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8915" windowHeight="6345" activeTab="5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</sheets>
  <definedNames>
    <definedName name="_xlnm._FilterDatabase" localSheetId="0" hidden="1">Hoja1!$A$1:$F$97</definedName>
    <definedName name="_xlnm._FilterDatabase" localSheetId="4" hidden="1">Hoja5!$A$5:$C$5</definedName>
  </definedNames>
  <calcPr calcId="145621"/>
</workbook>
</file>

<file path=xl/calcChain.xml><?xml version="1.0" encoding="utf-8"?>
<calcChain xmlns="http://schemas.openxmlformats.org/spreadsheetml/2006/main">
  <c r="C7" i="5" l="1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6" i="5"/>
  <c r="B4" i="3" l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3" i="3"/>
  <c r="B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</calcChain>
</file>

<file path=xl/sharedStrings.xml><?xml version="1.0" encoding="utf-8"?>
<sst xmlns="http://schemas.openxmlformats.org/spreadsheetml/2006/main" count="659" uniqueCount="121">
  <si>
    <t>bsidedevice</t>
  </si>
  <si>
    <t>entidad</t>
  </si>
  <si>
    <t>Fixed</t>
  </si>
  <si>
    <t>ALI-APT</t>
  </si>
  <si>
    <t>ALI-RLW</t>
  </si>
  <si>
    <t>ATH-STD</t>
  </si>
  <si>
    <t>ATM-STD</t>
  </si>
  <si>
    <t>AVE-Albacete-Alicante-R1</t>
  </si>
  <si>
    <t>AVE-Albacete-Alicante-R2</t>
  </si>
  <si>
    <t>AVE-Albacete-Alicante-R3</t>
  </si>
  <si>
    <t>AVE-Albacete-Alicante-R4</t>
  </si>
  <si>
    <t>AVE-Barcelona-Figueres-R1</t>
  </si>
  <si>
    <t>AVE-Barcelona-Figueres-R2</t>
  </si>
  <si>
    <t>AVE-Barcelona-Figueres-R3</t>
  </si>
  <si>
    <t>AVE-Barcelona-Figueres-R4</t>
  </si>
  <si>
    <t>AVE-Barcelona-Figueres-R5</t>
  </si>
  <si>
    <t>fixed</t>
  </si>
  <si>
    <t>AVE-Barcelona-Figueres-R6</t>
  </si>
  <si>
    <t>AVE-Cordoba-Malaga-R1</t>
  </si>
  <si>
    <t>AVE-Cordoba-Malaga-R2</t>
  </si>
  <si>
    <t>AVE-Cordoba-Malaga-R3</t>
  </si>
  <si>
    <t>AVE-Cordoba-Malaga-R4</t>
  </si>
  <si>
    <t>AVE-Cordoba-Malaga-R5</t>
  </si>
  <si>
    <t>AVE-Madrid-Barcelona-R1</t>
  </si>
  <si>
    <t>AVE-Madrid-Barcelona-R10</t>
  </si>
  <si>
    <t>AVE-Madrid-Barcelona-R12</t>
  </si>
  <si>
    <t>AVE-Madrid-Barcelona-R13</t>
  </si>
  <si>
    <t>AVE-Madrid-Barcelona-R2</t>
  </si>
  <si>
    <t>AVE-Madrid-Barcelona-R3</t>
  </si>
  <si>
    <t>AVE-Madrid-Barcelona-R4</t>
  </si>
  <si>
    <t>AVE-Madrid-Barcelona-R5</t>
  </si>
  <si>
    <t>AVE-Madrid-Barcelona-R6</t>
  </si>
  <si>
    <t>AVE-Madrid-Sevilla-R1</t>
  </si>
  <si>
    <t>AVE-Madrid-Sevilla-R12</t>
  </si>
  <si>
    <t>AVE-Madrid-Sevilla-R13</t>
  </si>
  <si>
    <t>AVE-Madrid-Sevilla-R14</t>
  </si>
  <si>
    <t>AVE-Madrid-Sevilla-R2</t>
  </si>
  <si>
    <t>AVE-Madrid-Sevilla-R3</t>
  </si>
  <si>
    <t>AVE-Madrid-Sevilla-R4</t>
  </si>
  <si>
    <t>AVE-Madrid-Sevilla-R5</t>
  </si>
  <si>
    <t>AVE-Madrid-Sevilla-R9</t>
  </si>
  <si>
    <t>AVE-Madrid-Valencia-R1</t>
  </si>
  <si>
    <t>AVE-Madrid-Valencia-R12</t>
  </si>
  <si>
    <t>AVE-Madrid-Valencia-R13</t>
  </si>
  <si>
    <t>AVE-Madrid-Valencia-R14</t>
  </si>
  <si>
    <t>AVE-Madrid-Valencia-R15</t>
  </si>
  <si>
    <t>AVE-Madrid-Valencia-R2</t>
  </si>
  <si>
    <t>AVE-Madrid-Valencia-R3</t>
  </si>
  <si>
    <t>AVE-Madrid-Valencia-R4</t>
  </si>
  <si>
    <t>AVE-Madrid-Valencia-R5</t>
  </si>
  <si>
    <t>AVE-Madrid-Valencia-R6</t>
  </si>
  <si>
    <t>AVE-Madrid-Valladolid-R1</t>
  </si>
  <si>
    <t>AVE-Madrid-Valladolid-R2</t>
  </si>
  <si>
    <t>AVE-Madrid-Valladolid-R3</t>
  </si>
  <si>
    <t>AVE-Madrid-Valladolid-R4</t>
  </si>
  <si>
    <t>AVE-Madrid-Valladolid-R5</t>
  </si>
  <si>
    <t>AVE-Madrid-Valladolid-R6</t>
  </si>
  <si>
    <t>AVE-Motilla-Albacete-R1</t>
  </si>
  <si>
    <t>AVE-Motilla-Albacete-R2</t>
  </si>
  <si>
    <t>AVE-Motilla-Albacete-R3</t>
  </si>
  <si>
    <t>AVE-Motilla-Albacete-R4</t>
  </si>
  <si>
    <t>AVE-Olmedo-Zamora-R1</t>
  </si>
  <si>
    <t>AVE-Olmedo-Zamora-R2</t>
  </si>
  <si>
    <t>AVE-Olmedo-Zamora-R3</t>
  </si>
  <si>
    <t>AVE-Olmedo-Zamora-R4</t>
  </si>
  <si>
    <t>AVE-Olmedo-Zamora-R5</t>
  </si>
  <si>
    <t>AVE-Olmedo-Zamora-R6</t>
  </si>
  <si>
    <t>AVE-Santiago-Orense-R1</t>
  </si>
  <si>
    <t>AVE-Santiago-Orense-R2</t>
  </si>
  <si>
    <t>AVE-Santiago-Orense-R3</t>
  </si>
  <si>
    <t>AVE-Santiago-Orense-R4</t>
  </si>
  <si>
    <t>AVE-Santiago-Orense-R5</t>
  </si>
  <si>
    <t>AVE-Santiago-Orense-R6</t>
  </si>
  <si>
    <t>AVE-Valladolid-Leon-R1</t>
  </si>
  <si>
    <t>AVE-Valladolid-Leon-R2</t>
  </si>
  <si>
    <t>AVE-Valladolid-Leon-R3</t>
  </si>
  <si>
    <t>AVE-Valladolid-Leon-R4</t>
  </si>
  <si>
    <t>AVE-Valladolid-Leon-R5</t>
  </si>
  <si>
    <t>AVE-Valladolid-Leon-R6</t>
  </si>
  <si>
    <t>BCN-APT</t>
  </si>
  <si>
    <t>BCN-RLW</t>
  </si>
  <si>
    <t>COR-RLW</t>
  </si>
  <si>
    <t>CORU-RLW</t>
  </si>
  <si>
    <t>DEP-STD</t>
  </si>
  <si>
    <t>FCB-STD</t>
  </si>
  <si>
    <t>LP-APT</t>
  </si>
  <si>
    <t>MAD-APT</t>
  </si>
  <si>
    <t>MAD-RLW</t>
  </si>
  <si>
    <t>MAL-APT</t>
  </si>
  <si>
    <t>MAL-RLW</t>
  </si>
  <si>
    <t>MAL-STD</t>
  </si>
  <si>
    <t>PM-APT</t>
  </si>
  <si>
    <t>RM-STD</t>
  </si>
  <si>
    <t>SEV-APT</t>
  </si>
  <si>
    <t>SEV-RLW</t>
  </si>
  <si>
    <t>SEV-STD</t>
  </si>
  <si>
    <t>VCF-STD</t>
  </si>
  <si>
    <t>VLC-APT</t>
  </si>
  <si>
    <t>VLC-RLW</t>
  </si>
  <si>
    <t>ZAR-RLW</t>
  </si>
  <si>
    <t>esto</t>
  </si>
  <si>
    <t>select entidad,bsidedevice from [AGGRVoice4G].dbo.lcc_aggr_sp_MDD_Voice_PESQ</t>
  </si>
  <si>
    <t>where bsidedevice='Fixed'</t>
  </si>
  <si>
    <t>group by entidad,bsidedevice</t>
  </si>
  <si>
    <t>select entidad,bsidedevice from [AGGRVoice4G].dbo.lcc_aggr_sp_MDD_Voice_Llamadas</t>
  </si>
  <si>
    <t>está en PESQ?</t>
  </si>
  <si>
    <t>select t1.entidad,t1.bsidedevice,t1.meas_round,t2.entidad,t2.bsidedevice,t2.meas_round</t>
  </si>
  <si>
    <t>from [AGGRVoice4G].dbo.lcc_aggr_sp_MDD_Voice_Llamadas t1</t>
  </si>
  <si>
    <t>left join AGGRVoice4G.dbo.lcc_aggr_sp_MDD_Voice_CallSetupTime_CompletedCalls_3G t2</t>
  </si>
  <si>
    <t>on t1.entidad=t2.entidad</t>
  </si>
  <si>
    <t>and t1.meas_date=t2.meas_date</t>
  </si>
  <si>
    <t>and isnull(t1.parcel,0)=isnull(t2.parcel,0)</t>
  </si>
  <si>
    <t>and t1.meas_week=t2.meas_week</t>
  </si>
  <si>
    <t>and t1.meas_round=t2.meas_round</t>
  </si>
  <si>
    <t>and t1.swversion=t2.swversion</t>
  </si>
  <si>
    <t>where t1.bsidedevice='Fixed'</t>
  </si>
  <si>
    <t>and (t2.bsidedevice not like '%Fixed%'</t>
  </si>
  <si>
    <t>or t2.bsidedevice is null)</t>
  </si>
  <si>
    <t>group by t1.entidad,t1.bsidedevice,t1.meas_round,t2.entidad,t2.bsidedevice,t2.meas_round</t>
  </si>
  <si>
    <t>order by 1</t>
  </si>
  <si>
    <t>UPDATE EN NULOS Y UPDATE EN BSIDEDEVICE DIFERENTES ENTRE TABLAS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</si>
</sst>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>
      <selection activeCell="D50" sqref="D50"/>
    </sheetView>
  </sheetViews>
  <sheetFormatPr baseColWidth="10" defaultColWidth="11.5703125" defaultRowHeight="15" x14ac:dyDescent="0.25"/>
  <cols>
    <col min="1" max="1" width="11.7109375" bestFit="1" customWidth="1"/>
    <col min="2" max="3" width="25.42578125" bestFit="1" customWidth="1"/>
    <col min="4" max="4" width="11.7109375" bestFit="1" customWidth="1"/>
    <col min="5" max="5" width="25.42578125" bestFit="1" customWidth="1"/>
  </cols>
  <sheetData>
    <row r="1" spans="1:6" x14ac:dyDescent="0.25">
      <c r="A1" t="s">
        <v>0</v>
      </c>
      <c r="B1" t="s">
        <v>1</v>
      </c>
      <c r="C1" t="s">
        <v>100</v>
      </c>
      <c r="D1" t="s">
        <v>0</v>
      </c>
      <c r="E1" t="s">
        <v>1</v>
      </c>
    </row>
    <row r="2" spans="1:6" x14ac:dyDescent="0.25">
      <c r="A2" t="s">
        <v>2</v>
      </c>
      <c r="B2" t="s">
        <v>3</v>
      </c>
      <c r="C2" t="str">
        <f>VLOOKUP(B2,E$2:E450,1,FALSE)</f>
        <v>ALI-APT</v>
      </c>
      <c r="D2" t="s">
        <v>2</v>
      </c>
      <c r="E2" t="s">
        <v>82</v>
      </c>
      <c r="F2" t="str">
        <f>VLOOKUP(E2,B$2:B$97,1,FALSE)</f>
        <v>CORU-RLW</v>
      </c>
    </row>
    <row r="3" spans="1:6" x14ac:dyDescent="0.25">
      <c r="A3" t="s">
        <v>2</v>
      </c>
      <c r="B3" t="s">
        <v>4</v>
      </c>
      <c r="C3" t="str">
        <f>VLOOKUP(B3,E$2:E451,1,FALSE)</f>
        <v>ALI-RLW</v>
      </c>
      <c r="D3" t="s">
        <v>2</v>
      </c>
      <c r="E3" t="s">
        <v>89</v>
      </c>
      <c r="F3" t="str">
        <f t="shared" ref="F3:F50" si="0">VLOOKUP(E3,B$2:B$97,1,FALSE)</f>
        <v>MAL-RLW</v>
      </c>
    </row>
    <row r="4" spans="1:6" x14ac:dyDescent="0.25">
      <c r="A4" t="s">
        <v>2</v>
      </c>
      <c r="B4" t="s">
        <v>5</v>
      </c>
      <c r="C4" t="str">
        <f>VLOOKUP(B4,E$2:E452,1,FALSE)</f>
        <v>ATH-STD</v>
      </c>
      <c r="D4" t="s">
        <v>2</v>
      </c>
      <c r="E4" t="s">
        <v>48</v>
      </c>
      <c r="F4" t="str">
        <f t="shared" si="0"/>
        <v>AVE-Madrid-Valencia-R4</v>
      </c>
    </row>
    <row r="5" spans="1:6" x14ac:dyDescent="0.25">
      <c r="A5" t="s">
        <v>2</v>
      </c>
      <c r="B5" t="s">
        <v>6</v>
      </c>
      <c r="C5" t="str">
        <f>VLOOKUP(B5,E$2:E453,1,FALSE)</f>
        <v>ATM-STD</v>
      </c>
      <c r="D5" t="s">
        <v>2</v>
      </c>
      <c r="E5" t="s">
        <v>66</v>
      </c>
      <c r="F5" t="str">
        <f t="shared" si="0"/>
        <v>AVE-Olmedo-Zamora-R6</v>
      </c>
    </row>
    <row r="6" spans="1:6" x14ac:dyDescent="0.25">
      <c r="A6" t="s">
        <v>2</v>
      </c>
      <c r="B6" t="s">
        <v>7</v>
      </c>
      <c r="C6" t="e">
        <f>VLOOKUP(B6,E$2:E454,1,FALSE)</f>
        <v>#N/A</v>
      </c>
      <c r="D6" t="s">
        <v>2</v>
      </c>
      <c r="E6" t="s">
        <v>80</v>
      </c>
      <c r="F6" t="str">
        <f t="shared" si="0"/>
        <v>BCN-RLW</v>
      </c>
    </row>
    <row r="7" spans="1:6" x14ac:dyDescent="0.25">
      <c r="A7" t="s">
        <v>2</v>
      </c>
      <c r="B7" t="s">
        <v>8</v>
      </c>
      <c r="C7" t="e">
        <f>VLOOKUP(B7,E$2:E455,1,FALSE)</f>
        <v>#N/A</v>
      </c>
      <c r="D7" t="s">
        <v>2</v>
      </c>
      <c r="E7" t="s">
        <v>88</v>
      </c>
      <c r="F7" t="str">
        <f t="shared" si="0"/>
        <v>MAL-APT</v>
      </c>
    </row>
    <row r="8" spans="1:6" x14ac:dyDescent="0.25">
      <c r="A8" t="s">
        <v>2</v>
      </c>
      <c r="B8" t="s">
        <v>9</v>
      </c>
      <c r="C8" t="e">
        <f>VLOOKUP(B8,E$2:E456,1,FALSE)</f>
        <v>#N/A</v>
      </c>
      <c r="D8" t="s">
        <v>2</v>
      </c>
      <c r="E8" t="s">
        <v>3</v>
      </c>
      <c r="F8" t="str">
        <f t="shared" si="0"/>
        <v>ALI-APT</v>
      </c>
    </row>
    <row r="9" spans="1:6" x14ac:dyDescent="0.25">
      <c r="A9" t="s">
        <v>2</v>
      </c>
      <c r="B9" t="s">
        <v>10</v>
      </c>
      <c r="C9" t="str">
        <f>VLOOKUP(B9,E$2:E457,1,FALSE)</f>
        <v>AVE-Albacete-Alicante-R4</v>
      </c>
      <c r="D9" t="s">
        <v>2</v>
      </c>
      <c r="E9" t="s">
        <v>92</v>
      </c>
      <c r="F9" t="str">
        <f t="shared" si="0"/>
        <v>RM-STD</v>
      </c>
    </row>
    <row r="10" spans="1:6" x14ac:dyDescent="0.25">
      <c r="A10" t="s">
        <v>2</v>
      </c>
      <c r="B10" t="s">
        <v>11</v>
      </c>
      <c r="C10" t="e">
        <f>VLOOKUP(B10,E$2:E458,1,FALSE)</f>
        <v>#N/A</v>
      </c>
      <c r="D10" t="s">
        <v>2</v>
      </c>
      <c r="E10" t="s">
        <v>96</v>
      </c>
      <c r="F10" t="str">
        <f t="shared" si="0"/>
        <v>VCF-STD</v>
      </c>
    </row>
    <row r="11" spans="1:6" x14ac:dyDescent="0.25">
      <c r="A11" t="s">
        <v>2</v>
      </c>
      <c r="B11" t="s">
        <v>12</v>
      </c>
      <c r="C11" t="e">
        <f>VLOOKUP(B11,E$2:E459,1,FALSE)</f>
        <v>#N/A</v>
      </c>
      <c r="D11" t="s">
        <v>2</v>
      </c>
      <c r="E11" t="s">
        <v>99</v>
      </c>
      <c r="F11" t="str">
        <f t="shared" si="0"/>
        <v>ZAR-RLW</v>
      </c>
    </row>
    <row r="12" spans="1:6" x14ac:dyDescent="0.25">
      <c r="A12" t="s">
        <v>2</v>
      </c>
      <c r="B12" t="s">
        <v>13</v>
      </c>
      <c r="C12" t="e">
        <f>VLOOKUP(B12,E$2:E460,1,FALSE)</f>
        <v>#N/A</v>
      </c>
      <c r="D12" t="s">
        <v>2</v>
      </c>
      <c r="E12" t="s">
        <v>70</v>
      </c>
      <c r="F12" t="str">
        <f t="shared" si="0"/>
        <v>AVE-Santiago-Orense-R4</v>
      </c>
    </row>
    <row r="13" spans="1:6" x14ac:dyDescent="0.25">
      <c r="A13" t="s">
        <v>2</v>
      </c>
      <c r="B13" t="s">
        <v>14</v>
      </c>
      <c r="C13" t="str">
        <f>VLOOKUP(B13,E$2:E461,1,FALSE)</f>
        <v>AVE-Barcelona-Figueres-R4</v>
      </c>
      <c r="D13" t="s">
        <v>2</v>
      </c>
      <c r="E13" t="s">
        <v>87</v>
      </c>
      <c r="F13" t="str">
        <f t="shared" si="0"/>
        <v>MAD-RLW</v>
      </c>
    </row>
    <row r="14" spans="1:6" x14ac:dyDescent="0.25">
      <c r="A14" t="s">
        <v>2</v>
      </c>
      <c r="B14" t="s">
        <v>15</v>
      </c>
      <c r="C14" t="str">
        <f>VLOOKUP(B14,E$2:E462,1,FALSE)</f>
        <v>AVE-Barcelona-Figueres-R5</v>
      </c>
      <c r="D14" t="s">
        <v>2</v>
      </c>
      <c r="E14" t="s">
        <v>5</v>
      </c>
      <c r="F14" t="str">
        <f t="shared" si="0"/>
        <v>ATH-STD</v>
      </c>
    </row>
    <row r="15" spans="1:6" x14ac:dyDescent="0.25">
      <c r="A15" t="s">
        <v>16</v>
      </c>
      <c r="B15" t="s">
        <v>17</v>
      </c>
      <c r="C15" t="e">
        <f>VLOOKUP(B15,E$2:E463,1,FALSE)</f>
        <v>#N/A</v>
      </c>
      <c r="D15" t="s">
        <v>2</v>
      </c>
      <c r="E15" t="s">
        <v>6</v>
      </c>
      <c r="F15" t="str">
        <f t="shared" si="0"/>
        <v>ATM-STD</v>
      </c>
    </row>
    <row r="16" spans="1:6" x14ac:dyDescent="0.25">
      <c r="A16" t="s">
        <v>2</v>
      </c>
      <c r="B16" t="s">
        <v>18</v>
      </c>
      <c r="C16" t="e">
        <f>VLOOKUP(B16,E$2:E464,1,FALSE)</f>
        <v>#N/A</v>
      </c>
      <c r="D16" t="s">
        <v>2</v>
      </c>
      <c r="E16" t="s">
        <v>21</v>
      </c>
      <c r="F16" t="str">
        <f t="shared" si="0"/>
        <v>AVE-Cordoba-Malaga-R4</v>
      </c>
    </row>
    <row r="17" spans="1:6" x14ac:dyDescent="0.25">
      <c r="A17" t="s">
        <v>2</v>
      </c>
      <c r="B17" t="s">
        <v>19</v>
      </c>
      <c r="C17" t="e">
        <f>VLOOKUP(B17,E$2:E465,1,FALSE)</f>
        <v>#N/A</v>
      </c>
      <c r="D17" t="s">
        <v>2</v>
      </c>
      <c r="E17" t="s">
        <v>72</v>
      </c>
      <c r="F17" t="str">
        <f t="shared" si="0"/>
        <v>AVE-Santiago-Orense-R6</v>
      </c>
    </row>
    <row r="18" spans="1:6" x14ac:dyDescent="0.25">
      <c r="A18" t="s">
        <v>2</v>
      </c>
      <c r="B18" t="s">
        <v>20</v>
      </c>
      <c r="C18" t="e">
        <f>VLOOKUP(B18,E$2:E466,1,FALSE)</f>
        <v>#N/A</v>
      </c>
      <c r="D18" t="s">
        <v>2</v>
      </c>
      <c r="E18" t="s">
        <v>39</v>
      </c>
      <c r="F18" t="str">
        <f t="shared" si="0"/>
        <v>AVE-Madrid-Sevilla-R5</v>
      </c>
    </row>
    <row r="19" spans="1:6" x14ac:dyDescent="0.25">
      <c r="A19" t="s">
        <v>2</v>
      </c>
      <c r="B19" t="s">
        <v>21</v>
      </c>
      <c r="C19" t="str">
        <f>VLOOKUP(B19,E$2:E467,1,FALSE)</f>
        <v>AVE-Cordoba-Malaga-R4</v>
      </c>
      <c r="D19" t="s">
        <v>2</v>
      </c>
      <c r="E19" t="s">
        <v>65</v>
      </c>
      <c r="F19" t="str">
        <f t="shared" si="0"/>
        <v>AVE-Olmedo-Zamora-R5</v>
      </c>
    </row>
    <row r="20" spans="1:6" x14ac:dyDescent="0.25">
      <c r="A20" t="s">
        <v>2</v>
      </c>
      <c r="B20" t="s">
        <v>22</v>
      </c>
      <c r="C20" t="str">
        <f>VLOOKUP(B20,E$2:E468,1,FALSE)</f>
        <v>AVE-Cordoba-Malaga-R5</v>
      </c>
      <c r="D20" t="s">
        <v>2</v>
      </c>
      <c r="E20" t="s">
        <v>79</v>
      </c>
      <c r="F20" t="str">
        <f t="shared" si="0"/>
        <v>BCN-APT</v>
      </c>
    </row>
    <row r="21" spans="1:6" x14ac:dyDescent="0.25">
      <c r="A21" t="s">
        <v>2</v>
      </c>
      <c r="B21" t="s">
        <v>23</v>
      </c>
      <c r="C21" t="e">
        <f>VLOOKUP(B21,E$2:E469,1,FALSE)</f>
        <v>#N/A</v>
      </c>
      <c r="D21" t="s">
        <v>2</v>
      </c>
      <c r="E21" t="s">
        <v>81</v>
      </c>
      <c r="F21" t="str">
        <f t="shared" si="0"/>
        <v>COR-RLW</v>
      </c>
    </row>
    <row r="22" spans="1:6" x14ac:dyDescent="0.25">
      <c r="A22" t="s">
        <v>2</v>
      </c>
      <c r="B22" t="s">
        <v>24</v>
      </c>
      <c r="C22" t="e">
        <f>VLOOKUP(B22,E$2:E470,1,FALSE)</f>
        <v>#N/A</v>
      </c>
      <c r="D22" t="s">
        <v>2</v>
      </c>
      <c r="E22" t="s">
        <v>30</v>
      </c>
      <c r="F22" t="str">
        <f t="shared" si="0"/>
        <v>AVE-Madrid-Barcelona-R5</v>
      </c>
    </row>
    <row r="23" spans="1:6" x14ac:dyDescent="0.25">
      <c r="A23" t="s">
        <v>2</v>
      </c>
      <c r="B23" t="s">
        <v>25</v>
      </c>
      <c r="C23" t="e">
        <f>VLOOKUP(B23,E$2:E471,1,FALSE)</f>
        <v>#N/A</v>
      </c>
      <c r="D23" t="s">
        <v>2</v>
      </c>
      <c r="E23" t="s">
        <v>54</v>
      </c>
      <c r="F23" t="str">
        <f t="shared" si="0"/>
        <v>AVE-Madrid-Valladolid-R4</v>
      </c>
    </row>
    <row r="24" spans="1:6" x14ac:dyDescent="0.25">
      <c r="A24" t="s">
        <v>2</v>
      </c>
      <c r="B24" t="s">
        <v>26</v>
      </c>
      <c r="C24" t="e">
        <f>VLOOKUP(B24,E$2:E472,1,FALSE)</f>
        <v>#N/A</v>
      </c>
      <c r="D24" t="s">
        <v>2</v>
      </c>
      <c r="E24" t="s">
        <v>98</v>
      </c>
      <c r="F24" t="str">
        <f t="shared" si="0"/>
        <v>VLC-RLW</v>
      </c>
    </row>
    <row r="25" spans="1:6" x14ac:dyDescent="0.25">
      <c r="A25" t="s">
        <v>2</v>
      </c>
      <c r="B25" t="s">
        <v>27</v>
      </c>
      <c r="C25" t="e">
        <f>VLOOKUP(B25,E$2:E473,1,FALSE)</f>
        <v>#N/A</v>
      </c>
      <c r="D25" t="s">
        <v>2</v>
      </c>
      <c r="E25" t="s">
        <v>64</v>
      </c>
      <c r="F25" t="str">
        <f t="shared" si="0"/>
        <v>AVE-Olmedo-Zamora-R4</v>
      </c>
    </row>
    <row r="26" spans="1:6" x14ac:dyDescent="0.25">
      <c r="A26" t="s">
        <v>2</v>
      </c>
      <c r="B26" t="s">
        <v>28</v>
      </c>
      <c r="C26" t="e">
        <f>VLOOKUP(B26,E$2:E474,1,FALSE)</f>
        <v>#N/A</v>
      </c>
      <c r="D26" t="s">
        <v>2</v>
      </c>
      <c r="E26" t="s">
        <v>71</v>
      </c>
      <c r="F26" t="str">
        <f t="shared" si="0"/>
        <v>AVE-Santiago-Orense-R5</v>
      </c>
    </row>
    <row r="27" spans="1:6" x14ac:dyDescent="0.25">
      <c r="A27" t="s">
        <v>2</v>
      </c>
      <c r="B27" t="s">
        <v>29</v>
      </c>
      <c r="C27" t="str">
        <f>VLOOKUP(B27,E$2:E475,1,FALSE)</f>
        <v>AVE-Madrid-Barcelona-R4</v>
      </c>
      <c r="D27" t="s">
        <v>2</v>
      </c>
      <c r="E27" t="s">
        <v>91</v>
      </c>
      <c r="F27" t="str">
        <f t="shared" si="0"/>
        <v>PM-APT</v>
      </c>
    </row>
    <row r="28" spans="1:6" x14ac:dyDescent="0.25">
      <c r="A28" t="s">
        <v>2</v>
      </c>
      <c r="B28" t="s">
        <v>30</v>
      </c>
      <c r="C28" t="str">
        <f>VLOOKUP(B28,E$2:E476,1,FALSE)</f>
        <v>AVE-Madrid-Barcelona-R5</v>
      </c>
      <c r="D28" t="s">
        <v>2</v>
      </c>
      <c r="E28" t="s">
        <v>95</v>
      </c>
      <c r="F28" t="str">
        <f t="shared" si="0"/>
        <v>SEV-STD</v>
      </c>
    </row>
    <row r="29" spans="1:6" x14ac:dyDescent="0.25">
      <c r="A29" t="s">
        <v>16</v>
      </c>
      <c r="B29" t="s">
        <v>31</v>
      </c>
      <c r="C29" t="e">
        <f>VLOOKUP(B29,E$2:E477,1,FALSE)</f>
        <v>#N/A</v>
      </c>
      <c r="D29" t="s">
        <v>2</v>
      </c>
      <c r="E29" t="s">
        <v>10</v>
      </c>
      <c r="F29" t="str">
        <f t="shared" si="0"/>
        <v>AVE-Albacete-Alicante-R4</v>
      </c>
    </row>
    <row r="30" spans="1:6" x14ac:dyDescent="0.25">
      <c r="A30" t="s">
        <v>2</v>
      </c>
      <c r="B30" t="s">
        <v>32</v>
      </c>
      <c r="C30" t="e">
        <f>VLOOKUP(B30,E$2:E478,1,FALSE)</f>
        <v>#N/A</v>
      </c>
      <c r="D30" t="s">
        <v>2</v>
      </c>
      <c r="E30" t="s">
        <v>94</v>
      </c>
      <c r="F30" t="str">
        <f t="shared" si="0"/>
        <v>SEV-RLW</v>
      </c>
    </row>
    <row r="31" spans="1:6" x14ac:dyDescent="0.25">
      <c r="A31" t="s">
        <v>2</v>
      </c>
      <c r="B31" t="s">
        <v>33</v>
      </c>
      <c r="C31" t="e">
        <f>VLOOKUP(B31,E$2:E479,1,FALSE)</f>
        <v>#N/A</v>
      </c>
      <c r="D31" t="s">
        <v>2</v>
      </c>
      <c r="E31" t="s">
        <v>50</v>
      </c>
      <c r="F31" t="str">
        <f t="shared" si="0"/>
        <v>AVE-Madrid-Valencia-R6</v>
      </c>
    </row>
    <row r="32" spans="1:6" x14ac:dyDescent="0.25">
      <c r="A32" t="s">
        <v>2</v>
      </c>
      <c r="B32" t="s">
        <v>34</v>
      </c>
      <c r="C32" t="e">
        <f>VLOOKUP(B32,E$2:E480,1,FALSE)</f>
        <v>#N/A</v>
      </c>
      <c r="D32" t="s">
        <v>2</v>
      </c>
      <c r="E32" t="s">
        <v>85</v>
      </c>
      <c r="F32" t="str">
        <f t="shared" si="0"/>
        <v>LP-APT</v>
      </c>
    </row>
    <row r="33" spans="1:6" x14ac:dyDescent="0.25">
      <c r="A33" t="s">
        <v>2</v>
      </c>
      <c r="B33" t="s">
        <v>35</v>
      </c>
      <c r="C33" t="e">
        <f>VLOOKUP(B33,E$2:E481,1,FALSE)</f>
        <v>#N/A</v>
      </c>
      <c r="D33" t="s">
        <v>2</v>
      </c>
      <c r="E33" t="s">
        <v>29</v>
      </c>
      <c r="F33" t="str">
        <f t="shared" si="0"/>
        <v>AVE-Madrid-Barcelona-R4</v>
      </c>
    </row>
    <row r="34" spans="1:6" x14ac:dyDescent="0.25">
      <c r="A34" t="s">
        <v>2</v>
      </c>
      <c r="B34" t="s">
        <v>36</v>
      </c>
      <c r="C34" t="e">
        <f>VLOOKUP(B34,E$2:E482,1,FALSE)</f>
        <v>#N/A</v>
      </c>
      <c r="D34" t="s">
        <v>2</v>
      </c>
      <c r="E34" t="s">
        <v>90</v>
      </c>
      <c r="F34" t="str">
        <f t="shared" si="0"/>
        <v>MAL-STD</v>
      </c>
    </row>
    <row r="35" spans="1:6" x14ac:dyDescent="0.25">
      <c r="A35" t="s">
        <v>2</v>
      </c>
      <c r="B35" t="s">
        <v>37</v>
      </c>
      <c r="C35" t="e">
        <f>VLOOKUP(B35,E$2:E483,1,FALSE)</f>
        <v>#N/A</v>
      </c>
      <c r="D35" t="s">
        <v>2</v>
      </c>
      <c r="E35" t="s">
        <v>15</v>
      </c>
      <c r="F35" t="str">
        <f t="shared" si="0"/>
        <v>AVE-Barcelona-Figueres-R5</v>
      </c>
    </row>
    <row r="36" spans="1:6" x14ac:dyDescent="0.25">
      <c r="A36" t="s">
        <v>2</v>
      </c>
      <c r="B36" t="s">
        <v>38</v>
      </c>
      <c r="C36" t="str">
        <f>VLOOKUP(B36,E$2:E484,1,FALSE)</f>
        <v>AVE-Madrid-Sevilla-R4</v>
      </c>
      <c r="D36" t="s">
        <v>2</v>
      </c>
      <c r="E36" t="s">
        <v>22</v>
      </c>
      <c r="F36" t="str">
        <f t="shared" si="0"/>
        <v>AVE-Cordoba-Malaga-R5</v>
      </c>
    </row>
    <row r="37" spans="1:6" x14ac:dyDescent="0.25">
      <c r="A37" t="s">
        <v>2</v>
      </c>
      <c r="B37" t="s">
        <v>39</v>
      </c>
      <c r="C37" t="str">
        <f>VLOOKUP(B37,E$2:E485,1,FALSE)</f>
        <v>AVE-Madrid-Sevilla-R5</v>
      </c>
      <c r="D37" t="s">
        <v>2</v>
      </c>
      <c r="E37" t="s">
        <v>55</v>
      </c>
      <c r="F37" t="str">
        <f t="shared" si="0"/>
        <v>AVE-Madrid-Valladolid-R5</v>
      </c>
    </row>
    <row r="38" spans="1:6" x14ac:dyDescent="0.25">
      <c r="A38" t="s">
        <v>2</v>
      </c>
      <c r="B38" t="s">
        <v>40</v>
      </c>
      <c r="C38" t="e">
        <f>VLOOKUP(B38,E$2:E486,1,FALSE)</f>
        <v>#N/A</v>
      </c>
      <c r="D38" t="s">
        <v>2</v>
      </c>
      <c r="E38" t="s">
        <v>76</v>
      </c>
      <c r="F38" t="str">
        <f t="shared" si="0"/>
        <v>AVE-Valladolid-Leon-R4</v>
      </c>
    </row>
    <row r="39" spans="1:6" x14ac:dyDescent="0.25">
      <c r="A39" t="s">
        <v>2</v>
      </c>
      <c r="B39" t="s">
        <v>41</v>
      </c>
      <c r="C39" t="e">
        <f>VLOOKUP(B39,E$2:E487,1,FALSE)</f>
        <v>#N/A</v>
      </c>
      <c r="D39" t="s">
        <v>2</v>
      </c>
      <c r="E39" t="s">
        <v>97</v>
      </c>
      <c r="F39" t="str">
        <f t="shared" si="0"/>
        <v>VLC-APT</v>
      </c>
    </row>
    <row r="40" spans="1:6" x14ac:dyDescent="0.25">
      <c r="A40" t="s">
        <v>2</v>
      </c>
      <c r="B40" t="s">
        <v>42</v>
      </c>
      <c r="C40" t="e">
        <f>VLOOKUP(B40,E$2:E488,1,FALSE)</f>
        <v>#N/A</v>
      </c>
      <c r="D40" t="s">
        <v>2</v>
      </c>
      <c r="E40" t="s">
        <v>86</v>
      </c>
      <c r="F40" t="str">
        <f t="shared" si="0"/>
        <v>MAD-APT</v>
      </c>
    </row>
    <row r="41" spans="1:6" x14ac:dyDescent="0.25">
      <c r="A41" t="s">
        <v>2</v>
      </c>
      <c r="B41" t="s">
        <v>43</v>
      </c>
      <c r="C41" t="e">
        <f>VLOOKUP(B41,E$2:E489,1,FALSE)</f>
        <v>#N/A</v>
      </c>
      <c r="D41" t="s">
        <v>2</v>
      </c>
      <c r="E41" t="s">
        <v>14</v>
      </c>
      <c r="F41" t="str">
        <f t="shared" si="0"/>
        <v>AVE-Barcelona-Figueres-R4</v>
      </c>
    </row>
    <row r="42" spans="1:6" x14ac:dyDescent="0.25">
      <c r="A42" t="s">
        <v>2</v>
      </c>
      <c r="B42" t="s">
        <v>44</v>
      </c>
      <c r="C42" t="e">
        <f>VLOOKUP(B42,E$2:E490,1,FALSE)</f>
        <v>#N/A</v>
      </c>
      <c r="D42" t="s">
        <v>2</v>
      </c>
      <c r="E42" t="s">
        <v>56</v>
      </c>
      <c r="F42" t="str">
        <f t="shared" si="0"/>
        <v>AVE-Madrid-Valladolid-R6</v>
      </c>
    </row>
    <row r="43" spans="1:6" x14ac:dyDescent="0.25">
      <c r="A43" t="s">
        <v>2</v>
      </c>
      <c r="B43" t="s">
        <v>45</v>
      </c>
      <c r="C43" t="e">
        <f>VLOOKUP(B43,E$2:E491,1,FALSE)</f>
        <v>#N/A</v>
      </c>
      <c r="D43" t="s">
        <v>2</v>
      </c>
      <c r="E43" t="s">
        <v>77</v>
      </c>
      <c r="F43" t="str">
        <f t="shared" si="0"/>
        <v>AVE-Valladolid-Leon-R5</v>
      </c>
    </row>
    <row r="44" spans="1:6" x14ac:dyDescent="0.25">
      <c r="A44" t="s">
        <v>2</v>
      </c>
      <c r="B44" t="s">
        <v>46</v>
      </c>
      <c r="C44" t="e">
        <f>VLOOKUP(B44,E$2:E492,1,FALSE)</f>
        <v>#N/A</v>
      </c>
      <c r="D44" t="s">
        <v>2</v>
      </c>
      <c r="E44" t="s">
        <v>93</v>
      </c>
      <c r="F44" t="str">
        <f t="shared" si="0"/>
        <v>SEV-APT</v>
      </c>
    </row>
    <row r="45" spans="1:6" x14ac:dyDescent="0.25">
      <c r="A45" t="s">
        <v>2</v>
      </c>
      <c r="B45" t="s">
        <v>47</v>
      </c>
      <c r="C45" t="e">
        <f>VLOOKUP(B45,E$2:E493,1,FALSE)</f>
        <v>#N/A</v>
      </c>
      <c r="D45" t="s">
        <v>2</v>
      </c>
      <c r="E45" t="s">
        <v>4</v>
      </c>
      <c r="F45" t="str">
        <f t="shared" si="0"/>
        <v>ALI-RLW</v>
      </c>
    </row>
    <row r="46" spans="1:6" x14ac:dyDescent="0.25">
      <c r="A46" t="s">
        <v>2</v>
      </c>
      <c r="B46" t="s">
        <v>48</v>
      </c>
      <c r="C46" t="str">
        <f>VLOOKUP(B46,E$2:E494,1,FALSE)</f>
        <v>AVE-Madrid-Valencia-R4</v>
      </c>
      <c r="D46" t="s">
        <v>2</v>
      </c>
      <c r="E46" t="s">
        <v>49</v>
      </c>
      <c r="F46" t="str">
        <f t="shared" si="0"/>
        <v>AVE-Madrid-Valencia-R5</v>
      </c>
    </row>
    <row r="47" spans="1:6" x14ac:dyDescent="0.25">
      <c r="A47" t="s">
        <v>2</v>
      </c>
      <c r="B47" t="s">
        <v>49</v>
      </c>
      <c r="C47" t="str">
        <f>VLOOKUP(B47,E$2:E495,1,FALSE)</f>
        <v>AVE-Madrid-Valencia-R5</v>
      </c>
      <c r="D47" t="s">
        <v>2</v>
      </c>
      <c r="E47" t="s">
        <v>60</v>
      </c>
      <c r="F47" t="str">
        <f t="shared" si="0"/>
        <v>AVE-Motilla-Albacete-R4</v>
      </c>
    </row>
    <row r="48" spans="1:6" x14ac:dyDescent="0.25">
      <c r="A48" t="s">
        <v>2</v>
      </c>
      <c r="B48" t="s">
        <v>50</v>
      </c>
      <c r="C48" t="str">
        <f>VLOOKUP(B48,E$2:E496,1,FALSE)</f>
        <v>AVE-Madrid-Valencia-R6</v>
      </c>
      <c r="D48" t="s">
        <v>2</v>
      </c>
      <c r="E48" t="s">
        <v>38</v>
      </c>
      <c r="F48" t="str">
        <f t="shared" si="0"/>
        <v>AVE-Madrid-Sevilla-R4</v>
      </c>
    </row>
    <row r="49" spans="1:6" x14ac:dyDescent="0.25">
      <c r="A49" t="s">
        <v>2</v>
      </c>
      <c r="B49" t="s">
        <v>51</v>
      </c>
      <c r="C49" t="e">
        <f>VLOOKUP(B49,E$2:E497,1,FALSE)</f>
        <v>#N/A</v>
      </c>
      <c r="D49" t="s">
        <v>2</v>
      </c>
      <c r="E49" t="s">
        <v>78</v>
      </c>
      <c r="F49" t="str">
        <f t="shared" si="0"/>
        <v>AVE-Valladolid-Leon-R6</v>
      </c>
    </row>
    <row r="50" spans="1:6" x14ac:dyDescent="0.25">
      <c r="A50" t="s">
        <v>2</v>
      </c>
      <c r="B50" t="s">
        <v>52</v>
      </c>
      <c r="C50" t="e">
        <f>VLOOKUP(B50,E$2:E498,1,FALSE)</f>
        <v>#N/A</v>
      </c>
      <c r="D50" t="s">
        <v>2</v>
      </c>
      <c r="E50" t="s">
        <v>84</v>
      </c>
      <c r="F50" t="str">
        <f t="shared" si="0"/>
        <v>FCB-STD</v>
      </c>
    </row>
    <row r="51" spans="1:6" x14ac:dyDescent="0.25">
      <c r="A51" t="s">
        <v>2</v>
      </c>
      <c r="B51" t="s">
        <v>53</v>
      </c>
      <c r="C51" t="e">
        <f>VLOOKUP(B51,E$2:E499,1,FALSE)</f>
        <v>#N/A</v>
      </c>
    </row>
    <row r="52" spans="1:6" x14ac:dyDescent="0.25">
      <c r="A52" t="s">
        <v>2</v>
      </c>
      <c r="B52" t="s">
        <v>54</v>
      </c>
      <c r="C52" t="str">
        <f>VLOOKUP(B52,E$2:E500,1,FALSE)</f>
        <v>AVE-Madrid-Valladolid-R4</v>
      </c>
    </row>
    <row r="53" spans="1:6" x14ac:dyDescent="0.25">
      <c r="A53" t="s">
        <v>2</v>
      </c>
      <c r="B53" t="s">
        <v>55</v>
      </c>
      <c r="C53" t="str">
        <f>VLOOKUP(B53,E$2:E501,1,FALSE)</f>
        <v>AVE-Madrid-Valladolid-R5</v>
      </c>
    </row>
    <row r="54" spans="1:6" x14ac:dyDescent="0.25">
      <c r="A54" t="s">
        <v>2</v>
      </c>
      <c r="B54" t="s">
        <v>56</v>
      </c>
      <c r="C54" t="str">
        <f>VLOOKUP(B54,E$2:E502,1,FALSE)</f>
        <v>AVE-Madrid-Valladolid-R6</v>
      </c>
    </row>
    <row r="55" spans="1:6" x14ac:dyDescent="0.25">
      <c r="A55" t="s">
        <v>2</v>
      </c>
      <c r="B55" t="s">
        <v>57</v>
      </c>
      <c r="C55" t="e">
        <f>VLOOKUP(B55,E$2:E503,1,FALSE)</f>
        <v>#N/A</v>
      </c>
    </row>
    <row r="56" spans="1:6" x14ac:dyDescent="0.25">
      <c r="A56" t="s">
        <v>2</v>
      </c>
      <c r="B56" t="s">
        <v>58</v>
      </c>
      <c r="C56" t="e">
        <f>VLOOKUP(B56,E$2:E504,1,FALSE)</f>
        <v>#N/A</v>
      </c>
    </row>
    <row r="57" spans="1:6" x14ac:dyDescent="0.25">
      <c r="A57" t="s">
        <v>2</v>
      </c>
      <c r="B57" t="s">
        <v>59</v>
      </c>
      <c r="C57" t="e">
        <f>VLOOKUP(B57,E$2:E505,1,FALSE)</f>
        <v>#N/A</v>
      </c>
    </row>
    <row r="58" spans="1:6" x14ac:dyDescent="0.25">
      <c r="A58" t="s">
        <v>2</v>
      </c>
      <c r="B58" t="s">
        <v>60</v>
      </c>
      <c r="C58" t="str">
        <f>VLOOKUP(B58,E$2:E506,1,FALSE)</f>
        <v>AVE-Motilla-Albacete-R4</v>
      </c>
    </row>
    <row r="59" spans="1:6" x14ac:dyDescent="0.25">
      <c r="A59" t="s">
        <v>2</v>
      </c>
      <c r="B59" t="s">
        <v>61</v>
      </c>
      <c r="C59" t="e">
        <f>VLOOKUP(B59,E$2:E507,1,FALSE)</f>
        <v>#N/A</v>
      </c>
    </row>
    <row r="60" spans="1:6" x14ac:dyDescent="0.25">
      <c r="A60" t="s">
        <v>2</v>
      </c>
      <c r="B60" t="s">
        <v>62</v>
      </c>
      <c r="C60" t="e">
        <f>VLOOKUP(B60,E$2:E508,1,FALSE)</f>
        <v>#N/A</v>
      </c>
    </row>
    <row r="61" spans="1:6" x14ac:dyDescent="0.25">
      <c r="A61" t="s">
        <v>2</v>
      </c>
      <c r="B61" t="s">
        <v>63</v>
      </c>
      <c r="C61" t="e">
        <f>VLOOKUP(B61,E$2:E509,1,FALSE)</f>
        <v>#N/A</v>
      </c>
    </row>
    <row r="62" spans="1:6" x14ac:dyDescent="0.25">
      <c r="A62" t="s">
        <v>2</v>
      </c>
      <c r="B62" t="s">
        <v>64</v>
      </c>
      <c r="C62" t="str">
        <f>VLOOKUP(B62,E$2:E510,1,FALSE)</f>
        <v>AVE-Olmedo-Zamora-R4</v>
      </c>
    </row>
    <row r="63" spans="1:6" x14ac:dyDescent="0.25">
      <c r="A63" t="s">
        <v>2</v>
      </c>
      <c r="B63" t="s">
        <v>65</v>
      </c>
      <c r="C63" t="str">
        <f>VLOOKUP(B63,E$2:E511,1,FALSE)</f>
        <v>AVE-Olmedo-Zamora-R5</v>
      </c>
    </row>
    <row r="64" spans="1:6" x14ac:dyDescent="0.25">
      <c r="A64" t="s">
        <v>2</v>
      </c>
      <c r="B64" t="s">
        <v>66</v>
      </c>
      <c r="C64" t="str">
        <f>VLOOKUP(B64,E$2:E512,1,FALSE)</f>
        <v>AVE-Olmedo-Zamora-R6</v>
      </c>
    </row>
    <row r="65" spans="1:3" x14ac:dyDescent="0.25">
      <c r="A65" t="s">
        <v>2</v>
      </c>
      <c r="B65" t="s">
        <v>67</v>
      </c>
      <c r="C65" t="e">
        <f>VLOOKUP(B65,E$2:E513,1,FALSE)</f>
        <v>#N/A</v>
      </c>
    </row>
    <row r="66" spans="1:3" x14ac:dyDescent="0.25">
      <c r="A66" t="s">
        <v>2</v>
      </c>
      <c r="B66" t="s">
        <v>68</v>
      </c>
      <c r="C66" t="e">
        <f>VLOOKUP(B66,E$2:E514,1,FALSE)</f>
        <v>#N/A</v>
      </c>
    </row>
    <row r="67" spans="1:3" x14ac:dyDescent="0.25">
      <c r="A67" t="s">
        <v>2</v>
      </c>
      <c r="B67" t="s">
        <v>69</v>
      </c>
      <c r="C67" t="e">
        <f>VLOOKUP(B67,E$2:E515,1,FALSE)</f>
        <v>#N/A</v>
      </c>
    </row>
    <row r="68" spans="1:3" x14ac:dyDescent="0.25">
      <c r="A68" t="s">
        <v>2</v>
      </c>
      <c r="B68" t="s">
        <v>70</v>
      </c>
      <c r="C68" t="str">
        <f>VLOOKUP(B68,E$2:E516,1,FALSE)</f>
        <v>AVE-Santiago-Orense-R4</v>
      </c>
    </row>
    <row r="69" spans="1:3" x14ac:dyDescent="0.25">
      <c r="A69" t="s">
        <v>2</v>
      </c>
      <c r="B69" t="s">
        <v>71</v>
      </c>
      <c r="C69" t="str">
        <f>VLOOKUP(B69,E$2:E517,1,FALSE)</f>
        <v>AVE-Santiago-Orense-R5</v>
      </c>
    </row>
    <row r="70" spans="1:3" x14ac:dyDescent="0.25">
      <c r="A70" t="s">
        <v>2</v>
      </c>
      <c r="B70" t="s">
        <v>72</v>
      </c>
      <c r="C70" t="str">
        <f>VLOOKUP(B70,E$2:E518,1,FALSE)</f>
        <v>AVE-Santiago-Orense-R6</v>
      </c>
    </row>
    <row r="71" spans="1:3" x14ac:dyDescent="0.25">
      <c r="A71" t="s">
        <v>2</v>
      </c>
      <c r="B71" t="s">
        <v>73</v>
      </c>
      <c r="C71" t="e">
        <f>VLOOKUP(B71,E$2:E519,1,FALSE)</f>
        <v>#N/A</v>
      </c>
    </row>
    <row r="72" spans="1:3" x14ac:dyDescent="0.25">
      <c r="A72" t="s">
        <v>2</v>
      </c>
      <c r="B72" t="s">
        <v>74</v>
      </c>
      <c r="C72" t="e">
        <f>VLOOKUP(B72,E$2:E520,1,FALSE)</f>
        <v>#N/A</v>
      </c>
    </row>
    <row r="73" spans="1:3" x14ac:dyDescent="0.25">
      <c r="A73" t="s">
        <v>2</v>
      </c>
      <c r="B73" t="s">
        <v>75</v>
      </c>
      <c r="C73" t="e">
        <f>VLOOKUP(B73,E$2:E521,1,FALSE)</f>
        <v>#N/A</v>
      </c>
    </row>
    <row r="74" spans="1:3" x14ac:dyDescent="0.25">
      <c r="A74" t="s">
        <v>2</v>
      </c>
      <c r="B74" t="s">
        <v>76</v>
      </c>
      <c r="C74" t="str">
        <f>VLOOKUP(B74,E$2:E522,1,FALSE)</f>
        <v>AVE-Valladolid-Leon-R4</v>
      </c>
    </row>
    <row r="75" spans="1:3" x14ac:dyDescent="0.25">
      <c r="A75" t="s">
        <v>2</v>
      </c>
      <c r="B75" t="s">
        <v>77</v>
      </c>
      <c r="C75" t="str">
        <f>VLOOKUP(B75,E$2:E523,1,FALSE)</f>
        <v>AVE-Valladolid-Leon-R5</v>
      </c>
    </row>
    <row r="76" spans="1:3" x14ac:dyDescent="0.25">
      <c r="A76" t="s">
        <v>2</v>
      </c>
      <c r="B76" t="s">
        <v>78</v>
      </c>
      <c r="C76" t="str">
        <f>VLOOKUP(B76,E$2:E524,1,FALSE)</f>
        <v>AVE-Valladolid-Leon-R6</v>
      </c>
    </row>
    <row r="77" spans="1:3" x14ac:dyDescent="0.25">
      <c r="A77" t="s">
        <v>2</v>
      </c>
      <c r="B77" t="s">
        <v>79</v>
      </c>
      <c r="C77" t="str">
        <f>VLOOKUP(B77,E$2:E525,1,FALSE)</f>
        <v>BCN-APT</v>
      </c>
    </row>
    <row r="78" spans="1:3" x14ac:dyDescent="0.25">
      <c r="A78" t="s">
        <v>2</v>
      </c>
      <c r="B78" t="s">
        <v>80</v>
      </c>
      <c r="C78" t="str">
        <f>VLOOKUP(B78,E$2:E526,1,FALSE)</f>
        <v>BCN-RLW</v>
      </c>
    </row>
    <row r="79" spans="1:3" x14ac:dyDescent="0.25">
      <c r="A79" t="s">
        <v>2</v>
      </c>
      <c r="B79" t="s">
        <v>81</v>
      </c>
      <c r="C79" t="str">
        <f>VLOOKUP(B79,E$2:E527,1,FALSE)</f>
        <v>COR-RLW</v>
      </c>
    </row>
    <row r="80" spans="1:3" x14ac:dyDescent="0.25">
      <c r="A80" t="s">
        <v>2</v>
      </c>
      <c r="B80" t="s">
        <v>82</v>
      </c>
      <c r="C80" t="str">
        <f>VLOOKUP(B80,E$2:E528,1,FALSE)</f>
        <v>CORU-RLW</v>
      </c>
    </row>
    <row r="81" spans="1:3" x14ac:dyDescent="0.25">
      <c r="A81" t="s">
        <v>2</v>
      </c>
      <c r="B81" t="s">
        <v>83</v>
      </c>
      <c r="C81" t="e">
        <f>VLOOKUP(B81,E$2:E529,1,FALSE)</f>
        <v>#N/A</v>
      </c>
    </row>
    <row r="82" spans="1:3" x14ac:dyDescent="0.25">
      <c r="A82" t="s">
        <v>2</v>
      </c>
      <c r="B82" t="s">
        <v>84</v>
      </c>
      <c r="C82" t="str">
        <f>VLOOKUP(B82,E$2:E530,1,FALSE)</f>
        <v>FCB-STD</v>
      </c>
    </row>
    <row r="83" spans="1:3" x14ac:dyDescent="0.25">
      <c r="A83" t="s">
        <v>2</v>
      </c>
      <c r="B83" t="s">
        <v>85</v>
      </c>
      <c r="C83" t="str">
        <f>VLOOKUP(B83,E$2:E531,1,FALSE)</f>
        <v>LP-APT</v>
      </c>
    </row>
    <row r="84" spans="1:3" x14ac:dyDescent="0.25">
      <c r="A84" t="s">
        <v>2</v>
      </c>
      <c r="B84" t="s">
        <v>86</v>
      </c>
      <c r="C84" t="str">
        <f>VLOOKUP(B84,E$2:E532,1,FALSE)</f>
        <v>MAD-APT</v>
      </c>
    </row>
    <row r="85" spans="1:3" x14ac:dyDescent="0.25">
      <c r="A85" t="s">
        <v>2</v>
      </c>
      <c r="B85" t="s">
        <v>87</v>
      </c>
      <c r="C85" t="str">
        <f>VLOOKUP(B85,E$2:E533,1,FALSE)</f>
        <v>MAD-RLW</v>
      </c>
    </row>
    <row r="86" spans="1:3" x14ac:dyDescent="0.25">
      <c r="A86" t="s">
        <v>2</v>
      </c>
      <c r="B86" t="s">
        <v>88</v>
      </c>
      <c r="C86" t="str">
        <f>VLOOKUP(B86,E$2:E534,1,FALSE)</f>
        <v>MAL-APT</v>
      </c>
    </row>
    <row r="87" spans="1:3" x14ac:dyDescent="0.25">
      <c r="A87" t="s">
        <v>2</v>
      </c>
      <c r="B87" t="s">
        <v>89</v>
      </c>
      <c r="C87" t="str">
        <f>VLOOKUP(B87,E$2:E535,1,FALSE)</f>
        <v>MAL-RLW</v>
      </c>
    </row>
    <row r="88" spans="1:3" x14ac:dyDescent="0.25">
      <c r="A88" t="s">
        <v>2</v>
      </c>
      <c r="B88" t="s">
        <v>90</v>
      </c>
      <c r="C88" t="str">
        <f>VLOOKUP(B88,E$2:E536,1,FALSE)</f>
        <v>MAL-STD</v>
      </c>
    </row>
    <row r="89" spans="1:3" x14ac:dyDescent="0.25">
      <c r="A89" t="s">
        <v>2</v>
      </c>
      <c r="B89" t="s">
        <v>91</v>
      </c>
      <c r="C89" t="str">
        <f>VLOOKUP(B89,E$2:E537,1,FALSE)</f>
        <v>PM-APT</v>
      </c>
    </row>
    <row r="90" spans="1:3" x14ac:dyDescent="0.25">
      <c r="A90" t="s">
        <v>2</v>
      </c>
      <c r="B90" t="s">
        <v>92</v>
      </c>
      <c r="C90" t="str">
        <f>VLOOKUP(B90,E$2:E538,1,FALSE)</f>
        <v>RM-STD</v>
      </c>
    </row>
    <row r="91" spans="1:3" x14ac:dyDescent="0.25">
      <c r="A91" t="s">
        <v>2</v>
      </c>
      <c r="B91" t="s">
        <v>93</v>
      </c>
      <c r="C91" t="str">
        <f>VLOOKUP(B91,E$2:E539,1,FALSE)</f>
        <v>SEV-APT</v>
      </c>
    </row>
    <row r="92" spans="1:3" x14ac:dyDescent="0.25">
      <c r="A92" t="s">
        <v>2</v>
      </c>
      <c r="B92" t="s">
        <v>94</v>
      </c>
      <c r="C92" t="str">
        <f>VLOOKUP(B92,E$2:E540,1,FALSE)</f>
        <v>SEV-RLW</v>
      </c>
    </row>
    <row r="93" spans="1:3" x14ac:dyDescent="0.25">
      <c r="A93" t="s">
        <v>2</v>
      </c>
      <c r="B93" t="s">
        <v>95</v>
      </c>
      <c r="C93" t="str">
        <f>VLOOKUP(B93,E$2:E541,1,FALSE)</f>
        <v>SEV-STD</v>
      </c>
    </row>
    <row r="94" spans="1:3" x14ac:dyDescent="0.25">
      <c r="A94" t="s">
        <v>2</v>
      </c>
      <c r="B94" t="s">
        <v>96</v>
      </c>
      <c r="C94" t="str">
        <f>VLOOKUP(B94,E$2:E542,1,FALSE)</f>
        <v>VCF-STD</v>
      </c>
    </row>
    <row r="95" spans="1:3" x14ac:dyDescent="0.25">
      <c r="A95" t="s">
        <v>2</v>
      </c>
      <c r="B95" t="s">
        <v>97</v>
      </c>
      <c r="C95" t="str">
        <f>VLOOKUP(B95,E$2:E543,1,FALSE)</f>
        <v>VLC-APT</v>
      </c>
    </row>
    <row r="96" spans="1:3" x14ac:dyDescent="0.25">
      <c r="A96" t="s">
        <v>2</v>
      </c>
      <c r="B96" t="s">
        <v>98</v>
      </c>
      <c r="C96" t="str">
        <f>VLOOKUP(B96,E$2:E544,1,FALSE)</f>
        <v>VLC-RLW</v>
      </c>
    </row>
    <row r="97" spans="1:3" x14ac:dyDescent="0.25">
      <c r="A97" t="s">
        <v>2</v>
      </c>
      <c r="B97" t="s">
        <v>99</v>
      </c>
      <c r="C97" t="str">
        <f>VLOOKUP(B97,E$2:E545,1,FALSE)</f>
        <v>ZAR-RLW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3" sqref="A33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8"/>
  <sheetViews>
    <sheetView topLeftCell="A28" workbookViewId="0">
      <selection activeCell="B48" sqref="B48"/>
    </sheetView>
  </sheetViews>
  <sheetFormatPr baseColWidth="10" defaultRowHeight="15" x14ac:dyDescent="0.25"/>
  <cols>
    <col min="1" max="1" width="25.42578125" bestFit="1" customWidth="1"/>
  </cols>
  <sheetData>
    <row r="2" spans="1:2" x14ac:dyDescent="0.25">
      <c r="A2" t="s">
        <v>7</v>
      </c>
      <c r="B2" t="str">
        <f>"'"&amp;A2&amp;"'"</f>
        <v>'AVE-Albacete-Alicante-R1'</v>
      </c>
    </row>
    <row r="3" spans="1:2" x14ac:dyDescent="0.25">
      <c r="A3" t="s">
        <v>8</v>
      </c>
      <c r="B3" t="str">
        <f>B2&amp;",'"&amp;A3&amp;"'"</f>
        <v>'AVE-Albacete-Alicante-R1','AVE-Albacete-Alicante-R2'</v>
      </c>
    </row>
    <row r="4" spans="1:2" x14ac:dyDescent="0.25">
      <c r="A4" t="s">
        <v>9</v>
      </c>
      <c r="B4" t="str">
        <f t="shared" ref="B4:B48" si="0">B3&amp;",'"&amp;A4&amp;"'"</f>
        <v>'AVE-Albacete-Alicante-R1','AVE-Albacete-Alicante-R2','AVE-Albacete-Alicante-R3'</v>
      </c>
    </row>
    <row r="5" spans="1:2" x14ac:dyDescent="0.25">
      <c r="A5" t="s">
        <v>11</v>
      </c>
      <c r="B5" t="str">
        <f t="shared" si="0"/>
        <v>'AVE-Albacete-Alicante-R1','AVE-Albacete-Alicante-R2','AVE-Albacete-Alicante-R3','AVE-Barcelona-Figueres-R1'</v>
      </c>
    </row>
    <row r="6" spans="1:2" x14ac:dyDescent="0.25">
      <c r="A6" t="s">
        <v>12</v>
      </c>
      <c r="B6" t="str">
        <f t="shared" si="0"/>
        <v>'AVE-Albacete-Alicante-R1','AVE-Albacete-Alicante-R2','AVE-Albacete-Alicante-R3','AVE-Barcelona-Figueres-R1','AVE-Barcelona-Figueres-R2'</v>
      </c>
    </row>
    <row r="7" spans="1:2" x14ac:dyDescent="0.25">
      <c r="A7" t="s">
        <v>13</v>
      </c>
      <c r="B7" t="str">
        <f t="shared" si="0"/>
        <v>'AVE-Albacete-Alicante-R1','AVE-Albacete-Alicante-R2','AVE-Albacete-Alicante-R3','AVE-Barcelona-Figueres-R1','AVE-Barcelona-Figueres-R2','AVE-Barcelona-Figueres-R3'</v>
      </c>
    </row>
    <row r="8" spans="1:2" x14ac:dyDescent="0.25">
      <c r="A8" t="s">
        <v>17</v>
      </c>
      <c r="B8" t="str">
        <f t="shared" si="0"/>
        <v>'AVE-Albacete-Alicante-R1','AVE-Albacete-Alicante-R2','AVE-Albacete-Alicante-R3','AVE-Barcelona-Figueres-R1','AVE-Barcelona-Figueres-R2','AVE-Barcelona-Figueres-R3','AVE-Barcelona-Figueres-R6'</v>
      </c>
    </row>
    <row r="9" spans="1:2" x14ac:dyDescent="0.25">
      <c r="A9" t="s">
        <v>18</v>
      </c>
      <c r="B9" t="str">
        <f t="shared" si="0"/>
        <v>'AVE-Albacete-Alicante-R1','AVE-Albacete-Alicante-R2','AVE-Albacete-Alicante-R3','AVE-Barcelona-Figueres-R1','AVE-Barcelona-Figueres-R2','AVE-Barcelona-Figueres-R3','AVE-Barcelona-Figueres-R6','AVE-Cordoba-Malaga-R1'</v>
      </c>
    </row>
    <row r="10" spans="1:2" x14ac:dyDescent="0.25">
      <c r="A10" t="s">
        <v>19</v>
      </c>
      <c r="B10" t="str">
        <f t="shared" si="0"/>
        <v>'AVE-Albacete-Alicante-R1','AVE-Albacete-Alicante-R2','AVE-Albacete-Alicante-R3','AVE-Barcelona-Figueres-R1','AVE-Barcelona-Figueres-R2','AVE-Barcelona-Figueres-R3','AVE-Barcelona-Figueres-R6','AVE-Cordoba-Malaga-R1','AVE-Cordoba-Malaga-R2'</v>
      </c>
    </row>
    <row r="11" spans="1:2" x14ac:dyDescent="0.25">
      <c r="A11" t="s">
        <v>20</v>
      </c>
      <c r="B11" t="str">
        <f t="shared" si="0"/>
        <v>'AVE-Albacete-Alicante-R1','AVE-Albacete-Alicante-R2','AVE-Albacete-Alicante-R3','AVE-Barcelona-Figueres-R1','AVE-Barcelona-Figueres-R2','AVE-Barcelona-Figueres-R3','AVE-Barcelona-Figueres-R6','AVE-Cordoba-Malaga-R1','AVE-Cordoba-Malaga-R2','AVE-Cordoba-Malaga-R3'</v>
      </c>
    </row>
    <row r="12" spans="1:2" x14ac:dyDescent="0.25">
      <c r="A12" t="s">
        <v>23</v>
      </c>
      <c r="B12" t="str">
        <f t="shared" si="0"/>
        <v>'AVE-Albacete-Alicante-R1','AVE-Albacete-Alicante-R2','AVE-Albacete-Alicante-R3','AVE-Barcelona-Figueres-R1','AVE-Barcelona-Figueres-R2','AVE-Barcelona-Figueres-R3','AVE-Barcelona-Figueres-R6','AVE-Cordoba-Malaga-R1','AVE-Cordoba-Malaga-R2','AVE-Cordoba-Malaga-R3','AVE-Madrid-Barcelona-R1'</v>
      </c>
    </row>
    <row r="13" spans="1:2" x14ac:dyDescent="0.25">
      <c r="A13" t="s">
        <v>24</v>
      </c>
      <c r="B13" t="str">
        <f t="shared" si="0"/>
        <v>'AVE-Albacete-Alicante-R1','AVE-Albacete-Alicante-R2','AVE-Albacete-Alicante-R3','AVE-Barcelona-Figueres-R1','AVE-Barcelona-Figueres-R2','AVE-Barcelona-Figueres-R3','AVE-Barcelona-Figueres-R6','AVE-Cordoba-Malaga-R1','AVE-Cordoba-Malaga-R2','AVE-Cordoba-Malaga-R3','AVE-Madrid-Barcelona-R1','AVE-Madrid-Barcelona-R10'</v>
      </c>
    </row>
    <row r="14" spans="1:2" x14ac:dyDescent="0.25">
      <c r="A14" t="s">
        <v>25</v>
      </c>
      <c r="B14" t="str">
        <f t="shared" si="0"/>
        <v>'AVE-Albacete-Alicante-R1','AVE-Albacete-Alicante-R2','AVE-Albacete-Alicante-R3','AVE-Barcelona-Figueres-R1','AVE-Barcelona-Figueres-R2','AVE-Barcelona-Figueres-R3','AVE-Barcelona-Figueres-R6','AVE-Cordoba-Malaga-R1','AVE-Cordoba-Malaga-R2','AVE-Cordoba-Malaga-R3','AVE-Madrid-Barcelona-R1','AVE-Madrid-Barcelona-R10','AVE-Madrid-Barcelona-R12'</v>
      </c>
    </row>
    <row r="15" spans="1:2" x14ac:dyDescent="0.25">
      <c r="A15" t="s">
        <v>26</v>
      </c>
      <c r="B15" t="str">
        <f t="shared" si="0"/>
        <v>'AVE-Albacete-Alicante-R1','AVE-Albacete-Alicante-R2','AVE-Albacete-Alicante-R3','AVE-Barcelona-Figueres-R1','AVE-Barcelona-Figueres-R2','AVE-Barcelona-Figueres-R3','AVE-Barcelona-Figueres-R6','AVE-Cordoba-Malaga-R1','AVE-Cordoba-Malaga-R2','AVE-Cordoba-Malaga-R3','AVE-Madrid-Barcelona-R1','AVE-Madrid-Barcelona-R10','AVE-Madrid-Barcelona-R12','AVE-Madrid-Barcelona-R13'</v>
      </c>
    </row>
    <row r="16" spans="1:2" x14ac:dyDescent="0.25">
      <c r="A16" t="s">
        <v>27</v>
      </c>
      <c r="B16" t="str">
        <f t="shared" si="0"/>
        <v>'AVE-Albacete-Alicante-R1','AVE-Albacete-Alicante-R2','AVE-Albacete-Alicante-R3','AVE-Barcelona-Figueres-R1','AVE-Barcelona-Figueres-R2','AVE-Barcelona-Figueres-R3','AVE-Barcelona-Figueres-R6','AVE-Cordoba-Malaga-R1','AVE-Cordoba-Malaga-R2','AVE-Cordoba-Malaga-R3','AVE-Madrid-Barcelona-R1','AVE-Madrid-Barcelona-R10','AVE-Madrid-Barcelona-R12','AVE-Madrid-Barcelona-R13','AVE-Madrid-Barcelona-R2'</v>
      </c>
    </row>
    <row r="17" spans="1:2" x14ac:dyDescent="0.25">
      <c r="A17" t="s">
        <v>28</v>
      </c>
      <c r="B17" t="str">
        <f t="shared" si="0"/>
        <v>'AVE-Albacete-Alicante-R1','AVE-Albacete-Alicante-R2','AVE-Albacete-Alicante-R3','AVE-Barcelona-Figueres-R1','AVE-Barcelona-Figueres-R2','AVE-Barcelona-Figueres-R3','AVE-Barcelona-Figueres-R6','AVE-Cordoba-Malaga-R1','AVE-Cordoba-Malaga-R2','AVE-Cordoba-Malaga-R3','AVE-Madrid-Barcelona-R1','AVE-Madrid-Barcelona-R10','AVE-Madrid-Barcelona-R12','AVE-Madrid-Barcelona-R13','AVE-Madrid-Barcelona-R2','AVE-Madrid-Barcelona-R3'</v>
      </c>
    </row>
    <row r="18" spans="1:2" x14ac:dyDescent="0.25">
      <c r="A18" t="s">
        <v>31</v>
      </c>
      <c r="B18" t="str">
        <f t="shared" si="0"/>
        <v>'AVE-Albacete-Alicante-R1','AVE-Albacete-Alicante-R2','AVE-Albacete-Alicante-R3','AVE-Barcelona-Figueres-R1','AVE-Barcelona-Figueres-R2','AVE-Barcelona-Figueres-R3','AVE-Barcelona-Figueres-R6','AVE-Cordoba-Malaga-R1','AVE-Cordoba-Malaga-R2','AVE-Cordoba-Malaga-R3','AVE-Madrid-Barcelona-R1','AVE-Madrid-Barcelona-R10','AVE-Madrid-Barcelona-R12','AVE-Madrid-Barcelona-R13','AVE-Madrid-Barcelona-R2','AVE-Madrid-Barcelona-R3','AVE-Madrid-Barcelona-R6'</v>
      </c>
    </row>
    <row r="19" spans="1:2" x14ac:dyDescent="0.25">
      <c r="A19" t="s">
        <v>32</v>
      </c>
      <c r="B19" t="str">
        <f t="shared" si="0"/>
        <v>'AVE-Albacete-Alicante-R1','AVE-Albacete-Alicante-R2','AVE-Albacete-Alicante-R3','AVE-Barcelona-Figueres-R1','AVE-Barcelona-Figueres-R2','AVE-Barcelona-Figueres-R3','AVE-Barcelona-Figueres-R6','AVE-Cordoba-Malaga-R1','AVE-Cordoba-Malaga-R2','AVE-Cordoba-Malaga-R3','AVE-Madrid-Barcelona-R1','AVE-Madrid-Barcelona-R10','AVE-Madrid-Barcelona-R12','AVE-Madrid-Barcelona-R13','AVE-Madrid-Barcelona-R2','AVE-Madrid-Barcelona-R3','AVE-Madrid-Barcelona-R6','AVE-Madrid-Sevilla-R1'</v>
      </c>
    </row>
    <row r="20" spans="1:2" x14ac:dyDescent="0.25">
      <c r="A20" t="s">
        <v>33</v>
      </c>
      <c r="B20" t="str">
        <f t="shared" si="0"/>
        <v>'AVE-Albacete-Alicante-R1','AVE-Albacete-Alicante-R2','AVE-Albacete-Alicante-R3','AVE-Barcelona-Figueres-R1','AVE-Barcelona-Figueres-R2','AVE-Barcelona-Figueres-R3','AVE-Barcelona-Figueres-R6','AVE-Cordoba-Malaga-R1','AVE-Cordoba-Malaga-R2','AVE-Cordoba-Malaga-R3','AVE-Madrid-Barcelona-R1','AVE-Madrid-Barcelona-R10','AVE-Madrid-Barcelona-R12','AVE-Madrid-Barcelona-R13','AVE-Madrid-Barcelona-R2','AVE-Madrid-Barcelona-R3','AVE-Madrid-Barcelona-R6','AVE-Madrid-Sevilla-R1','AVE-Madrid-Sevilla-R12'</v>
      </c>
    </row>
    <row r="21" spans="1:2" x14ac:dyDescent="0.25">
      <c r="A21" t="s">
        <v>34</v>
      </c>
      <c r="B21" t="str">
        <f t="shared" si="0"/>
        <v>'AVE-Albacete-Alicante-R1','AVE-Albacete-Alicante-R2','AVE-Albacete-Alicante-R3','AVE-Barcelona-Figueres-R1','AVE-Barcelona-Figueres-R2','AVE-Barcelona-Figueres-R3','AVE-Barcelona-Figueres-R6','AVE-Cordoba-Malaga-R1','AVE-Cordoba-Malaga-R2','AVE-Cordoba-Malaga-R3','AVE-Madrid-Barcelona-R1','AVE-Madrid-Barcelona-R10','AVE-Madrid-Barcelona-R12','AVE-Madrid-Barcelona-R13','AVE-Madrid-Barcelona-R2','AVE-Madrid-Barcelona-R3','AVE-Madrid-Barcelona-R6','AVE-Madrid-Sevilla-R1','AVE-Madrid-Sevilla-R12','AVE-Madrid-Sevilla-R13'</v>
      </c>
    </row>
    <row r="22" spans="1:2" x14ac:dyDescent="0.25">
      <c r="A22" t="s">
        <v>35</v>
      </c>
      <c r="B22" t="str">
        <f t="shared" si="0"/>
        <v>'AVE-Albacete-Alicante-R1','AVE-Albacete-Alicante-R2','AVE-Albacete-Alicante-R3','AVE-Barcelona-Figueres-R1','AVE-Barcelona-Figueres-R2','AVE-Barcelona-Figueres-R3','AVE-Barcelona-Figueres-R6','AVE-Cordoba-Malaga-R1','AVE-Cordoba-Malaga-R2','AVE-Cordoba-Malaga-R3','AVE-Madrid-Barcelona-R1','AVE-Madrid-Barcelona-R10','AVE-Madrid-Barcelona-R12','AVE-Madrid-Barcelona-R13','AVE-Madrid-Barcelona-R2','AVE-Madrid-Barcelona-R3','AVE-Madrid-Barcelona-R6','AVE-Madrid-Sevilla-R1','AVE-Madrid-Sevilla-R12','AVE-Madrid-Sevilla-R13','AVE-Madrid-Sevilla-R14'</v>
      </c>
    </row>
    <row r="23" spans="1:2" x14ac:dyDescent="0.25">
      <c r="A23" t="s">
        <v>36</v>
      </c>
      <c r="B23" t="str">
        <f t="shared" si="0"/>
        <v>'AVE-Albacete-Alicante-R1','AVE-Albacete-Alicante-R2','AVE-Albacete-Alicante-R3','AVE-Barcelona-Figueres-R1','AVE-Barcelona-Figueres-R2','AVE-Barcelona-Figueres-R3','AVE-Barcelona-Figueres-R6','AVE-Cordoba-Malaga-R1','AVE-Cordoba-Malaga-R2','AVE-Cordoba-Malaga-R3','AVE-Madrid-Barcelona-R1','AVE-Madrid-Barcelona-R10','AVE-Madrid-Barcelona-R12','AVE-Madrid-Barcelona-R13','AVE-Madrid-Barcelona-R2','AVE-Madrid-Barcelona-R3','AVE-Madrid-Barcelona-R6','AVE-Madrid-Sevilla-R1','AVE-Madrid-Sevilla-R12','AVE-Madrid-Sevilla-R13','AVE-Madrid-Sevilla-R14','AVE-Madrid-Sevilla-R2'</v>
      </c>
    </row>
    <row r="24" spans="1:2" x14ac:dyDescent="0.25">
      <c r="A24" t="s">
        <v>37</v>
      </c>
      <c r="B24" t="str">
        <f t="shared" si="0"/>
        <v>'AVE-Albacete-Alicante-R1','AVE-Albacete-Alicante-R2','AVE-Albacete-Alicante-R3','AVE-Barcelona-Figueres-R1','AVE-Barcelona-Figueres-R2','AVE-Barcelona-Figueres-R3','AVE-Barcelona-Figueres-R6','AVE-Cordoba-Malaga-R1','AVE-Cordoba-Malaga-R2','AVE-Cordoba-Malaga-R3','AVE-Madrid-Barcelona-R1','AVE-Madrid-Barcelona-R10','AVE-Madrid-Barcelona-R12','AVE-Madrid-Barcelona-R13','AVE-Madrid-Barcelona-R2','AVE-Madrid-Barcelona-R3','AVE-Madrid-Barcelona-R6','AVE-Madrid-Sevilla-R1','AVE-Madrid-Sevilla-R12','AVE-Madrid-Sevilla-R13','AVE-Madrid-Sevilla-R14','AVE-Madrid-Sevilla-R2','AVE-Madrid-Sevilla-R3'</v>
      </c>
    </row>
    <row r="25" spans="1:2" x14ac:dyDescent="0.25">
      <c r="A25" t="s">
        <v>40</v>
      </c>
      <c r="B25" t="str">
        <f t="shared" si="0"/>
        <v>'AVE-Albacete-Alicante-R1','AVE-Albacete-Alicante-R2','AVE-Albacete-Alicante-R3','AVE-Barcelona-Figueres-R1','AVE-Barcelona-Figueres-R2','AVE-Barcelona-Figueres-R3','AVE-Barcelona-Figueres-R6','AVE-Cordoba-Malaga-R1','AVE-Cordoba-Malaga-R2','AVE-Cordoba-Malaga-R3','AVE-Madrid-Barcelona-R1','AVE-Madrid-Barcelona-R10','AVE-Madrid-Barcelona-R12','AVE-Madrid-Barcelona-R13','AVE-Madrid-Barcelona-R2','AVE-Madrid-Barcelona-R3','AVE-Madrid-Barcelona-R6','AVE-Madrid-Sevilla-R1','AVE-Madrid-Sevilla-R12','AVE-Madrid-Sevilla-R13','AVE-Madrid-Sevilla-R14','AVE-Madrid-Sevilla-R2','AVE-Madrid-Sevilla-R3','AVE-Madrid-Sevilla-R9'</v>
      </c>
    </row>
    <row r="26" spans="1:2" x14ac:dyDescent="0.25">
      <c r="A26" t="s">
        <v>41</v>
      </c>
      <c r="B26" t="str">
        <f t="shared" si="0"/>
        <v>'AVE-Albacete-Alicante-R1','AVE-Albacete-Alicante-R2','AVE-Albacete-Alicante-R3','AVE-Barcelona-Figueres-R1','AVE-Barcelona-Figueres-R2','AVE-Barcelona-Figueres-R3','AVE-Barcelona-Figueres-R6','AVE-Cordoba-Malaga-R1','AVE-Cordoba-Malaga-R2','AVE-Cordoba-Malaga-R3','AVE-Madrid-Barcelona-R1','AVE-Madrid-Barcelona-R10','AVE-Madrid-Barcelona-R12','AVE-Madrid-Barcelona-R13','AVE-Madrid-Barcelona-R2','AVE-Madrid-Barcelona-R3','AVE-Madrid-Barcelona-R6','AVE-Madrid-Sevilla-R1','AVE-Madrid-Sevilla-R12','AVE-Madrid-Sevilla-R13','AVE-Madrid-Sevilla-R14','AVE-Madrid-Sevilla-R2','AVE-Madrid-Sevilla-R3','AVE-Madrid-Sevilla-R9','AVE-Madrid-Valencia-R1'</v>
      </c>
    </row>
    <row r="27" spans="1:2" x14ac:dyDescent="0.25">
      <c r="A27" t="s">
        <v>42</v>
      </c>
      <c r="B27" t="str">
        <f t="shared" si="0"/>
        <v>'AVE-Albacete-Alicante-R1','AVE-Albacete-Alicante-R2','AVE-Albacete-Alicante-R3','AVE-Barcelona-Figueres-R1','AVE-Barcelona-Figueres-R2','AVE-Barcelona-Figueres-R3','AVE-Barcelona-Figueres-R6','AVE-Cordoba-Malaga-R1','AVE-Cordoba-Malaga-R2','AVE-Cordoba-Malaga-R3','AVE-Madrid-Barcelona-R1','AVE-Madrid-Barcelona-R10','AVE-Madrid-Barcelona-R12','AVE-Madrid-Barcelona-R13','AVE-Madrid-Barcelona-R2','AVE-Madrid-Barcelona-R3','AVE-Madrid-Barcelona-R6','AVE-Madrid-Sevilla-R1','AVE-Madrid-Sevilla-R12','AVE-Madrid-Sevilla-R13','AVE-Madrid-Sevilla-R14','AVE-Madrid-Sevilla-R2','AVE-Madrid-Sevilla-R3','AVE-Madrid-Sevilla-R9','AVE-Madrid-Valencia-R1','AVE-Madrid-Valencia-R12'</v>
      </c>
    </row>
    <row r="28" spans="1:2" x14ac:dyDescent="0.25">
      <c r="A28" t="s">
        <v>43</v>
      </c>
      <c r="B28" t="str">
        <f t="shared" si="0"/>
        <v>'AVE-Albacete-Alicante-R1','AVE-Albacete-Alicante-R2','AVE-Albacete-Alicante-R3','AVE-Barcelona-Figueres-R1','AVE-Barcelona-Figueres-R2','AVE-Barcelona-Figueres-R3','AVE-Barcelona-Figueres-R6','AVE-Cordoba-Malaga-R1','AVE-Cordoba-Malaga-R2','AVE-Cordoba-Malaga-R3','AVE-Madrid-Barcelona-R1','AVE-Madrid-Barcelona-R10','AVE-Madrid-Barcelona-R12','AVE-Madrid-Barcelona-R13','AVE-Madrid-Barcelona-R2','AVE-Madrid-Barcelona-R3','AVE-Madrid-Barcelona-R6','AVE-Madrid-Sevilla-R1','AVE-Madrid-Sevilla-R12','AVE-Madrid-Sevilla-R13','AVE-Madrid-Sevilla-R14','AVE-Madrid-Sevilla-R2','AVE-Madrid-Sevilla-R3','AVE-Madrid-Sevilla-R9','AVE-Madrid-Valencia-R1','AVE-Madrid-Valencia-R12','AVE-Madrid-Valencia-R13'</v>
      </c>
    </row>
    <row r="29" spans="1:2" x14ac:dyDescent="0.25">
      <c r="A29" t="s">
        <v>44</v>
      </c>
      <c r="B29" t="str">
        <f t="shared" si="0"/>
        <v>'AVE-Albacete-Alicante-R1','AVE-Albacete-Alicante-R2','AVE-Albacete-Alicante-R3','AVE-Barcelona-Figueres-R1','AVE-Barcelona-Figueres-R2','AVE-Barcelona-Figueres-R3','AVE-Barcelona-Figueres-R6','AVE-Cordoba-Malaga-R1','AVE-Cordoba-Malaga-R2','AVE-Cordoba-Malaga-R3','AVE-Madrid-Barcelona-R1','AVE-Madrid-Barcelona-R10','AVE-Madrid-Barcelona-R12','AVE-Madrid-Barcelona-R13','AVE-Madrid-Barcelona-R2','AVE-Madrid-Barcelona-R3','AVE-Madrid-Barcelona-R6','AVE-Madrid-Sevilla-R1','AVE-Madrid-Sevilla-R12','AVE-Madrid-Sevilla-R13','AVE-Madrid-Sevilla-R14','AVE-Madrid-Sevilla-R2','AVE-Madrid-Sevilla-R3','AVE-Madrid-Sevilla-R9','AVE-Madrid-Valencia-R1','AVE-Madrid-Valencia-R12','AVE-Madrid-Valencia-R13','AVE-Madrid-Valencia-R14'</v>
      </c>
    </row>
    <row r="30" spans="1:2" x14ac:dyDescent="0.25">
      <c r="A30" t="s">
        <v>45</v>
      </c>
      <c r="B30" t="str">
        <f t="shared" si="0"/>
        <v>'AVE-Albacete-Alicante-R1','AVE-Albacete-Alicante-R2','AVE-Albacete-Alicante-R3','AVE-Barcelona-Figueres-R1','AVE-Barcelona-Figueres-R2','AVE-Barcelona-Figueres-R3','AVE-Barcelona-Figueres-R6','AVE-Cordoba-Malaga-R1','AVE-Cordoba-Malaga-R2','AVE-Cordoba-Malaga-R3','AVE-Madrid-Barcelona-R1','AVE-Madrid-Barcelona-R10','AVE-Madrid-Barcelona-R12','AVE-Madrid-Barcelona-R13','AVE-Madrid-Barcelona-R2','AVE-Madrid-Barcelona-R3','AVE-Madrid-Barcelona-R6','AVE-Madrid-Sevilla-R1','AVE-Madrid-Sevilla-R12','AVE-Madrid-Sevilla-R13','AVE-Madrid-Sevilla-R14','AVE-Madrid-Sevilla-R2','AVE-Madrid-Sevilla-R3','AVE-Madrid-Sevilla-R9','AVE-Madrid-Valencia-R1','AVE-Madrid-Valencia-R12','AVE-Madrid-Valencia-R13','AVE-Madrid-Valencia-R14','AVE-Madrid-Valencia-R15'</v>
      </c>
    </row>
    <row r="31" spans="1:2" x14ac:dyDescent="0.25">
      <c r="A31" t="s">
        <v>46</v>
      </c>
      <c r="B31" t="str">
        <f t="shared" si="0"/>
        <v>'AVE-Albacete-Alicante-R1','AVE-Albacete-Alicante-R2','AVE-Albacete-Alicante-R3','AVE-Barcelona-Figueres-R1','AVE-Barcelona-Figueres-R2','AVE-Barcelona-Figueres-R3','AVE-Barcelona-Figueres-R6','AVE-Cordoba-Malaga-R1','AVE-Cordoba-Malaga-R2','AVE-Cordoba-Malaga-R3','AVE-Madrid-Barcelona-R1','AVE-Madrid-Barcelona-R10','AVE-Madrid-Barcelona-R12','AVE-Madrid-Barcelona-R13','AVE-Madrid-Barcelona-R2','AVE-Madrid-Barcelona-R3','AVE-Madrid-Barcelona-R6','AVE-Madrid-Sevilla-R1','AVE-Madrid-Sevilla-R12','AVE-Madrid-Sevilla-R13','AVE-Madrid-Sevilla-R14','AVE-Madrid-Sevilla-R2','AVE-Madrid-Sevilla-R3','AVE-Madrid-Sevilla-R9','AVE-Madrid-Valencia-R1','AVE-Madrid-Valencia-R12','AVE-Madrid-Valencia-R13','AVE-Madrid-Valencia-R14','AVE-Madrid-Valencia-R15','AVE-Madrid-Valencia-R2'</v>
      </c>
    </row>
    <row r="32" spans="1:2" x14ac:dyDescent="0.25">
      <c r="A32" t="s">
        <v>47</v>
      </c>
      <c r="B32" t="str">
        <f t="shared" si="0"/>
        <v>'AVE-Albacete-Alicante-R1','AVE-Albacete-Alicante-R2','AVE-Albacete-Alicante-R3','AVE-Barcelona-Figueres-R1','AVE-Barcelona-Figueres-R2','AVE-Barcelona-Figueres-R3','AVE-Barcelona-Figueres-R6','AVE-Cordoba-Malaga-R1','AVE-Cordoba-Malaga-R2','AVE-Cordoba-Malaga-R3','AVE-Madrid-Barcelona-R1','AVE-Madrid-Barcelona-R10','AVE-Madrid-Barcelona-R12','AVE-Madrid-Barcelona-R13','AVE-Madrid-Barcelona-R2','AVE-Madrid-Barcelona-R3','AVE-Madrid-Barcelona-R6','AVE-Madrid-Sevilla-R1','AVE-Madrid-Sevilla-R12','AVE-Madrid-Sevilla-R13','AVE-Madrid-Sevilla-R14','AVE-Madrid-Sevilla-R2','AVE-Madrid-Sevilla-R3','AVE-Madrid-Sevilla-R9','AVE-Madrid-Valencia-R1','AVE-Madrid-Valencia-R12','AVE-Madrid-Valencia-R13','AVE-Madrid-Valencia-R14','AVE-Madrid-Valencia-R15','AVE-Madrid-Valencia-R2','AVE-Madrid-Valencia-R3'</v>
      </c>
    </row>
    <row r="33" spans="1:2" x14ac:dyDescent="0.25">
      <c r="A33" t="s">
        <v>51</v>
      </c>
      <c r="B33" t="str">
        <f t="shared" si="0"/>
        <v>'AVE-Albacete-Alicante-R1','AVE-Albacete-Alicante-R2','AVE-Albacete-Alicante-R3','AVE-Barcelona-Figueres-R1','AVE-Barcelona-Figueres-R2','AVE-Barcelona-Figueres-R3','AVE-Barcelona-Figueres-R6','AVE-Cordoba-Malaga-R1','AVE-Cordoba-Malaga-R2','AVE-Cordoba-Malaga-R3','AVE-Madrid-Barcelona-R1','AVE-Madrid-Barcelona-R10','AVE-Madrid-Barcelona-R12','AVE-Madrid-Barcelona-R13','AVE-Madrid-Barcelona-R2','AVE-Madrid-Barcelona-R3','AVE-Madrid-Barcelona-R6','AVE-Madrid-Sevilla-R1','AVE-Madrid-Sevilla-R12','AVE-Madrid-Sevilla-R13','AVE-Madrid-Sevilla-R14','AVE-Madrid-Sevilla-R2','AVE-Madrid-Sevilla-R3','AVE-Madrid-Sevilla-R9','AVE-Madrid-Valencia-R1','AVE-Madrid-Valencia-R12','AVE-Madrid-Valencia-R13','AVE-Madrid-Valencia-R14','AVE-Madrid-Valencia-R15','AVE-Madrid-Valencia-R2','AVE-Madrid-Valencia-R3','AVE-Madrid-Valladolid-R1'</v>
      </c>
    </row>
    <row r="34" spans="1:2" x14ac:dyDescent="0.25">
      <c r="A34" t="s">
        <v>52</v>
      </c>
      <c r="B34" t="str">
        <f t="shared" si="0"/>
        <v>'AVE-Albacete-Alicante-R1','AVE-Albacete-Alicante-R2','AVE-Albacete-Alicante-R3','AVE-Barcelona-Figueres-R1','AVE-Barcelona-Figueres-R2','AVE-Barcelona-Figueres-R3','AVE-Barcelona-Figueres-R6','AVE-Cordoba-Malaga-R1','AVE-Cordoba-Malaga-R2','AVE-Cordoba-Malaga-R3','AVE-Madrid-Barcelona-R1','AVE-Madrid-Barcelona-R10','AVE-Madrid-Barcelona-R12','AVE-Madrid-Barcelona-R13','AVE-Madrid-Barcelona-R2','AVE-Madrid-Barcelona-R3','AVE-Madrid-Barcelona-R6','AVE-Madrid-Sevilla-R1','AVE-Madrid-Sevilla-R12','AVE-Madrid-Sevilla-R13','AVE-Madrid-Sevilla-R14','AVE-Madrid-Sevilla-R2','AVE-Madrid-Sevilla-R3','AVE-Madrid-Sevilla-R9','AVE-Madrid-Valencia-R1','AVE-Madrid-Valencia-R12','AVE-Madrid-Valencia-R13','AVE-Madrid-Valencia-R14','AVE-Madrid-Valencia-R15','AVE-Madrid-Valencia-R2','AVE-Madrid-Valencia-R3','AVE-Madrid-Valladolid-R1','AVE-Madrid-Valladolid-R2'</v>
      </c>
    </row>
    <row r="35" spans="1:2" x14ac:dyDescent="0.25">
      <c r="A35" t="s">
        <v>53</v>
      </c>
      <c r="B35" t="str">
        <f t="shared" si="0"/>
        <v>'AVE-Albacete-Alicante-R1','AVE-Albacete-Alicante-R2','AVE-Albacete-Alicante-R3','AVE-Barcelona-Figueres-R1','AVE-Barcelona-Figueres-R2','AVE-Barcelona-Figueres-R3','AVE-Barcelona-Figueres-R6','AVE-Cordoba-Malaga-R1','AVE-Cordoba-Malaga-R2','AVE-Cordoba-Malaga-R3','AVE-Madrid-Barcelona-R1','AVE-Madrid-Barcelona-R10','AVE-Madrid-Barcelona-R12','AVE-Madrid-Barcelona-R13','AVE-Madrid-Barcelona-R2','AVE-Madrid-Barcelona-R3','AVE-Madrid-Barcelona-R6','AVE-Madrid-Sevilla-R1','AVE-Madrid-Sevilla-R12','AVE-Madrid-Sevilla-R13','AVE-Madrid-Sevilla-R14','AVE-Madrid-Sevilla-R2','AVE-Madrid-Sevilla-R3','AVE-Madrid-Sevilla-R9','AVE-Madrid-Valencia-R1','AVE-Madrid-Valencia-R12','AVE-Madrid-Valencia-R13','AVE-Madrid-Valencia-R14','AVE-Madrid-Valencia-R15','AVE-Madrid-Valencia-R2','AVE-Madrid-Valencia-R3','AVE-Madrid-Valladolid-R1','AVE-Madrid-Valladolid-R2','AVE-Madrid-Valladolid-R3'</v>
      </c>
    </row>
    <row r="36" spans="1:2" x14ac:dyDescent="0.25">
      <c r="A36" t="s">
        <v>57</v>
      </c>
      <c r="B36" t="str">
        <f t="shared" si="0"/>
        <v>'AVE-Albacete-Alicante-R1','AVE-Albacete-Alicante-R2','AVE-Albacete-Alicante-R3','AVE-Barcelona-Figueres-R1','AVE-Barcelona-Figueres-R2','AVE-Barcelona-Figueres-R3','AVE-Barcelona-Figueres-R6','AVE-Cordoba-Malaga-R1','AVE-Cordoba-Malaga-R2','AVE-Cordoba-Malaga-R3','AVE-Madrid-Barcelona-R1','AVE-Madrid-Barcelona-R10','AVE-Madrid-Barcelona-R12','AVE-Madrid-Barcelona-R13','AVE-Madrid-Barcelona-R2','AVE-Madrid-Barcelona-R3','AVE-Madrid-Barcelona-R6','AVE-Madrid-Sevilla-R1','AVE-Madrid-Sevilla-R12','AVE-Madrid-Sevilla-R13','AVE-Madrid-Sevilla-R14','AVE-Madrid-Sevilla-R2','AVE-Madrid-Sevilla-R3','AVE-Madrid-Sevilla-R9','AVE-Madrid-Valencia-R1','AVE-Madrid-Valencia-R12','AVE-Madrid-Valencia-R13','AVE-Madrid-Valencia-R14','AVE-Madrid-Valencia-R15','AVE-Madrid-Valencia-R2','AVE-Madrid-Valencia-R3','AVE-Madrid-Valladolid-R1','AVE-Madrid-Valladolid-R2','AVE-Madrid-Valladolid-R3','AVE-Motilla-Albacete-R1'</v>
      </c>
    </row>
    <row r="37" spans="1:2" x14ac:dyDescent="0.25">
      <c r="A37" t="s">
        <v>58</v>
      </c>
      <c r="B37" t="str">
        <f t="shared" si="0"/>
        <v>'AVE-Albacete-Alicante-R1','AVE-Albacete-Alicante-R2','AVE-Albacete-Alicante-R3','AVE-Barcelona-Figueres-R1','AVE-Barcelona-Figueres-R2','AVE-Barcelona-Figueres-R3','AVE-Barcelona-Figueres-R6','AVE-Cordoba-Malaga-R1','AVE-Cordoba-Malaga-R2','AVE-Cordoba-Malaga-R3','AVE-Madrid-Barcelona-R1','AVE-Madrid-Barcelona-R10','AVE-Madrid-Barcelona-R12','AVE-Madrid-Barcelona-R13','AVE-Madrid-Barcelona-R2','AVE-Madrid-Barcelona-R3','AVE-Madrid-Barcelona-R6','AVE-Madrid-Sevilla-R1','AVE-Madrid-Sevilla-R12','AVE-Madrid-Sevilla-R13','AVE-Madrid-Sevilla-R14','AVE-Madrid-Sevilla-R2','AVE-Madrid-Sevilla-R3','AVE-Madrid-Sevilla-R9','AVE-Madrid-Valencia-R1','AVE-Madrid-Valencia-R12','AVE-Madrid-Valencia-R13','AVE-Madrid-Valencia-R14','AVE-Madrid-Valencia-R15','AVE-Madrid-Valencia-R2','AVE-Madrid-Valencia-R3','AVE-Madrid-Valladolid-R1','AVE-Madrid-Valladolid-R2','AVE-Madrid-Valladolid-R3','AVE-Motilla-Albacete-R1','AVE-Motilla-Albacete-R2'</v>
      </c>
    </row>
    <row r="38" spans="1:2" x14ac:dyDescent="0.25">
      <c r="A38" t="s">
        <v>59</v>
      </c>
      <c r="B38" t="str">
        <f t="shared" si="0"/>
        <v>'AVE-Albacete-Alicante-R1','AVE-Albacete-Alicante-R2','AVE-Albacete-Alicante-R3','AVE-Barcelona-Figueres-R1','AVE-Barcelona-Figueres-R2','AVE-Barcelona-Figueres-R3','AVE-Barcelona-Figueres-R6','AVE-Cordoba-Malaga-R1','AVE-Cordoba-Malaga-R2','AVE-Cordoba-Malaga-R3','AVE-Madrid-Barcelona-R1','AVE-Madrid-Barcelona-R10','AVE-Madrid-Barcelona-R12','AVE-Madrid-Barcelona-R13','AVE-Madrid-Barcelona-R2','AVE-Madrid-Barcelona-R3','AVE-Madrid-Barcelona-R6','AVE-Madrid-Sevilla-R1','AVE-Madrid-Sevilla-R12','AVE-Madrid-Sevilla-R13','AVE-Madrid-Sevilla-R14','AVE-Madrid-Sevilla-R2','AVE-Madrid-Sevilla-R3','AVE-Madrid-Sevilla-R9','AVE-Madrid-Valencia-R1','AVE-Madrid-Valencia-R12','AVE-Madrid-Valencia-R13','AVE-Madrid-Valencia-R14','AVE-Madrid-Valencia-R15','AVE-Madrid-Valencia-R2','AVE-Madrid-Valencia-R3','AVE-Madrid-Valladolid-R1','AVE-Madrid-Valladolid-R2','AVE-Madrid-Valladolid-R3','AVE-Motilla-Albacete-R1','AVE-Motilla-Albacete-R2','AVE-Motilla-Albacete-R3'</v>
      </c>
    </row>
    <row r="39" spans="1:2" x14ac:dyDescent="0.25">
      <c r="A39" t="s">
        <v>61</v>
      </c>
      <c r="B39" t="str">
        <f t="shared" si="0"/>
        <v>'AVE-Albacete-Alicante-R1','AVE-Albacete-Alicante-R2','AVE-Albacete-Alicante-R3','AVE-Barcelona-Figueres-R1','AVE-Barcelona-Figueres-R2','AVE-Barcelona-Figueres-R3','AVE-Barcelona-Figueres-R6','AVE-Cordoba-Malaga-R1','AVE-Cordoba-Malaga-R2','AVE-Cordoba-Malaga-R3','AVE-Madrid-Barcelona-R1','AVE-Madrid-Barcelona-R10','AVE-Madrid-Barcelona-R12','AVE-Madrid-Barcelona-R13','AVE-Madrid-Barcelona-R2','AVE-Madrid-Barcelona-R3','AVE-Madrid-Barcelona-R6','AVE-Madrid-Sevilla-R1','AVE-Madrid-Sevilla-R12','AVE-Madrid-Sevilla-R13','AVE-Madrid-Sevilla-R14','AVE-Madrid-Sevilla-R2','AVE-Madrid-Sevilla-R3','AVE-Madrid-Sevilla-R9','AVE-Madrid-Valencia-R1','AVE-Madrid-Valencia-R12','AVE-Madrid-Valencia-R13','AVE-Madrid-Valencia-R14','AVE-Madrid-Valencia-R15','AVE-Madrid-Valencia-R2','AVE-Madrid-Valencia-R3','AVE-Madrid-Valladolid-R1','AVE-Madrid-Valladolid-R2','AVE-Madrid-Valladolid-R3','AVE-Motilla-Albacete-R1','AVE-Motilla-Albacete-R2','AVE-Motilla-Albacete-R3','AVE-Olmedo-Zamora-R1'</v>
      </c>
    </row>
    <row r="40" spans="1:2" x14ac:dyDescent="0.25">
      <c r="A40" t="s">
        <v>62</v>
      </c>
      <c r="B40" t="str">
        <f t="shared" si="0"/>
        <v>'AVE-Albacete-Alicante-R1','AVE-Albacete-Alicante-R2','AVE-Albacete-Alicante-R3','AVE-Barcelona-Figueres-R1','AVE-Barcelona-Figueres-R2','AVE-Barcelona-Figueres-R3','AVE-Barcelona-Figueres-R6','AVE-Cordoba-Malaga-R1','AVE-Cordoba-Malaga-R2','AVE-Cordoba-Malaga-R3','AVE-Madrid-Barcelona-R1','AVE-Madrid-Barcelona-R10','AVE-Madrid-Barcelona-R12','AVE-Madrid-Barcelona-R13','AVE-Madrid-Barcelona-R2','AVE-Madrid-Barcelona-R3','AVE-Madrid-Barcelona-R6','AVE-Madrid-Sevilla-R1','AVE-Madrid-Sevilla-R12','AVE-Madrid-Sevilla-R13','AVE-Madrid-Sevilla-R14','AVE-Madrid-Sevilla-R2','AVE-Madrid-Sevilla-R3','AVE-Madrid-Sevilla-R9','AVE-Madrid-Valencia-R1','AVE-Madrid-Valencia-R12','AVE-Madrid-Valencia-R13','AVE-Madrid-Valencia-R14','AVE-Madrid-Valencia-R15','AVE-Madrid-Valencia-R2','AVE-Madrid-Valencia-R3','AVE-Madrid-Valladolid-R1','AVE-Madrid-Valladolid-R2','AVE-Madrid-Valladolid-R3','AVE-Motilla-Albacete-R1','AVE-Motilla-Albacete-R2','AVE-Motilla-Albacete-R3','AVE-Olmedo-Zamora-R1','AVE-Olmedo-Zamora-R2'</v>
      </c>
    </row>
    <row r="41" spans="1:2" x14ac:dyDescent="0.25">
      <c r="A41" t="s">
        <v>63</v>
      </c>
      <c r="B41" t="str">
        <f t="shared" si="0"/>
        <v>'AVE-Albacete-Alicante-R1','AVE-Albacete-Alicante-R2','AVE-Albacete-Alicante-R3','AVE-Barcelona-Figueres-R1','AVE-Barcelona-Figueres-R2','AVE-Barcelona-Figueres-R3','AVE-Barcelona-Figueres-R6','AVE-Cordoba-Malaga-R1','AVE-Cordoba-Malaga-R2','AVE-Cordoba-Malaga-R3','AVE-Madrid-Barcelona-R1','AVE-Madrid-Barcelona-R10','AVE-Madrid-Barcelona-R12','AVE-Madrid-Barcelona-R13','AVE-Madrid-Barcelona-R2','AVE-Madrid-Barcelona-R3','AVE-Madrid-Barcelona-R6','AVE-Madrid-Sevilla-R1','AVE-Madrid-Sevilla-R12','AVE-Madrid-Sevilla-R13','AVE-Madrid-Sevilla-R14','AVE-Madrid-Sevilla-R2','AVE-Madrid-Sevilla-R3','AVE-Madrid-Sevilla-R9','AVE-Madrid-Valencia-R1','AVE-Madrid-Valencia-R12','AVE-Madrid-Valencia-R13','AVE-Madrid-Valencia-R14','AVE-Madrid-Valencia-R15','AVE-Madrid-Valencia-R2','AVE-Madrid-Valencia-R3','AVE-Madrid-Valladolid-R1','AVE-Madrid-Valladolid-R2','AVE-Madrid-Valladolid-R3','AVE-Motilla-Albacete-R1','AVE-Motilla-Albacete-R2','AVE-Motilla-Albacete-R3','AVE-Olmedo-Zamora-R1','AVE-Olmedo-Zamora-R2','AVE-Olmedo-Zamora-R3'</v>
      </c>
    </row>
    <row r="42" spans="1:2" x14ac:dyDescent="0.25">
      <c r="A42" t="s">
        <v>67</v>
      </c>
      <c r="B42" t="str">
        <f t="shared" si="0"/>
        <v>'AVE-Albacete-Alicante-R1','AVE-Albacete-Alicante-R2','AVE-Albacete-Alicante-R3','AVE-Barcelona-Figueres-R1','AVE-Barcelona-Figueres-R2','AVE-Barcelona-Figueres-R3','AVE-Barcelona-Figueres-R6','AVE-Cordoba-Malaga-R1','AVE-Cordoba-Malaga-R2','AVE-Cordoba-Malaga-R3','AVE-Madrid-Barcelona-R1','AVE-Madrid-Barcelona-R10','AVE-Madrid-Barcelona-R12','AVE-Madrid-Barcelona-R13','AVE-Madrid-Barcelona-R2','AVE-Madrid-Barcelona-R3','AVE-Madrid-Barcelona-R6','AVE-Madrid-Sevilla-R1','AVE-Madrid-Sevilla-R12','AVE-Madrid-Sevilla-R13','AVE-Madrid-Sevilla-R14','AVE-Madrid-Sevilla-R2','AVE-Madrid-Sevilla-R3','AVE-Madrid-Sevilla-R9','AVE-Madrid-Valencia-R1','AVE-Madrid-Valencia-R12','AVE-Madrid-Valencia-R13','AVE-Madrid-Valencia-R14','AVE-Madrid-Valencia-R15','AVE-Madrid-Valencia-R2','AVE-Madrid-Valencia-R3','AVE-Madrid-Valladolid-R1','AVE-Madrid-Valladolid-R2','AVE-Madrid-Valladolid-R3','AVE-Motilla-Albacete-R1','AVE-Motilla-Albacete-R2','AVE-Motilla-Albacete-R3','AVE-Olmedo-Zamora-R1','AVE-Olmedo-Zamora-R2','AVE-Olmedo-Zamora-R3','AVE-Santiago-Orense-R1'</v>
      </c>
    </row>
    <row r="43" spans="1:2" x14ac:dyDescent="0.25">
      <c r="A43" t="s">
        <v>68</v>
      </c>
      <c r="B43" t="str">
        <f t="shared" si="0"/>
        <v>'AVE-Albacete-Alicante-R1','AVE-Albacete-Alicante-R2','AVE-Albacete-Alicante-R3','AVE-Barcelona-Figueres-R1','AVE-Barcelona-Figueres-R2','AVE-Barcelona-Figueres-R3','AVE-Barcelona-Figueres-R6','AVE-Cordoba-Malaga-R1','AVE-Cordoba-Malaga-R2','AVE-Cordoba-Malaga-R3','AVE-Madrid-Barcelona-R1','AVE-Madrid-Barcelona-R10','AVE-Madrid-Barcelona-R12','AVE-Madrid-Barcelona-R13','AVE-Madrid-Barcelona-R2','AVE-Madrid-Barcelona-R3','AVE-Madrid-Barcelona-R6','AVE-Madrid-Sevilla-R1','AVE-Madrid-Sevilla-R12','AVE-Madrid-Sevilla-R13','AVE-Madrid-Sevilla-R14','AVE-Madrid-Sevilla-R2','AVE-Madrid-Sevilla-R3','AVE-Madrid-Sevilla-R9','AVE-Madrid-Valencia-R1','AVE-Madrid-Valencia-R12','AVE-Madrid-Valencia-R13','AVE-Madrid-Valencia-R14','AVE-Madrid-Valencia-R15','AVE-Madrid-Valencia-R2','AVE-Madrid-Valencia-R3','AVE-Madrid-Valladolid-R1','AVE-Madrid-Valladolid-R2','AVE-Madrid-Valladolid-R3','AVE-Motilla-Albacete-R1','AVE-Motilla-Albacete-R2','AVE-Motilla-Albacete-R3','AVE-Olmedo-Zamora-R1','AVE-Olmedo-Zamora-R2','AVE-Olmedo-Zamora-R3','AVE-Santiago-Orense-R1','AVE-Santiago-Orense-R2'</v>
      </c>
    </row>
    <row r="44" spans="1:2" x14ac:dyDescent="0.25">
      <c r="A44" t="s">
        <v>69</v>
      </c>
      <c r="B44" t="str">
        <f t="shared" si="0"/>
        <v>'AVE-Albacete-Alicante-R1','AVE-Albacete-Alicante-R2','AVE-Albacete-Alicante-R3','AVE-Barcelona-Figueres-R1','AVE-Barcelona-Figueres-R2','AVE-Barcelona-Figueres-R3','AVE-Barcelona-Figueres-R6','AVE-Cordoba-Malaga-R1','AVE-Cordoba-Malaga-R2','AVE-Cordoba-Malaga-R3','AVE-Madrid-Barcelona-R1','AVE-Madrid-Barcelona-R10','AVE-Madrid-Barcelona-R12','AVE-Madrid-Barcelona-R13','AVE-Madrid-Barcelona-R2','AVE-Madrid-Barcelona-R3','AVE-Madrid-Barcelona-R6','AVE-Madrid-Sevilla-R1','AVE-Madrid-Sevilla-R12','AVE-Madrid-Sevilla-R13','AVE-Madrid-Sevilla-R14','AVE-Madrid-Sevilla-R2','AVE-Madrid-Sevilla-R3','AVE-Madrid-Sevilla-R9','AVE-Madrid-Valencia-R1','AVE-Madrid-Valencia-R12','AVE-Madrid-Valencia-R13','AVE-Madrid-Valencia-R14','AVE-Madrid-Valencia-R15','AVE-Madrid-Valencia-R2','AVE-Madrid-Valencia-R3','AVE-Madrid-Valladolid-R1','AVE-Madrid-Valladolid-R2','AVE-Madrid-Valladolid-R3','AVE-Motilla-Albacete-R1','AVE-Motilla-Albacete-R2','AVE-Motilla-Albacete-R3','AVE-Olmedo-Zamora-R1','AVE-Olmedo-Zamora-R2','AVE-Olmedo-Zamora-R3','AVE-Santiago-Orense-R1','AVE-Santiago-Orense-R2','AVE-Santiago-Orense-R3'</v>
      </c>
    </row>
    <row r="45" spans="1:2" x14ac:dyDescent="0.25">
      <c r="A45" t="s">
        <v>73</v>
      </c>
      <c r="B45" t="str">
        <f t="shared" si="0"/>
        <v>'AVE-Albacete-Alicante-R1','AVE-Albacete-Alicante-R2','AVE-Albacete-Alicante-R3','AVE-Barcelona-Figueres-R1','AVE-Barcelona-Figueres-R2','AVE-Barcelona-Figueres-R3','AVE-Barcelona-Figueres-R6','AVE-Cordoba-Malaga-R1','AVE-Cordoba-Malaga-R2','AVE-Cordoba-Malaga-R3','AVE-Madrid-Barcelona-R1','AVE-Madrid-Barcelona-R10','AVE-Madrid-Barcelona-R12','AVE-Madrid-Barcelona-R13','AVE-Madrid-Barcelona-R2','AVE-Madrid-Barcelona-R3','AVE-Madrid-Barcelona-R6','AVE-Madrid-Sevilla-R1','AVE-Madrid-Sevilla-R12','AVE-Madrid-Sevilla-R13','AVE-Madrid-Sevilla-R14','AVE-Madrid-Sevilla-R2','AVE-Madrid-Sevilla-R3','AVE-Madrid-Sevilla-R9','AVE-Madrid-Valencia-R1','AVE-Madrid-Valencia-R12','AVE-Madrid-Valencia-R13','AVE-Madrid-Valencia-R14','AVE-Madrid-Valencia-R15','AVE-Madrid-Valencia-R2','AVE-Madrid-Valencia-R3','AVE-Madrid-Valladolid-R1','AVE-Madrid-Valladolid-R2','AVE-Madrid-Valladolid-R3','AVE-Motilla-Albacete-R1','AVE-Motilla-Albacete-R2','AVE-Motilla-Albacete-R3','AVE-Olmedo-Zamora-R1','AVE-Olmedo-Zamora-R2','AVE-Olmedo-Zamora-R3','AVE-Santiago-Orense-R1','AVE-Santiago-Orense-R2','AVE-Santiago-Orense-R3','AVE-Valladolid-Leon-R1'</v>
      </c>
    </row>
    <row r="46" spans="1:2" x14ac:dyDescent="0.25">
      <c r="A46" t="s">
        <v>74</v>
      </c>
      <c r="B46" t="str">
        <f t="shared" si="0"/>
        <v>'AVE-Albacete-Alicante-R1','AVE-Albacete-Alicante-R2','AVE-Albacete-Alicante-R3','AVE-Barcelona-Figueres-R1','AVE-Barcelona-Figueres-R2','AVE-Barcelona-Figueres-R3','AVE-Barcelona-Figueres-R6','AVE-Cordoba-Malaga-R1','AVE-Cordoba-Malaga-R2','AVE-Cordoba-Malaga-R3','AVE-Madrid-Barcelona-R1','AVE-Madrid-Barcelona-R10','AVE-Madrid-Barcelona-R12','AVE-Madrid-Barcelona-R13','AVE-Madrid-Barcelona-R2','AVE-Madrid-Barcelona-R3','AVE-Madrid-Barcelona-R6','AVE-Madrid-Sevilla-R1','AVE-Madrid-Sevilla-R12','AVE-Madrid-Sevilla-R13','AVE-Madrid-Sevilla-R14','AVE-Madrid-Sevilla-R2','AVE-Madrid-Sevilla-R3','AVE-Madrid-Sevilla-R9','AVE-Madrid-Valencia-R1','AVE-Madrid-Valencia-R12','AVE-Madrid-Valencia-R13','AVE-Madrid-Valencia-R14','AVE-Madrid-Valencia-R15','AVE-Madrid-Valencia-R2','AVE-Madrid-Valencia-R3','AVE-Madrid-Valladolid-R1','AVE-Madrid-Valladolid-R2','AVE-Madrid-Valladolid-R3','AVE-Motilla-Albacete-R1','AVE-Motilla-Albacete-R2','AVE-Motilla-Albacete-R3','AVE-Olmedo-Zamora-R1','AVE-Olmedo-Zamora-R2','AVE-Olmedo-Zamora-R3','AVE-Santiago-Orense-R1','AVE-Santiago-Orense-R2','AVE-Santiago-Orense-R3','AVE-Valladolid-Leon-R1','AVE-Valladolid-Leon-R2'</v>
      </c>
    </row>
    <row r="47" spans="1:2" x14ac:dyDescent="0.25">
      <c r="A47" t="s">
        <v>75</v>
      </c>
      <c r="B47" t="str">
        <f t="shared" si="0"/>
        <v>'AVE-Albacete-Alicante-R1','AVE-Albacete-Alicante-R2','AVE-Albacete-Alicante-R3','AVE-Barcelona-Figueres-R1','AVE-Barcelona-Figueres-R2','AVE-Barcelona-Figueres-R3','AVE-Barcelona-Figueres-R6','AVE-Cordoba-Malaga-R1','AVE-Cordoba-Malaga-R2','AVE-Cordoba-Malaga-R3','AVE-Madrid-Barcelona-R1','AVE-Madrid-Barcelona-R10','AVE-Madrid-Barcelona-R12','AVE-Madrid-Barcelona-R13','AVE-Madrid-Barcelona-R2','AVE-Madrid-Barcelona-R3','AVE-Madrid-Barcelona-R6','AVE-Madrid-Sevilla-R1','AVE-Madrid-Sevilla-R12','AVE-Madrid-Sevilla-R13','AVE-Madrid-Sevilla-R14','AVE-Madrid-Sevilla-R2','AVE-Madrid-Sevilla-R3','AVE-Madrid-Sevilla-R9','AVE-Madrid-Valencia-R1','AVE-Madrid-Valencia-R12','AVE-Madrid-Valencia-R13','AVE-Madrid-Valencia-R14','AVE-Madrid-Valencia-R15','AVE-Madrid-Valencia-R2','AVE-Madrid-Valencia-R3','AVE-Madrid-Valladolid-R1','AVE-Madrid-Valladolid-R2','AVE-Madrid-Valladolid-R3','AVE-Motilla-Albacete-R1','AVE-Motilla-Albacete-R2','AVE-Motilla-Albacete-R3','AVE-Olmedo-Zamora-R1','AVE-Olmedo-Zamora-R2','AVE-Olmedo-Zamora-R3','AVE-Santiago-Orense-R1','AVE-Santiago-Orense-R2','AVE-Santiago-Orense-R3','AVE-Valladolid-Leon-R1','AVE-Valladolid-Leon-R2','AVE-Valladolid-Leon-R3'</v>
      </c>
    </row>
    <row r="48" spans="1:2" x14ac:dyDescent="0.25">
      <c r="A48" t="s">
        <v>83</v>
      </c>
      <c r="B48" t="str">
        <f t="shared" si="0"/>
        <v>'AVE-Albacete-Alicante-R1','AVE-Albacete-Alicante-R2','AVE-Albacete-Alicante-R3','AVE-Barcelona-Figueres-R1','AVE-Barcelona-Figueres-R2','AVE-Barcelona-Figueres-R3','AVE-Barcelona-Figueres-R6','AVE-Cordoba-Malaga-R1','AVE-Cordoba-Malaga-R2','AVE-Cordoba-Malaga-R3','AVE-Madrid-Barcelona-R1','AVE-Madrid-Barcelona-R10','AVE-Madrid-Barcelona-R12','AVE-Madrid-Barcelona-R13','AVE-Madrid-Barcelona-R2','AVE-Madrid-Barcelona-R3','AVE-Madrid-Barcelona-R6','AVE-Madrid-Sevilla-R1','AVE-Madrid-Sevilla-R12','AVE-Madrid-Sevilla-R13','AVE-Madrid-Sevilla-R14','AVE-Madrid-Sevilla-R2','AVE-Madrid-Sevilla-R3','AVE-Madrid-Sevilla-R9','AVE-Madrid-Valencia-R1','AVE-Madrid-Valencia-R12','AVE-Madrid-Valencia-R13','AVE-Madrid-Valencia-R14','AVE-Madrid-Valencia-R15','AVE-Madrid-Valencia-R2','AVE-Madrid-Valencia-R3','AVE-Madrid-Valladolid-R1','AVE-Madrid-Valladolid-R2','AVE-Madrid-Valladolid-R3','AVE-Motilla-Albacete-R1','AVE-Motilla-Albacete-R2','AVE-Motilla-Albacete-R3','AVE-Olmedo-Zamora-R1','AVE-Olmedo-Zamora-R2','AVE-Olmedo-Zamora-R3','AVE-Santiago-Orense-R1','AVE-Santiago-Orense-R2','AVE-Santiago-Orense-R3','AVE-Valladolid-Leon-R1','AVE-Valladolid-Leon-R2','AVE-Valladolid-Leon-R3','DEP-STD'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7"/>
  <sheetViews>
    <sheetView topLeftCell="A26" workbookViewId="0">
      <selection activeCell="C8" sqref="C8"/>
    </sheetView>
  </sheetViews>
  <sheetFormatPr baseColWidth="10" defaultRowHeight="15" x14ac:dyDescent="0.25"/>
  <sheetData>
    <row r="2" spans="1:2" x14ac:dyDescent="0.25">
      <c r="A2" t="s">
        <v>101</v>
      </c>
    </row>
    <row r="3" spans="1:2" x14ac:dyDescent="0.25">
      <c r="A3" t="s">
        <v>102</v>
      </c>
    </row>
    <row r="4" spans="1:2" x14ac:dyDescent="0.25">
      <c r="A4" t="s">
        <v>103</v>
      </c>
    </row>
    <row r="8" spans="1:2" x14ac:dyDescent="0.25">
      <c r="A8" t="s">
        <v>1</v>
      </c>
      <c r="B8" t="s">
        <v>0</v>
      </c>
    </row>
    <row r="9" spans="1:2" x14ac:dyDescent="0.25">
      <c r="A9" t="s">
        <v>82</v>
      </c>
      <c r="B9" t="s">
        <v>2</v>
      </c>
    </row>
    <row r="10" spans="1:2" x14ac:dyDescent="0.25">
      <c r="A10" t="s">
        <v>89</v>
      </c>
      <c r="B10" t="s">
        <v>2</v>
      </c>
    </row>
    <row r="11" spans="1:2" x14ac:dyDescent="0.25">
      <c r="A11" t="s">
        <v>3</v>
      </c>
      <c r="B11" t="s">
        <v>2</v>
      </c>
    </row>
    <row r="12" spans="1:2" x14ac:dyDescent="0.25">
      <c r="A12" t="s">
        <v>92</v>
      </c>
      <c r="B12" t="s">
        <v>2</v>
      </c>
    </row>
    <row r="13" spans="1:2" x14ac:dyDescent="0.25">
      <c r="A13" t="s">
        <v>96</v>
      </c>
      <c r="B13" t="s">
        <v>2</v>
      </c>
    </row>
    <row r="14" spans="1:2" x14ac:dyDescent="0.25">
      <c r="A14" t="s">
        <v>99</v>
      </c>
      <c r="B14" t="s">
        <v>2</v>
      </c>
    </row>
    <row r="15" spans="1:2" x14ac:dyDescent="0.25">
      <c r="A15" t="s">
        <v>4</v>
      </c>
      <c r="B15" t="s">
        <v>2</v>
      </c>
    </row>
    <row r="16" spans="1:2" x14ac:dyDescent="0.25">
      <c r="A16" t="s">
        <v>49</v>
      </c>
      <c r="B16" t="s">
        <v>2</v>
      </c>
    </row>
    <row r="17" spans="1:2" x14ac:dyDescent="0.25">
      <c r="A17" t="s">
        <v>60</v>
      </c>
      <c r="B17" t="s">
        <v>2</v>
      </c>
    </row>
    <row r="18" spans="1:2" x14ac:dyDescent="0.25">
      <c r="A18" t="s">
        <v>39</v>
      </c>
      <c r="B18" t="s">
        <v>2</v>
      </c>
    </row>
    <row r="19" spans="1:2" x14ac:dyDescent="0.25">
      <c r="A19" t="s">
        <v>65</v>
      </c>
      <c r="B19" t="s">
        <v>2</v>
      </c>
    </row>
    <row r="20" spans="1:2" x14ac:dyDescent="0.25">
      <c r="A20" t="s">
        <v>79</v>
      </c>
      <c r="B20" t="s">
        <v>2</v>
      </c>
    </row>
    <row r="21" spans="1:2" x14ac:dyDescent="0.25">
      <c r="A21" t="s">
        <v>81</v>
      </c>
      <c r="B21" t="s">
        <v>2</v>
      </c>
    </row>
    <row r="22" spans="1:2" x14ac:dyDescent="0.25">
      <c r="A22" t="s">
        <v>10</v>
      </c>
      <c r="B22" t="s">
        <v>2</v>
      </c>
    </row>
    <row r="23" spans="1:2" x14ac:dyDescent="0.25">
      <c r="A23" t="s">
        <v>94</v>
      </c>
      <c r="B23" t="s">
        <v>2</v>
      </c>
    </row>
    <row r="24" spans="1:2" x14ac:dyDescent="0.25">
      <c r="A24" t="s">
        <v>70</v>
      </c>
      <c r="B24" t="s">
        <v>2</v>
      </c>
    </row>
    <row r="25" spans="1:2" x14ac:dyDescent="0.25">
      <c r="A25" t="s">
        <v>87</v>
      </c>
      <c r="B25" t="s">
        <v>2</v>
      </c>
    </row>
    <row r="26" spans="1:2" x14ac:dyDescent="0.25">
      <c r="A26" t="s">
        <v>29</v>
      </c>
      <c r="B26" t="s">
        <v>2</v>
      </c>
    </row>
    <row r="27" spans="1:2" x14ac:dyDescent="0.25">
      <c r="A27" t="s">
        <v>90</v>
      </c>
      <c r="B27" t="s">
        <v>2</v>
      </c>
    </row>
    <row r="28" spans="1:2" x14ac:dyDescent="0.25">
      <c r="A28" t="s">
        <v>86</v>
      </c>
      <c r="B28" t="s">
        <v>2</v>
      </c>
    </row>
    <row r="29" spans="1:2" x14ac:dyDescent="0.25">
      <c r="A29" t="s">
        <v>64</v>
      </c>
      <c r="B29" t="s">
        <v>2</v>
      </c>
    </row>
    <row r="30" spans="1:2" x14ac:dyDescent="0.25">
      <c r="A30" t="s">
        <v>71</v>
      </c>
      <c r="B30" t="s">
        <v>2</v>
      </c>
    </row>
    <row r="31" spans="1:2" x14ac:dyDescent="0.25">
      <c r="A31" t="s">
        <v>91</v>
      </c>
      <c r="B31" t="s">
        <v>2</v>
      </c>
    </row>
    <row r="32" spans="1:2" x14ac:dyDescent="0.25">
      <c r="A32" t="s">
        <v>95</v>
      </c>
      <c r="B32" t="s">
        <v>2</v>
      </c>
    </row>
    <row r="33" spans="1:2" x14ac:dyDescent="0.25">
      <c r="A33" t="s">
        <v>30</v>
      </c>
      <c r="B33" t="s">
        <v>2</v>
      </c>
    </row>
    <row r="34" spans="1:2" x14ac:dyDescent="0.25">
      <c r="A34" t="s">
        <v>54</v>
      </c>
      <c r="B34" t="s">
        <v>2</v>
      </c>
    </row>
    <row r="35" spans="1:2" x14ac:dyDescent="0.25">
      <c r="A35" t="s">
        <v>98</v>
      </c>
      <c r="B35" t="s">
        <v>2</v>
      </c>
    </row>
    <row r="36" spans="1:2" x14ac:dyDescent="0.25">
      <c r="A36" t="s">
        <v>48</v>
      </c>
      <c r="B36" t="s">
        <v>2</v>
      </c>
    </row>
    <row r="37" spans="1:2" x14ac:dyDescent="0.25">
      <c r="A37" t="s">
        <v>66</v>
      </c>
      <c r="B37" t="s">
        <v>2</v>
      </c>
    </row>
    <row r="38" spans="1:2" x14ac:dyDescent="0.25">
      <c r="A38" t="s">
        <v>80</v>
      </c>
      <c r="B38" t="s">
        <v>2</v>
      </c>
    </row>
    <row r="39" spans="1:2" x14ac:dyDescent="0.25">
      <c r="A39" t="s">
        <v>88</v>
      </c>
      <c r="B39" t="s">
        <v>2</v>
      </c>
    </row>
    <row r="40" spans="1:2" x14ac:dyDescent="0.25">
      <c r="A40" t="s">
        <v>38</v>
      </c>
      <c r="B40" t="s">
        <v>2</v>
      </c>
    </row>
    <row r="41" spans="1:2" x14ac:dyDescent="0.25">
      <c r="A41" t="s">
        <v>78</v>
      </c>
      <c r="B41" t="s">
        <v>2</v>
      </c>
    </row>
    <row r="42" spans="1:2" x14ac:dyDescent="0.25">
      <c r="A42" t="s">
        <v>84</v>
      </c>
      <c r="B42" t="s">
        <v>2</v>
      </c>
    </row>
    <row r="43" spans="1:2" x14ac:dyDescent="0.25">
      <c r="A43" t="s">
        <v>5</v>
      </c>
      <c r="B43" t="s">
        <v>2</v>
      </c>
    </row>
    <row r="44" spans="1:2" x14ac:dyDescent="0.25">
      <c r="A44" t="s">
        <v>6</v>
      </c>
      <c r="B44" t="s">
        <v>2</v>
      </c>
    </row>
    <row r="45" spans="1:2" x14ac:dyDescent="0.25">
      <c r="A45" t="s">
        <v>21</v>
      </c>
      <c r="B45" t="s">
        <v>2</v>
      </c>
    </row>
    <row r="46" spans="1:2" x14ac:dyDescent="0.25">
      <c r="A46" t="s">
        <v>72</v>
      </c>
      <c r="B46" t="s">
        <v>2</v>
      </c>
    </row>
    <row r="47" spans="1:2" x14ac:dyDescent="0.25">
      <c r="A47" t="s">
        <v>14</v>
      </c>
      <c r="B47" t="s">
        <v>2</v>
      </c>
    </row>
    <row r="48" spans="1:2" x14ac:dyDescent="0.25">
      <c r="A48" t="s">
        <v>56</v>
      </c>
      <c r="B48" t="s">
        <v>2</v>
      </c>
    </row>
    <row r="49" spans="1:2" x14ac:dyDescent="0.25">
      <c r="A49" t="s">
        <v>77</v>
      </c>
      <c r="B49" t="s">
        <v>2</v>
      </c>
    </row>
    <row r="50" spans="1:2" x14ac:dyDescent="0.25">
      <c r="A50" t="s">
        <v>93</v>
      </c>
      <c r="B50" t="s">
        <v>2</v>
      </c>
    </row>
    <row r="51" spans="1:2" x14ac:dyDescent="0.25">
      <c r="A51" t="s">
        <v>15</v>
      </c>
      <c r="B51" t="s">
        <v>2</v>
      </c>
    </row>
    <row r="52" spans="1:2" x14ac:dyDescent="0.25">
      <c r="A52" t="s">
        <v>22</v>
      </c>
      <c r="B52" t="s">
        <v>2</v>
      </c>
    </row>
    <row r="53" spans="1:2" x14ac:dyDescent="0.25">
      <c r="A53" t="s">
        <v>55</v>
      </c>
      <c r="B53" t="s">
        <v>2</v>
      </c>
    </row>
    <row r="54" spans="1:2" x14ac:dyDescent="0.25">
      <c r="A54" t="s">
        <v>76</v>
      </c>
      <c r="B54" t="s">
        <v>2</v>
      </c>
    </row>
    <row r="55" spans="1:2" x14ac:dyDescent="0.25">
      <c r="A55" t="s">
        <v>97</v>
      </c>
      <c r="B55" t="s">
        <v>2</v>
      </c>
    </row>
    <row r="56" spans="1:2" x14ac:dyDescent="0.25">
      <c r="A56" t="s">
        <v>50</v>
      </c>
      <c r="B56" t="s">
        <v>2</v>
      </c>
    </row>
    <row r="57" spans="1:2" x14ac:dyDescent="0.25">
      <c r="A57" t="s">
        <v>85</v>
      </c>
      <c r="B57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I11" sqref="I11"/>
    </sheetView>
  </sheetViews>
  <sheetFormatPr baseColWidth="10" defaultRowHeight="15" x14ac:dyDescent="0.25"/>
  <cols>
    <col min="1" max="1" width="28" customWidth="1"/>
    <col min="2" max="2" width="11.7109375" bestFit="1" customWidth="1"/>
    <col min="3" max="3" width="25.42578125" bestFit="1" customWidth="1"/>
  </cols>
  <sheetData>
    <row r="1" spans="1:3" x14ac:dyDescent="0.25">
      <c r="A1" t="s">
        <v>104</v>
      </c>
    </row>
    <row r="2" spans="1:3" x14ac:dyDescent="0.25">
      <c r="A2" t="s">
        <v>102</v>
      </c>
    </row>
    <row r="3" spans="1:3" x14ac:dyDescent="0.25">
      <c r="A3" t="s">
        <v>103</v>
      </c>
    </row>
    <row r="5" spans="1:3" x14ac:dyDescent="0.25">
      <c r="A5" t="s">
        <v>1</v>
      </c>
      <c r="B5" t="s">
        <v>0</v>
      </c>
      <c r="C5" t="s">
        <v>105</v>
      </c>
    </row>
    <row r="6" spans="1:3" x14ac:dyDescent="0.25">
      <c r="A6" t="s">
        <v>95</v>
      </c>
      <c r="B6" t="s">
        <v>2</v>
      </c>
      <c r="C6" t="str">
        <f>VLOOKUP(A6,Hoja4!A$9:A$57,1,FALSE)</f>
        <v>SEV-STD</v>
      </c>
    </row>
    <row r="7" spans="1:3" x14ac:dyDescent="0.25">
      <c r="A7" t="s">
        <v>91</v>
      </c>
      <c r="B7" t="s">
        <v>2</v>
      </c>
      <c r="C7" t="str">
        <f>VLOOKUP(A7,Hoja4!A$9:A$57,1,FALSE)</f>
        <v>PM-APT</v>
      </c>
    </row>
    <row r="8" spans="1:3" x14ac:dyDescent="0.25">
      <c r="A8" t="s">
        <v>64</v>
      </c>
      <c r="B8" t="s">
        <v>2</v>
      </c>
      <c r="C8" t="str">
        <f>VLOOKUP(A8,Hoja4!A$9:A$57,1,FALSE)</f>
        <v>AVE-Olmedo-Zamora-R4</v>
      </c>
    </row>
    <row r="9" spans="1:3" x14ac:dyDescent="0.25">
      <c r="A9" t="s">
        <v>71</v>
      </c>
      <c r="B9" t="s">
        <v>2</v>
      </c>
      <c r="C9" t="str">
        <f>VLOOKUP(A9,Hoja4!A$9:A$57,1,FALSE)</f>
        <v>AVE-Santiago-Orense-R5</v>
      </c>
    </row>
    <row r="10" spans="1:3" x14ac:dyDescent="0.25">
      <c r="A10" t="s">
        <v>21</v>
      </c>
      <c r="B10" t="s">
        <v>2</v>
      </c>
      <c r="C10" t="str">
        <f>VLOOKUP(A10,Hoja4!A$9:A$57,1,FALSE)</f>
        <v>AVE-Cordoba-Malaga-R4</v>
      </c>
    </row>
    <row r="11" spans="1:3" x14ac:dyDescent="0.25">
      <c r="A11" t="s">
        <v>5</v>
      </c>
      <c r="B11" t="s">
        <v>2</v>
      </c>
      <c r="C11" t="str">
        <f>VLOOKUP(A11,Hoja4!A$9:A$57,1,FALSE)</f>
        <v>ATH-STD</v>
      </c>
    </row>
    <row r="12" spans="1:3" x14ac:dyDescent="0.25">
      <c r="A12" t="s">
        <v>58</v>
      </c>
      <c r="B12" t="s">
        <v>2</v>
      </c>
      <c r="C12" t="e">
        <f>VLOOKUP(A12,Hoja4!A$9:A$57,1,FALSE)</f>
        <v>#N/A</v>
      </c>
    </row>
    <row r="13" spans="1:3" x14ac:dyDescent="0.25">
      <c r="A13" t="s">
        <v>6</v>
      </c>
      <c r="B13" t="s">
        <v>2</v>
      </c>
      <c r="C13" t="str">
        <f>VLOOKUP(A13,Hoja4!A$9:A$57,1,FALSE)</f>
        <v>ATM-STD</v>
      </c>
    </row>
    <row r="14" spans="1:3" x14ac:dyDescent="0.25">
      <c r="A14" t="s">
        <v>72</v>
      </c>
      <c r="B14" t="s">
        <v>2</v>
      </c>
      <c r="C14" t="str">
        <f>VLOOKUP(A14,Hoja4!A$9:A$57,1,FALSE)</f>
        <v>AVE-Santiago-Orense-R6</v>
      </c>
    </row>
    <row r="15" spans="1:3" x14ac:dyDescent="0.25">
      <c r="A15" t="s">
        <v>44</v>
      </c>
      <c r="B15" t="s">
        <v>2</v>
      </c>
      <c r="C15" t="e">
        <f>VLOOKUP(A15,Hoja4!A$9:A$57,1,FALSE)</f>
        <v>#N/A</v>
      </c>
    </row>
    <row r="16" spans="1:3" x14ac:dyDescent="0.25">
      <c r="A16" t="s">
        <v>67</v>
      </c>
      <c r="B16" t="s">
        <v>2</v>
      </c>
      <c r="C16" t="e">
        <f>VLOOKUP(A16,Hoja4!A$9:A$57,1,FALSE)</f>
        <v>#N/A</v>
      </c>
    </row>
    <row r="17" spans="1:3" x14ac:dyDescent="0.25">
      <c r="A17" t="s">
        <v>47</v>
      </c>
      <c r="B17" t="s">
        <v>2</v>
      </c>
      <c r="C17" t="e">
        <f>VLOOKUP(A17,Hoja4!A$9:A$57,1,FALSE)</f>
        <v>#N/A</v>
      </c>
    </row>
    <row r="18" spans="1:3" x14ac:dyDescent="0.25">
      <c r="A18" t="s">
        <v>83</v>
      </c>
      <c r="B18" t="s">
        <v>2</v>
      </c>
      <c r="C18" t="e">
        <f>VLOOKUP(A18,Hoja4!A$9:A$57,1,FALSE)</f>
        <v>#N/A</v>
      </c>
    </row>
    <row r="19" spans="1:3" x14ac:dyDescent="0.25">
      <c r="A19" t="s">
        <v>61</v>
      </c>
      <c r="B19" t="s">
        <v>2</v>
      </c>
      <c r="C19" t="e">
        <f>VLOOKUP(A19,Hoja4!A$9:A$57,1,FALSE)</f>
        <v>#N/A</v>
      </c>
    </row>
    <row r="20" spans="1:3" x14ac:dyDescent="0.25">
      <c r="A20" t="s">
        <v>70</v>
      </c>
      <c r="B20" t="s">
        <v>2</v>
      </c>
      <c r="C20" t="str">
        <f>VLOOKUP(A20,Hoja4!A$9:A$57,1,FALSE)</f>
        <v>AVE-Santiago-Orense-R4</v>
      </c>
    </row>
    <row r="21" spans="1:3" x14ac:dyDescent="0.25">
      <c r="A21" t="s">
        <v>87</v>
      </c>
      <c r="B21" t="s">
        <v>2</v>
      </c>
      <c r="C21" t="str">
        <f>VLOOKUP(A21,Hoja4!A$9:A$57,1,FALSE)</f>
        <v>MAD-RLW</v>
      </c>
    </row>
    <row r="22" spans="1:3" x14ac:dyDescent="0.25">
      <c r="A22" t="s">
        <v>40</v>
      </c>
      <c r="B22" t="s">
        <v>2</v>
      </c>
      <c r="C22" t="e">
        <f>VLOOKUP(A22,Hoja4!A$9:A$57,1,FALSE)</f>
        <v>#N/A</v>
      </c>
    </row>
    <row r="23" spans="1:3" x14ac:dyDescent="0.25">
      <c r="A23" t="s">
        <v>89</v>
      </c>
      <c r="B23" t="s">
        <v>2</v>
      </c>
      <c r="C23" t="str">
        <f>VLOOKUP(A23,Hoja4!A$9:A$57,1,FALSE)</f>
        <v>MAL-RLW</v>
      </c>
    </row>
    <row r="24" spans="1:3" x14ac:dyDescent="0.25">
      <c r="A24" t="s">
        <v>74</v>
      </c>
      <c r="B24" t="s">
        <v>2</v>
      </c>
      <c r="C24" t="e">
        <f>VLOOKUP(A24,Hoja4!A$9:A$57,1,FALSE)</f>
        <v>#N/A</v>
      </c>
    </row>
    <row r="25" spans="1:3" x14ac:dyDescent="0.25">
      <c r="A25" t="s">
        <v>82</v>
      </c>
      <c r="B25" t="s">
        <v>2</v>
      </c>
      <c r="C25" t="str">
        <f>VLOOKUP(A25,Hoja4!A$9:A$57,1,FALSE)</f>
        <v>CORU-RLW</v>
      </c>
    </row>
    <row r="26" spans="1:3" x14ac:dyDescent="0.25">
      <c r="A26" t="s">
        <v>62</v>
      </c>
      <c r="B26" t="s">
        <v>2</v>
      </c>
      <c r="C26" t="e">
        <f>VLOOKUP(A26,Hoja4!A$9:A$57,1,FALSE)</f>
        <v>#N/A</v>
      </c>
    </row>
    <row r="27" spans="1:3" x14ac:dyDescent="0.25">
      <c r="A27" t="s">
        <v>19</v>
      </c>
      <c r="B27" t="s">
        <v>2</v>
      </c>
      <c r="C27" t="e">
        <f>VLOOKUP(A27,Hoja4!A$9:A$57,1,FALSE)</f>
        <v>#N/A</v>
      </c>
    </row>
    <row r="28" spans="1:3" x14ac:dyDescent="0.25">
      <c r="A28" t="s">
        <v>9</v>
      </c>
      <c r="B28" t="s">
        <v>2</v>
      </c>
      <c r="C28" t="e">
        <f>VLOOKUP(A28,Hoja4!A$9:A$57,1,FALSE)</f>
        <v>#N/A</v>
      </c>
    </row>
    <row r="29" spans="1:3" x14ac:dyDescent="0.25">
      <c r="A29" t="s">
        <v>17</v>
      </c>
      <c r="B29" t="s">
        <v>16</v>
      </c>
      <c r="C29" t="e">
        <f>VLOOKUP(A29,Hoja4!A$9:A$57,1,FALSE)</f>
        <v>#N/A</v>
      </c>
    </row>
    <row r="30" spans="1:3" x14ac:dyDescent="0.25">
      <c r="A30" t="s">
        <v>77</v>
      </c>
      <c r="B30" t="s">
        <v>2</v>
      </c>
      <c r="C30" t="str">
        <f>VLOOKUP(A30,Hoja4!A$9:A$57,1,FALSE)</f>
        <v>AVE-Valladolid-Leon-R5</v>
      </c>
    </row>
    <row r="31" spans="1:3" x14ac:dyDescent="0.25">
      <c r="A31" t="s">
        <v>93</v>
      </c>
      <c r="B31" t="s">
        <v>2</v>
      </c>
      <c r="C31" t="str">
        <f>VLOOKUP(A31,Hoja4!A$9:A$57,1,FALSE)</f>
        <v>SEV-APT</v>
      </c>
    </row>
    <row r="32" spans="1:3" x14ac:dyDescent="0.25">
      <c r="A32" t="s">
        <v>14</v>
      </c>
      <c r="B32" t="s">
        <v>2</v>
      </c>
      <c r="C32" t="str">
        <f>VLOOKUP(A32,Hoja4!A$9:A$57,1,FALSE)</f>
        <v>AVE-Barcelona-Figueres-R4</v>
      </c>
    </row>
    <row r="33" spans="1:3" x14ac:dyDescent="0.25">
      <c r="A33" t="s">
        <v>56</v>
      </c>
      <c r="B33" t="s">
        <v>2</v>
      </c>
      <c r="C33" t="str">
        <f>VLOOKUP(A33,Hoja4!A$9:A$57,1,FALSE)</f>
        <v>AVE-Madrid-Valladolid-R6</v>
      </c>
    </row>
    <row r="34" spans="1:3" x14ac:dyDescent="0.25">
      <c r="A34" t="s">
        <v>94</v>
      </c>
      <c r="B34" t="s">
        <v>2</v>
      </c>
      <c r="C34" t="str">
        <f>VLOOKUP(A34,Hoja4!A$9:A$57,1,FALSE)</f>
        <v>SEV-RLW</v>
      </c>
    </row>
    <row r="35" spans="1:3" x14ac:dyDescent="0.25">
      <c r="A35" t="s">
        <v>36</v>
      </c>
      <c r="B35" t="s">
        <v>2</v>
      </c>
      <c r="C35" t="e">
        <f>VLOOKUP(A35,Hoja4!A$9:A$57,1,FALSE)</f>
        <v>#N/A</v>
      </c>
    </row>
    <row r="36" spans="1:3" x14ac:dyDescent="0.25">
      <c r="A36" t="s">
        <v>10</v>
      </c>
      <c r="B36" t="s">
        <v>2</v>
      </c>
      <c r="C36" t="str">
        <f>VLOOKUP(A36,Hoja4!A$9:A$57,1,FALSE)</f>
        <v>AVE-Albacete-Alicante-R4</v>
      </c>
    </row>
    <row r="37" spans="1:3" x14ac:dyDescent="0.25">
      <c r="A37" t="s">
        <v>46</v>
      </c>
      <c r="B37" t="s">
        <v>2</v>
      </c>
      <c r="C37" t="e">
        <f>VLOOKUP(A37,Hoja4!A$9:A$57,1,FALSE)</f>
        <v>#N/A</v>
      </c>
    </row>
    <row r="38" spans="1:3" x14ac:dyDescent="0.25">
      <c r="A38" t="s">
        <v>34</v>
      </c>
      <c r="B38" t="s">
        <v>2</v>
      </c>
      <c r="C38" t="e">
        <f>VLOOKUP(A38,Hoja4!A$9:A$57,1,FALSE)</f>
        <v>#N/A</v>
      </c>
    </row>
    <row r="39" spans="1:3" x14ac:dyDescent="0.25">
      <c r="A39" t="s">
        <v>13</v>
      </c>
      <c r="B39" t="s">
        <v>2</v>
      </c>
      <c r="C39" t="e">
        <f>VLOOKUP(A39,Hoja4!A$9:A$57,1,FALSE)</f>
        <v>#N/A</v>
      </c>
    </row>
    <row r="40" spans="1:3" x14ac:dyDescent="0.25">
      <c r="A40" t="s">
        <v>57</v>
      </c>
      <c r="B40" t="s">
        <v>2</v>
      </c>
      <c r="C40" t="e">
        <f>VLOOKUP(A40,Hoja4!A$9:A$57,1,FALSE)</f>
        <v>#N/A</v>
      </c>
    </row>
    <row r="41" spans="1:3" x14ac:dyDescent="0.25">
      <c r="A41" t="s">
        <v>90</v>
      </c>
      <c r="B41" t="s">
        <v>2</v>
      </c>
      <c r="C41" t="str">
        <f>VLOOKUP(A41,Hoja4!A$9:A$57,1,FALSE)</f>
        <v>MAL-STD</v>
      </c>
    </row>
    <row r="42" spans="1:3" x14ac:dyDescent="0.25">
      <c r="A42" t="s">
        <v>29</v>
      </c>
      <c r="B42" t="s">
        <v>2</v>
      </c>
      <c r="C42" t="str">
        <f>VLOOKUP(A42,Hoja4!A$9:A$57,1,FALSE)</f>
        <v>AVE-Madrid-Barcelona-R4</v>
      </c>
    </row>
    <row r="43" spans="1:3" x14ac:dyDescent="0.25">
      <c r="A43" t="s">
        <v>24</v>
      </c>
      <c r="B43" t="s">
        <v>2</v>
      </c>
      <c r="C43" t="e">
        <f>VLOOKUP(A43,Hoja4!A$9:A$57,1,FALSE)</f>
        <v>#N/A</v>
      </c>
    </row>
    <row r="44" spans="1:3" x14ac:dyDescent="0.25">
      <c r="A44" t="s">
        <v>43</v>
      </c>
      <c r="B44" t="s">
        <v>2</v>
      </c>
      <c r="C44" t="e">
        <f>VLOOKUP(A44,Hoja4!A$9:A$57,1,FALSE)</f>
        <v>#N/A</v>
      </c>
    </row>
    <row r="45" spans="1:3" x14ac:dyDescent="0.25">
      <c r="A45" t="s">
        <v>39</v>
      </c>
      <c r="B45" t="s">
        <v>2</v>
      </c>
      <c r="C45" t="str">
        <f>VLOOKUP(A45,Hoja4!A$9:A$57,1,FALSE)</f>
        <v>AVE-Madrid-Sevilla-R5</v>
      </c>
    </row>
    <row r="46" spans="1:3" x14ac:dyDescent="0.25">
      <c r="A46" t="s">
        <v>65</v>
      </c>
      <c r="B46" t="s">
        <v>2</v>
      </c>
      <c r="C46" t="str">
        <f>VLOOKUP(A46,Hoja4!A$9:A$57,1,FALSE)</f>
        <v>AVE-Olmedo-Zamora-R5</v>
      </c>
    </row>
    <row r="47" spans="1:3" x14ac:dyDescent="0.25">
      <c r="A47" t="s">
        <v>75</v>
      </c>
      <c r="B47" t="s">
        <v>2</v>
      </c>
      <c r="C47" t="e">
        <f>VLOOKUP(A47,Hoja4!A$9:A$57,1,FALSE)</f>
        <v>#N/A</v>
      </c>
    </row>
    <row r="48" spans="1:3" x14ac:dyDescent="0.25">
      <c r="A48" t="s">
        <v>81</v>
      </c>
      <c r="B48" t="s">
        <v>2</v>
      </c>
      <c r="C48" t="str">
        <f>VLOOKUP(A48,Hoja4!A$9:A$57,1,FALSE)</f>
        <v>COR-RLW</v>
      </c>
    </row>
    <row r="49" spans="1:3" x14ac:dyDescent="0.25">
      <c r="A49" t="s">
        <v>79</v>
      </c>
      <c r="B49" t="s">
        <v>2</v>
      </c>
      <c r="C49" t="str">
        <f>VLOOKUP(A49,Hoja4!A$9:A$57,1,FALSE)</f>
        <v>BCN-APT</v>
      </c>
    </row>
    <row r="50" spans="1:3" x14ac:dyDescent="0.25">
      <c r="A50" t="s">
        <v>45</v>
      </c>
      <c r="B50" t="s">
        <v>2</v>
      </c>
      <c r="C50" t="e">
        <f>VLOOKUP(A50,Hoja4!A$9:A$57,1,FALSE)</f>
        <v>#N/A</v>
      </c>
    </row>
    <row r="51" spans="1:3" x14ac:dyDescent="0.25">
      <c r="A51" t="s">
        <v>88</v>
      </c>
      <c r="B51" t="s">
        <v>2</v>
      </c>
      <c r="C51" t="str">
        <f>VLOOKUP(A51,Hoja4!A$9:A$57,1,FALSE)</f>
        <v>MAL-APT</v>
      </c>
    </row>
    <row r="52" spans="1:3" x14ac:dyDescent="0.25">
      <c r="A52" t="s">
        <v>66</v>
      </c>
      <c r="B52" t="s">
        <v>2</v>
      </c>
      <c r="C52" t="str">
        <f>VLOOKUP(A52,Hoja4!A$9:A$57,1,FALSE)</f>
        <v>AVE-Olmedo-Zamora-R6</v>
      </c>
    </row>
    <row r="53" spans="1:3" x14ac:dyDescent="0.25">
      <c r="A53" t="s">
        <v>80</v>
      </c>
      <c r="B53" t="s">
        <v>2</v>
      </c>
      <c r="C53" t="str">
        <f>VLOOKUP(A53,Hoja4!A$9:A$57,1,FALSE)</f>
        <v>BCN-RLW</v>
      </c>
    </row>
    <row r="54" spans="1:3" x14ac:dyDescent="0.25">
      <c r="A54" t="s">
        <v>48</v>
      </c>
      <c r="B54" t="s">
        <v>2</v>
      </c>
      <c r="C54" t="str">
        <f>VLOOKUP(A54,Hoja4!A$9:A$57,1,FALSE)</f>
        <v>AVE-Madrid-Valencia-R4</v>
      </c>
    </row>
    <row r="55" spans="1:3" x14ac:dyDescent="0.25">
      <c r="A55" t="s">
        <v>51</v>
      </c>
      <c r="B55" t="s">
        <v>2</v>
      </c>
      <c r="C55" t="e">
        <f>VLOOKUP(A55,Hoja4!A$9:A$57,1,FALSE)</f>
        <v>#N/A</v>
      </c>
    </row>
    <row r="56" spans="1:3" x14ac:dyDescent="0.25">
      <c r="A56" t="s">
        <v>28</v>
      </c>
      <c r="B56" t="s">
        <v>2</v>
      </c>
      <c r="C56" t="e">
        <f>VLOOKUP(A56,Hoja4!A$9:A$57,1,FALSE)</f>
        <v>#N/A</v>
      </c>
    </row>
    <row r="57" spans="1:3" x14ac:dyDescent="0.25">
      <c r="A57" t="s">
        <v>31</v>
      </c>
      <c r="B57" t="s">
        <v>16</v>
      </c>
      <c r="C57" t="e">
        <f>VLOOKUP(A57,Hoja4!A$9:A$57,1,FALSE)</f>
        <v>#N/A</v>
      </c>
    </row>
    <row r="58" spans="1:3" x14ac:dyDescent="0.25">
      <c r="A58" t="s">
        <v>86</v>
      </c>
      <c r="B58" t="s">
        <v>2</v>
      </c>
      <c r="C58" t="str">
        <f>VLOOKUP(A58,Hoja4!A$9:A$57,1,FALSE)</f>
        <v>MAD-APT</v>
      </c>
    </row>
    <row r="59" spans="1:3" x14ac:dyDescent="0.25">
      <c r="A59" t="s">
        <v>11</v>
      </c>
      <c r="B59" t="s">
        <v>2</v>
      </c>
      <c r="C59" t="e">
        <f>VLOOKUP(A59,Hoja4!A$9:A$57,1,FALSE)</f>
        <v>#N/A</v>
      </c>
    </row>
    <row r="60" spans="1:3" x14ac:dyDescent="0.25">
      <c r="A60" t="s">
        <v>32</v>
      </c>
      <c r="B60" t="s">
        <v>2</v>
      </c>
      <c r="C60" t="e">
        <f>VLOOKUP(A60,Hoja4!A$9:A$57,1,FALSE)</f>
        <v>#N/A</v>
      </c>
    </row>
    <row r="61" spans="1:3" x14ac:dyDescent="0.25">
      <c r="A61" t="s">
        <v>25</v>
      </c>
      <c r="B61" t="s">
        <v>2</v>
      </c>
      <c r="C61" t="e">
        <f>VLOOKUP(A61,Hoja4!A$9:A$57,1,FALSE)</f>
        <v>#N/A</v>
      </c>
    </row>
    <row r="62" spans="1:3" x14ac:dyDescent="0.25">
      <c r="A62" t="s">
        <v>54</v>
      </c>
      <c r="B62" t="s">
        <v>2</v>
      </c>
      <c r="C62" t="str">
        <f>VLOOKUP(A62,Hoja4!A$9:A$57,1,FALSE)</f>
        <v>AVE-Madrid-Valladolid-R4</v>
      </c>
    </row>
    <row r="63" spans="1:3" x14ac:dyDescent="0.25">
      <c r="A63" t="s">
        <v>12</v>
      </c>
      <c r="B63" t="s">
        <v>2</v>
      </c>
      <c r="C63" t="e">
        <f>VLOOKUP(A63,Hoja4!A$9:A$57,1,FALSE)</f>
        <v>#N/A</v>
      </c>
    </row>
    <row r="64" spans="1:3" x14ac:dyDescent="0.25">
      <c r="A64" t="s">
        <v>98</v>
      </c>
      <c r="B64" t="s">
        <v>2</v>
      </c>
      <c r="C64" t="str">
        <f>VLOOKUP(A64,Hoja4!A$9:A$57,1,FALSE)</f>
        <v>VLC-RLW</v>
      </c>
    </row>
    <row r="65" spans="1:3" x14ac:dyDescent="0.25">
      <c r="A65" t="s">
        <v>30</v>
      </c>
      <c r="B65" t="s">
        <v>2</v>
      </c>
      <c r="C65" t="str">
        <f>VLOOKUP(A65,Hoja4!A$9:A$57,1,FALSE)</f>
        <v>AVE-Madrid-Barcelona-R5</v>
      </c>
    </row>
    <row r="66" spans="1:3" x14ac:dyDescent="0.25">
      <c r="A66" t="s">
        <v>53</v>
      </c>
      <c r="B66" t="s">
        <v>2</v>
      </c>
      <c r="C66" t="e">
        <f>VLOOKUP(A66,Hoja4!A$9:A$57,1,FALSE)</f>
        <v>#N/A</v>
      </c>
    </row>
    <row r="67" spans="1:3" x14ac:dyDescent="0.25">
      <c r="A67" t="s">
        <v>33</v>
      </c>
      <c r="B67" t="s">
        <v>2</v>
      </c>
      <c r="C67" t="e">
        <f>VLOOKUP(A67,Hoja4!A$9:A$57,1,FALSE)</f>
        <v>#N/A</v>
      </c>
    </row>
    <row r="68" spans="1:3" x14ac:dyDescent="0.25">
      <c r="A68" t="s">
        <v>78</v>
      </c>
      <c r="B68" t="s">
        <v>2</v>
      </c>
      <c r="C68" t="str">
        <f>VLOOKUP(A68,Hoja4!A$9:A$57,1,FALSE)</f>
        <v>AVE-Valladolid-Leon-R6</v>
      </c>
    </row>
    <row r="69" spans="1:3" x14ac:dyDescent="0.25">
      <c r="A69" t="s">
        <v>52</v>
      </c>
      <c r="B69" t="s">
        <v>2</v>
      </c>
      <c r="C69" t="e">
        <f>VLOOKUP(A69,Hoja4!A$9:A$57,1,FALSE)</f>
        <v>#N/A</v>
      </c>
    </row>
    <row r="70" spans="1:3" x14ac:dyDescent="0.25">
      <c r="A70" t="s">
        <v>35</v>
      </c>
      <c r="B70" t="s">
        <v>2</v>
      </c>
      <c r="C70" t="e">
        <f>VLOOKUP(A70,Hoja4!A$9:A$57,1,FALSE)</f>
        <v>#N/A</v>
      </c>
    </row>
    <row r="71" spans="1:3" x14ac:dyDescent="0.25">
      <c r="A71" t="s">
        <v>41</v>
      </c>
      <c r="B71" t="s">
        <v>2</v>
      </c>
      <c r="C71" t="e">
        <f>VLOOKUP(A71,Hoja4!A$9:A$57,1,FALSE)</f>
        <v>#N/A</v>
      </c>
    </row>
    <row r="72" spans="1:3" x14ac:dyDescent="0.25">
      <c r="A72" t="s">
        <v>38</v>
      </c>
      <c r="B72" t="s">
        <v>2</v>
      </c>
      <c r="C72" t="str">
        <f>VLOOKUP(A72,Hoja4!A$9:A$57,1,FALSE)</f>
        <v>AVE-Madrid-Sevilla-R4</v>
      </c>
    </row>
    <row r="73" spans="1:3" x14ac:dyDescent="0.25">
      <c r="A73" t="s">
        <v>84</v>
      </c>
      <c r="B73" t="s">
        <v>2</v>
      </c>
      <c r="C73" t="str">
        <f>VLOOKUP(A73,Hoja4!A$9:A$57,1,FALSE)</f>
        <v>FCB-STD</v>
      </c>
    </row>
    <row r="74" spans="1:3" x14ac:dyDescent="0.25">
      <c r="A74" t="s">
        <v>96</v>
      </c>
      <c r="B74" t="s">
        <v>2</v>
      </c>
      <c r="C74" t="str">
        <f>VLOOKUP(A74,Hoja4!A$9:A$57,1,FALSE)</f>
        <v>VCF-STD</v>
      </c>
    </row>
    <row r="75" spans="1:3" x14ac:dyDescent="0.25">
      <c r="A75" t="s">
        <v>73</v>
      </c>
      <c r="B75" t="s">
        <v>2</v>
      </c>
      <c r="C75" t="e">
        <f>VLOOKUP(A75,Hoja4!A$9:A$57,1,FALSE)</f>
        <v>#N/A</v>
      </c>
    </row>
    <row r="76" spans="1:3" x14ac:dyDescent="0.25">
      <c r="A76" t="s">
        <v>63</v>
      </c>
      <c r="B76" t="s">
        <v>2</v>
      </c>
      <c r="C76" t="e">
        <f>VLOOKUP(A76,Hoja4!A$9:A$57,1,FALSE)</f>
        <v>#N/A</v>
      </c>
    </row>
    <row r="77" spans="1:3" x14ac:dyDescent="0.25">
      <c r="A77" t="s">
        <v>92</v>
      </c>
      <c r="B77" t="s">
        <v>2</v>
      </c>
      <c r="C77" t="str">
        <f>VLOOKUP(A77,Hoja4!A$9:A$57,1,FALSE)</f>
        <v>RM-STD</v>
      </c>
    </row>
    <row r="78" spans="1:3" x14ac:dyDescent="0.25">
      <c r="A78" t="s">
        <v>3</v>
      </c>
      <c r="B78" t="s">
        <v>2</v>
      </c>
      <c r="C78" t="str">
        <f>VLOOKUP(A78,Hoja4!A$9:A$57,1,FALSE)</f>
        <v>ALI-APT</v>
      </c>
    </row>
    <row r="79" spans="1:3" x14ac:dyDescent="0.25">
      <c r="A79" t="s">
        <v>68</v>
      </c>
      <c r="B79" t="s">
        <v>2</v>
      </c>
      <c r="C79" t="e">
        <f>VLOOKUP(A79,Hoja4!A$9:A$57,1,FALSE)</f>
        <v>#N/A</v>
      </c>
    </row>
    <row r="80" spans="1:3" x14ac:dyDescent="0.25">
      <c r="A80" t="s">
        <v>7</v>
      </c>
      <c r="B80" t="s">
        <v>2</v>
      </c>
      <c r="C80" t="e">
        <f>VLOOKUP(A80,Hoja4!A$9:A$57,1,FALSE)</f>
        <v>#N/A</v>
      </c>
    </row>
    <row r="81" spans="1:3" x14ac:dyDescent="0.25">
      <c r="A81" t="s">
        <v>18</v>
      </c>
      <c r="B81" t="s">
        <v>2</v>
      </c>
      <c r="C81" t="e">
        <f>VLOOKUP(A81,Hoja4!A$9:A$57,1,FALSE)</f>
        <v>#N/A</v>
      </c>
    </row>
    <row r="82" spans="1:3" x14ac:dyDescent="0.25">
      <c r="A82" t="s">
        <v>99</v>
      </c>
      <c r="B82" t="s">
        <v>2</v>
      </c>
      <c r="C82" t="str">
        <f>VLOOKUP(A82,Hoja4!A$9:A$57,1,FALSE)</f>
        <v>ZAR-RLW</v>
      </c>
    </row>
    <row r="83" spans="1:3" x14ac:dyDescent="0.25">
      <c r="A83" t="s">
        <v>49</v>
      </c>
      <c r="B83" t="s">
        <v>2</v>
      </c>
      <c r="C83" t="str">
        <f>VLOOKUP(A83,Hoja4!A$9:A$57,1,FALSE)</f>
        <v>AVE-Madrid-Valencia-R5</v>
      </c>
    </row>
    <row r="84" spans="1:3" x14ac:dyDescent="0.25">
      <c r="A84" t="s">
        <v>42</v>
      </c>
      <c r="B84" t="s">
        <v>2</v>
      </c>
      <c r="C84" t="e">
        <f>VLOOKUP(A84,Hoja4!A$9:A$57,1,FALSE)</f>
        <v>#N/A</v>
      </c>
    </row>
    <row r="85" spans="1:3" x14ac:dyDescent="0.25">
      <c r="A85" t="s">
        <v>23</v>
      </c>
      <c r="B85" t="s">
        <v>2</v>
      </c>
      <c r="C85" t="e">
        <f>VLOOKUP(A85,Hoja4!A$9:A$57,1,FALSE)</f>
        <v>#N/A</v>
      </c>
    </row>
    <row r="86" spans="1:3" x14ac:dyDescent="0.25">
      <c r="A86" t="s">
        <v>69</v>
      </c>
      <c r="B86" t="s">
        <v>2</v>
      </c>
      <c r="C86" t="e">
        <f>VLOOKUP(A86,Hoja4!A$9:A$57,1,FALSE)</f>
        <v>#N/A</v>
      </c>
    </row>
    <row r="87" spans="1:3" x14ac:dyDescent="0.25">
      <c r="A87" t="s">
        <v>4</v>
      </c>
      <c r="B87" t="s">
        <v>2</v>
      </c>
      <c r="C87" t="str">
        <f>VLOOKUP(A87,Hoja4!A$9:A$57,1,FALSE)</f>
        <v>ALI-RLW</v>
      </c>
    </row>
    <row r="88" spans="1:3" x14ac:dyDescent="0.25">
      <c r="A88" t="s">
        <v>60</v>
      </c>
      <c r="B88" t="s">
        <v>2</v>
      </c>
      <c r="C88" t="str">
        <f>VLOOKUP(A88,Hoja4!A$9:A$57,1,FALSE)</f>
        <v>AVE-Motilla-Albacete-R4</v>
      </c>
    </row>
    <row r="89" spans="1:3" x14ac:dyDescent="0.25">
      <c r="A89" t="s">
        <v>85</v>
      </c>
      <c r="B89" t="s">
        <v>2</v>
      </c>
      <c r="C89" t="str">
        <f>VLOOKUP(A89,Hoja4!A$9:A$57,1,FALSE)</f>
        <v>LP-APT</v>
      </c>
    </row>
    <row r="90" spans="1:3" x14ac:dyDescent="0.25">
      <c r="A90" t="s">
        <v>37</v>
      </c>
      <c r="B90" t="s">
        <v>2</v>
      </c>
      <c r="C90" t="e">
        <f>VLOOKUP(A90,Hoja4!A$9:A$57,1,FALSE)</f>
        <v>#N/A</v>
      </c>
    </row>
    <row r="91" spans="1:3" x14ac:dyDescent="0.25">
      <c r="A91" t="s">
        <v>20</v>
      </c>
      <c r="B91" t="s">
        <v>2</v>
      </c>
      <c r="C91" t="e">
        <f>VLOOKUP(A91,Hoja4!A$9:A$57,1,FALSE)</f>
        <v>#N/A</v>
      </c>
    </row>
    <row r="92" spans="1:3" x14ac:dyDescent="0.25">
      <c r="A92" t="s">
        <v>26</v>
      </c>
      <c r="B92" t="s">
        <v>2</v>
      </c>
      <c r="C92" t="e">
        <f>VLOOKUP(A92,Hoja4!A$9:A$57,1,FALSE)</f>
        <v>#N/A</v>
      </c>
    </row>
    <row r="93" spans="1:3" x14ac:dyDescent="0.25">
      <c r="A93" t="s">
        <v>50</v>
      </c>
      <c r="B93" t="s">
        <v>2</v>
      </c>
      <c r="C93" t="str">
        <f>VLOOKUP(A93,Hoja4!A$9:A$57,1,FALSE)</f>
        <v>AVE-Madrid-Valencia-R6</v>
      </c>
    </row>
    <row r="94" spans="1:3" x14ac:dyDescent="0.25">
      <c r="A94" t="s">
        <v>59</v>
      </c>
      <c r="B94" t="s">
        <v>2</v>
      </c>
      <c r="C94" t="e">
        <f>VLOOKUP(A94,Hoja4!A$9:A$57,1,FALSE)</f>
        <v>#N/A</v>
      </c>
    </row>
    <row r="95" spans="1:3" x14ac:dyDescent="0.25">
      <c r="A95" t="s">
        <v>76</v>
      </c>
      <c r="B95" t="s">
        <v>2</v>
      </c>
      <c r="C95" t="str">
        <f>VLOOKUP(A95,Hoja4!A$9:A$57,1,FALSE)</f>
        <v>AVE-Valladolid-Leon-R4</v>
      </c>
    </row>
    <row r="96" spans="1:3" x14ac:dyDescent="0.25">
      <c r="A96" t="s">
        <v>8</v>
      </c>
      <c r="B96" t="s">
        <v>2</v>
      </c>
      <c r="C96" t="e">
        <f>VLOOKUP(A96,Hoja4!A$9:A$57,1,FALSE)</f>
        <v>#N/A</v>
      </c>
    </row>
    <row r="97" spans="1:3" x14ac:dyDescent="0.25">
      <c r="A97" t="s">
        <v>55</v>
      </c>
      <c r="B97" t="s">
        <v>2</v>
      </c>
      <c r="C97" t="str">
        <f>VLOOKUP(A97,Hoja4!A$9:A$57,1,FALSE)</f>
        <v>AVE-Madrid-Valladolid-R5</v>
      </c>
    </row>
    <row r="98" spans="1:3" x14ac:dyDescent="0.25">
      <c r="A98" t="s">
        <v>97</v>
      </c>
      <c r="B98" t="s">
        <v>2</v>
      </c>
      <c r="C98" t="str">
        <f>VLOOKUP(A98,Hoja4!A$9:A$57,1,FALSE)</f>
        <v>VLC-APT</v>
      </c>
    </row>
    <row r="99" spans="1:3" x14ac:dyDescent="0.25">
      <c r="A99" t="s">
        <v>27</v>
      </c>
      <c r="B99" t="s">
        <v>2</v>
      </c>
      <c r="C99" t="e">
        <f>VLOOKUP(A99,Hoja4!A$9:A$57,1,FALSE)</f>
        <v>#N/A</v>
      </c>
    </row>
    <row r="100" spans="1:3" x14ac:dyDescent="0.25">
      <c r="A100" t="s">
        <v>15</v>
      </c>
      <c r="B100" t="s">
        <v>2</v>
      </c>
      <c r="C100" t="str">
        <f>VLOOKUP(A100,Hoja4!A$9:A$57,1,FALSE)</f>
        <v>AVE-Barcelona-Figueres-R5</v>
      </c>
    </row>
    <row r="101" spans="1:3" x14ac:dyDescent="0.25">
      <c r="A101" t="s">
        <v>22</v>
      </c>
      <c r="B101" t="s">
        <v>2</v>
      </c>
      <c r="C101" t="str">
        <f>VLOOKUP(A101,Hoja4!A$9:A$57,1,FALSE)</f>
        <v>AVE-Cordoba-Malaga-R5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tabSelected="1" workbookViewId="0">
      <selection activeCell="A20" sqref="A20"/>
    </sheetView>
  </sheetViews>
  <sheetFormatPr baseColWidth="10" defaultRowHeight="15" x14ac:dyDescent="0.25"/>
  <cols>
    <col min="1" max="1" width="11.85546875" bestFit="1" customWidth="1"/>
  </cols>
  <sheetData>
    <row r="1" spans="1:1" x14ac:dyDescent="0.25">
      <c r="A1" t="s">
        <v>106</v>
      </c>
    </row>
    <row r="2" spans="1:1" x14ac:dyDescent="0.25">
      <c r="A2" t="s">
        <v>107</v>
      </c>
    </row>
    <row r="3" spans="1:1" x14ac:dyDescent="0.25">
      <c r="A3" t="s">
        <v>108</v>
      </c>
    </row>
    <row r="4" spans="1:1" x14ac:dyDescent="0.25">
      <c r="A4" t="s">
        <v>109</v>
      </c>
    </row>
    <row r="5" spans="1:1" x14ac:dyDescent="0.25">
      <c r="A5" t="s">
        <v>110</v>
      </c>
    </row>
    <row r="6" spans="1:1" x14ac:dyDescent="0.25">
      <c r="A6" t="s">
        <v>111</v>
      </c>
    </row>
    <row r="7" spans="1:1" x14ac:dyDescent="0.25">
      <c r="A7" t="s">
        <v>110</v>
      </c>
    </row>
    <row r="8" spans="1:1" x14ac:dyDescent="0.25">
      <c r="A8" t="s">
        <v>112</v>
      </c>
    </row>
    <row r="9" spans="1:1" x14ac:dyDescent="0.25">
      <c r="A9" t="s">
        <v>113</v>
      </c>
    </row>
    <row r="10" spans="1:1" x14ac:dyDescent="0.25">
      <c r="A10" t="s">
        <v>114</v>
      </c>
    </row>
    <row r="11" spans="1:1" x14ac:dyDescent="0.25">
      <c r="A11" t="s">
        <v>115</v>
      </c>
    </row>
    <row r="12" spans="1:1" x14ac:dyDescent="0.25">
      <c r="A12" t="s">
        <v>116</v>
      </c>
    </row>
    <row r="13" spans="1:1" x14ac:dyDescent="0.25">
      <c r="A13" t="s">
        <v>117</v>
      </c>
    </row>
    <row r="14" spans="1:1" x14ac:dyDescent="0.25">
      <c r="A14" t="s">
        <v>118</v>
      </c>
    </row>
    <row r="15" spans="1:1" x14ac:dyDescent="0.25">
      <c r="A15" t="s">
        <v>119</v>
      </c>
    </row>
    <row r="18" spans="1:1" x14ac:dyDescent="0.25">
      <c r="A18" t="s">
        <v>120</v>
      </c>
    </row>
    <row r="19" spans="1:1" x14ac:dyDescent="0.25">
      <c r="A19" s="1">
        <v>43018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Hoja6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Melisa Duro Maneiro</dc:creator>
  <cp:lastModifiedBy>Melisa Duro Maneiro</cp:lastModifiedBy>
  <dcterms:created xsi:type="dcterms:W3CDTF">2017-09-26T15:44:01Z</dcterms:created>
  <dcterms:modified xsi:type="dcterms:W3CDTF">2017-10-10T09:42:57Z</dcterms:modified>
</cp:coreProperties>
</file>