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U31" i="1"/>
  <c r="V31" i="1" s="1"/>
  <c r="U30" i="1"/>
  <c r="V30" i="1" s="1"/>
  <c r="U27" i="1"/>
  <c r="V27" i="1" s="1"/>
  <c r="U25" i="1"/>
  <c r="V25" i="1" s="1"/>
  <c r="U24" i="1"/>
  <c r="V24" i="1" s="1"/>
  <c r="U23" i="1"/>
  <c r="V23" i="1" s="1"/>
  <c r="U22" i="1"/>
  <c r="V22" i="1" s="1"/>
  <c r="U17" i="1"/>
  <c r="V17" i="1" s="1"/>
  <c r="U16" i="1"/>
  <c r="V16" i="1" s="1"/>
  <c r="U15" i="1"/>
  <c r="V15" i="1" s="1"/>
  <c r="U14" i="1"/>
  <c r="V14" i="1" s="1"/>
  <c r="U9" i="1"/>
  <c r="V9" i="1" s="1"/>
  <c r="U8" i="1"/>
  <c r="V8" i="1" s="1"/>
  <c r="U7" i="1"/>
  <c r="V7" i="1" s="1"/>
  <c r="U6" i="1"/>
  <c r="V6" i="1" s="1"/>
  <c r="U2" i="1"/>
  <c r="V2" i="1" s="1"/>
  <c r="U3" i="1"/>
  <c r="V3" i="1" s="1"/>
  <c r="U4" i="1"/>
  <c r="V4" i="1" s="1"/>
  <c r="U5" i="1"/>
  <c r="V5" i="1" s="1"/>
  <c r="U10" i="1"/>
  <c r="U11" i="1"/>
  <c r="V11" i="1" s="1"/>
  <c r="U12" i="1"/>
  <c r="U13" i="1"/>
  <c r="V13" i="1" s="1"/>
  <c r="U18" i="1"/>
  <c r="V18" i="1" s="1"/>
  <c r="U19" i="1"/>
  <c r="V19" i="1" s="1"/>
  <c r="U20" i="1"/>
  <c r="V20" i="1" s="1"/>
  <c r="U21" i="1"/>
  <c r="V21" i="1" s="1"/>
  <c r="U26" i="1"/>
  <c r="V26" i="1" s="1"/>
  <c r="U28" i="1"/>
  <c r="V28" i="1" s="1"/>
  <c r="U29" i="1"/>
  <c r="V29" i="1" s="1"/>
  <c r="V10" i="1"/>
  <c r="V12" i="1"/>
  <c r="R25" i="1" l="1"/>
  <c r="R26" i="1"/>
  <c r="R27" i="1"/>
  <c r="R28" i="1"/>
  <c r="R29" i="1"/>
  <c r="R30" i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<sst xmlns="http://schemas.openxmlformats.org/spreadsheetml/2006/main" count="16" uniqueCount="13">
  <si>
    <t>D matlab</t>
  </si>
  <si>
    <t>D sapho</t>
  </si>
  <si>
    <t>1o aux matlab</t>
  </si>
  <si>
    <t>1o aux sapho</t>
  </si>
  <si>
    <t>2o aux matlab</t>
  </si>
  <si>
    <t>2o aux sapho</t>
  </si>
  <si>
    <t>x matlab</t>
  </si>
  <si>
    <t>x sapho</t>
  </si>
  <si>
    <t>iteraçoes</t>
  </si>
  <si>
    <t>clocks</t>
  </si>
  <si>
    <t>frequência (GHz)</t>
  </si>
  <si>
    <t>output FL</t>
  </si>
  <si>
    <t>output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</si>
</sst>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C1" workbookViewId="0">
      <selection activeCell="N44" sqref="N44"/>
    </sheetView>
  </sheetViews>
  <sheetFormatPr defaultRowHeight="15" x14ac:dyDescent="0.25"/>
  <cols>
    <col min="3" max="3" width="12" bestFit="1" customWidth="1"/>
    <col min="4" max="4" width="14.5703125" customWidth="1"/>
    <col min="5" max="5" width="15.140625" customWidth="1"/>
    <col min="7" max="7" width="14.42578125" customWidth="1"/>
    <col min="8" max="8" width="15.85546875" customWidth="1"/>
    <col min="13" max="13" width="10.85546875" customWidth="1"/>
    <col min="15" max="15" width="17.7109375" customWidth="1"/>
    <col min="16" max="16" width="0.28515625" customWidth="1"/>
    <col min="17" max="17" width="9.140625" hidden="1" customWidth="1"/>
    <col min="18" max="18" width="17.28515625" hidden="1" customWidth="1"/>
    <col min="19" max="19" width="9.140625" hidden="1" customWidth="1"/>
    <col min="20" max="20" width="12" customWidth="1"/>
    <col min="22" max="22" width="17.42578125" customWidth="1"/>
  </cols>
  <sheetData>
    <row r="1" spans="1:22" x14ac:dyDescent="0.25">
      <c r="A1" s="1" t="s">
        <v>0</v>
      </c>
      <c r="B1" s="2" t="s">
        <v>1</v>
      </c>
      <c r="C1" s="3"/>
      <c r="D1" s="1" t="s">
        <v>2</v>
      </c>
      <c r="E1" s="2" t="s">
        <v>3</v>
      </c>
      <c r="F1" s="3"/>
      <c r="G1" s="1" t="s">
        <v>4</v>
      </c>
      <c r="H1" s="2" t="s">
        <v>5</v>
      </c>
      <c r="I1" s="2"/>
      <c r="J1" s="10" t="s">
        <v>6</v>
      </c>
      <c r="K1" s="11" t="s">
        <v>7</v>
      </c>
      <c r="L1" s="3"/>
      <c r="M1" s="12" t="s">
        <v>11</v>
      </c>
      <c r="N1" s="12" t="s">
        <v>12</v>
      </c>
      <c r="O1" s="5"/>
      <c r="P1" s="5" t="s">
        <v>8</v>
      </c>
      <c r="Q1" s="5" t="s">
        <v>9</v>
      </c>
      <c r="R1" s="5" t="s">
        <v>10</v>
      </c>
      <c r="S1" s="5"/>
      <c r="T1" s="1" t="s">
        <v>8</v>
      </c>
      <c r="U1" s="2" t="s">
        <v>9</v>
      </c>
      <c r="V1" s="3" t="s">
        <v>10</v>
      </c>
    </row>
    <row r="2" spans="1:22" x14ac:dyDescent="0.25">
      <c r="A2" s="4">
        <v>0</v>
      </c>
      <c r="B2" s="5">
        <v>0</v>
      </c>
      <c r="C2" s="6">
        <f>A2-B2</f>
        <v>0</v>
      </c>
      <c r="D2" s="4">
        <v>-39808</v>
      </c>
      <c r="E2" s="5">
        <v>-41924</v>
      </c>
      <c r="F2" s="6">
        <f>D2-E2</f>
        <v>2116</v>
      </c>
      <c r="G2" s="4">
        <v>0</v>
      </c>
      <c r="H2" s="5">
        <v>0</v>
      </c>
      <c r="I2" s="5">
        <f>G2-H2</f>
        <v>0</v>
      </c>
      <c r="J2" s="4">
        <v>0</v>
      </c>
      <c r="K2" s="5">
        <v>0</v>
      </c>
      <c r="L2" s="6">
        <f>J2-K2</f>
        <v>0</v>
      </c>
      <c r="M2">
        <v>0</v>
      </c>
      <c r="N2">
        <v>0</v>
      </c>
      <c r="O2" s="5">
        <f>M2-N2</f>
        <v>0</v>
      </c>
      <c r="P2" s="5">
        <v>1</v>
      </c>
      <c r="Q2" s="5">
        <v>8665</v>
      </c>
      <c r="R2" s="5">
        <f>Q2/2400</f>
        <v>3.6104166666666666</v>
      </c>
      <c r="S2" s="5"/>
      <c r="T2" s="4">
        <v>1</v>
      </c>
      <c r="U2" s="5">
        <f>Q2/2</f>
        <v>4332.5</v>
      </c>
      <c r="V2" s="6">
        <f>U2/2400</f>
        <v>1.8052083333333333</v>
      </c>
    </row>
    <row r="3" spans="1:22" x14ac:dyDescent="0.25">
      <c r="A3" s="4">
        <v>85120</v>
      </c>
      <c r="B3" s="5">
        <v>85610</v>
      </c>
      <c r="C3" s="6">
        <f t="shared" ref="C3:C49" si="0">A3-B3</f>
        <v>-490</v>
      </c>
      <c r="D3" s="4">
        <v>-8320</v>
      </c>
      <c r="E3" s="5">
        <v>-8435</v>
      </c>
      <c r="F3" s="6">
        <f t="shared" ref="F3:F49" si="1">D3-E3</f>
        <v>115</v>
      </c>
      <c r="G3" s="4">
        <v>-1583488</v>
      </c>
      <c r="H3" s="5">
        <v>-1559321</v>
      </c>
      <c r="I3" s="5">
        <f t="shared" ref="I3:I49" si="2">G3-H3</f>
        <v>-24167</v>
      </c>
      <c r="J3" s="4">
        <v>0</v>
      </c>
      <c r="K3" s="5">
        <v>0</v>
      </c>
      <c r="L3" s="6">
        <f t="shared" ref="L3:L53" si="3">J3-K3</f>
        <v>0</v>
      </c>
      <c r="M3">
        <v>0</v>
      </c>
      <c r="N3">
        <v>0</v>
      </c>
      <c r="O3" s="5">
        <f t="shared" ref="O3:O57" si="4">M3-N3</f>
        <v>0</v>
      </c>
      <c r="P3" s="5">
        <v>2</v>
      </c>
      <c r="Q3" s="5">
        <v>11775</v>
      </c>
      <c r="R3" s="5">
        <f t="shared" ref="R3:R31" si="5">Q3/2400</f>
        <v>4.90625</v>
      </c>
      <c r="S3" s="5"/>
      <c r="T3" s="4">
        <v>2</v>
      </c>
      <c r="U3" s="5">
        <f t="shared" ref="U3:U31" si="6">Q3/2</f>
        <v>5887.5</v>
      </c>
      <c r="V3" s="6">
        <f t="shared" ref="V3:V31" si="7">U3/2400</f>
        <v>2.453125</v>
      </c>
    </row>
    <row r="4" spans="1:22" x14ac:dyDescent="0.25">
      <c r="A4" s="4">
        <v>565760</v>
      </c>
      <c r="B4" s="5">
        <v>567615</v>
      </c>
      <c r="C4" s="6">
        <f t="shared" si="0"/>
        <v>-1855</v>
      </c>
      <c r="D4" s="4">
        <v>-104960</v>
      </c>
      <c r="E4" s="5">
        <v>-96322</v>
      </c>
      <c r="F4" s="6">
        <f t="shared" si="1"/>
        <v>-8638</v>
      </c>
      <c r="G4" s="4">
        <v>-3638528</v>
      </c>
      <c r="H4" s="5">
        <v>-3542424</v>
      </c>
      <c r="I4" s="5">
        <f t="shared" si="2"/>
        <v>-96104</v>
      </c>
      <c r="J4" s="4">
        <v>0</v>
      </c>
      <c r="K4" s="5">
        <v>0</v>
      </c>
      <c r="L4" s="6">
        <f t="shared" si="3"/>
        <v>0</v>
      </c>
      <c r="M4">
        <v>0</v>
      </c>
      <c r="N4">
        <v>0</v>
      </c>
      <c r="O4" s="5">
        <f t="shared" si="4"/>
        <v>0</v>
      </c>
      <c r="P4" s="5">
        <v>3</v>
      </c>
      <c r="Q4" s="5">
        <v>14885</v>
      </c>
      <c r="R4" s="5">
        <f t="shared" si="5"/>
        <v>6.2020833333333334</v>
      </c>
      <c r="S4" s="5"/>
      <c r="T4" s="4">
        <v>3</v>
      </c>
      <c r="U4" s="5">
        <f t="shared" si="6"/>
        <v>7442.5</v>
      </c>
      <c r="V4" s="6">
        <f t="shared" si="7"/>
        <v>3.1010416666666667</v>
      </c>
    </row>
    <row r="5" spans="1:22" x14ac:dyDescent="0.25">
      <c r="A5" s="4">
        <v>1684736</v>
      </c>
      <c r="B5" s="5">
        <v>1687128</v>
      </c>
      <c r="C5" s="6">
        <f t="shared" si="0"/>
        <v>-2392</v>
      </c>
      <c r="D5" s="4">
        <v>-283520</v>
      </c>
      <c r="E5" s="5">
        <v>-286701</v>
      </c>
      <c r="F5" s="6">
        <f t="shared" si="1"/>
        <v>3181</v>
      </c>
      <c r="G5" s="4">
        <v>-4432512</v>
      </c>
      <c r="H5" s="5">
        <v>-4237837</v>
      </c>
      <c r="I5" s="5">
        <f t="shared" si="2"/>
        <v>-194675</v>
      </c>
      <c r="J5" s="4">
        <v>0</v>
      </c>
      <c r="K5" s="5">
        <v>0</v>
      </c>
      <c r="L5" s="6">
        <f t="shared" si="3"/>
        <v>0</v>
      </c>
      <c r="M5" s="13">
        <v>38</v>
      </c>
      <c r="N5">
        <v>39</v>
      </c>
      <c r="O5" s="5">
        <f t="shared" si="4"/>
        <v>-1</v>
      </c>
      <c r="P5" s="5">
        <v>4</v>
      </c>
      <c r="Q5" s="5">
        <v>17995</v>
      </c>
      <c r="R5" s="5">
        <f t="shared" si="5"/>
        <v>7.4979166666666668</v>
      </c>
      <c r="S5" s="5"/>
      <c r="T5" s="4">
        <v>4</v>
      </c>
      <c r="U5" s="5">
        <f t="shared" si="6"/>
        <v>8997.5</v>
      </c>
      <c r="V5" s="6">
        <f t="shared" si="7"/>
        <v>3.7489583333333334</v>
      </c>
    </row>
    <row r="6" spans="1:22" x14ac:dyDescent="0.25">
      <c r="A6" s="4">
        <v>2678272</v>
      </c>
      <c r="B6" s="5">
        <v>2683724</v>
      </c>
      <c r="C6" s="6">
        <f t="shared" si="0"/>
        <v>-5452</v>
      </c>
      <c r="D6" s="4">
        <v>1435776</v>
      </c>
      <c r="E6" s="5">
        <v>1432947</v>
      </c>
      <c r="F6" s="6">
        <f t="shared" si="1"/>
        <v>2829</v>
      </c>
      <c r="G6" s="4">
        <v>177971072</v>
      </c>
      <c r="H6" s="5">
        <v>178040191</v>
      </c>
      <c r="I6" s="5">
        <f t="shared" si="2"/>
        <v>-69119</v>
      </c>
      <c r="J6" s="4">
        <v>1415987</v>
      </c>
      <c r="K6" s="5">
        <v>1410761</v>
      </c>
      <c r="L6" s="6">
        <f t="shared" si="3"/>
        <v>5226</v>
      </c>
      <c r="M6" s="13">
        <v>4</v>
      </c>
      <c r="N6">
        <v>4</v>
      </c>
      <c r="O6" s="5">
        <f t="shared" si="4"/>
        <v>0</v>
      </c>
      <c r="P6" s="5">
        <v>5</v>
      </c>
      <c r="Q6" s="5">
        <v>21105</v>
      </c>
      <c r="R6" s="5">
        <f t="shared" si="5"/>
        <v>8.7937499999999993</v>
      </c>
      <c r="S6" s="5"/>
      <c r="T6" s="4">
        <v>5</v>
      </c>
      <c r="U6" s="5">
        <f t="shared" si="6"/>
        <v>10552.5</v>
      </c>
      <c r="V6" s="6">
        <f t="shared" si="7"/>
        <v>4.3968749999999996</v>
      </c>
    </row>
    <row r="7" spans="1:22" x14ac:dyDescent="0.25">
      <c r="A7" s="4">
        <v>2288000</v>
      </c>
      <c r="B7" s="5">
        <v>2300133</v>
      </c>
      <c r="C7" s="6">
        <f t="shared" si="0"/>
        <v>-12133</v>
      </c>
      <c r="D7" s="4">
        <v>547328</v>
      </c>
      <c r="E7" s="5">
        <v>548282</v>
      </c>
      <c r="F7" s="6">
        <f t="shared" si="1"/>
        <v>-954</v>
      </c>
      <c r="G7" s="4">
        <v>60462208</v>
      </c>
      <c r="H7" s="5">
        <v>61399410</v>
      </c>
      <c r="I7" s="5">
        <f t="shared" si="2"/>
        <v>-937202</v>
      </c>
      <c r="J7" s="4">
        <v>466321</v>
      </c>
      <c r="K7" s="5">
        <v>478220</v>
      </c>
      <c r="L7" s="6">
        <f t="shared" si="3"/>
        <v>-11899</v>
      </c>
      <c r="M7">
        <v>0</v>
      </c>
      <c r="N7">
        <v>0</v>
      </c>
      <c r="O7" s="5">
        <f t="shared" si="4"/>
        <v>0</v>
      </c>
      <c r="P7" s="5">
        <v>6</v>
      </c>
      <c r="Q7" s="5">
        <v>24215</v>
      </c>
      <c r="R7" s="5">
        <f t="shared" si="5"/>
        <v>10.089583333333334</v>
      </c>
      <c r="S7" s="5"/>
      <c r="T7" s="4">
        <v>6</v>
      </c>
      <c r="U7" s="5">
        <f t="shared" si="6"/>
        <v>12107.5</v>
      </c>
      <c r="V7" s="6">
        <f t="shared" si="7"/>
        <v>5.0447916666666668</v>
      </c>
    </row>
    <row r="8" spans="1:22" x14ac:dyDescent="0.25">
      <c r="A8" s="4">
        <v>1172608</v>
      </c>
      <c r="B8" s="5">
        <v>1182063</v>
      </c>
      <c r="C8" s="6">
        <f t="shared" si="0"/>
        <v>-9455</v>
      </c>
      <c r="D8" s="4">
        <v>143104</v>
      </c>
      <c r="E8" s="5">
        <v>132280</v>
      </c>
      <c r="F8" s="6">
        <f t="shared" si="1"/>
        <v>10824</v>
      </c>
      <c r="G8" s="4">
        <v>6155776</v>
      </c>
      <c r="H8" s="5">
        <v>5589506</v>
      </c>
      <c r="I8" s="5">
        <f t="shared" si="2"/>
        <v>566270</v>
      </c>
      <c r="J8" s="4">
        <v>0</v>
      </c>
      <c r="K8" s="5">
        <v>0</v>
      </c>
      <c r="L8" s="6">
        <f t="shared" si="3"/>
        <v>0</v>
      </c>
      <c r="M8" s="13">
        <v>29</v>
      </c>
      <c r="N8">
        <v>30</v>
      </c>
      <c r="O8" s="5">
        <f t="shared" si="4"/>
        <v>-1</v>
      </c>
      <c r="P8" s="5">
        <v>7</v>
      </c>
      <c r="Q8" s="5">
        <v>27325</v>
      </c>
      <c r="R8" s="5">
        <f t="shared" si="5"/>
        <v>11.385416666666666</v>
      </c>
      <c r="S8" s="5"/>
      <c r="T8" s="4">
        <v>7</v>
      </c>
      <c r="U8" s="5">
        <f t="shared" si="6"/>
        <v>13662.5</v>
      </c>
      <c r="V8" s="6">
        <f t="shared" si="7"/>
        <v>5.692708333333333</v>
      </c>
    </row>
    <row r="9" spans="1:22" x14ac:dyDescent="0.25">
      <c r="A9" s="4">
        <v>593408</v>
      </c>
      <c r="B9" s="5">
        <v>596915</v>
      </c>
      <c r="C9" s="6">
        <f t="shared" si="0"/>
        <v>-3507</v>
      </c>
      <c r="D9" s="4">
        <v>-8704</v>
      </c>
      <c r="E9" s="5">
        <v>-4412</v>
      </c>
      <c r="F9" s="6">
        <f t="shared" si="1"/>
        <v>-4292</v>
      </c>
      <c r="G9" s="4">
        <v>-6781056</v>
      </c>
      <c r="H9" s="5">
        <v>-6349032</v>
      </c>
      <c r="I9" s="5">
        <f t="shared" si="2"/>
        <v>-432024</v>
      </c>
      <c r="J9" s="4">
        <v>0</v>
      </c>
      <c r="K9" s="5">
        <v>0</v>
      </c>
      <c r="L9" s="6">
        <f t="shared" si="3"/>
        <v>0</v>
      </c>
      <c r="M9" s="13">
        <v>25</v>
      </c>
      <c r="N9">
        <v>26</v>
      </c>
      <c r="O9" s="5">
        <f t="shared" si="4"/>
        <v>-1</v>
      </c>
      <c r="P9" s="5">
        <v>8</v>
      </c>
      <c r="Q9" s="5">
        <v>30435</v>
      </c>
      <c r="R9" s="5">
        <f t="shared" si="5"/>
        <v>12.68125</v>
      </c>
      <c r="S9" s="5"/>
      <c r="T9" s="4">
        <v>8</v>
      </c>
      <c r="U9" s="5">
        <f t="shared" si="6"/>
        <v>15217.5</v>
      </c>
      <c r="V9" s="6">
        <f t="shared" si="7"/>
        <v>6.3406250000000002</v>
      </c>
    </row>
    <row r="10" spans="1:22" x14ac:dyDescent="0.25">
      <c r="A10" s="4">
        <v>482048</v>
      </c>
      <c r="B10" s="5">
        <v>483741</v>
      </c>
      <c r="C10" s="6">
        <f t="shared" si="0"/>
        <v>-1693</v>
      </c>
      <c r="D10" s="4">
        <v>243968</v>
      </c>
      <c r="E10" s="5">
        <v>245393</v>
      </c>
      <c r="F10" s="6">
        <f t="shared" si="1"/>
        <v>-1425</v>
      </c>
      <c r="G10" s="4">
        <v>29795712</v>
      </c>
      <c r="H10" s="5">
        <v>30080631</v>
      </c>
      <c r="I10" s="5">
        <f t="shared" si="2"/>
        <v>-284919</v>
      </c>
      <c r="J10" s="4">
        <v>268908</v>
      </c>
      <c r="K10" s="5">
        <v>269313</v>
      </c>
      <c r="L10" s="6">
        <f t="shared" si="3"/>
        <v>-405</v>
      </c>
      <c r="M10" s="13">
        <v>29</v>
      </c>
      <c r="N10">
        <v>28</v>
      </c>
      <c r="O10" s="5">
        <f t="shared" si="4"/>
        <v>1</v>
      </c>
      <c r="P10" s="5">
        <v>9</v>
      </c>
      <c r="Q10" s="5">
        <v>33545</v>
      </c>
      <c r="R10" s="5">
        <f t="shared" si="5"/>
        <v>13.977083333333333</v>
      </c>
      <c r="S10" s="5"/>
      <c r="T10" s="4">
        <v>9</v>
      </c>
      <c r="U10" s="5">
        <f t="shared" si="6"/>
        <v>16772.5</v>
      </c>
      <c r="V10" s="6">
        <f t="shared" si="7"/>
        <v>6.9885416666666664</v>
      </c>
    </row>
    <row r="11" spans="1:22" x14ac:dyDescent="0.25">
      <c r="A11" s="4">
        <v>331904</v>
      </c>
      <c r="B11" s="5">
        <v>333915</v>
      </c>
      <c r="C11" s="6">
        <f t="shared" si="0"/>
        <v>-2011</v>
      </c>
      <c r="D11" s="4">
        <v>-20864</v>
      </c>
      <c r="E11" s="5">
        <v>-16311</v>
      </c>
      <c r="F11" s="6">
        <f t="shared" si="1"/>
        <v>-4553</v>
      </c>
      <c r="G11" s="4">
        <v>-1767296</v>
      </c>
      <c r="H11" s="5">
        <v>-1810796</v>
      </c>
      <c r="I11" s="5">
        <f t="shared" si="2"/>
        <v>43500</v>
      </c>
      <c r="J11" s="4">
        <v>24286</v>
      </c>
      <c r="K11" s="5">
        <v>24866</v>
      </c>
      <c r="L11" s="6">
        <f t="shared" si="3"/>
        <v>-580</v>
      </c>
      <c r="M11" s="13">
        <v>2</v>
      </c>
      <c r="N11">
        <v>3</v>
      </c>
      <c r="O11" s="5">
        <f t="shared" si="4"/>
        <v>-1</v>
      </c>
      <c r="P11" s="5">
        <v>10</v>
      </c>
      <c r="Q11" s="5">
        <v>36463</v>
      </c>
      <c r="R11" s="5">
        <f t="shared" si="5"/>
        <v>15.192916666666667</v>
      </c>
      <c r="S11" s="5"/>
      <c r="T11" s="4">
        <v>10</v>
      </c>
      <c r="U11" s="5">
        <f t="shared" si="6"/>
        <v>18231.5</v>
      </c>
      <c r="V11" s="6">
        <f t="shared" si="7"/>
        <v>7.5964583333333335</v>
      </c>
    </row>
    <row r="12" spans="1:22" x14ac:dyDescent="0.25">
      <c r="A12" s="4">
        <v>131840</v>
      </c>
      <c r="B12" s="5">
        <v>133130</v>
      </c>
      <c r="C12" s="6">
        <f t="shared" si="0"/>
        <v>-1290</v>
      </c>
      <c r="D12" s="4">
        <v>84224</v>
      </c>
      <c r="E12" s="5">
        <v>85656</v>
      </c>
      <c r="F12" s="6">
        <f t="shared" si="1"/>
        <v>-1432</v>
      </c>
      <c r="G12" s="4">
        <v>6049408</v>
      </c>
      <c r="H12" s="5">
        <v>6101406</v>
      </c>
      <c r="I12" s="5">
        <f t="shared" si="2"/>
        <v>-51998</v>
      </c>
      <c r="J12" s="4">
        <v>0</v>
      </c>
      <c r="K12" s="5">
        <v>0</v>
      </c>
      <c r="L12" s="6">
        <f t="shared" si="3"/>
        <v>0</v>
      </c>
      <c r="M12" s="13">
        <v>7</v>
      </c>
      <c r="N12">
        <v>6</v>
      </c>
      <c r="O12" s="5">
        <f t="shared" si="4"/>
        <v>1</v>
      </c>
      <c r="P12" s="5">
        <v>11</v>
      </c>
      <c r="Q12" s="5">
        <v>39765</v>
      </c>
      <c r="R12" s="5">
        <f t="shared" si="5"/>
        <v>16.568750000000001</v>
      </c>
      <c r="S12" s="5"/>
      <c r="T12" s="4">
        <v>11</v>
      </c>
      <c r="U12" s="5">
        <f t="shared" si="6"/>
        <v>19882.5</v>
      </c>
      <c r="V12" s="6">
        <f t="shared" si="7"/>
        <v>8.2843750000000007</v>
      </c>
    </row>
    <row r="13" spans="1:22" x14ac:dyDescent="0.25">
      <c r="A13" s="4">
        <v>31104</v>
      </c>
      <c r="B13" s="5">
        <v>31465</v>
      </c>
      <c r="C13" s="6">
        <f t="shared" si="0"/>
        <v>-361</v>
      </c>
      <c r="D13" s="4">
        <v>26240</v>
      </c>
      <c r="E13" s="5">
        <v>29726</v>
      </c>
      <c r="F13" s="6">
        <f t="shared" si="1"/>
        <v>-3486</v>
      </c>
      <c r="G13" s="4">
        <v>-2091776</v>
      </c>
      <c r="H13" s="5">
        <v>-1760797</v>
      </c>
      <c r="I13" s="5">
        <f t="shared" si="2"/>
        <v>-330979</v>
      </c>
      <c r="J13" s="4">
        <v>0</v>
      </c>
      <c r="K13" s="5">
        <v>0</v>
      </c>
      <c r="L13" s="6">
        <f t="shared" si="3"/>
        <v>0</v>
      </c>
      <c r="M13">
        <v>0</v>
      </c>
      <c r="N13">
        <v>1</v>
      </c>
      <c r="O13" s="5">
        <f t="shared" si="4"/>
        <v>-1</v>
      </c>
      <c r="P13" s="5">
        <v>12</v>
      </c>
      <c r="Q13" s="5">
        <v>42875</v>
      </c>
      <c r="R13" s="5">
        <f t="shared" si="5"/>
        <v>17.864583333333332</v>
      </c>
      <c r="S13" s="5"/>
      <c r="T13" s="4">
        <v>12</v>
      </c>
      <c r="U13" s="5">
        <f t="shared" si="6"/>
        <v>21437.5</v>
      </c>
      <c r="V13" s="6">
        <f t="shared" si="7"/>
        <v>8.9322916666666661</v>
      </c>
    </row>
    <row r="14" spans="1:22" x14ac:dyDescent="0.25">
      <c r="A14" s="4">
        <v>21248</v>
      </c>
      <c r="B14" s="5">
        <v>21276</v>
      </c>
      <c r="C14" s="6">
        <f t="shared" si="0"/>
        <v>-28</v>
      </c>
      <c r="D14" s="4">
        <v>34944</v>
      </c>
      <c r="E14" s="5">
        <v>32119</v>
      </c>
      <c r="F14" s="6">
        <f t="shared" si="1"/>
        <v>2825</v>
      </c>
      <c r="G14" s="4">
        <v>142336</v>
      </c>
      <c r="H14" s="5">
        <v>-224087</v>
      </c>
      <c r="I14" s="5">
        <f t="shared" si="2"/>
        <v>366423</v>
      </c>
      <c r="J14" s="4">
        <v>6339</v>
      </c>
      <c r="K14" s="5">
        <v>6247</v>
      </c>
      <c r="L14" s="6">
        <f t="shared" si="3"/>
        <v>92</v>
      </c>
      <c r="M14">
        <v>0</v>
      </c>
      <c r="N14">
        <v>0</v>
      </c>
      <c r="O14" s="5">
        <f t="shared" si="4"/>
        <v>0</v>
      </c>
      <c r="P14" s="5">
        <v>13</v>
      </c>
      <c r="Q14" s="5">
        <v>45985</v>
      </c>
      <c r="R14" s="5">
        <f t="shared" si="5"/>
        <v>19.160416666666666</v>
      </c>
      <c r="S14" s="5"/>
      <c r="T14" s="4">
        <v>13</v>
      </c>
      <c r="U14" s="5">
        <f t="shared" si="6"/>
        <v>22992.5</v>
      </c>
      <c r="V14" s="6">
        <f t="shared" si="7"/>
        <v>9.5802083333333332</v>
      </c>
    </row>
    <row r="15" spans="1:22" x14ac:dyDescent="0.25">
      <c r="A15" s="4">
        <v>25728</v>
      </c>
      <c r="B15" s="5">
        <v>25870</v>
      </c>
      <c r="C15" s="6">
        <f t="shared" si="0"/>
        <v>-142</v>
      </c>
      <c r="D15" s="4">
        <v>-139392</v>
      </c>
      <c r="E15" s="5">
        <v>-146893</v>
      </c>
      <c r="F15" s="6">
        <f t="shared" si="1"/>
        <v>7501</v>
      </c>
      <c r="G15" s="4">
        <v>-4021376</v>
      </c>
      <c r="H15" s="5">
        <v>-3976272</v>
      </c>
      <c r="I15" s="5">
        <f t="shared" si="2"/>
        <v>-45104</v>
      </c>
      <c r="J15" s="4">
        <v>0</v>
      </c>
      <c r="K15" s="5">
        <v>0</v>
      </c>
      <c r="L15" s="6">
        <f t="shared" si="3"/>
        <v>0</v>
      </c>
      <c r="M15">
        <v>0</v>
      </c>
      <c r="N15">
        <v>0</v>
      </c>
      <c r="O15" s="5">
        <f t="shared" si="4"/>
        <v>0</v>
      </c>
      <c r="P15" s="5">
        <v>14</v>
      </c>
      <c r="Q15" s="5">
        <v>49095</v>
      </c>
      <c r="R15" s="5">
        <f t="shared" si="5"/>
        <v>20.456250000000001</v>
      </c>
      <c r="S15" s="5"/>
      <c r="T15" s="4">
        <v>14</v>
      </c>
      <c r="U15" s="5">
        <f t="shared" si="6"/>
        <v>24547.5</v>
      </c>
      <c r="V15" s="6">
        <f t="shared" si="7"/>
        <v>10.228125</v>
      </c>
    </row>
    <row r="16" spans="1:22" x14ac:dyDescent="0.25">
      <c r="A16" s="4">
        <v>35200</v>
      </c>
      <c r="B16" s="5">
        <v>35214</v>
      </c>
      <c r="C16" s="6">
        <f t="shared" si="0"/>
        <v>-14</v>
      </c>
      <c r="D16" s="4">
        <v>85760</v>
      </c>
      <c r="E16" s="5">
        <v>85909</v>
      </c>
      <c r="F16" s="6">
        <f t="shared" si="1"/>
        <v>-149</v>
      </c>
      <c r="G16" s="4">
        <v>7333504</v>
      </c>
      <c r="H16" s="5">
        <v>7374815</v>
      </c>
      <c r="I16" s="5">
        <f t="shared" si="2"/>
        <v>-41311</v>
      </c>
      <c r="J16" s="4">
        <v>21175</v>
      </c>
      <c r="K16" s="5">
        <v>21278</v>
      </c>
      <c r="L16" s="6">
        <f t="shared" si="3"/>
        <v>-103</v>
      </c>
      <c r="M16">
        <v>0</v>
      </c>
      <c r="N16">
        <v>0</v>
      </c>
      <c r="O16" s="5">
        <f t="shared" si="4"/>
        <v>0</v>
      </c>
      <c r="P16" s="5">
        <v>15</v>
      </c>
      <c r="Q16" s="5">
        <v>52205</v>
      </c>
      <c r="R16" s="5">
        <f t="shared" si="5"/>
        <v>21.752083333333335</v>
      </c>
      <c r="S16" s="5"/>
      <c r="T16" s="4">
        <v>15</v>
      </c>
      <c r="U16" s="5">
        <f t="shared" si="6"/>
        <v>26102.5</v>
      </c>
      <c r="V16" s="6">
        <f t="shared" si="7"/>
        <v>10.876041666666667</v>
      </c>
    </row>
    <row r="17" spans="1:22" x14ac:dyDescent="0.25">
      <c r="A17" s="4">
        <v>108928</v>
      </c>
      <c r="B17" s="5">
        <v>109663</v>
      </c>
      <c r="C17" s="6">
        <f t="shared" si="0"/>
        <v>-735</v>
      </c>
      <c r="D17" s="4">
        <v>-20224</v>
      </c>
      <c r="E17" s="5">
        <v>-18936</v>
      </c>
      <c r="F17" s="6">
        <f t="shared" si="1"/>
        <v>-1288</v>
      </c>
      <c r="G17" s="4">
        <v>-3381248</v>
      </c>
      <c r="H17" s="5">
        <v>-3351993</v>
      </c>
      <c r="I17" s="5">
        <f t="shared" si="2"/>
        <v>-29255</v>
      </c>
      <c r="J17" s="4">
        <v>0</v>
      </c>
      <c r="K17" s="5">
        <v>0</v>
      </c>
      <c r="L17" s="6">
        <f t="shared" si="3"/>
        <v>0</v>
      </c>
      <c r="M17">
        <v>0</v>
      </c>
      <c r="N17">
        <v>0</v>
      </c>
      <c r="O17" s="5">
        <f t="shared" si="4"/>
        <v>0</v>
      </c>
      <c r="P17" s="5">
        <v>16</v>
      </c>
      <c r="Q17" s="5">
        <v>55315</v>
      </c>
      <c r="R17" s="5">
        <f t="shared" si="5"/>
        <v>23.047916666666666</v>
      </c>
      <c r="S17" s="5"/>
      <c r="T17" s="4">
        <v>16</v>
      </c>
      <c r="U17" s="5">
        <f t="shared" si="6"/>
        <v>27657.5</v>
      </c>
      <c r="V17" s="6">
        <f t="shared" si="7"/>
        <v>11.523958333333333</v>
      </c>
    </row>
    <row r="18" spans="1:22" x14ac:dyDescent="0.25">
      <c r="A18" s="4">
        <v>555392</v>
      </c>
      <c r="B18" s="5">
        <v>557093</v>
      </c>
      <c r="C18" s="6">
        <f t="shared" si="0"/>
        <v>-1701</v>
      </c>
      <c r="D18" s="4">
        <v>-86656</v>
      </c>
      <c r="E18" s="5">
        <v>-83748</v>
      </c>
      <c r="F18" s="6">
        <f t="shared" si="1"/>
        <v>-2908</v>
      </c>
      <c r="G18" s="4">
        <v>-2390656</v>
      </c>
      <c r="H18" s="5">
        <v>-2324279</v>
      </c>
      <c r="I18" s="5">
        <f t="shared" si="2"/>
        <v>-66377</v>
      </c>
      <c r="J18" s="4">
        <v>0</v>
      </c>
      <c r="K18" s="5">
        <v>0</v>
      </c>
      <c r="L18" s="6">
        <f t="shared" si="3"/>
        <v>0</v>
      </c>
      <c r="M18" s="13">
        <v>20</v>
      </c>
      <c r="N18">
        <v>20</v>
      </c>
      <c r="O18" s="5">
        <f t="shared" si="4"/>
        <v>0</v>
      </c>
      <c r="P18" s="5">
        <v>17</v>
      </c>
      <c r="Q18" s="5">
        <v>58425</v>
      </c>
      <c r="R18" s="5">
        <f t="shared" si="5"/>
        <v>24.34375</v>
      </c>
      <c r="S18" s="5"/>
      <c r="T18" s="4">
        <v>17</v>
      </c>
      <c r="U18" s="5">
        <f t="shared" si="6"/>
        <v>29212.5</v>
      </c>
      <c r="V18" s="6">
        <f t="shared" si="7"/>
        <v>12.171875</v>
      </c>
    </row>
    <row r="19" spans="1:22" x14ac:dyDescent="0.25">
      <c r="A19" s="4">
        <v>1563904</v>
      </c>
      <c r="B19" s="5">
        <v>1566115</v>
      </c>
      <c r="C19" s="6">
        <f t="shared" si="0"/>
        <v>-2211</v>
      </c>
      <c r="D19" s="4">
        <v>-167424</v>
      </c>
      <c r="E19" s="5">
        <v>-168005</v>
      </c>
      <c r="F19" s="6">
        <f t="shared" si="1"/>
        <v>581</v>
      </c>
      <c r="G19" s="4">
        <v>-970112</v>
      </c>
      <c r="H19" s="5">
        <v>-857680</v>
      </c>
      <c r="I19" s="5">
        <f t="shared" si="2"/>
        <v>-112432</v>
      </c>
      <c r="J19" s="4">
        <v>0</v>
      </c>
      <c r="K19" s="5">
        <v>0</v>
      </c>
      <c r="L19" s="6">
        <f t="shared" si="3"/>
        <v>0</v>
      </c>
      <c r="M19" s="13">
        <v>27</v>
      </c>
      <c r="N19">
        <v>28</v>
      </c>
      <c r="O19" s="5">
        <f t="shared" si="4"/>
        <v>-1</v>
      </c>
      <c r="P19" s="5">
        <v>18</v>
      </c>
      <c r="Q19" s="5">
        <v>61535</v>
      </c>
      <c r="R19" s="5">
        <f t="shared" si="5"/>
        <v>25.639583333333334</v>
      </c>
      <c r="S19" s="5"/>
      <c r="T19" s="4">
        <v>18</v>
      </c>
      <c r="U19" s="5">
        <f t="shared" si="6"/>
        <v>30767.5</v>
      </c>
      <c r="V19" s="6">
        <f t="shared" si="7"/>
        <v>12.819791666666667</v>
      </c>
    </row>
    <row r="20" spans="1:22" x14ac:dyDescent="0.25">
      <c r="A20" s="4">
        <v>2386944</v>
      </c>
      <c r="B20" s="5">
        <v>2392197</v>
      </c>
      <c r="C20" s="6">
        <f t="shared" si="0"/>
        <v>-5253</v>
      </c>
      <c r="D20" s="4">
        <v>1253504</v>
      </c>
      <c r="E20" s="5">
        <v>1252679</v>
      </c>
      <c r="F20" s="6">
        <f t="shared" si="1"/>
        <v>825</v>
      </c>
      <c r="G20" s="4">
        <v>157265664</v>
      </c>
      <c r="H20" s="5">
        <v>157415101</v>
      </c>
      <c r="I20" s="5">
        <f t="shared" si="2"/>
        <v>-149437</v>
      </c>
      <c r="J20" s="4">
        <v>1303534</v>
      </c>
      <c r="K20" s="5">
        <v>1290223</v>
      </c>
      <c r="L20" s="6">
        <f t="shared" si="3"/>
        <v>13311</v>
      </c>
      <c r="M20">
        <v>0</v>
      </c>
      <c r="N20">
        <v>0</v>
      </c>
      <c r="O20" s="5">
        <f t="shared" si="4"/>
        <v>0</v>
      </c>
      <c r="P20" s="5">
        <v>19</v>
      </c>
      <c r="Q20" s="5">
        <v>64645</v>
      </c>
      <c r="R20" s="5">
        <f t="shared" si="5"/>
        <v>26.935416666666665</v>
      </c>
      <c r="S20" s="5"/>
      <c r="T20" s="4">
        <v>19</v>
      </c>
      <c r="U20" s="5">
        <f t="shared" si="6"/>
        <v>32322.5</v>
      </c>
      <c r="V20" s="6">
        <f t="shared" si="7"/>
        <v>13.467708333333333</v>
      </c>
    </row>
    <row r="21" spans="1:22" x14ac:dyDescent="0.25">
      <c r="A21" s="4">
        <v>1976064</v>
      </c>
      <c r="B21" s="5">
        <v>1986785</v>
      </c>
      <c r="C21" s="6">
        <f t="shared" si="0"/>
        <v>-10721</v>
      </c>
      <c r="D21" s="4">
        <v>471168</v>
      </c>
      <c r="E21" s="5">
        <v>470341</v>
      </c>
      <c r="F21" s="6">
        <f t="shared" si="1"/>
        <v>827</v>
      </c>
      <c r="G21" s="4">
        <v>51791872</v>
      </c>
      <c r="H21" s="5">
        <v>52163558</v>
      </c>
      <c r="I21" s="5">
        <f t="shared" si="2"/>
        <v>-371686</v>
      </c>
      <c r="J21" s="4">
        <v>357398</v>
      </c>
      <c r="K21" s="5">
        <v>376948</v>
      </c>
      <c r="L21" s="6">
        <f t="shared" si="3"/>
        <v>-19550</v>
      </c>
      <c r="M21">
        <v>0</v>
      </c>
      <c r="N21">
        <v>0</v>
      </c>
      <c r="O21" s="5">
        <f t="shared" si="4"/>
        <v>0</v>
      </c>
      <c r="P21" s="5">
        <v>20</v>
      </c>
      <c r="Q21" s="5">
        <v>67755</v>
      </c>
      <c r="R21" s="5">
        <f t="shared" si="5"/>
        <v>28.231249999999999</v>
      </c>
      <c r="S21" s="5"/>
      <c r="T21" s="4">
        <v>20</v>
      </c>
      <c r="U21" s="5">
        <f t="shared" si="6"/>
        <v>33877.5</v>
      </c>
      <c r="V21" s="6">
        <f t="shared" si="7"/>
        <v>14.115625</v>
      </c>
    </row>
    <row r="22" spans="1:22" x14ac:dyDescent="0.25">
      <c r="A22" s="4">
        <v>932608</v>
      </c>
      <c r="B22" s="5">
        <v>940485</v>
      </c>
      <c r="C22" s="6">
        <f t="shared" si="0"/>
        <v>-7877</v>
      </c>
      <c r="D22" s="4">
        <v>96256</v>
      </c>
      <c r="E22" s="5">
        <v>95698</v>
      </c>
      <c r="F22" s="6">
        <f t="shared" si="1"/>
        <v>558</v>
      </c>
      <c r="G22" s="4">
        <v>-462720</v>
      </c>
      <c r="H22" s="5">
        <v>-85274</v>
      </c>
      <c r="I22" s="5">
        <f t="shared" si="2"/>
        <v>-377446</v>
      </c>
      <c r="J22" s="4">
        <v>0</v>
      </c>
      <c r="K22" s="5">
        <v>0</v>
      </c>
      <c r="L22" s="6">
        <f t="shared" si="3"/>
        <v>0</v>
      </c>
      <c r="M22" s="13">
        <v>19</v>
      </c>
      <c r="N22">
        <v>19</v>
      </c>
      <c r="O22" s="5">
        <f t="shared" si="4"/>
        <v>0</v>
      </c>
      <c r="P22" s="5">
        <v>21</v>
      </c>
      <c r="Q22" s="5">
        <v>70865</v>
      </c>
      <c r="R22" s="5">
        <f t="shared" si="5"/>
        <v>29.527083333333334</v>
      </c>
      <c r="S22" s="5"/>
      <c r="T22" s="4">
        <v>21</v>
      </c>
      <c r="U22" s="5">
        <f t="shared" si="6"/>
        <v>35432.5</v>
      </c>
      <c r="V22" s="6">
        <f t="shared" si="7"/>
        <v>14.763541666666667</v>
      </c>
    </row>
    <row r="23" spans="1:22" x14ac:dyDescent="0.25">
      <c r="A23" s="4">
        <v>296576</v>
      </c>
      <c r="B23" s="5">
        <v>299285</v>
      </c>
      <c r="C23" s="6">
        <f t="shared" si="0"/>
        <v>-2709</v>
      </c>
      <c r="D23" s="4">
        <v>101632</v>
      </c>
      <c r="E23" s="5">
        <v>98379</v>
      </c>
      <c r="F23" s="6">
        <f t="shared" si="1"/>
        <v>3253</v>
      </c>
      <c r="G23" s="4">
        <v>2331264</v>
      </c>
      <c r="H23" s="5">
        <v>2265080</v>
      </c>
      <c r="I23" s="5">
        <f t="shared" si="2"/>
        <v>66184</v>
      </c>
      <c r="J23" s="4">
        <v>0</v>
      </c>
      <c r="K23" s="5">
        <v>0</v>
      </c>
      <c r="L23" s="6">
        <f t="shared" si="3"/>
        <v>0</v>
      </c>
      <c r="M23" s="13">
        <v>17</v>
      </c>
      <c r="N23">
        <v>18</v>
      </c>
      <c r="O23" s="5">
        <f t="shared" si="4"/>
        <v>-1</v>
      </c>
      <c r="P23" s="5">
        <v>22</v>
      </c>
      <c r="Q23" s="5">
        <v>73975</v>
      </c>
      <c r="R23" s="5">
        <f t="shared" si="5"/>
        <v>30.822916666666668</v>
      </c>
      <c r="S23" s="5"/>
      <c r="T23" s="4">
        <v>22</v>
      </c>
      <c r="U23" s="5">
        <f t="shared" si="6"/>
        <v>36987.5</v>
      </c>
      <c r="V23" s="6">
        <f t="shared" si="7"/>
        <v>15.411458333333334</v>
      </c>
    </row>
    <row r="24" spans="1:22" x14ac:dyDescent="0.25">
      <c r="A24" s="4">
        <v>83456</v>
      </c>
      <c r="B24" s="5">
        <v>84280</v>
      </c>
      <c r="C24" s="6">
        <f t="shared" si="0"/>
        <v>-824</v>
      </c>
      <c r="D24" s="4">
        <v>-78976</v>
      </c>
      <c r="E24" s="5">
        <v>-85067</v>
      </c>
      <c r="F24" s="6">
        <f t="shared" si="1"/>
        <v>6091</v>
      </c>
      <c r="G24" s="4">
        <v>-7631232</v>
      </c>
      <c r="H24" s="5">
        <v>-7319989</v>
      </c>
      <c r="I24" s="5">
        <f t="shared" si="2"/>
        <v>-311243</v>
      </c>
      <c r="J24" s="4">
        <v>32618</v>
      </c>
      <c r="K24" s="5">
        <v>29472</v>
      </c>
      <c r="L24" s="6">
        <f t="shared" si="3"/>
        <v>3146</v>
      </c>
      <c r="M24">
        <v>0</v>
      </c>
      <c r="N24">
        <v>0</v>
      </c>
      <c r="O24" s="5">
        <f t="shared" si="4"/>
        <v>0</v>
      </c>
      <c r="P24" s="5">
        <v>23</v>
      </c>
      <c r="Q24" s="5">
        <v>77085</v>
      </c>
      <c r="R24" s="5">
        <f t="shared" si="5"/>
        <v>32.118749999999999</v>
      </c>
      <c r="S24" s="5"/>
      <c r="T24" s="4">
        <v>23</v>
      </c>
      <c r="U24" s="5">
        <f t="shared" si="6"/>
        <v>38542.5</v>
      </c>
      <c r="V24" s="6">
        <f t="shared" si="7"/>
        <v>16.059374999999999</v>
      </c>
    </row>
    <row r="25" spans="1:22" x14ac:dyDescent="0.25">
      <c r="A25" s="4">
        <v>30848</v>
      </c>
      <c r="B25" s="5">
        <v>30951</v>
      </c>
      <c r="C25" s="6">
        <f t="shared" si="0"/>
        <v>-103</v>
      </c>
      <c r="D25" s="4">
        <v>104448</v>
      </c>
      <c r="E25" s="5">
        <v>99410</v>
      </c>
      <c r="F25" s="6">
        <f t="shared" si="1"/>
        <v>5038</v>
      </c>
      <c r="G25" s="4">
        <v>5892480</v>
      </c>
      <c r="H25" s="5">
        <v>5466440</v>
      </c>
      <c r="I25" s="5">
        <f t="shared" si="2"/>
        <v>426040</v>
      </c>
      <c r="J25" s="4">
        <v>0</v>
      </c>
      <c r="K25" s="5">
        <v>891</v>
      </c>
      <c r="L25" s="6">
        <f t="shared" si="3"/>
        <v>-891</v>
      </c>
      <c r="M25" s="13">
        <v>1</v>
      </c>
      <c r="N25">
        <v>1</v>
      </c>
      <c r="O25" s="5">
        <f t="shared" si="4"/>
        <v>0</v>
      </c>
      <c r="P25" s="5">
        <v>24</v>
      </c>
      <c r="Q25" s="5">
        <v>80195</v>
      </c>
      <c r="R25" s="5">
        <f t="shared" si="5"/>
        <v>33.414583333333333</v>
      </c>
      <c r="S25" s="5"/>
      <c r="T25" s="4">
        <v>24</v>
      </c>
      <c r="U25" s="5">
        <f t="shared" si="6"/>
        <v>40097.5</v>
      </c>
      <c r="V25" s="6">
        <f t="shared" si="7"/>
        <v>16.707291666666666</v>
      </c>
    </row>
    <row r="26" spans="1:22" x14ac:dyDescent="0.25">
      <c r="A26" s="4">
        <v>-1792</v>
      </c>
      <c r="B26" s="5">
        <v>-1560</v>
      </c>
      <c r="C26" s="6">
        <f t="shared" si="0"/>
        <v>-232</v>
      </c>
      <c r="D26" s="4">
        <v>-45312</v>
      </c>
      <c r="E26" s="5">
        <v>-42066</v>
      </c>
      <c r="F26" s="6">
        <f t="shared" si="1"/>
        <v>-3246</v>
      </c>
      <c r="G26" s="4">
        <v>-8329472</v>
      </c>
      <c r="H26" s="5">
        <v>-8344762</v>
      </c>
      <c r="I26" s="5">
        <f t="shared" si="2"/>
        <v>15290</v>
      </c>
      <c r="J26" s="4">
        <v>0</v>
      </c>
      <c r="K26" s="5">
        <v>0</v>
      </c>
      <c r="L26" s="6">
        <f t="shared" si="3"/>
        <v>0</v>
      </c>
      <c r="M26" s="13">
        <v>48</v>
      </c>
      <c r="N26">
        <v>48</v>
      </c>
      <c r="O26" s="5">
        <f t="shared" si="4"/>
        <v>0</v>
      </c>
      <c r="P26" s="5">
        <v>25</v>
      </c>
      <c r="Q26" s="12">
        <v>83305</v>
      </c>
      <c r="R26" s="5">
        <f t="shared" si="5"/>
        <v>34.710416666666667</v>
      </c>
      <c r="S26" s="5"/>
      <c r="T26" s="4">
        <v>25</v>
      </c>
      <c r="U26" s="5">
        <f t="shared" si="6"/>
        <v>41652.5</v>
      </c>
      <c r="V26" s="6">
        <f t="shared" si="7"/>
        <v>17.355208333333334</v>
      </c>
    </row>
    <row r="27" spans="1:22" x14ac:dyDescent="0.25">
      <c r="A27" s="4">
        <v>-4864</v>
      </c>
      <c r="B27" s="5">
        <v>-4966</v>
      </c>
      <c r="C27" s="6">
        <f t="shared" si="0"/>
        <v>102</v>
      </c>
      <c r="D27" s="4">
        <v>109312</v>
      </c>
      <c r="E27" s="5">
        <v>114513</v>
      </c>
      <c r="F27" s="6">
        <f t="shared" si="1"/>
        <v>-5201</v>
      </c>
      <c r="G27" s="4">
        <v>5306368</v>
      </c>
      <c r="H27" s="5">
        <v>5720256</v>
      </c>
      <c r="I27" s="5">
        <f t="shared" si="2"/>
        <v>-413888</v>
      </c>
      <c r="J27" s="4">
        <v>0</v>
      </c>
      <c r="K27" s="5">
        <v>0</v>
      </c>
      <c r="L27" s="6">
        <f t="shared" si="3"/>
        <v>0</v>
      </c>
      <c r="M27" s="13">
        <v>2</v>
      </c>
      <c r="N27">
        <v>2</v>
      </c>
      <c r="O27" s="5">
        <f t="shared" si="4"/>
        <v>0</v>
      </c>
      <c r="P27" s="5">
        <v>26</v>
      </c>
      <c r="Q27" s="12">
        <v>86415</v>
      </c>
      <c r="R27" s="5">
        <f t="shared" si="5"/>
        <v>36.006250000000001</v>
      </c>
      <c r="S27" s="5"/>
      <c r="T27" s="4">
        <v>26</v>
      </c>
      <c r="U27" s="5">
        <f t="shared" si="6"/>
        <v>43207.5</v>
      </c>
      <c r="V27" s="6">
        <f t="shared" si="7"/>
        <v>18.003125000000001</v>
      </c>
    </row>
    <row r="28" spans="1:22" x14ac:dyDescent="0.25">
      <c r="A28" s="4">
        <v>31104</v>
      </c>
      <c r="B28" s="5">
        <v>31243</v>
      </c>
      <c r="C28" s="6">
        <f t="shared" si="0"/>
        <v>-139</v>
      </c>
      <c r="D28" s="4">
        <v>34688</v>
      </c>
      <c r="E28" s="5">
        <v>36600</v>
      </c>
      <c r="F28" s="6">
        <f t="shared" si="1"/>
        <v>-1912</v>
      </c>
      <c r="G28" s="4">
        <v>-2764928</v>
      </c>
      <c r="H28" s="5">
        <v>-2760731</v>
      </c>
      <c r="I28" s="5">
        <f t="shared" si="2"/>
        <v>-4197</v>
      </c>
      <c r="J28" s="4">
        <v>0</v>
      </c>
      <c r="K28" s="5">
        <v>0</v>
      </c>
      <c r="L28" s="6">
        <f t="shared" si="3"/>
        <v>0</v>
      </c>
      <c r="M28">
        <v>0</v>
      </c>
      <c r="N28">
        <v>0</v>
      </c>
      <c r="O28" s="5">
        <f t="shared" si="4"/>
        <v>0</v>
      </c>
      <c r="P28" s="5">
        <v>27</v>
      </c>
      <c r="Q28" s="12">
        <v>89525</v>
      </c>
      <c r="R28" s="5">
        <f t="shared" si="5"/>
        <v>37.302083333333336</v>
      </c>
      <c r="S28" s="5"/>
      <c r="T28" s="4">
        <v>27</v>
      </c>
      <c r="U28" s="5">
        <f t="shared" si="6"/>
        <v>44762.5</v>
      </c>
      <c r="V28" s="6">
        <f t="shared" si="7"/>
        <v>18.651041666666668</v>
      </c>
    </row>
    <row r="29" spans="1:22" x14ac:dyDescent="0.25">
      <c r="A29" s="4">
        <v>113920</v>
      </c>
      <c r="B29" s="5">
        <v>114121</v>
      </c>
      <c r="C29" s="6">
        <f t="shared" si="0"/>
        <v>-201</v>
      </c>
      <c r="D29" s="4">
        <v>-88192</v>
      </c>
      <c r="E29" s="5">
        <v>-88071</v>
      </c>
      <c r="F29" s="6">
        <f t="shared" si="1"/>
        <v>-121</v>
      </c>
      <c r="G29" s="4">
        <v>-5090560</v>
      </c>
      <c r="H29" s="5">
        <v>-5177865</v>
      </c>
      <c r="I29" s="5">
        <f t="shared" si="2"/>
        <v>87305</v>
      </c>
      <c r="J29" s="4">
        <v>0</v>
      </c>
      <c r="K29" s="5">
        <v>0</v>
      </c>
      <c r="L29" s="6">
        <f t="shared" si="3"/>
        <v>0</v>
      </c>
      <c r="M29">
        <v>0</v>
      </c>
      <c r="N29">
        <v>1</v>
      </c>
      <c r="O29" s="5">
        <f t="shared" si="4"/>
        <v>-1</v>
      </c>
      <c r="P29" s="5">
        <v>28</v>
      </c>
      <c r="Q29" s="12">
        <v>92635</v>
      </c>
      <c r="R29" s="5">
        <f t="shared" si="5"/>
        <v>38.59791666666667</v>
      </c>
      <c r="S29" s="5"/>
      <c r="T29" s="4">
        <v>28</v>
      </c>
      <c r="U29" s="5">
        <f t="shared" si="6"/>
        <v>46317.5</v>
      </c>
      <c r="V29" s="6">
        <f t="shared" si="7"/>
        <v>19.298958333333335</v>
      </c>
    </row>
    <row r="30" spans="1:22" x14ac:dyDescent="0.25">
      <c r="A30" s="4">
        <v>210048</v>
      </c>
      <c r="B30" s="5">
        <v>210242</v>
      </c>
      <c r="C30" s="6">
        <f t="shared" si="0"/>
        <v>-194</v>
      </c>
      <c r="D30" s="4">
        <v>165760</v>
      </c>
      <c r="E30" s="5">
        <v>164873</v>
      </c>
      <c r="F30" s="6">
        <f t="shared" si="1"/>
        <v>887</v>
      </c>
      <c r="G30" s="4">
        <v>18477056</v>
      </c>
      <c r="H30" s="5">
        <v>18406781</v>
      </c>
      <c r="I30" s="5">
        <f t="shared" si="2"/>
        <v>70275</v>
      </c>
      <c r="J30" s="4">
        <v>124816</v>
      </c>
      <c r="K30" s="5">
        <v>126027</v>
      </c>
      <c r="L30" s="6">
        <f t="shared" si="3"/>
        <v>-1211</v>
      </c>
      <c r="M30" s="13">
        <v>15</v>
      </c>
      <c r="N30">
        <v>14</v>
      </c>
      <c r="O30" s="5">
        <f t="shared" si="4"/>
        <v>1</v>
      </c>
      <c r="P30" s="5">
        <v>29</v>
      </c>
      <c r="Q30" s="12">
        <v>95745</v>
      </c>
      <c r="R30" s="5">
        <f t="shared" si="5"/>
        <v>39.893749999999997</v>
      </c>
      <c r="S30" s="5"/>
      <c r="T30" s="4">
        <v>29</v>
      </c>
      <c r="U30" s="5">
        <f t="shared" si="6"/>
        <v>47872.5</v>
      </c>
      <c r="V30" s="6">
        <f t="shared" si="7"/>
        <v>19.946874999999999</v>
      </c>
    </row>
    <row r="31" spans="1:22" ht="15.75" thickBot="1" x14ac:dyDescent="0.3">
      <c r="A31" s="4">
        <v>163968</v>
      </c>
      <c r="B31" s="5">
        <v>165012</v>
      </c>
      <c r="C31" s="6">
        <f t="shared" si="0"/>
        <v>-1044</v>
      </c>
      <c r="D31" s="4">
        <v>13568</v>
      </c>
      <c r="E31" s="5">
        <v>12500</v>
      </c>
      <c r="F31" s="6">
        <f t="shared" si="1"/>
        <v>1068</v>
      </c>
      <c r="G31" s="4">
        <v>174848</v>
      </c>
      <c r="H31" s="5">
        <v>142571</v>
      </c>
      <c r="I31" s="5">
        <f t="shared" si="2"/>
        <v>32277</v>
      </c>
      <c r="J31" s="4">
        <v>17301</v>
      </c>
      <c r="K31" s="5">
        <v>16718</v>
      </c>
      <c r="L31" s="6">
        <f t="shared" si="3"/>
        <v>583</v>
      </c>
      <c r="M31">
        <v>0</v>
      </c>
      <c r="N31">
        <v>0</v>
      </c>
      <c r="O31" s="5">
        <f t="shared" si="4"/>
        <v>0</v>
      </c>
      <c r="P31" s="5">
        <v>30</v>
      </c>
      <c r="Q31" s="5">
        <v>98855</v>
      </c>
      <c r="R31" s="5">
        <f t="shared" si="5"/>
        <v>41.189583333333331</v>
      </c>
      <c r="S31" s="5"/>
      <c r="T31" s="7">
        <v>30</v>
      </c>
      <c r="U31" s="8">
        <f t="shared" si="6"/>
        <v>49427.5</v>
      </c>
      <c r="V31" s="9">
        <f t="shared" si="7"/>
        <v>20.594791666666666</v>
      </c>
    </row>
    <row r="32" spans="1:22" x14ac:dyDescent="0.25">
      <c r="A32" s="4">
        <v>53504</v>
      </c>
      <c r="B32" s="5">
        <v>54256</v>
      </c>
      <c r="C32" s="6">
        <f t="shared" si="0"/>
        <v>-752</v>
      </c>
      <c r="D32" s="4">
        <v>-55552</v>
      </c>
      <c r="E32" s="5">
        <v>-58338</v>
      </c>
      <c r="F32" s="6">
        <f t="shared" si="1"/>
        <v>2786</v>
      </c>
      <c r="G32" s="4">
        <v>-2231808</v>
      </c>
      <c r="H32" s="5">
        <v>-2175857</v>
      </c>
      <c r="I32" s="5">
        <f t="shared" si="2"/>
        <v>-55951</v>
      </c>
      <c r="J32" s="4">
        <v>0</v>
      </c>
      <c r="K32" s="5">
        <v>0</v>
      </c>
      <c r="L32" s="6">
        <f t="shared" si="3"/>
        <v>0</v>
      </c>
      <c r="M32">
        <v>0</v>
      </c>
      <c r="N32">
        <v>0</v>
      </c>
      <c r="O32" s="5">
        <f t="shared" si="4"/>
        <v>0</v>
      </c>
    </row>
    <row r="33" spans="1:15" x14ac:dyDescent="0.25">
      <c r="A33" s="4">
        <v>61184</v>
      </c>
      <c r="B33" s="5">
        <v>61376</v>
      </c>
      <c r="C33" s="6">
        <f t="shared" si="0"/>
        <v>-192</v>
      </c>
      <c r="D33" s="4">
        <v>17024</v>
      </c>
      <c r="E33" s="5">
        <v>17497</v>
      </c>
      <c r="F33" s="6">
        <f t="shared" si="1"/>
        <v>-473</v>
      </c>
      <c r="G33" s="4">
        <v>36864</v>
      </c>
      <c r="H33" s="5">
        <v>91660</v>
      </c>
      <c r="I33" s="5">
        <f t="shared" si="2"/>
        <v>-54796</v>
      </c>
      <c r="J33" s="4">
        <v>0</v>
      </c>
      <c r="K33" s="5">
        <v>0</v>
      </c>
      <c r="L33" s="6">
        <f t="shared" si="3"/>
        <v>0</v>
      </c>
      <c r="M33">
        <v>0</v>
      </c>
      <c r="N33">
        <v>0</v>
      </c>
      <c r="O33" s="5">
        <f t="shared" si="4"/>
        <v>0</v>
      </c>
    </row>
    <row r="34" spans="1:15" x14ac:dyDescent="0.25">
      <c r="A34" s="4">
        <v>196608</v>
      </c>
      <c r="B34" s="5">
        <v>196962</v>
      </c>
      <c r="C34" s="6">
        <f t="shared" si="0"/>
        <v>-354</v>
      </c>
      <c r="D34" s="4">
        <v>-48512</v>
      </c>
      <c r="E34" s="5">
        <v>-48882</v>
      </c>
      <c r="F34" s="6">
        <f t="shared" si="1"/>
        <v>370</v>
      </c>
      <c r="G34" s="4">
        <v>-2461056</v>
      </c>
      <c r="H34" s="5">
        <v>-2465663</v>
      </c>
      <c r="I34" s="5">
        <f t="shared" si="2"/>
        <v>4607</v>
      </c>
      <c r="J34" s="4">
        <v>10181</v>
      </c>
      <c r="K34" s="5">
        <v>6268</v>
      </c>
      <c r="L34" s="6">
        <f t="shared" si="3"/>
        <v>3913</v>
      </c>
      <c r="M34">
        <v>0</v>
      </c>
      <c r="N34">
        <v>0</v>
      </c>
      <c r="O34" s="5">
        <f t="shared" si="4"/>
        <v>0</v>
      </c>
    </row>
    <row r="35" spans="1:15" x14ac:dyDescent="0.25">
      <c r="A35" s="4">
        <v>423168</v>
      </c>
      <c r="B35" s="5">
        <v>424316</v>
      </c>
      <c r="C35" s="6">
        <f t="shared" si="0"/>
        <v>-1148</v>
      </c>
      <c r="D35" s="4">
        <v>184192</v>
      </c>
      <c r="E35" s="5">
        <v>184644</v>
      </c>
      <c r="F35" s="6">
        <f t="shared" si="1"/>
        <v>-452</v>
      </c>
      <c r="G35" s="4">
        <v>19883520</v>
      </c>
      <c r="H35" s="5">
        <v>20012712</v>
      </c>
      <c r="I35" s="5">
        <f t="shared" si="2"/>
        <v>-129192</v>
      </c>
      <c r="J35" s="4">
        <v>119222</v>
      </c>
      <c r="K35" s="5">
        <v>124357</v>
      </c>
      <c r="L35" s="6">
        <f t="shared" si="3"/>
        <v>-5135</v>
      </c>
      <c r="M35">
        <v>0</v>
      </c>
      <c r="N35">
        <v>0</v>
      </c>
      <c r="O35" s="5">
        <f t="shared" si="4"/>
        <v>0</v>
      </c>
    </row>
    <row r="36" spans="1:15" x14ac:dyDescent="0.25">
      <c r="A36" s="4">
        <v>697088</v>
      </c>
      <c r="B36" s="5">
        <v>698970</v>
      </c>
      <c r="C36" s="6">
        <f t="shared" si="0"/>
        <v>-1882</v>
      </c>
      <c r="D36" s="4">
        <v>-226560</v>
      </c>
      <c r="E36" s="5">
        <v>-230550</v>
      </c>
      <c r="F36" s="6">
        <f t="shared" si="1"/>
        <v>3990</v>
      </c>
      <c r="G36" s="4">
        <v>-4509568</v>
      </c>
      <c r="H36" s="5">
        <v>-4304687</v>
      </c>
      <c r="I36" s="5">
        <f t="shared" si="2"/>
        <v>-204881</v>
      </c>
      <c r="J36" s="4">
        <v>0</v>
      </c>
      <c r="K36" s="5">
        <v>0</v>
      </c>
      <c r="L36" s="6">
        <f t="shared" si="3"/>
        <v>0</v>
      </c>
      <c r="M36">
        <v>0</v>
      </c>
      <c r="N36">
        <v>0</v>
      </c>
      <c r="O36" s="5">
        <f t="shared" si="4"/>
        <v>0</v>
      </c>
    </row>
    <row r="37" spans="1:15" x14ac:dyDescent="0.25">
      <c r="A37" s="4">
        <v>862976</v>
      </c>
      <c r="B37" s="5">
        <v>865120</v>
      </c>
      <c r="C37" s="6">
        <f t="shared" si="0"/>
        <v>-2144</v>
      </c>
      <c r="D37" s="4">
        <v>556416</v>
      </c>
      <c r="E37" s="5">
        <v>552004</v>
      </c>
      <c r="F37" s="6">
        <f t="shared" si="1"/>
        <v>4412</v>
      </c>
      <c r="G37" s="4">
        <v>66883328</v>
      </c>
      <c r="H37" s="5">
        <v>66615750</v>
      </c>
      <c r="I37" s="5">
        <f t="shared" si="2"/>
        <v>267578</v>
      </c>
      <c r="J37" s="4">
        <v>522623</v>
      </c>
      <c r="K37" s="5">
        <v>519501</v>
      </c>
      <c r="L37" s="6">
        <f t="shared" si="3"/>
        <v>3122</v>
      </c>
      <c r="M37" s="13">
        <v>2</v>
      </c>
      <c r="N37">
        <v>3</v>
      </c>
      <c r="O37" s="5">
        <f t="shared" si="4"/>
        <v>-1</v>
      </c>
    </row>
    <row r="38" spans="1:15" x14ac:dyDescent="0.25">
      <c r="A38" s="4">
        <v>596608</v>
      </c>
      <c r="B38" s="5">
        <v>600592</v>
      </c>
      <c r="C38" s="6">
        <f t="shared" si="0"/>
        <v>-3984</v>
      </c>
      <c r="D38" s="4">
        <v>60288</v>
      </c>
      <c r="E38" s="5">
        <v>59754</v>
      </c>
      <c r="F38" s="6">
        <f t="shared" si="1"/>
        <v>534</v>
      </c>
      <c r="G38" s="4">
        <v>3827072</v>
      </c>
      <c r="H38" s="5">
        <v>4065438</v>
      </c>
      <c r="I38" s="5">
        <f t="shared" si="2"/>
        <v>-238366</v>
      </c>
      <c r="J38" s="4">
        <v>8772</v>
      </c>
      <c r="K38" s="5">
        <v>12214</v>
      </c>
      <c r="L38" s="6">
        <f t="shared" si="3"/>
        <v>-3442</v>
      </c>
      <c r="M38" s="13">
        <v>71</v>
      </c>
      <c r="N38">
        <v>71</v>
      </c>
      <c r="O38" s="5">
        <f t="shared" si="4"/>
        <v>0</v>
      </c>
    </row>
    <row r="39" spans="1:15" x14ac:dyDescent="0.25">
      <c r="A39" s="4">
        <v>263296</v>
      </c>
      <c r="B39" s="5">
        <v>266063</v>
      </c>
      <c r="C39" s="6">
        <f t="shared" si="0"/>
        <v>-2767</v>
      </c>
      <c r="D39" s="4">
        <v>-4352</v>
      </c>
      <c r="E39" s="5">
        <v>-5241</v>
      </c>
      <c r="F39" s="6">
        <f t="shared" si="1"/>
        <v>889</v>
      </c>
      <c r="G39" s="4">
        <v>-4673152</v>
      </c>
      <c r="H39" s="5">
        <v>-4491235</v>
      </c>
      <c r="I39" s="5">
        <f t="shared" si="2"/>
        <v>-181917</v>
      </c>
      <c r="J39" s="4">
        <v>0</v>
      </c>
      <c r="K39" s="5">
        <v>0</v>
      </c>
      <c r="L39" s="6">
        <f t="shared" si="3"/>
        <v>0</v>
      </c>
      <c r="M39">
        <v>0</v>
      </c>
      <c r="N39">
        <v>0</v>
      </c>
      <c r="O39" s="5">
        <f t="shared" si="4"/>
        <v>0</v>
      </c>
    </row>
    <row r="40" spans="1:15" x14ac:dyDescent="0.25">
      <c r="A40" s="4">
        <v>486912</v>
      </c>
      <c r="B40" s="5">
        <v>488527</v>
      </c>
      <c r="C40" s="6">
        <f t="shared" si="0"/>
        <v>-1615</v>
      </c>
      <c r="D40" s="4">
        <v>-157056</v>
      </c>
      <c r="E40" s="5">
        <v>-158636</v>
      </c>
      <c r="F40" s="6">
        <f t="shared" si="1"/>
        <v>1580</v>
      </c>
      <c r="G40" s="4">
        <v>-2452352</v>
      </c>
      <c r="H40" s="5">
        <v>-2334249</v>
      </c>
      <c r="I40" s="5">
        <f t="shared" si="2"/>
        <v>-118103</v>
      </c>
      <c r="J40" s="4">
        <v>0</v>
      </c>
      <c r="K40" s="5">
        <v>0</v>
      </c>
      <c r="L40" s="6">
        <f t="shared" si="3"/>
        <v>0</v>
      </c>
      <c r="M40">
        <v>0</v>
      </c>
      <c r="N40">
        <v>0</v>
      </c>
      <c r="O40" s="5">
        <f t="shared" si="4"/>
        <v>0</v>
      </c>
    </row>
    <row r="41" spans="1:15" x14ac:dyDescent="0.25">
      <c r="A41" s="4">
        <v>1262464</v>
      </c>
      <c r="B41" s="5">
        <v>1264078</v>
      </c>
      <c r="C41" s="6">
        <f t="shared" si="0"/>
        <v>-1614</v>
      </c>
      <c r="D41" s="4">
        <v>-43904</v>
      </c>
      <c r="E41" s="5">
        <v>-44997</v>
      </c>
      <c r="F41" s="6">
        <f t="shared" si="1"/>
        <v>1093</v>
      </c>
      <c r="G41" s="4">
        <v>132736</v>
      </c>
      <c r="H41" s="5">
        <v>268719</v>
      </c>
      <c r="I41" s="5">
        <f t="shared" si="2"/>
        <v>-135983</v>
      </c>
      <c r="J41" s="4">
        <v>4012</v>
      </c>
      <c r="K41" s="5">
        <v>30413</v>
      </c>
      <c r="L41" s="6">
        <f t="shared" si="3"/>
        <v>-26401</v>
      </c>
      <c r="M41">
        <v>0</v>
      </c>
      <c r="N41">
        <v>0</v>
      </c>
      <c r="O41" s="5">
        <f t="shared" si="4"/>
        <v>0</v>
      </c>
    </row>
    <row r="42" spans="1:15" x14ac:dyDescent="0.25">
      <c r="A42" s="4">
        <v>1813632</v>
      </c>
      <c r="B42" s="5">
        <v>1818082</v>
      </c>
      <c r="C42" s="6">
        <f t="shared" si="0"/>
        <v>-4450</v>
      </c>
      <c r="D42" s="4">
        <v>1066240</v>
      </c>
      <c r="E42" s="5">
        <v>1061935</v>
      </c>
      <c r="F42" s="6">
        <f t="shared" si="1"/>
        <v>4305</v>
      </c>
      <c r="G42" s="4">
        <v>133139456</v>
      </c>
      <c r="H42" s="5">
        <v>132767031</v>
      </c>
      <c r="I42" s="5">
        <f t="shared" si="2"/>
        <v>372425</v>
      </c>
      <c r="J42" s="4">
        <v>1147883</v>
      </c>
      <c r="K42" s="5">
        <v>1103051</v>
      </c>
      <c r="L42" s="6">
        <f t="shared" si="3"/>
        <v>44832</v>
      </c>
      <c r="M42" s="13">
        <v>63</v>
      </c>
      <c r="N42">
        <v>63</v>
      </c>
      <c r="O42" s="5">
        <f t="shared" si="4"/>
        <v>0</v>
      </c>
    </row>
    <row r="43" spans="1:15" x14ac:dyDescent="0.25">
      <c r="A43" s="4">
        <v>1494016</v>
      </c>
      <c r="B43" s="5">
        <v>1502954</v>
      </c>
      <c r="C43" s="6">
        <f t="shared" si="0"/>
        <v>-8938</v>
      </c>
      <c r="D43" s="4">
        <v>197632</v>
      </c>
      <c r="E43" s="5">
        <v>202485</v>
      </c>
      <c r="F43" s="6">
        <f t="shared" si="1"/>
        <v>-4853</v>
      </c>
      <c r="G43" s="4">
        <v>15777536</v>
      </c>
      <c r="H43" s="5">
        <v>16574864</v>
      </c>
      <c r="I43" s="5">
        <f t="shared" si="2"/>
        <v>-797328</v>
      </c>
      <c r="J43" s="4">
        <v>0</v>
      </c>
      <c r="K43" s="5">
        <v>33343</v>
      </c>
      <c r="L43" s="6">
        <f t="shared" si="3"/>
        <v>-33343</v>
      </c>
      <c r="M43">
        <v>0</v>
      </c>
      <c r="N43">
        <v>0</v>
      </c>
      <c r="O43" s="5">
        <f t="shared" si="4"/>
        <v>0</v>
      </c>
    </row>
    <row r="44" spans="1:15" x14ac:dyDescent="0.25">
      <c r="A44" s="4">
        <v>1058432</v>
      </c>
      <c r="B44" s="5">
        <v>1064036</v>
      </c>
      <c r="C44" s="6">
        <f t="shared" si="0"/>
        <v>-5604</v>
      </c>
      <c r="D44" s="4">
        <v>-119680</v>
      </c>
      <c r="E44" s="5">
        <v>-114886</v>
      </c>
      <c r="F44" s="6">
        <f t="shared" si="1"/>
        <v>-4794</v>
      </c>
      <c r="G44" s="4">
        <v>-14072576</v>
      </c>
      <c r="H44" s="5">
        <v>-14064958</v>
      </c>
      <c r="I44" s="5">
        <f t="shared" si="2"/>
        <v>-7618</v>
      </c>
      <c r="J44" s="4">
        <v>0</v>
      </c>
      <c r="K44" s="5">
        <v>0</v>
      </c>
      <c r="L44" s="6">
        <f t="shared" si="3"/>
        <v>0</v>
      </c>
      <c r="M44">
        <v>0</v>
      </c>
      <c r="N44">
        <v>0</v>
      </c>
      <c r="O44" s="5">
        <f t="shared" si="4"/>
        <v>0</v>
      </c>
    </row>
    <row r="45" spans="1:15" x14ac:dyDescent="0.25">
      <c r="A45" s="4">
        <v>949504</v>
      </c>
      <c r="B45" s="5">
        <v>952333</v>
      </c>
      <c r="C45" s="6">
        <f t="shared" si="0"/>
        <v>-2829</v>
      </c>
      <c r="D45" s="4">
        <v>737536</v>
      </c>
      <c r="E45" s="5">
        <v>739161</v>
      </c>
      <c r="F45" s="6">
        <f t="shared" si="1"/>
        <v>-1625</v>
      </c>
      <c r="G45" s="4">
        <v>81357824</v>
      </c>
      <c r="H45" s="5">
        <v>81497200</v>
      </c>
      <c r="I45" s="5">
        <f t="shared" si="2"/>
        <v>-139376</v>
      </c>
      <c r="J45" s="4">
        <v>549805</v>
      </c>
      <c r="K45" s="5">
        <v>543769</v>
      </c>
      <c r="L45" s="6">
        <f t="shared" si="3"/>
        <v>6036</v>
      </c>
      <c r="M45">
        <v>0</v>
      </c>
      <c r="N45">
        <v>0</v>
      </c>
      <c r="O45" s="5">
        <f t="shared" si="4"/>
        <v>0</v>
      </c>
    </row>
    <row r="46" spans="1:15" x14ac:dyDescent="0.25">
      <c r="A46" s="4">
        <v>592640</v>
      </c>
      <c r="B46" s="5">
        <v>597100</v>
      </c>
      <c r="C46" s="6">
        <f t="shared" si="0"/>
        <v>-4460</v>
      </c>
      <c r="D46" s="4">
        <v>-122752</v>
      </c>
      <c r="E46" s="5">
        <v>-123952</v>
      </c>
      <c r="F46" s="6">
        <f t="shared" si="1"/>
        <v>1200</v>
      </c>
      <c r="G46" s="4">
        <v>-10757376</v>
      </c>
      <c r="H46" s="5">
        <v>-10747340</v>
      </c>
      <c r="I46" s="5">
        <f t="shared" si="2"/>
        <v>-10036</v>
      </c>
      <c r="J46" s="4">
        <v>0</v>
      </c>
      <c r="K46" s="5">
        <v>0</v>
      </c>
      <c r="L46" s="6">
        <f t="shared" si="3"/>
        <v>0</v>
      </c>
      <c r="M46">
        <v>0</v>
      </c>
      <c r="N46">
        <v>0</v>
      </c>
      <c r="O46" s="5">
        <f t="shared" si="4"/>
        <v>0</v>
      </c>
    </row>
    <row r="47" spans="1:15" x14ac:dyDescent="0.25">
      <c r="A47" s="4">
        <v>189568</v>
      </c>
      <c r="B47" s="5">
        <v>191540</v>
      </c>
      <c r="C47" s="6">
        <f t="shared" si="0"/>
        <v>-1972</v>
      </c>
      <c r="D47" s="4">
        <v>94720</v>
      </c>
      <c r="E47" s="5">
        <v>96470</v>
      </c>
      <c r="F47" s="6">
        <f t="shared" si="1"/>
        <v>-1750</v>
      </c>
      <c r="G47" s="4">
        <v>3223552</v>
      </c>
      <c r="H47" s="5">
        <v>3402156</v>
      </c>
      <c r="I47" s="5">
        <f t="shared" si="2"/>
        <v>-178604</v>
      </c>
      <c r="J47" s="4">
        <v>0</v>
      </c>
      <c r="K47" s="5">
        <v>0</v>
      </c>
      <c r="L47" s="6">
        <f t="shared" si="3"/>
        <v>0</v>
      </c>
      <c r="M47" s="13">
        <v>21</v>
      </c>
      <c r="N47">
        <v>21</v>
      </c>
      <c r="O47" s="5">
        <f t="shared" si="4"/>
        <v>0</v>
      </c>
    </row>
    <row r="48" spans="1:15" x14ac:dyDescent="0.25">
      <c r="A48" s="4">
        <v>26752</v>
      </c>
      <c r="B48" s="5">
        <v>27202</v>
      </c>
      <c r="C48" s="6">
        <f t="shared" si="0"/>
        <v>-450</v>
      </c>
      <c r="D48" s="4">
        <v>-45056</v>
      </c>
      <c r="E48" s="5">
        <v>-42788</v>
      </c>
      <c r="F48" s="6">
        <f t="shared" si="1"/>
        <v>-2268</v>
      </c>
      <c r="G48" s="4">
        <v>-4671744</v>
      </c>
      <c r="H48" s="5">
        <v>-4723469</v>
      </c>
      <c r="I48" s="5">
        <f t="shared" si="2"/>
        <v>51725</v>
      </c>
      <c r="J48" s="4">
        <v>0</v>
      </c>
      <c r="K48" s="5">
        <v>0</v>
      </c>
      <c r="L48" s="6">
        <f t="shared" si="3"/>
        <v>0</v>
      </c>
      <c r="M48" s="13">
        <v>3</v>
      </c>
      <c r="N48">
        <v>3</v>
      </c>
      <c r="O48" s="5">
        <f t="shared" si="4"/>
        <v>0</v>
      </c>
    </row>
    <row r="49" spans="1:15" ht="15.75" thickBot="1" x14ac:dyDescent="0.3">
      <c r="A49" s="7">
        <v>-6784</v>
      </c>
      <c r="B49" s="8">
        <v>-6783</v>
      </c>
      <c r="C49" s="9">
        <f t="shared" si="0"/>
        <v>-1</v>
      </c>
      <c r="D49" s="7">
        <v>-10368</v>
      </c>
      <c r="E49" s="8">
        <v>-8133</v>
      </c>
      <c r="F49" s="9">
        <f t="shared" si="1"/>
        <v>-2235</v>
      </c>
      <c r="G49" s="7">
        <v>-1543168</v>
      </c>
      <c r="H49" s="8">
        <v>-1567636</v>
      </c>
      <c r="I49" s="8">
        <f t="shared" si="2"/>
        <v>24468</v>
      </c>
      <c r="J49" s="4">
        <v>0</v>
      </c>
      <c r="K49" s="5">
        <v>0</v>
      </c>
      <c r="L49" s="6">
        <f t="shared" si="3"/>
        <v>0</v>
      </c>
      <c r="M49">
        <v>0</v>
      </c>
      <c r="N49">
        <v>0</v>
      </c>
      <c r="O49" s="5">
        <f t="shared" si="4"/>
        <v>0</v>
      </c>
    </row>
    <row r="50" spans="1:15" x14ac:dyDescent="0.25">
      <c r="J50" s="4">
        <v>0</v>
      </c>
      <c r="K50" s="5">
        <v>0</v>
      </c>
      <c r="L50" s="6">
        <f t="shared" si="3"/>
        <v>0</v>
      </c>
      <c r="M50" s="13">
        <v>8</v>
      </c>
      <c r="N50">
        <v>8</v>
      </c>
      <c r="O50" s="5">
        <f t="shared" si="4"/>
        <v>0</v>
      </c>
    </row>
    <row r="51" spans="1:15" x14ac:dyDescent="0.25">
      <c r="J51" s="4">
        <v>0</v>
      </c>
      <c r="K51" s="5">
        <v>0</v>
      </c>
      <c r="L51" s="6">
        <f t="shared" si="3"/>
        <v>0</v>
      </c>
      <c r="M51">
        <v>0</v>
      </c>
      <c r="N51">
        <v>0</v>
      </c>
      <c r="O51" s="5">
        <f t="shared" si="4"/>
        <v>0</v>
      </c>
    </row>
    <row r="52" spans="1:15" x14ac:dyDescent="0.25">
      <c r="J52" s="4">
        <v>0</v>
      </c>
      <c r="K52" s="5">
        <v>0</v>
      </c>
      <c r="L52" s="6">
        <f t="shared" si="3"/>
        <v>0</v>
      </c>
      <c r="M52">
        <v>0</v>
      </c>
      <c r="N52">
        <v>0</v>
      </c>
      <c r="O52" s="5">
        <f t="shared" si="4"/>
        <v>0</v>
      </c>
    </row>
    <row r="53" spans="1:15" ht="15.75" thickBot="1" x14ac:dyDescent="0.3">
      <c r="J53" s="7">
        <v>0</v>
      </c>
      <c r="K53" s="8">
        <v>0</v>
      </c>
      <c r="L53" s="9">
        <f t="shared" si="3"/>
        <v>0</v>
      </c>
      <c r="M53">
        <v>0</v>
      </c>
      <c r="N53">
        <v>0</v>
      </c>
      <c r="O53" s="5">
        <f t="shared" si="4"/>
        <v>0</v>
      </c>
    </row>
    <row r="54" spans="1:15" x14ac:dyDescent="0.25">
      <c r="M54">
        <v>0</v>
      </c>
      <c r="N54">
        <v>0</v>
      </c>
      <c r="O54" s="5">
        <f t="shared" si="4"/>
        <v>0</v>
      </c>
    </row>
    <row r="55" spans="1:15" x14ac:dyDescent="0.25">
      <c r="M55">
        <v>0</v>
      </c>
      <c r="N55">
        <v>0</v>
      </c>
      <c r="O55" s="5">
        <f t="shared" si="4"/>
        <v>0</v>
      </c>
    </row>
    <row r="56" spans="1:15" x14ac:dyDescent="0.25">
      <c r="M56">
        <v>0</v>
      </c>
      <c r="N56">
        <v>0</v>
      </c>
      <c r="O56" s="5">
        <f t="shared" si="4"/>
        <v>0</v>
      </c>
    </row>
    <row r="57" spans="1:15" x14ac:dyDescent="0.25">
      <c r="O57" s="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dcterms:created xsi:type="dcterms:W3CDTF">2019-12-03T19:36:44Z</dcterms:created>
  <dcterms:modified xsi:type="dcterms:W3CDTF">2019-12-05T16:16:22Z</dcterms:modified>
</cp:coreProperties>
</file>