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22980" windowHeight="7680"/>
  </bookViews>
  <sheets>
    <sheet name="Results" sheetId="2" r:id="rId1"/>
    <sheet name="Data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F90" i="1" l="1"/>
  <c r="AF91" i="1"/>
  <c r="AF92" i="1"/>
  <c r="AF93" i="1"/>
  <c r="AF94" i="1"/>
  <c r="AF95" i="1"/>
  <c r="AF96" i="1"/>
  <c r="AF89" i="1"/>
  <c r="AF81" i="1"/>
  <c r="AF82" i="1"/>
  <c r="AF83" i="1"/>
  <c r="AF84" i="1"/>
  <c r="AF85" i="1"/>
  <c r="AF86" i="1"/>
  <c r="AF87" i="1"/>
  <c r="AF73" i="1"/>
  <c r="AF74" i="1"/>
  <c r="AF75" i="1"/>
  <c r="AF76" i="1"/>
  <c r="AF77" i="1"/>
  <c r="AF78" i="1"/>
  <c r="AF72" i="1"/>
  <c r="D32" i="1"/>
  <c r="D33" i="1"/>
  <c r="D31" i="1"/>
  <c r="N79" i="1"/>
  <c r="O79" i="1"/>
  <c r="P79" i="1"/>
  <c r="Q79" i="1"/>
  <c r="R79" i="1"/>
  <c r="S79" i="1"/>
  <c r="T79" i="1"/>
  <c r="N78" i="1"/>
  <c r="M79" i="1"/>
  <c r="L79" i="1"/>
  <c r="K79" i="1"/>
  <c r="J79" i="1"/>
  <c r="I79" i="1"/>
  <c r="H79" i="1"/>
  <c r="G79" i="1"/>
  <c r="N87" i="1"/>
  <c r="O87" i="1"/>
  <c r="P87" i="1"/>
  <c r="Q87" i="1"/>
  <c r="R87" i="1"/>
  <c r="S87" i="1"/>
  <c r="T87" i="1"/>
  <c r="M87" i="1"/>
  <c r="L87" i="1"/>
  <c r="K87" i="1"/>
  <c r="J87" i="1"/>
  <c r="I87" i="1"/>
  <c r="H87" i="1"/>
  <c r="G87" i="1"/>
  <c r="N95" i="1"/>
  <c r="O95" i="1"/>
  <c r="P95" i="1"/>
  <c r="Q95" i="1"/>
  <c r="R95" i="1"/>
  <c r="S95" i="1"/>
  <c r="M95" i="1"/>
  <c r="L95" i="1"/>
  <c r="K95" i="1"/>
  <c r="J95" i="1"/>
  <c r="I95" i="1"/>
  <c r="H95" i="1"/>
  <c r="G95" i="1"/>
  <c r="M177" i="1"/>
  <c r="M222" i="1"/>
  <c r="M221" i="1"/>
  <c r="M220" i="1"/>
  <c r="M219" i="1"/>
  <c r="M218" i="1"/>
  <c r="M217" i="1"/>
  <c r="M214" i="1"/>
  <c r="M213" i="1"/>
  <c r="M212" i="1"/>
  <c r="M211" i="1"/>
  <c r="M210" i="1"/>
  <c r="M209" i="1"/>
  <c r="M206" i="1"/>
  <c r="M205" i="1"/>
  <c r="M204" i="1"/>
  <c r="M203" i="1"/>
  <c r="M202" i="1"/>
  <c r="M201" i="1"/>
  <c r="M198" i="1"/>
  <c r="M197" i="1"/>
  <c r="M196" i="1"/>
  <c r="M195" i="1"/>
  <c r="M194" i="1"/>
  <c r="M193" i="1"/>
  <c r="M190" i="1"/>
  <c r="M189" i="1"/>
  <c r="M188" i="1"/>
  <c r="M187" i="1"/>
  <c r="M186" i="1"/>
  <c r="M185" i="1"/>
  <c r="M182" i="1"/>
  <c r="M181" i="1"/>
  <c r="M180" i="1"/>
  <c r="M179" i="1"/>
  <c r="M178" i="1"/>
  <c r="M174" i="1"/>
  <c r="M173" i="1"/>
  <c r="M172" i="1"/>
  <c r="M171" i="1"/>
  <c r="M170" i="1"/>
  <c r="M169" i="1"/>
  <c r="M165" i="1"/>
  <c r="M161" i="1"/>
  <c r="M162" i="1"/>
  <c r="M163" i="1"/>
  <c r="M164" i="1"/>
  <c r="M160" i="1"/>
  <c r="N160" i="1"/>
  <c r="N198" i="1"/>
  <c r="T94" i="1"/>
  <c r="S94" i="1"/>
  <c r="R94" i="1"/>
  <c r="Q94" i="1"/>
  <c r="P94" i="1"/>
  <c r="O94" i="1"/>
  <c r="N94" i="1"/>
  <c r="T93" i="1"/>
  <c r="S93" i="1"/>
  <c r="R93" i="1"/>
  <c r="Q93" i="1"/>
  <c r="P93" i="1"/>
  <c r="O93" i="1"/>
  <c r="N93" i="1"/>
  <c r="T92" i="1"/>
  <c r="S92" i="1"/>
  <c r="R92" i="1"/>
  <c r="Q92" i="1"/>
  <c r="P92" i="1"/>
  <c r="O92" i="1"/>
  <c r="N92" i="1"/>
  <c r="T91" i="1"/>
  <c r="S91" i="1"/>
  <c r="R91" i="1"/>
  <c r="Q91" i="1"/>
  <c r="P91" i="1"/>
  <c r="O91" i="1"/>
  <c r="N91" i="1"/>
  <c r="T90" i="1"/>
  <c r="S90" i="1"/>
  <c r="R90" i="1"/>
  <c r="Q90" i="1"/>
  <c r="P90" i="1"/>
  <c r="O90" i="1"/>
  <c r="N90" i="1"/>
  <c r="T86" i="1"/>
  <c r="S86" i="1"/>
  <c r="R86" i="1"/>
  <c r="Q86" i="1"/>
  <c r="P86" i="1"/>
  <c r="O86" i="1"/>
  <c r="N86" i="1"/>
  <c r="T85" i="1"/>
  <c r="S85" i="1"/>
  <c r="R85" i="1"/>
  <c r="Q85" i="1"/>
  <c r="P85" i="1"/>
  <c r="O85" i="1"/>
  <c r="N85" i="1"/>
  <c r="T84" i="1"/>
  <c r="S84" i="1"/>
  <c r="R84" i="1"/>
  <c r="Q84" i="1"/>
  <c r="P84" i="1"/>
  <c r="O84" i="1"/>
  <c r="N84" i="1"/>
  <c r="T83" i="1"/>
  <c r="S83" i="1"/>
  <c r="R83" i="1"/>
  <c r="Q83" i="1"/>
  <c r="P83" i="1"/>
  <c r="O83" i="1"/>
  <c r="N83" i="1"/>
  <c r="T82" i="1"/>
  <c r="S82" i="1"/>
  <c r="R82" i="1"/>
  <c r="Q82" i="1"/>
  <c r="P82" i="1"/>
  <c r="O82" i="1"/>
  <c r="N82" i="1"/>
  <c r="N75" i="1"/>
  <c r="O75" i="1"/>
  <c r="P75" i="1"/>
  <c r="Q75" i="1"/>
  <c r="R75" i="1"/>
  <c r="S75" i="1"/>
  <c r="T75" i="1"/>
  <c r="N76" i="1"/>
  <c r="O76" i="1"/>
  <c r="P76" i="1"/>
  <c r="Q76" i="1"/>
  <c r="R76" i="1"/>
  <c r="S76" i="1"/>
  <c r="T76" i="1"/>
  <c r="N77" i="1"/>
  <c r="O77" i="1"/>
  <c r="P77" i="1"/>
  <c r="Q77" i="1"/>
  <c r="R77" i="1"/>
  <c r="S77" i="1"/>
  <c r="T77" i="1"/>
  <c r="O78" i="1"/>
  <c r="P78" i="1"/>
  <c r="Q78" i="1"/>
  <c r="R78" i="1"/>
  <c r="S78" i="1"/>
  <c r="T78" i="1"/>
  <c r="O74" i="1"/>
  <c r="P74" i="1"/>
  <c r="Q74" i="1"/>
  <c r="R74" i="1"/>
  <c r="S74" i="1"/>
  <c r="T74" i="1"/>
  <c r="N74" i="1"/>
  <c r="I68" i="1"/>
  <c r="J68" i="1"/>
  <c r="I69" i="1"/>
  <c r="J69" i="1"/>
  <c r="I70" i="1"/>
  <c r="J70" i="1"/>
  <c r="I71" i="1"/>
  <c r="J71" i="1"/>
  <c r="J67" i="1"/>
  <c r="I67" i="1"/>
  <c r="L63" i="1"/>
  <c r="M63" i="1"/>
  <c r="N63" i="1"/>
  <c r="O63" i="1"/>
  <c r="P63" i="1"/>
  <c r="K63" i="1"/>
  <c r="J63" i="1"/>
  <c r="I63" i="1"/>
  <c r="H63" i="1"/>
  <c r="G63" i="1"/>
  <c r="J54" i="1"/>
  <c r="K54" i="1"/>
  <c r="L54" i="1"/>
  <c r="G54" i="1"/>
  <c r="H54" i="1"/>
  <c r="I54" i="1"/>
  <c r="J50" i="1"/>
  <c r="K50" i="1"/>
  <c r="L50" i="1"/>
  <c r="J51" i="1"/>
  <c r="K51" i="1"/>
  <c r="L51" i="1"/>
  <c r="J52" i="1"/>
  <c r="K52" i="1"/>
  <c r="L52" i="1"/>
  <c r="J53" i="1"/>
  <c r="K53" i="1"/>
  <c r="L53" i="1"/>
  <c r="K49" i="1"/>
  <c r="L49" i="1"/>
  <c r="J49" i="1"/>
  <c r="J14" i="1"/>
  <c r="K14" i="1"/>
  <c r="I14" i="1"/>
  <c r="H14" i="1"/>
  <c r="J10" i="1"/>
  <c r="K10" i="1"/>
  <c r="J11" i="1"/>
  <c r="K11" i="1"/>
  <c r="J12" i="1"/>
  <c r="K12" i="1"/>
  <c r="J13" i="1"/>
  <c r="K13" i="1"/>
  <c r="K9" i="1"/>
  <c r="J9" i="1"/>
  <c r="I230" i="1"/>
  <c r="J230" i="1"/>
  <c r="K230" i="1"/>
  <c r="I226" i="1"/>
  <c r="J226" i="1"/>
  <c r="K226" i="1"/>
  <c r="I227" i="1"/>
  <c r="J227" i="1"/>
  <c r="K227" i="1"/>
  <c r="I228" i="1"/>
  <c r="J228" i="1"/>
  <c r="K228" i="1"/>
  <c r="I229" i="1"/>
  <c r="J229" i="1"/>
  <c r="K229" i="1"/>
  <c r="J225" i="1"/>
  <c r="K225" i="1"/>
  <c r="I225" i="1"/>
  <c r="H230" i="1"/>
  <c r="G230" i="1"/>
  <c r="F230" i="1"/>
  <c r="O222" i="1"/>
  <c r="L222" i="1"/>
  <c r="K222" i="1"/>
  <c r="J222" i="1"/>
  <c r="Q222" i="1" s="1"/>
  <c r="I222" i="1"/>
  <c r="H222" i="1"/>
  <c r="G222" i="1"/>
  <c r="S222" i="1" s="1"/>
  <c r="F222" i="1"/>
  <c r="P214" i="1"/>
  <c r="L214" i="1"/>
  <c r="S214" i="1" s="1"/>
  <c r="K214" i="1"/>
  <c r="R214" i="1" s="1"/>
  <c r="J214" i="1"/>
  <c r="I214" i="1"/>
  <c r="H214" i="1"/>
  <c r="O214" i="1" s="1"/>
  <c r="G214" i="1"/>
  <c r="Q214" i="1" s="1"/>
  <c r="F214" i="1"/>
  <c r="L206" i="1"/>
  <c r="S206" i="1" s="1"/>
  <c r="K206" i="1"/>
  <c r="R206" i="1" s="1"/>
  <c r="J206" i="1"/>
  <c r="Q206" i="1" s="1"/>
  <c r="I206" i="1"/>
  <c r="H206" i="1"/>
  <c r="G206" i="1"/>
  <c r="P206" i="1" s="1"/>
  <c r="F206" i="1"/>
  <c r="P198" i="1"/>
  <c r="O198" i="1"/>
  <c r="L198" i="1"/>
  <c r="K198" i="1"/>
  <c r="R198" i="1" s="1"/>
  <c r="J198" i="1"/>
  <c r="Q198" i="1" s="1"/>
  <c r="I198" i="1"/>
  <c r="H198" i="1"/>
  <c r="G198" i="1"/>
  <c r="S198" i="1" s="1"/>
  <c r="F198" i="1"/>
  <c r="O190" i="1"/>
  <c r="L190" i="1"/>
  <c r="S190" i="1" s="1"/>
  <c r="K190" i="1"/>
  <c r="R190" i="1" s="1"/>
  <c r="J190" i="1"/>
  <c r="Q190" i="1" s="1"/>
  <c r="I190" i="1"/>
  <c r="H190" i="1"/>
  <c r="G190" i="1"/>
  <c r="P190" i="1" s="1"/>
  <c r="F190" i="1"/>
  <c r="O182" i="1"/>
  <c r="L182" i="1"/>
  <c r="K182" i="1"/>
  <c r="R182" i="1" s="1"/>
  <c r="J182" i="1"/>
  <c r="Q182" i="1" s="1"/>
  <c r="I182" i="1"/>
  <c r="H182" i="1"/>
  <c r="G182" i="1"/>
  <c r="S182" i="1" s="1"/>
  <c r="F182" i="1"/>
  <c r="P174" i="1"/>
  <c r="O174" i="1"/>
  <c r="L174" i="1"/>
  <c r="S174" i="1" s="1"/>
  <c r="K174" i="1"/>
  <c r="R174" i="1" s="1"/>
  <c r="J174" i="1"/>
  <c r="Q174" i="1" s="1"/>
  <c r="I174" i="1"/>
  <c r="H174" i="1"/>
  <c r="G174" i="1"/>
  <c r="N174" i="1" s="1"/>
  <c r="F174" i="1"/>
  <c r="N165" i="1"/>
  <c r="O165" i="1"/>
  <c r="P165" i="1"/>
  <c r="Q165" i="1"/>
  <c r="R165" i="1"/>
  <c r="S165" i="1"/>
  <c r="G165" i="1"/>
  <c r="H165" i="1"/>
  <c r="I165" i="1"/>
  <c r="J165" i="1"/>
  <c r="K165" i="1"/>
  <c r="L165" i="1"/>
  <c r="F165" i="1"/>
  <c r="S164" i="1"/>
  <c r="R164" i="1"/>
  <c r="Q164" i="1"/>
  <c r="P164" i="1"/>
  <c r="O164" i="1"/>
  <c r="N164" i="1"/>
  <c r="S163" i="1"/>
  <c r="R163" i="1"/>
  <c r="Q163" i="1"/>
  <c r="P163" i="1"/>
  <c r="O163" i="1"/>
  <c r="N163" i="1"/>
  <c r="S162" i="1"/>
  <c r="R162" i="1"/>
  <c r="Q162" i="1"/>
  <c r="P162" i="1"/>
  <c r="O162" i="1"/>
  <c r="N162" i="1"/>
  <c r="S161" i="1"/>
  <c r="R161" i="1"/>
  <c r="Q161" i="1"/>
  <c r="P161" i="1"/>
  <c r="O161" i="1"/>
  <c r="N161" i="1"/>
  <c r="S160" i="1"/>
  <c r="R160" i="1"/>
  <c r="Q160" i="1"/>
  <c r="P160" i="1"/>
  <c r="O160" i="1"/>
  <c r="S173" i="1"/>
  <c r="R173" i="1"/>
  <c r="Q173" i="1"/>
  <c r="P173" i="1"/>
  <c r="O173" i="1"/>
  <c r="N173" i="1"/>
  <c r="S172" i="1"/>
  <c r="R172" i="1"/>
  <c r="Q172" i="1"/>
  <c r="P172" i="1"/>
  <c r="O172" i="1"/>
  <c r="N172" i="1"/>
  <c r="S171" i="1"/>
  <c r="R171" i="1"/>
  <c r="Q171" i="1"/>
  <c r="P171" i="1"/>
  <c r="O171" i="1"/>
  <c r="N171" i="1"/>
  <c r="S170" i="1"/>
  <c r="R170" i="1"/>
  <c r="Q170" i="1"/>
  <c r="P170" i="1"/>
  <c r="O170" i="1"/>
  <c r="N170" i="1"/>
  <c r="S169" i="1"/>
  <c r="R169" i="1"/>
  <c r="Q169" i="1"/>
  <c r="P169" i="1"/>
  <c r="O169" i="1"/>
  <c r="N169" i="1"/>
  <c r="S181" i="1"/>
  <c r="R181" i="1"/>
  <c r="Q181" i="1"/>
  <c r="P181" i="1"/>
  <c r="O181" i="1"/>
  <c r="N181" i="1"/>
  <c r="S180" i="1"/>
  <c r="R180" i="1"/>
  <c r="Q180" i="1"/>
  <c r="P180" i="1"/>
  <c r="O180" i="1"/>
  <c r="N180" i="1"/>
  <c r="S179" i="1"/>
  <c r="R179" i="1"/>
  <c r="Q179" i="1"/>
  <c r="P179" i="1"/>
  <c r="O179" i="1"/>
  <c r="N179" i="1"/>
  <c r="S178" i="1"/>
  <c r="R178" i="1"/>
  <c r="Q178" i="1"/>
  <c r="P178" i="1"/>
  <c r="O178" i="1"/>
  <c r="N178" i="1"/>
  <c r="S177" i="1"/>
  <c r="R177" i="1"/>
  <c r="Q177" i="1"/>
  <c r="P177" i="1"/>
  <c r="O177" i="1"/>
  <c r="N177" i="1"/>
  <c r="S189" i="1"/>
  <c r="R189" i="1"/>
  <c r="Q189" i="1"/>
  <c r="P189" i="1"/>
  <c r="O189" i="1"/>
  <c r="N189" i="1"/>
  <c r="S188" i="1"/>
  <c r="R188" i="1"/>
  <c r="Q188" i="1"/>
  <c r="P188" i="1"/>
  <c r="O188" i="1"/>
  <c r="N188" i="1"/>
  <c r="S187" i="1"/>
  <c r="R187" i="1"/>
  <c r="Q187" i="1"/>
  <c r="P187" i="1"/>
  <c r="O187" i="1"/>
  <c r="N187" i="1"/>
  <c r="S186" i="1"/>
  <c r="R186" i="1"/>
  <c r="Q186" i="1"/>
  <c r="P186" i="1"/>
  <c r="O186" i="1"/>
  <c r="N186" i="1"/>
  <c r="S185" i="1"/>
  <c r="R185" i="1"/>
  <c r="Q185" i="1"/>
  <c r="P185" i="1"/>
  <c r="O185" i="1"/>
  <c r="N185" i="1"/>
  <c r="S197" i="1"/>
  <c r="R197" i="1"/>
  <c r="Q197" i="1"/>
  <c r="P197" i="1"/>
  <c r="O197" i="1"/>
  <c r="N197" i="1"/>
  <c r="S196" i="1"/>
  <c r="R196" i="1"/>
  <c r="Q196" i="1"/>
  <c r="P196" i="1"/>
  <c r="O196" i="1"/>
  <c r="N196" i="1"/>
  <c r="S195" i="1"/>
  <c r="R195" i="1"/>
  <c r="Q195" i="1"/>
  <c r="P195" i="1"/>
  <c r="O195" i="1"/>
  <c r="N195" i="1"/>
  <c r="S194" i="1"/>
  <c r="R194" i="1"/>
  <c r="Q194" i="1"/>
  <c r="P194" i="1"/>
  <c r="O194" i="1"/>
  <c r="N194" i="1"/>
  <c r="S193" i="1"/>
  <c r="R193" i="1"/>
  <c r="Q193" i="1"/>
  <c r="P193" i="1"/>
  <c r="O193" i="1"/>
  <c r="N193" i="1"/>
  <c r="S205" i="1"/>
  <c r="R205" i="1"/>
  <c r="Q205" i="1"/>
  <c r="P205" i="1"/>
  <c r="O205" i="1"/>
  <c r="N205" i="1"/>
  <c r="S204" i="1"/>
  <c r="R204" i="1"/>
  <c r="Q204" i="1"/>
  <c r="P204" i="1"/>
  <c r="O204" i="1"/>
  <c r="N204" i="1"/>
  <c r="S203" i="1"/>
  <c r="R203" i="1"/>
  <c r="Q203" i="1"/>
  <c r="P203" i="1"/>
  <c r="O203" i="1"/>
  <c r="N203" i="1"/>
  <c r="S202" i="1"/>
  <c r="R202" i="1"/>
  <c r="Q202" i="1"/>
  <c r="P202" i="1"/>
  <c r="O202" i="1"/>
  <c r="N202" i="1"/>
  <c r="S201" i="1"/>
  <c r="R201" i="1"/>
  <c r="Q201" i="1"/>
  <c r="P201" i="1"/>
  <c r="O201" i="1"/>
  <c r="N201" i="1"/>
  <c r="S213" i="1"/>
  <c r="R213" i="1"/>
  <c r="Q213" i="1"/>
  <c r="P213" i="1"/>
  <c r="O213" i="1"/>
  <c r="N213" i="1"/>
  <c r="S212" i="1"/>
  <c r="R212" i="1"/>
  <c r="Q212" i="1"/>
  <c r="P212" i="1"/>
  <c r="O212" i="1"/>
  <c r="N212" i="1"/>
  <c r="S211" i="1"/>
  <c r="R211" i="1"/>
  <c r="Q211" i="1"/>
  <c r="P211" i="1"/>
  <c r="O211" i="1"/>
  <c r="N211" i="1"/>
  <c r="S210" i="1"/>
  <c r="R210" i="1"/>
  <c r="Q210" i="1"/>
  <c r="P210" i="1"/>
  <c r="O210" i="1"/>
  <c r="N210" i="1"/>
  <c r="S209" i="1"/>
  <c r="R209" i="1"/>
  <c r="Q209" i="1"/>
  <c r="P209" i="1"/>
  <c r="O209" i="1"/>
  <c r="N209" i="1"/>
  <c r="N218" i="1"/>
  <c r="O218" i="1"/>
  <c r="P218" i="1"/>
  <c r="Q218" i="1"/>
  <c r="R218" i="1"/>
  <c r="S218" i="1"/>
  <c r="N219" i="1"/>
  <c r="O219" i="1"/>
  <c r="P219" i="1"/>
  <c r="Q219" i="1"/>
  <c r="R219" i="1"/>
  <c r="S219" i="1"/>
  <c r="N220" i="1"/>
  <c r="O220" i="1"/>
  <c r="P220" i="1"/>
  <c r="Q220" i="1"/>
  <c r="R220" i="1"/>
  <c r="S220" i="1"/>
  <c r="N221" i="1"/>
  <c r="O221" i="1"/>
  <c r="P221" i="1"/>
  <c r="Q221" i="1"/>
  <c r="R221" i="1"/>
  <c r="S221" i="1"/>
  <c r="O217" i="1"/>
  <c r="P217" i="1"/>
  <c r="Q217" i="1"/>
  <c r="R217" i="1"/>
  <c r="S217" i="1"/>
  <c r="N217" i="1"/>
  <c r="L59" i="1"/>
  <c r="M59" i="1"/>
  <c r="N59" i="1"/>
  <c r="O59" i="1"/>
  <c r="P59" i="1"/>
  <c r="L60" i="1"/>
  <c r="M60" i="1"/>
  <c r="N60" i="1"/>
  <c r="O60" i="1"/>
  <c r="P60" i="1"/>
  <c r="L61" i="1"/>
  <c r="M61" i="1"/>
  <c r="N61" i="1"/>
  <c r="O61" i="1"/>
  <c r="P61" i="1"/>
  <c r="L62" i="1"/>
  <c r="M62" i="1"/>
  <c r="N62" i="1"/>
  <c r="O62" i="1"/>
  <c r="P62" i="1"/>
  <c r="P58" i="1"/>
  <c r="M58" i="1"/>
  <c r="N58" i="1"/>
  <c r="O58" i="1"/>
  <c r="L58" i="1"/>
  <c r="Q45" i="1"/>
  <c r="R45" i="1"/>
  <c r="S45" i="1"/>
  <c r="T45" i="1"/>
  <c r="U45" i="1"/>
  <c r="V45" i="1"/>
  <c r="W45" i="1"/>
  <c r="X45" i="1"/>
  <c r="Y45" i="1"/>
  <c r="Z45" i="1"/>
  <c r="Q41" i="1"/>
  <c r="R41" i="1"/>
  <c r="S41" i="1"/>
  <c r="T41" i="1"/>
  <c r="U41" i="1"/>
  <c r="V41" i="1"/>
  <c r="W41" i="1"/>
  <c r="X41" i="1"/>
  <c r="Y41" i="1"/>
  <c r="Z41" i="1"/>
  <c r="Q42" i="1"/>
  <c r="R42" i="1"/>
  <c r="S42" i="1"/>
  <c r="T42" i="1"/>
  <c r="U42" i="1"/>
  <c r="V42" i="1"/>
  <c r="W42" i="1"/>
  <c r="X42" i="1"/>
  <c r="Y42" i="1"/>
  <c r="Z42" i="1"/>
  <c r="Q43" i="1"/>
  <c r="R43" i="1"/>
  <c r="S43" i="1"/>
  <c r="T43" i="1"/>
  <c r="U43" i="1"/>
  <c r="V43" i="1"/>
  <c r="W43" i="1"/>
  <c r="X43" i="1"/>
  <c r="Y43" i="1"/>
  <c r="Z43" i="1"/>
  <c r="Q44" i="1"/>
  <c r="R44" i="1"/>
  <c r="S44" i="1"/>
  <c r="T44" i="1"/>
  <c r="U44" i="1"/>
  <c r="V44" i="1"/>
  <c r="W44" i="1"/>
  <c r="X44" i="1"/>
  <c r="Y44" i="1"/>
  <c r="Z44" i="1"/>
  <c r="R40" i="1"/>
  <c r="S40" i="1"/>
  <c r="T40" i="1"/>
  <c r="U40" i="1"/>
  <c r="V40" i="1"/>
  <c r="W40" i="1"/>
  <c r="X40" i="1"/>
  <c r="Y40" i="1"/>
  <c r="Z40" i="1"/>
  <c r="Q40" i="1"/>
  <c r="H45" i="1"/>
  <c r="I45" i="1"/>
  <c r="J45" i="1"/>
  <c r="K45" i="1"/>
  <c r="L45" i="1"/>
  <c r="M45" i="1"/>
  <c r="N45" i="1"/>
  <c r="O45" i="1"/>
  <c r="P45" i="1"/>
  <c r="G45" i="1"/>
  <c r="J33" i="1"/>
  <c r="K33" i="1"/>
  <c r="L33" i="1"/>
  <c r="J34" i="1"/>
  <c r="K34" i="1"/>
  <c r="L34" i="1"/>
  <c r="J35" i="1"/>
  <c r="K35" i="1"/>
  <c r="L35" i="1"/>
  <c r="J36" i="1"/>
  <c r="K36" i="1"/>
  <c r="L36" i="1"/>
  <c r="K32" i="1"/>
  <c r="L32" i="1"/>
  <c r="J32" i="1"/>
  <c r="I25" i="1"/>
  <c r="J25" i="1"/>
  <c r="I26" i="1"/>
  <c r="J26" i="1"/>
  <c r="I27" i="1"/>
  <c r="J27" i="1"/>
  <c r="I28" i="1"/>
  <c r="J28" i="1"/>
  <c r="J24" i="1"/>
  <c r="I24" i="1"/>
  <c r="D23" i="1"/>
  <c r="D24" i="1"/>
  <c r="D19" i="1"/>
  <c r="D18" i="1"/>
  <c r="D17" i="1"/>
  <c r="D16" i="1"/>
  <c r="D15" i="1"/>
  <c r="D14" i="1"/>
  <c r="D11" i="1"/>
  <c r="D10" i="1"/>
  <c r="H6" i="1"/>
  <c r="H5" i="1"/>
  <c r="H4" i="1"/>
  <c r="H3" i="1"/>
  <c r="D4" i="1"/>
  <c r="D5" i="1"/>
  <c r="D6" i="1"/>
  <c r="D3" i="1"/>
  <c r="N222" i="1" l="1"/>
  <c r="P222" i="1"/>
  <c r="R222" i="1"/>
  <c r="N214" i="1"/>
  <c r="N206" i="1"/>
  <c r="O206" i="1"/>
  <c r="N190" i="1"/>
  <c r="N182" i="1"/>
  <c r="P182" i="1"/>
</calcChain>
</file>

<file path=xl/sharedStrings.xml><?xml version="1.0" encoding="utf-8"?>
<sst xmlns="http://schemas.openxmlformats.org/spreadsheetml/2006/main" count="635" uniqueCount="97">
  <si>
    <t>On campus jobs</t>
  </si>
  <si>
    <t>Off campus jobs</t>
  </si>
  <si>
    <t>Has driver's license</t>
  </si>
  <si>
    <t>Yes</t>
  </si>
  <si>
    <t>No</t>
  </si>
  <si>
    <t>College Students</t>
  </si>
  <si>
    <t>Total Region</t>
  </si>
  <si>
    <t>vehicles accessed and regularly drives</t>
  </si>
  <si>
    <t>Lives on or off campus</t>
  </si>
  <si>
    <t>On campus (dorm or other on-campus housing)</t>
  </si>
  <si>
    <t>Off campus</t>
  </si>
  <si>
    <t>By campus</t>
  </si>
  <si>
    <t>Bellevue College</t>
  </si>
  <si>
    <t>Everett Community College</t>
  </si>
  <si>
    <t>Green River Community College</t>
  </si>
  <si>
    <t>Seattle Colleges</t>
  </si>
  <si>
    <t>University of Washington</t>
  </si>
  <si>
    <t>college_name</t>
  </si>
  <si>
    <t>Full-time student</t>
  </si>
  <si>
    <t>Part-time student</t>
  </si>
  <si>
    <t>Other (e.g. only audits classes)</t>
  </si>
  <si>
    <t>16-17</t>
  </si>
  <si>
    <t>18-19</t>
  </si>
  <si>
    <t>20-21</t>
  </si>
  <si>
    <t>22-24</t>
  </si>
  <si>
    <t>25-34</t>
  </si>
  <si>
    <t>35-44</t>
  </si>
  <si>
    <t>45-54</t>
  </si>
  <si>
    <t>55-64</t>
  </si>
  <si>
    <t>65-74</t>
  </si>
  <si>
    <t>75 or older</t>
  </si>
  <si>
    <t>Male</t>
  </si>
  <si>
    <t>Female</t>
  </si>
  <si>
    <t>Other</t>
  </si>
  <si>
    <t>King County</t>
  </si>
  <si>
    <t>Kitsap County</t>
  </si>
  <si>
    <t>Pierce County</t>
  </si>
  <si>
    <t>Snohomish County</t>
  </si>
  <si>
    <t>Other Washington counties</t>
  </si>
  <si>
    <t xml:space="preserve">transit_freq
</t>
  </si>
  <si>
    <t>bike_freq</t>
  </si>
  <si>
    <t>walk_freq</t>
  </si>
  <si>
    <t>telecommute</t>
  </si>
  <si>
    <t>home county</t>
  </si>
  <si>
    <t>carshare_car2go</t>
  </si>
  <si>
    <t>no</t>
  </si>
  <si>
    <t>yes</t>
  </si>
  <si>
    <t>carshare_relayrides</t>
  </si>
  <si>
    <t>carshare_zipcar</t>
  </si>
  <si>
    <t>carshare_other</t>
  </si>
  <si>
    <t>carshare_none</t>
  </si>
  <si>
    <t>0 – 3 months ago</t>
  </si>
  <si>
    <t>4 – 6 months ago</t>
  </si>
  <si>
    <t>7 months to 1 year ago</t>
  </si>
  <si>
    <t>1 – 3 years ago</t>
  </si>
  <si>
    <t>More than three years ago</t>
  </si>
  <si>
    <t>Has carshare membership: How long ago became member</t>
  </si>
  <si>
    <t>Has/plans to get Pronto Cycle Share membership</t>
  </si>
  <si>
    <t>6-7 days per week</t>
  </si>
  <si>
    <t>5 days per week</t>
  </si>
  <si>
    <t>2-4 days per week</t>
  </si>
  <si>
    <t>1 day per week</t>
  </si>
  <si>
    <t>1-3 times in the past 30 days</t>
  </si>
  <si>
    <t>I do this, but not in the past 30 days</t>
  </si>
  <si>
    <t>I never do this</t>
  </si>
  <si>
    <t>car2go frequency</t>
  </si>
  <si>
    <t>relay rides frequency</t>
  </si>
  <si>
    <t>share_freq_zipcar</t>
  </si>
  <si>
    <t>share_freq_othercar</t>
  </si>
  <si>
    <t>share_freq_lyft</t>
  </si>
  <si>
    <t>share_freq_sidecar</t>
  </si>
  <si>
    <t>share_freq_uberx</t>
  </si>
  <si>
    <t>share_freq_pronto</t>
  </si>
  <si>
    <t>smartphone</t>
  </si>
  <si>
    <t>No, but I plan to own one within the next year</t>
  </si>
  <si>
    <t>All students</t>
  </si>
  <si>
    <t>all students</t>
  </si>
  <si>
    <t>Total</t>
  </si>
  <si>
    <t>Gender</t>
  </si>
  <si>
    <t>Student Type</t>
  </si>
  <si>
    <t>Home County</t>
  </si>
  <si>
    <t>Transit Frequency</t>
  </si>
  <si>
    <t>Bike Frequency</t>
  </si>
  <si>
    <t>Walk Frequency</t>
  </si>
  <si>
    <t>Car2Go Frequency</t>
  </si>
  <si>
    <t>Relay Rides</t>
  </si>
  <si>
    <t>ZipCar</t>
  </si>
  <si>
    <t>Lyft</t>
  </si>
  <si>
    <t>UberX</t>
  </si>
  <si>
    <t>Sidecar</t>
  </si>
  <si>
    <t>Pronto</t>
  </si>
  <si>
    <t>Updated 9/30/2015</t>
  </si>
  <si>
    <t>Age Distribution</t>
  </si>
  <si>
    <t>Campus Living</t>
  </si>
  <si>
    <t>Initial results from the 2014 PSRC College Travel Study</t>
  </si>
  <si>
    <t>regional survey all responses</t>
  </si>
  <si>
    <t>Regional Survey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</si>
</sst>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</cellStyleXfs>
  <cellXfs count="26">
    <xf numFmtId="0" fontId="0" fillId="0" borderId="0" xfId="0"/>
    <xf numFmtId="164" fontId="0" fillId="0" borderId="0" xfId="1" applyNumberFormat="1" applyFont="1"/>
    <xf numFmtId="0" fontId="2" fillId="0" borderId="0" xfId="0" applyFont="1"/>
    <xf numFmtId="10" fontId="0" fillId="0" borderId="0" xfId="0" applyNumberFormat="1"/>
    <xf numFmtId="0" fontId="0" fillId="0" borderId="0" xfId="0" applyAlignment="1">
      <alignment wrapText="1"/>
    </xf>
    <xf numFmtId="0" fontId="0" fillId="0" borderId="0" xfId="0" applyFont="1"/>
    <xf numFmtId="2" fontId="0" fillId="0" borderId="0" xfId="0" applyNumberFormat="1"/>
    <xf numFmtId="164" fontId="0" fillId="2" borderId="0" xfId="1" applyNumberFormat="1" applyFont="1" applyFill="1"/>
    <xf numFmtId="0" fontId="0" fillId="2" borderId="0" xfId="0" applyFill="1" applyBorder="1" applyAlignment="1">
      <alignment horizontal="center"/>
    </xf>
    <xf numFmtId="164" fontId="0" fillId="2" borderId="0" xfId="1" applyNumberFormat="1" applyFont="1" applyFill="1" applyBorder="1"/>
    <xf numFmtId="0" fontId="0" fillId="2" borderId="0" xfId="0" applyFill="1" applyBorder="1"/>
    <xf numFmtId="0" fontId="2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4" fontId="0" fillId="2" borderId="1" xfId="1" applyNumberFormat="1" applyFont="1" applyFill="1" applyBorder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5" fillId="2" borderId="0" xfId="0" applyFont="1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3" xfId="0" applyFill="1" applyBorder="1"/>
    <xf numFmtId="0" fontId="0" fillId="2" borderId="4" xfId="0" applyFill="1" applyBorder="1"/>
    <xf numFmtId="0" fontId="4" fillId="2" borderId="5" xfId="0" applyFont="1" applyFill="1" applyBorder="1" applyAlignment="1">
      <alignment horizontal="center"/>
    </xf>
    <xf numFmtId="164" fontId="0" fillId="2" borderId="5" xfId="1" applyNumberFormat="1" applyFont="1" applyFill="1" applyBorder="1"/>
    <xf numFmtId="0" fontId="0" fillId="0" borderId="3" xfId="0" applyBorder="1"/>
    <xf numFmtId="0" fontId="0" fillId="2" borderId="5" xfId="0" applyFill="1" applyBorder="1"/>
  </cellXfs>
  <cellStyles count="4">
    <cellStyle name="Normal" xfId="0" builtinId="0"/>
    <cellStyle name="Normal 2" xfId="3"/>
    <cellStyle name="Normal 3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Data!$F$40</c:f>
              <c:strCache>
                <c:ptCount val="1"/>
                <c:pt idx="0">
                  <c:v>Bellevue College</c:v>
                </c:pt>
              </c:strCache>
            </c:strRef>
          </c:tx>
          <c:invertIfNegative val="0"/>
          <c:cat>
            <c:strRef>
              <c:f>Data!$Q$39:$Z$39</c:f>
              <c:strCache>
                <c:ptCount val="10"/>
                <c:pt idx="0">
                  <c:v>16-17</c:v>
                </c:pt>
                <c:pt idx="1">
                  <c:v>18-19</c:v>
                </c:pt>
                <c:pt idx="2">
                  <c:v>20-21</c:v>
                </c:pt>
                <c:pt idx="3">
                  <c:v>22-24</c:v>
                </c:pt>
                <c:pt idx="4">
                  <c:v>25-34</c:v>
                </c:pt>
                <c:pt idx="5">
                  <c:v>35-44</c:v>
                </c:pt>
                <c:pt idx="6">
                  <c:v>45-54</c:v>
                </c:pt>
                <c:pt idx="7">
                  <c:v>55-64</c:v>
                </c:pt>
                <c:pt idx="8">
                  <c:v>65-74</c:v>
                </c:pt>
                <c:pt idx="9">
                  <c:v>75 or older</c:v>
                </c:pt>
              </c:strCache>
            </c:strRef>
          </c:cat>
          <c:val>
            <c:numRef>
              <c:f>Data!$Q$40:$Z$40</c:f>
              <c:numCache>
                <c:formatCode>0.0%</c:formatCode>
                <c:ptCount val="10"/>
                <c:pt idx="0">
                  <c:v>0</c:v>
                </c:pt>
                <c:pt idx="1">
                  <c:v>0.14009961993146713</c:v>
                </c:pt>
                <c:pt idx="2">
                  <c:v>0.18679949324195622</c:v>
                </c:pt>
                <c:pt idx="3">
                  <c:v>4.6699873310489054E-2</c:v>
                </c:pt>
                <c:pt idx="4">
                  <c:v>0.34015821989115369</c:v>
                </c:pt>
                <c:pt idx="5">
                  <c:v>0.1533587266491975</c:v>
                </c:pt>
                <c:pt idx="6">
                  <c:v>3.9777320153191104E-2</c:v>
                </c:pt>
                <c:pt idx="7">
                  <c:v>7.9847640104814974E-2</c:v>
                </c:pt>
                <c:pt idx="8">
                  <c:v>1.3259106717730366E-2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Data!$F$41</c:f>
              <c:strCache>
                <c:ptCount val="1"/>
                <c:pt idx="0">
                  <c:v>Everett Community College</c:v>
                </c:pt>
              </c:strCache>
            </c:strRef>
          </c:tx>
          <c:invertIfNegative val="0"/>
          <c:cat>
            <c:strRef>
              <c:f>Data!$Q$39:$Z$39</c:f>
              <c:strCache>
                <c:ptCount val="10"/>
                <c:pt idx="0">
                  <c:v>16-17</c:v>
                </c:pt>
                <c:pt idx="1">
                  <c:v>18-19</c:v>
                </c:pt>
                <c:pt idx="2">
                  <c:v>20-21</c:v>
                </c:pt>
                <c:pt idx="3">
                  <c:v>22-24</c:v>
                </c:pt>
                <c:pt idx="4">
                  <c:v>25-34</c:v>
                </c:pt>
                <c:pt idx="5">
                  <c:v>35-44</c:v>
                </c:pt>
                <c:pt idx="6">
                  <c:v>45-54</c:v>
                </c:pt>
                <c:pt idx="7">
                  <c:v>55-64</c:v>
                </c:pt>
                <c:pt idx="8">
                  <c:v>65-74</c:v>
                </c:pt>
                <c:pt idx="9">
                  <c:v>75 or older</c:v>
                </c:pt>
              </c:strCache>
            </c:strRef>
          </c:cat>
          <c:val>
            <c:numRef>
              <c:f>Data!$Q$41:$Z$41</c:f>
              <c:numCache>
                <c:formatCode>0.0%</c:formatCode>
                <c:ptCount val="10"/>
                <c:pt idx="0">
                  <c:v>9.9154793528133292E-2</c:v>
                </c:pt>
                <c:pt idx="1">
                  <c:v>0.30268305392798583</c:v>
                </c:pt>
                <c:pt idx="2">
                  <c:v>0.14612285362040697</c:v>
                </c:pt>
                <c:pt idx="3">
                  <c:v>6.0082105771552763E-2</c:v>
                </c:pt>
                <c:pt idx="4">
                  <c:v>0.20152518461088725</c:v>
                </c:pt>
                <c:pt idx="5">
                  <c:v>6.0755728974694639E-2</c:v>
                </c:pt>
                <c:pt idx="6">
                  <c:v>7.4627283010714418E-2</c:v>
                </c:pt>
                <c:pt idx="7">
                  <c:v>4.9695598571410413E-2</c:v>
                </c:pt>
                <c:pt idx="8">
                  <c:v>5.3533979842143387E-3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Data!$F$42</c:f>
              <c:strCache>
                <c:ptCount val="1"/>
                <c:pt idx="0">
                  <c:v>Green River Community College</c:v>
                </c:pt>
              </c:strCache>
            </c:strRef>
          </c:tx>
          <c:invertIfNegative val="0"/>
          <c:cat>
            <c:strRef>
              <c:f>Data!$Q$39:$Z$39</c:f>
              <c:strCache>
                <c:ptCount val="10"/>
                <c:pt idx="0">
                  <c:v>16-17</c:v>
                </c:pt>
                <c:pt idx="1">
                  <c:v>18-19</c:v>
                </c:pt>
                <c:pt idx="2">
                  <c:v>20-21</c:v>
                </c:pt>
                <c:pt idx="3">
                  <c:v>22-24</c:v>
                </c:pt>
                <c:pt idx="4">
                  <c:v>25-34</c:v>
                </c:pt>
                <c:pt idx="5">
                  <c:v>35-44</c:v>
                </c:pt>
                <c:pt idx="6">
                  <c:v>45-54</c:v>
                </c:pt>
                <c:pt idx="7">
                  <c:v>55-64</c:v>
                </c:pt>
                <c:pt idx="8">
                  <c:v>65-74</c:v>
                </c:pt>
                <c:pt idx="9">
                  <c:v>75 or older</c:v>
                </c:pt>
              </c:strCache>
            </c:strRef>
          </c:cat>
          <c:val>
            <c:numRef>
              <c:f>Data!$Q$42:$Z$42</c:f>
              <c:numCache>
                <c:formatCode>0.0%</c:formatCode>
                <c:ptCount val="10"/>
                <c:pt idx="0">
                  <c:v>0.18556214542069427</c:v>
                </c:pt>
                <c:pt idx="1">
                  <c:v>0.20060772477912894</c:v>
                </c:pt>
                <c:pt idx="2">
                  <c:v>9.0273476150608031E-2</c:v>
                </c:pt>
                <c:pt idx="3">
                  <c:v>9.5288669270086251E-2</c:v>
                </c:pt>
                <c:pt idx="4">
                  <c:v>0.22158886657572266</c:v>
                </c:pt>
                <c:pt idx="5">
                  <c:v>6.6039425998676834E-2</c:v>
                </c:pt>
                <c:pt idx="6">
                  <c:v>8.3553374980240167E-2</c:v>
                </c:pt>
                <c:pt idx="7">
                  <c:v>4.7212838332328269E-2</c:v>
                </c:pt>
                <c:pt idx="8">
                  <c:v>9.8734784925146816E-3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Data!$F$43</c:f>
              <c:strCache>
                <c:ptCount val="1"/>
                <c:pt idx="0">
                  <c:v>Seattle Colleges</c:v>
                </c:pt>
              </c:strCache>
            </c:strRef>
          </c:tx>
          <c:invertIfNegative val="0"/>
          <c:cat>
            <c:strRef>
              <c:f>Data!$Q$39:$Z$39</c:f>
              <c:strCache>
                <c:ptCount val="10"/>
                <c:pt idx="0">
                  <c:v>16-17</c:v>
                </c:pt>
                <c:pt idx="1">
                  <c:v>18-19</c:v>
                </c:pt>
                <c:pt idx="2">
                  <c:v>20-21</c:v>
                </c:pt>
                <c:pt idx="3">
                  <c:v>22-24</c:v>
                </c:pt>
                <c:pt idx="4">
                  <c:v>25-34</c:v>
                </c:pt>
                <c:pt idx="5">
                  <c:v>35-44</c:v>
                </c:pt>
                <c:pt idx="6">
                  <c:v>45-54</c:v>
                </c:pt>
                <c:pt idx="7">
                  <c:v>55-64</c:v>
                </c:pt>
                <c:pt idx="8">
                  <c:v>65-74</c:v>
                </c:pt>
                <c:pt idx="9">
                  <c:v>75 or older</c:v>
                </c:pt>
              </c:strCache>
            </c:strRef>
          </c:cat>
          <c:val>
            <c:numRef>
              <c:f>Data!$Q$43:$Z$43</c:f>
              <c:numCache>
                <c:formatCode>0.0%</c:formatCode>
                <c:ptCount val="10"/>
                <c:pt idx="0">
                  <c:v>4.8179258328919672E-2</c:v>
                </c:pt>
                <c:pt idx="1">
                  <c:v>0.11947199170561681</c:v>
                </c:pt>
                <c:pt idx="2">
                  <c:v>9.0411679945078732E-2</c:v>
                </c:pt>
                <c:pt idx="3">
                  <c:v>0.11359165241889067</c:v>
                </c:pt>
                <c:pt idx="4">
                  <c:v>0.30546716549102026</c:v>
                </c:pt>
                <c:pt idx="5">
                  <c:v>0.12803751578728501</c:v>
                </c:pt>
                <c:pt idx="6">
                  <c:v>0.10437239307846086</c:v>
                </c:pt>
                <c:pt idx="7">
                  <c:v>7.329140249159298E-2</c:v>
                </c:pt>
                <c:pt idx="8">
                  <c:v>1.6450620275814464E-2</c:v>
                </c:pt>
                <c:pt idx="9">
                  <c:v>7.263204773203971E-4</c:v>
                </c:pt>
              </c:numCache>
            </c:numRef>
          </c:val>
        </c:ser>
        <c:ser>
          <c:idx val="4"/>
          <c:order val="4"/>
          <c:tx>
            <c:strRef>
              <c:f>Data!$F$44</c:f>
              <c:strCache>
                <c:ptCount val="1"/>
                <c:pt idx="0">
                  <c:v>University of Washington</c:v>
                </c:pt>
              </c:strCache>
            </c:strRef>
          </c:tx>
          <c:invertIfNegative val="0"/>
          <c:cat>
            <c:strRef>
              <c:f>Data!$Q$39:$Z$39</c:f>
              <c:strCache>
                <c:ptCount val="10"/>
                <c:pt idx="0">
                  <c:v>16-17</c:v>
                </c:pt>
                <c:pt idx="1">
                  <c:v>18-19</c:v>
                </c:pt>
                <c:pt idx="2">
                  <c:v>20-21</c:v>
                </c:pt>
                <c:pt idx="3">
                  <c:v>22-24</c:v>
                </c:pt>
                <c:pt idx="4">
                  <c:v>25-34</c:v>
                </c:pt>
                <c:pt idx="5">
                  <c:v>35-44</c:v>
                </c:pt>
                <c:pt idx="6">
                  <c:v>45-54</c:v>
                </c:pt>
                <c:pt idx="7">
                  <c:v>55-64</c:v>
                </c:pt>
                <c:pt idx="8">
                  <c:v>65-74</c:v>
                </c:pt>
                <c:pt idx="9">
                  <c:v>75 or older</c:v>
                </c:pt>
              </c:strCache>
            </c:strRef>
          </c:cat>
          <c:val>
            <c:numRef>
              <c:f>Data!$Q$44:$Z$44</c:f>
              <c:numCache>
                <c:formatCode>0.0%</c:formatCode>
                <c:ptCount val="10"/>
                <c:pt idx="0">
                  <c:v>6.8137646376921985E-3</c:v>
                </c:pt>
                <c:pt idx="1">
                  <c:v>0.24746022130155401</c:v>
                </c:pt>
                <c:pt idx="2">
                  <c:v>0.23312548871652475</c:v>
                </c:pt>
                <c:pt idx="3">
                  <c:v>0.16546105680596895</c:v>
                </c:pt>
                <c:pt idx="4">
                  <c:v>0.27428038909273977</c:v>
                </c:pt>
                <c:pt idx="5">
                  <c:v>4.6365020215160237E-2</c:v>
                </c:pt>
                <c:pt idx="6">
                  <c:v>1.384509367289883E-2</c:v>
                </c:pt>
                <c:pt idx="7">
                  <c:v>6.6764181854319926E-3</c:v>
                </c:pt>
                <c:pt idx="8">
                  <c:v>5.2784360119065322E-3</c:v>
                </c:pt>
                <c:pt idx="9">
                  <c:v>6.9411136012263578E-4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495616"/>
        <c:axId val="128497152"/>
      </c:barChart>
      <c:catAx>
        <c:axId val="128495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28497152"/>
        <c:crosses val="autoZero"/>
        <c:auto val="1"/>
        <c:lblAlgn val="ctr"/>
        <c:lblOffset val="100"/>
        <c:noMultiLvlLbl val="0"/>
      </c:catAx>
      <c:valAx>
        <c:axId val="12849715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2849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Data!$Q$45:$Z$45</c:f>
              <c:numCache>
                <c:formatCode>0.0%</c:formatCode>
                <c:ptCount val="10"/>
                <c:pt idx="0">
                  <c:v>3.9061101853972824E-2</c:v>
                </c:pt>
                <c:pt idx="1">
                  <c:v>0.20236211646416433</c:v>
                </c:pt>
                <c:pt idx="2">
                  <c:v>0.17346240159440265</c:v>
                </c:pt>
                <c:pt idx="3">
                  <c:v>0.12034296299803059</c:v>
                </c:pt>
                <c:pt idx="4">
                  <c:v>0.28059205868447779</c:v>
                </c:pt>
                <c:pt idx="5">
                  <c:v>8.4258734621256159E-2</c:v>
                </c:pt>
                <c:pt idx="6">
                  <c:v>4.9733795650081465E-2</c:v>
                </c:pt>
                <c:pt idx="7">
                  <c:v>4.0256097097556329E-2</c:v>
                </c:pt>
                <c:pt idx="8">
                  <c:v>9.4565754353219747E-3</c:v>
                </c:pt>
                <c:pt idx="9">
                  <c:v>4.7415560073614608E-4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509056"/>
        <c:axId val="128510592"/>
      </c:barChart>
      <c:catAx>
        <c:axId val="12850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28510592"/>
        <c:crosses val="autoZero"/>
        <c:auto val="1"/>
        <c:lblAlgn val="ctr"/>
        <c:lblOffset val="100"/>
        <c:noMultiLvlLbl val="0"/>
      </c:catAx>
      <c:valAx>
        <c:axId val="12851059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2850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320040</xdr:colOff>
      <xdr:row>26</xdr:row>
      <xdr:rowOff>87630</xdr:rowOff>
    </xdr:from>
    <xdr:to>
      <xdr:col>25</xdr:col>
      <xdr:colOff>152400</xdr:colOff>
      <xdr:row>41</xdr:row>
      <xdr:rowOff>87630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297180</xdr:colOff>
      <xdr:row>42</xdr:row>
      <xdr:rowOff>118110</xdr:rowOff>
    </xdr:from>
    <xdr:to>
      <xdr:col>24</xdr:col>
      <xdr:colOff>601980</xdr:colOff>
      <xdr:row>57</xdr:row>
      <xdr:rowOff>118110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71"/>
  <sheetViews>
    <sheetView tabSelected="1" topLeftCell="A19" zoomScale="80" zoomScaleNormal="80" workbookViewId="0">
      <selection activeCell="B34" sqref="B34"/>
    </sheetView>
  </sheetViews>
  <sheetFormatPr defaultRowHeight="14.4" x14ac:dyDescent="0.3"/>
  <cols>
    <col min="1" max="1" width="42.33203125" style="8" bestFit="1" customWidth="1"/>
    <col min="2" max="6" width="29.88671875" style="15" customWidth="1"/>
    <col min="7" max="7" width="29.88671875" style="25" customWidth="1"/>
    <col min="8" max="8" width="26.44140625" style="10" customWidth="1"/>
    <col min="9" max="16384" width="8.88671875" style="10"/>
  </cols>
  <sheetData>
    <row r="1" spans="1:7" x14ac:dyDescent="0.3">
      <c r="B1" s="10"/>
      <c r="C1" s="10"/>
      <c r="D1" s="10"/>
      <c r="E1" s="10"/>
      <c r="F1" s="10"/>
      <c r="G1" s="20"/>
    </row>
    <row r="2" spans="1:7" x14ac:dyDescent="0.3">
      <c r="B2" s="18" t="s">
        <v>94</v>
      </c>
      <c r="C2" s="10"/>
      <c r="D2" s="10"/>
      <c r="E2" s="10"/>
      <c r="F2" s="10"/>
      <c r="G2" s="20"/>
    </row>
    <row r="3" spans="1:7" x14ac:dyDescent="0.3">
      <c r="B3" s="18" t="s">
        <v>91</v>
      </c>
      <c r="C3" s="10"/>
      <c r="D3" s="10"/>
      <c r="E3" s="10"/>
      <c r="F3" s="10"/>
      <c r="G3" s="20"/>
    </row>
    <row r="4" spans="1:7" x14ac:dyDescent="0.3">
      <c r="B4" s="10"/>
      <c r="C4" s="10"/>
      <c r="D4" s="10"/>
      <c r="E4" s="10"/>
      <c r="F4" s="10"/>
      <c r="G4" s="20"/>
    </row>
    <row r="5" spans="1:7" x14ac:dyDescent="0.3">
      <c r="B5" s="10"/>
      <c r="C5" s="10"/>
      <c r="D5" s="10"/>
      <c r="E5" s="10"/>
      <c r="F5" s="10"/>
      <c r="G5" s="20"/>
    </row>
    <row r="6" spans="1:7" s="17" customFormat="1" x14ac:dyDescent="0.3">
      <c r="A6" s="16"/>
      <c r="G6" s="21"/>
    </row>
    <row r="9" spans="1:7" x14ac:dyDescent="0.3">
      <c r="A9" s="11" t="s">
        <v>92</v>
      </c>
      <c r="B9" s="13" t="s">
        <v>12</v>
      </c>
      <c r="C9" s="13" t="s">
        <v>13</v>
      </c>
      <c r="D9" s="13" t="s">
        <v>14</v>
      </c>
      <c r="E9" s="13" t="s">
        <v>15</v>
      </c>
      <c r="F9" s="13" t="s">
        <v>16</v>
      </c>
      <c r="G9" s="22" t="s">
        <v>75</v>
      </c>
    </row>
    <row r="10" spans="1:7" x14ac:dyDescent="0.3">
      <c r="A10" s="8" t="s">
        <v>21</v>
      </c>
      <c r="B10" s="14">
        <v>0</v>
      </c>
      <c r="C10" s="14">
        <v>9.9154793528133292E-2</v>
      </c>
      <c r="D10" s="14">
        <v>0.18556214542069427</v>
      </c>
      <c r="E10" s="14">
        <v>4.8179258328919672E-2</v>
      </c>
      <c r="F10" s="14">
        <v>6.8137646376921985E-3</v>
      </c>
      <c r="G10" s="23">
        <v>3.9061101853972824E-2</v>
      </c>
    </row>
    <row r="11" spans="1:7" x14ac:dyDescent="0.3">
      <c r="A11" s="8" t="s">
        <v>22</v>
      </c>
      <c r="B11" s="14">
        <v>0.14009961993146713</v>
      </c>
      <c r="C11" s="14">
        <v>0.30268305392798583</v>
      </c>
      <c r="D11" s="14">
        <v>0.20060772477912894</v>
      </c>
      <c r="E11" s="14">
        <v>0.11947199170561681</v>
      </c>
      <c r="F11" s="14">
        <v>0.24746022130155401</v>
      </c>
      <c r="G11" s="23">
        <v>0.20236211646416433</v>
      </c>
    </row>
    <row r="12" spans="1:7" x14ac:dyDescent="0.3">
      <c r="A12" s="8" t="s">
        <v>23</v>
      </c>
      <c r="B12" s="14">
        <v>0.18679949324195622</v>
      </c>
      <c r="C12" s="14">
        <v>0.14612285362040697</v>
      </c>
      <c r="D12" s="14">
        <v>9.0273476150608031E-2</v>
      </c>
      <c r="E12" s="14">
        <v>9.0411679945078732E-2</v>
      </c>
      <c r="F12" s="14">
        <v>0.23312548871652475</v>
      </c>
      <c r="G12" s="23">
        <v>0.17346240159440265</v>
      </c>
    </row>
    <row r="13" spans="1:7" x14ac:dyDescent="0.3">
      <c r="A13" s="8" t="s">
        <v>24</v>
      </c>
      <c r="B13" s="14">
        <v>4.6699873310489054E-2</v>
      </c>
      <c r="C13" s="14">
        <v>6.0082105771552763E-2</v>
      </c>
      <c r="D13" s="14">
        <v>9.5288669270086251E-2</v>
      </c>
      <c r="E13" s="14">
        <v>0.11359165241889067</v>
      </c>
      <c r="F13" s="14">
        <v>0.16546105680596895</v>
      </c>
      <c r="G13" s="23">
        <v>0.12034296299803059</v>
      </c>
    </row>
    <row r="14" spans="1:7" x14ac:dyDescent="0.3">
      <c r="A14" s="8" t="s">
        <v>25</v>
      </c>
      <c r="B14" s="14">
        <v>0.34015821989115369</v>
      </c>
      <c r="C14" s="14">
        <v>0.20152518461088725</v>
      </c>
      <c r="D14" s="14">
        <v>0.22158886657572266</v>
      </c>
      <c r="E14" s="14">
        <v>0.30546716549102026</v>
      </c>
      <c r="F14" s="14">
        <v>0.27428038909273977</v>
      </c>
      <c r="G14" s="23">
        <v>0.28059205868447779</v>
      </c>
    </row>
    <row r="15" spans="1:7" x14ac:dyDescent="0.3">
      <c r="A15" s="8" t="s">
        <v>26</v>
      </c>
      <c r="B15" s="14">
        <v>0.1533587266491975</v>
      </c>
      <c r="C15" s="14">
        <v>6.0755728974694639E-2</v>
      </c>
      <c r="D15" s="14">
        <v>6.6039425998676834E-2</v>
      </c>
      <c r="E15" s="14">
        <v>0.12803751578728501</v>
      </c>
      <c r="F15" s="14">
        <v>4.6365020215160237E-2</v>
      </c>
      <c r="G15" s="23">
        <v>8.4258734621256159E-2</v>
      </c>
    </row>
    <row r="16" spans="1:7" x14ac:dyDescent="0.3">
      <c r="A16" s="8" t="s">
        <v>27</v>
      </c>
      <c r="B16" s="14">
        <v>3.9777320153191104E-2</v>
      </c>
      <c r="C16" s="14">
        <v>7.4627283010714418E-2</v>
      </c>
      <c r="D16" s="14">
        <v>8.3553374980240167E-2</v>
      </c>
      <c r="E16" s="14">
        <v>0.10437239307846086</v>
      </c>
      <c r="F16" s="14">
        <v>1.384509367289883E-2</v>
      </c>
      <c r="G16" s="23">
        <v>4.9733795650081465E-2</v>
      </c>
    </row>
    <row r="17" spans="1:7" x14ac:dyDescent="0.3">
      <c r="A17" s="8" t="s">
        <v>28</v>
      </c>
      <c r="B17" s="14">
        <v>7.9847640104814974E-2</v>
      </c>
      <c r="C17" s="14">
        <v>4.9695598571410413E-2</v>
      </c>
      <c r="D17" s="14">
        <v>4.7212838332328269E-2</v>
      </c>
      <c r="E17" s="14">
        <v>7.329140249159298E-2</v>
      </c>
      <c r="F17" s="14">
        <v>6.6764181854319926E-3</v>
      </c>
      <c r="G17" s="23">
        <v>4.0256097097556329E-2</v>
      </c>
    </row>
    <row r="18" spans="1:7" x14ac:dyDescent="0.3">
      <c r="A18" s="8" t="s">
        <v>29</v>
      </c>
      <c r="B18" s="14">
        <v>1.3259106717730366E-2</v>
      </c>
      <c r="C18" s="14">
        <v>5.3533979842143387E-3</v>
      </c>
      <c r="D18" s="14">
        <v>9.8734784925146816E-3</v>
      </c>
      <c r="E18" s="14">
        <v>1.6450620275814464E-2</v>
      </c>
      <c r="F18" s="14">
        <v>5.2784360119065322E-3</v>
      </c>
      <c r="G18" s="23">
        <v>9.4565754353219747E-3</v>
      </c>
    </row>
    <row r="19" spans="1:7" x14ac:dyDescent="0.3">
      <c r="A19" s="8" t="s">
        <v>30</v>
      </c>
      <c r="B19" s="14">
        <v>0</v>
      </c>
      <c r="C19" s="14">
        <v>0</v>
      </c>
      <c r="D19" s="14">
        <v>0</v>
      </c>
      <c r="E19" s="14">
        <v>7.263204773203971E-4</v>
      </c>
      <c r="F19" s="14">
        <v>6.9411136012263578E-4</v>
      </c>
      <c r="G19" s="23">
        <v>4.7415560073614608E-4</v>
      </c>
    </row>
    <row r="20" spans="1:7" x14ac:dyDescent="0.3">
      <c r="B20" s="14"/>
      <c r="C20" s="14"/>
      <c r="D20" s="14"/>
      <c r="E20" s="14"/>
      <c r="F20" s="14"/>
      <c r="G20" s="23"/>
    </row>
    <row r="21" spans="1:7" x14ac:dyDescent="0.3">
      <c r="B21" s="14"/>
      <c r="C21" s="14"/>
      <c r="D21" s="14"/>
      <c r="E21" s="14"/>
      <c r="F21" s="14"/>
      <c r="G21" s="23"/>
    </row>
    <row r="22" spans="1:7" x14ac:dyDescent="0.3">
      <c r="B22" s="14"/>
      <c r="C22" s="14"/>
      <c r="D22" s="14"/>
      <c r="E22" s="14"/>
      <c r="F22" s="14"/>
      <c r="G22" s="23"/>
    </row>
    <row r="23" spans="1:7" x14ac:dyDescent="0.3">
      <c r="B23" s="14"/>
      <c r="C23" s="14"/>
      <c r="D23" s="14"/>
      <c r="E23" s="14"/>
      <c r="F23" s="14"/>
      <c r="G23" s="23"/>
    </row>
    <row r="24" spans="1:7" x14ac:dyDescent="0.3">
      <c r="A24" s="11" t="s">
        <v>79</v>
      </c>
      <c r="B24" s="13" t="s">
        <v>12</v>
      </c>
      <c r="C24" s="13" t="s">
        <v>13</v>
      </c>
      <c r="D24" s="13" t="s">
        <v>14</v>
      </c>
      <c r="E24" s="13" t="s">
        <v>15</v>
      </c>
      <c r="F24" s="13" t="s">
        <v>16</v>
      </c>
      <c r="G24" s="22" t="s">
        <v>75</v>
      </c>
    </row>
    <row r="25" spans="1:7" x14ac:dyDescent="0.3">
      <c r="A25" s="8" t="s">
        <v>18</v>
      </c>
      <c r="B25" s="19">
        <v>0.52631578947368429</v>
      </c>
      <c r="C25" s="14">
        <v>0.84431137724550909</v>
      </c>
      <c r="D25" s="14">
        <v>0.83050847457627119</v>
      </c>
      <c r="E25" s="14">
        <v>0.64634311983541803</v>
      </c>
      <c r="F25" s="14">
        <v>0.93089499706352674</v>
      </c>
      <c r="G25" s="23">
        <v>0.79634411834572316</v>
      </c>
    </row>
    <row r="26" spans="1:7" x14ac:dyDescent="0.3">
      <c r="A26" s="8" t="s">
        <v>19</v>
      </c>
      <c r="B26" s="14">
        <v>0.36842105263157893</v>
      </c>
      <c r="C26" s="14">
        <v>0.14371257485029942</v>
      </c>
      <c r="D26" s="14">
        <v>0.16384180790960451</v>
      </c>
      <c r="E26" s="14">
        <v>0.31353339951654602</v>
      </c>
      <c r="F26" s="14">
        <v>6.1381319888724646E-2</v>
      </c>
      <c r="G26" s="23">
        <v>0.17464398042180043</v>
      </c>
    </row>
    <row r="27" spans="1:7" x14ac:dyDescent="0.3">
      <c r="A27" s="8" t="s">
        <v>20</v>
      </c>
      <c r="B27" s="14">
        <v>0.10526315789473685</v>
      </c>
      <c r="C27" s="14">
        <v>1.1976047904191617E-2</v>
      </c>
      <c r="D27" s="14">
        <v>5.6497175141242938E-3</v>
      </c>
      <c r="E27" s="14">
        <v>4.0123480648035982E-2</v>
      </c>
      <c r="F27" s="14">
        <v>7.7236830477485719E-3</v>
      </c>
      <c r="G27" s="23">
        <v>2.9011901232476385E-2</v>
      </c>
    </row>
    <row r="28" spans="1:7" x14ac:dyDescent="0.3">
      <c r="B28" s="14"/>
      <c r="C28" s="14"/>
      <c r="D28" s="14"/>
      <c r="E28" s="14"/>
      <c r="F28" s="14"/>
      <c r="G28" s="23"/>
    </row>
    <row r="29" spans="1:7" x14ac:dyDescent="0.3">
      <c r="B29" s="14"/>
      <c r="C29" s="14"/>
      <c r="D29" s="14"/>
      <c r="E29" s="14"/>
      <c r="F29" s="14"/>
      <c r="G29" s="23"/>
    </row>
    <row r="30" spans="1:7" x14ac:dyDescent="0.3">
      <c r="B30" s="14"/>
      <c r="C30" s="14"/>
      <c r="D30" s="14"/>
      <c r="E30" s="14"/>
      <c r="F30" s="14"/>
      <c r="G30" s="23"/>
    </row>
    <row r="31" spans="1:7" x14ac:dyDescent="0.3">
      <c r="B31" s="14"/>
      <c r="C31" s="14"/>
      <c r="D31" s="14"/>
      <c r="E31" s="14"/>
      <c r="F31" s="14"/>
      <c r="G31" s="23"/>
    </row>
    <row r="32" spans="1:7" x14ac:dyDescent="0.3">
      <c r="A32" s="11" t="s">
        <v>93</v>
      </c>
      <c r="B32" s="13" t="s">
        <v>12</v>
      </c>
      <c r="C32" s="13" t="s">
        <v>13</v>
      </c>
      <c r="D32" s="13" t="s">
        <v>14</v>
      </c>
      <c r="E32" s="13" t="s">
        <v>15</v>
      </c>
      <c r="F32" s="13" t="s">
        <v>16</v>
      </c>
      <c r="G32" s="22" t="s">
        <v>75</v>
      </c>
    </row>
    <row r="33" spans="1:7" x14ac:dyDescent="0.3">
      <c r="A33" s="8" t="s">
        <v>9</v>
      </c>
      <c r="B33" s="14">
        <v>0</v>
      </c>
      <c r="C33" s="14">
        <v>1.0437346687171927E-2</v>
      </c>
      <c r="D33" s="14">
        <v>6.018231743373869E-2</v>
      </c>
      <c r="E33" s="14">
        <v>1.0628349163935355E-2</v>
      </c>
      <c r="F33" s="14">
        <v>0.21925159275467709</v>
      </c>
      <c r="G33" s="23">
        <v>0.10650636591310565</v>
      </c>
    </row>
    <row r="34" spans="1:7" x14ac:dyDescent="0.3">
      <c r="A34" s="8" t="s">
        <v>10</v>
      </c>
      <c r="B34" s="14">
        <v>1</v>
      </c>
      <c r="C34" s="14">
        <v>0.98956265331282811</v>
      </c>
      <c r="D34" s="14">
        <v>0.93981768256626141</v>
      </c>
      <c r="E34" s="14">
        <v>0.98937165083606471</v>
      </c>
      <c r="F34" s="14">
        <v>0.78074840724532291</v>
      </c>
      <c r="G34" s="23">
        <v>0.89349363408689442</v>
      </c>
    </row>
    <row r="35" spans="1:7" x14ac:dyDescent="0.3">
      <c r="B35" s="14"/>
      <c r="C35" s="14"/>
      <c r="D35" s="14"/>
      <c r="E35" s="14"/>
      <c r="F35" s="14"/>
      <c r="G35" s="23"/>
    </row>
    <row r="36" spans="1:7" x14ac:dyDescent="0.3">
      <c r="B36" s="14"/>
      <c r="C36" s="14"/>
      <c r="D36" s="14"/>
      <c r="E36" s="14"/>
      <c r="F36" s="14"/>
      <c r="G36" s="23"/>
    </row>
    <row r="37" spans="1:7" x14ac:dyDescent="0.3">
      <c r="B37" s="14"/>
      <c r="C37" s="14"/>
      <c r="D37" s="14"/>
      <c r="E37" s="14"/>
      <c r="F37" s="14"/>
      <c r="G37" s="23"/>
    </row>
    <row r="38" spans="1:7" x14ac:dyDescent="0.3">
      <c r="B38" s="14"/>
      <c r="C38" s="14"/>
      <c r="D38" s="14"/>
      <c r="E38" s="14"/>
      <c r="F38" s="14"/>
      <c r="G38" s="23"/>
    </row>
    <row r="39" spans="1:7" x14ac:dyDescent="0.3">
      <c r="A39" s="11" t="s">
        <v>78</v>
      </c>
      <c r="B39" s="13" t="s">
        <v>12</v>
      </c>
      <c r="C39" s="13" t="s">
        <v>13</v>
      </c>
      <c r="D39" s="13" t="s">
        <v>14</v>
      </c>
      <c r="E39" s="13" t="s">
        <v>15</v>
      </c>
      <c r="F39" s="13" t="s">
        <v>16</v>
      </c>
      <c r="G39" s="22" t="s">
        <v>75</v>
      </c>
    </row>
    <row r="40" spans="1:7" x14ac:dyDescent="0.3">
      <c r="A40" s="8" t="s">
        <v>31</v>
      </c>
      <c r="B40" s="14">
        <v>0.34015821989115369</v>
      </c>
      <c r="C40" s="14">
        <v>0.36687299025152836</v>
      </c>
      <c r="D40" s="14">
        <v>0.38307386959092748</v>
      </c>
      <c r="E40" s="14">
        <v>0.38275777937933553</v>
      </c>
      <c r="F40" s="14">
        <v>0.37548020675758825</v>
      </c>
      <c r="G40" s="23">
        <v>0.37168651001310049</v>
      </c>
    </row>
    <row r="41" spans="1:7" x14ac:dyDescent="0.3">
      <c r="A41" s="8" t="s">
        <v>32</v>
      </c>
      <c r="B41" s="14">
        <v>0.65984178010884631</v>
      </c>
      <c r="C41" s="14">
        <v>0.62090519706656166</v>
      </c>
      <c r="D41" s="14">
        <v>0.60188055105063798</v>
      </c>
      <c r="E41" s="14">
        <v>0.60460489992371536</v>
      </c>
      <c r="F41" s="14">
        <v>0.61409550696194171</v>
      </c>
      <c r="G41" s="23">
        <v>0.61841598274825127</v>
      </c>
    </row>
    <row r="42" spans="1:7" x14ac:dyDescent="0.3">
      <c r="A42" s="8" t="s">
        <v>33</v>
      </c>
      <c r="B42" s="14">
        <v>0</v>
      </c>
      <c r="C42" s="14">
        <v>1.2221812681910039E-2</v>
      </c>
      <c r="D42" s="14">
        <v>1.5045579358434672E-2</v>
      </c>
      <c r="E42" s="14">
        <v>1.2637320696949221E-2</v>
      </c>
      <c r="F42" s="14">
        <v>1.0424286280470024E-2</v>
      </c>
      <c r="G42" s="23">
        <v>9.8975072386481271E-3</v>
      </c>
    </row>
    <row r="43" spans="1:7" x14ac:dyDescent="0.3">
      <c r="B43" s="14"/>
      <c r="C43" s="14"/>
      <c r="D43" s="14"/>
      <c r="E43" s="14"/>
      <c r="F43" s="14"/>
      <c r="G43" s="23"/>
    </row>
    <row r="44" spans="1:7" x14ac:dyDescent="0.3">
      <c r="B44" s="14"/>
      <c r="C44" s="14"/>
      <c r="D44" s="14"/>
      <c r="E44" s="14"/>
      <c r="F44" s="14"/>
      <c r="G44" s="23"/>
    </row>
    <row r="47" spans="1:7" x14ac:dyDescent="0.3">
      <c r="A47" s="11" t="s">
        <v>80</v>
      </c>
      <c r="B47" s="13" t="s">
        <v>12</v>
      </c>
      <c r="C47" s="13" t="s">
        <v>13</v>
      </c>
      <c r="D47" s="13" t="s">
        <v>14</v>
      </c>
      <c r="E47" s="13" t="s">
        <v>15</v>
      </c>
      <c r="F47" s="13" t="s">
        <v>16</v>
      </c>
      <c r="G47" s="22" t="s">
        <v>75</v>
      </c>
    </row>
    <row r="48" spans="1:7" x14ac:dyDescent="0.3">
      <c r="A48" s="8" t="s">
        <v>34</v>
      </c>
      <c r="B48" s="14">
        <v>0.96022267984680898</v>
      </c>
      <c r="C48" s="14">
        <v>2.5605307642445885E-2</v>
      </c>
      <c r="D48" s="14">
        <v>0.85001492965497871</v>
      </c>
      <c r="E48" s="14">
        <v>0.92705326022362811</v>
      </c>
      <c r="F48" s="14">
        <v>0.91228528427974098</v>
      </c>
      <c r="G48" s="23">
        <v>0.84324561819007882</v>
      </c>
    </row>
    <row r="49" spans="1:8" x14ac:dyDescent="0.3">
      <c r="A49" s="8" t="s">
        <v>35</v>
      </c>
      <c r="B49" s="14">
        <v>0</v>
      </c>
      <c r="C49" s="14">
        <v>0</v>
      </c>
      <c r="D49" s="14">
        <v>1.2341848115643352E-3</v>
      </c>
      <c r="E49" s="14">
        <v>1.0573090739484158E-2</v>
      </c>
      <c r="F49" s="14">
        <v>8.3556663500919358E-3</v>
      </c>
      <c r="G49" s="23">
        <v>6.2333140538015763E-3</v>
      </c>
    </row>
    <row r="50" spans="1:8" x14ac:dyDescent="0.3">
      <c r="A50" s="8" t="s">
        <v>36</v>
      </c>
      <c r="B50" s="14">
        <v>6.6295533588651831E-3</v>
      </c>
      <c r="C50" s="14">
        <v>0</v>
      </c>
      <c r="D50" s="14">
        <v>0.14875088553345706</v>
      </c>
      <c r="E50" s="14">
        <v>1.3820693905323587E-2</v>
      </c>
      <c r="F50" s="14">
        <v>1.9825045788145968E-2</v>
      </c>
      <c r="G50" s="23">
        <v>2.6476928602789038E-2</v>
      </c>
    </row>
    <row r="51" spans="1:8" x14ac:dyDescent="0.3">
      <c r="A51" s="8" t="s">
        <v>37</v>
      </c>
      <c r="B51" s="14">
        <v>2.6518213435460732E-2</v>
      </c>
      <c r="C51" s="14">
        <v>0.92804941598139268</v>
      </c>
      <c r="D51" s="14">
        <v>0</v>
      </c>
      <c r="E51" s="14">
        <v>4.3498214169477592E-2</v>
      </c>
      <c r="F51" s="14">
        <v>5.4846870378733807E-2</v>
      </c>
      <c r="G51" s="23">
        <v>0.11591997245497968</v>
      </c>
    </row>
    <row r="52" spans="1:8" x14ac:dyDescent="0.3">
      <c r="A52" s="8" t="s">
        <v>38</v>
      </c>
      <c r="B52" s="14">
        <v>6.6295533588651831E-3</v>
      </c>
      <c r="C52" s="14">
        <v>4.6345276376161357E-2</v>
      </c>
      <c r="D52" s="14">
        <v>0</v>
      </c>
      <c r="E52" s="14">
        <v>5.0547409620866329E-3</v>
      </c>
      <c r="F52" s="14">
        <v>4.6871332032874524E-3</v>
      </c>
      <c r="G52" s="23">
        <v>8.1241666983508029E-3</v>
      </c>
    </row>
    <row r="56" spans="1:8" x14ac:dyDescent="0.3">
      <c r="A56" s="11" t="s">
        <v>81</v>
      </c>
      <c r="B56" s="13" t="s">
        <v>12</v>
      </c>
      <c r="C56" s="13" t="s">
        <v>13</v>
      </c>
      <c r="D56" s="13" t="s">
        <v>14</v>
      </c>
      <c r="E56" s="13" t="s">
        <v>15</v>
      </c>
      <c r="F56" s="13" t="s">
        <v>16</v>
      </c>
      <c r="G56" s="22" t="s">
        <v>75</v>
      </c>
      <c r="H56" s="12" t="s">
        <v>96</v>
      </c>
    </row>
    <row r="57" spans="1:8" x14ac:dyDescent="0.3">
      <c r="A57" s="8" t="s">
        <v>58</v>
      </c>
      <c r="B57" s="14">
        <v>9.3399746620978108E-2</v>
      </c>
      <c r="C57" s="14">
        <v>3.220427305888484E-2</v>
      </c>
      <c r="D57" s="14">
        <v>5.6401309125824799E-2</v>
      </c>
      <c r="E57" s="14">
        <v>0.18309176504305241</v>
      </c>
      <c r="F57" s="14">
        <v>0.16247728249213592</v>
      </c>
      <c r="G57" s="23">
        <v>0.13606885838998542</v>
      </c>
      <c r="H57" s="9">
        <v>2.1534123437813312E-2</v>
      </c>
    </row>
    <row r="58" spans="1:8" x14ac:dyDescent="0.3">
      <c r="A58" s="8" t="s">
        <v>59</v>
      </c>
      <c r="B58" s="14">
        <v>0.1599882800080627</v>
      </c>
      <c r="C58" s="14">
        <v>8.5283239492113527E-2</v>
      </c>
      <c r="D58" s="14">
        <v>0.10030386238956447</v>
      </c>
      <c r="E58" s="14">
        <v>0.1574256317606692</v>
      </c>
      <c r="F58" s="14">
        <v>0.25850768437928096</v>
      </c>
      <c r="G58" s="23">
        <v>0.19169048413123163</v>
      </c>
      <c r="H58" s="9">
        <v>6.5992180361922115E-2</v>
      </c>
    </row>
    <row r="59" spans="1:8" x14ac:dyDescent="0.3">
      <c r="A59" s="8" t="s">
        <v>60</v>
      </c>
      <c r="B59" s="14">
        <v>0.24675847327017561</v>
      </c>
      <c r="C59" s="14">
        <v>0.13060155823027744</v>
      </c>
      <c r="D59" s="14">
        <v>5.5167124314260456E-2</v>
      </c>
      <c r="E59" s="14">
        <v>0.14800126064134425</v>
      </c>
      <c r="F59" s="14">
        <v>0.25267105524683686</v>
      </c>
      <c r="G59" s="23">
        <v>0.19994155583752735</v>
      </c>
      <c r="H59" s="9">
        <v>6.2921388326368233E-2</v>
      </c>
    </row>
    <row r="60" spans="1:8" x14ac:dyDescent="0.3">
      <c r="A60" s="8" t="s">
        <v>61</v>
      </c>
      <c r="B60" s="14">
        <v>4.6699873310489054E-2</v>
      </c>
      <c r="C60" s="14">
        <v>2.1901651012341285E-2</v>
      </c>
      <c r="D60" s="14">
        <v>4.7605107698432687E-2</v>
      </c>
      <c r="E60" s="14">
        <v>6.0531389360692807E-2</v>
      </c>
      <c r="F60" s="14">
        <v>0.11166814050280228</v>
      </c>
      <c r="G60" s="23">
        <v>7.6817134733006984E-2</v>
      </c>
      <c r="H60" s="9">
        <v>2.7316354228657476E-2</v>
      </c>
    </row>
    <row r="61" spans="1:8" x14ac:dyDescent="0.3">
      <c r="A61" s="8" t="s">
        <v>62</v>
      </c>
      <c r="B61" s="14">
        <v>0.1599882800080627</v>
      </c>
      <c r="C61" s="14">
        <v>7.7034532721564852E-2</v>
      </c>
      <c r="D61" s="14">
        <v>8.8882383592601921E-2</v>
      </c>
      <c r="E61" s="14">
        <v>0.12998139476946233</v>
      </c>
      <c r="F61" s="14">
        <v>0.12024860421965436</v>
      </c>
      <c r="G61" s="23">
        <v>0.12209214816582348</v>
      </c>
      <c r="H61" s="9">
        <v>0.11053111264880275</v>
      </c>
    </row>
    <row r="62" spans="1:8" x14ac:dyDescent="0.3">
      <c r="A62" s="8" t="s">
        <v>63</v>
      </c>
      <c r="B62" s="14">
        <v>0.1599882800080627</v>
      </c>
      <c r="C62" s="14">
        <v>0.17391680117947608</v>
      </c>
      <c r="D62" s="14">
        <v>0.22127505108283912</v>
      </c>
      <c r="E62" s="14">
        <v>0.15861462446983524</v>
      </c>
      <c r="F62" s="14">
        <v>5.2079537163879072E-2</v>
      </c>
      <c r="G62" s="23">
        <v>0.1182764003406023</v>
      </c>
      <c r="H62" s="9">
        <v>0.21699415188169568</v>
      </c>
    </row>
    <row r="63" spans="1:8" x14ac:dyDescent="0.3">
      <c r="A63" s="8" t="s">
        <v>64</v>
      </c>
      <c r="B63" s="14">
        <v>0.13317706677416921</v>
      </c>
      <c r="C63" s="14">
        <v>0.47905794430534199</v>
      </c>
      <c r="D63" s="14">
        <v>0.43036516179647666</v>
      </c>
      <c r="E63" s="14">
        <v>0.1623539339549438</v>
      </c>
      <c r="F63" s="14">
        <v>4.2347695995410682E-2</v>
      </c>
      <c r="G63" s="23">
        <v>0.15511341840182283</v>
      </c>
      <c r="H63" s="9">
        <v>0.49471068911474042</v>
      </c>
    </row>
    <row r="68" spans="1:8" x14ac:dyDescent="0.3">
      <c r="A68" s="11" t="s">
        <v>82</v>
      </c>
      <c r="B68" s="13" t="s">
        <v>12</v>
      </c>
      <c r="C68" s="13" t="s">
        <v>13</v>
      </c>
      <c r="D68" s="13" t="s">
        <v>14</v>
      </c>
      <c r="E68" s="13" t="s">
        <v>15</v>
      </c>
      <c r="F68" s="13" t="s">
        <v>16</v>
      </c>
      <c r="G68" s="22" t="s">
        <v>75</v>
      </c>
      <c r="H68" s="12" t="s">
        <v>96</v>
      </c>
    </row>
    <row r="69" spans="1:8" x14ac:dyDescent="0.3">
      <c r="A69" s="8" t="s">
        <v>58</v>
      </c>
      <c r="B69" s="14">
        <v>4.6699873310489047E-2</v>
      </c>
      <c r="C69" s="14">
        <v>1.1329579684540984E-2</v>
      </c>
      <c r="D69" s="14">
        <v>2.0060772477912894E-2</v>
      </c>
      <c r="E69" s="14">
        <v>3.2042861805704828E-2</v>
      </c>
      <c r="F69" s="14">
        <v>3.9479844943710561E-2</v>
      </c>
      <c r="G69" s="23">
        <v>3.4789243302008138E-2</v>
      </c>
      <c r="H69" s="7">
        <v>1.0712192206677271E-2</v>
      </c>
    </row>
    <row r="70" spans="1:8" x14ac:dyDescent="0.3">
      <c r="A70" s="8" t="s">
        <v>59</v>
      </c>
      <c r="B70" s="14">
        <v>0</v>
      </c>
      <c r="C70" s="14">
        <v>1.5656020030757892E-2</v>
      </c>
      <c r="D70" s="14">
        <v>5.0151931194782236E-3</v>
      </c>
      <c r="E70" s="14">
        <v>2.3058216623326269E-2</v>
      </c>
      <c r="F70" s="14">
        <v>3.0745848364279925E-2</v>
      </c>
      <c r="G70" s="23">
        <v>2.0699062664327771E-2</v>
      </c>
      <c r="H70" s="7">
        <v>1.7671803984477593E-2</v>
      </c>
    </row>
    <row r="71" spans="1:8" x14ac:dyDescent="0.3">
      <c r="A71" s="8" t="s">
        <v>60</v>
      </c>
      <c r="B71" s="14">
        <v>5.3329426669354224E-2</v>
      </c>
      <c r="C71" s="14">
        <v>2.3551392366451027E-2</v>
      </c>
      <c r="D71" s="14">
        <v>3.3793713151562349E-2</v>
      </c>
      <c r="E71" s="14">
        <v>4.8668154897792991E-2</v>
      </c>
      <c r="F71" s="14">
        <v>5.1966232291650552E-2</v>
      </c>
      <c r="G71" s="23">
        <v>4.7407174514523892E-2</v>
      </c>
      <c r="H71" s="7">
        <v>5.9852759687490327E-2</v>
      </c>
    </row>
    <row r="72" spans="1:8" x14ac:dyDescent="0.3">
      <c r="A72" s="8" t="s">
        <v>61</v>
      </c>
      <c r="B72" s="14">
        <v>5.9958980028219408E-2</v>
      </c>
      <c r="C72" s="14">
        <v>1.7440486025496003E-2</v>
      </c>
      <c r="D72" s="14">
        <v>1.2498755862085117E-2</v>
      </c>
      <c r="E72" s="14">
        <v>3.5622952101716711E-2</v>
      </c>
      <c r="F72" s="14">
        <v>3.7717906573467852E-2</v>
      </c>
      <c r="G72" s="23">
        <v>3.6671748244711415E-2</v>
      </c>
      <c r="H72" s="7">
        <v>3.4730247031625743E-2</v>
      </c>
    </row>
    <row r="73" spans="1:8" x14ac:dyDescent="0.3">
      <c r="A73" s="8" t="s">
        <v>62</v>
      </c>
      <c r="B73" s="14">
        <v>0.10665885333870845</v>
      </c>
      <c r="C73" s="14">
        <v>5.9324597414812087E-2</v>
      </c>
      <c r="D73" s="14">
        <v>6.1338048372082142E-2</v>
      </c>
      <c r="E73" s="14">
        <v>5.5296356081540828E-2</v>
      </c>
      <c r="F73" s="14">
        <v>4.598392546634119E-2</v>
      </c>
      <c r="G73" s="23">
        <v>5.9898685462773528E-2</v>
      </c>
      <c r="H73" s="7">
        <v>7.7813912664839974E-2</v>
      </c>
    </row>
    <row r="74" spans="1:8" x14ac:dyDescent="0.3">
      <c r="A74" s="8" t="s">
        <v>63</v>
      </c>
      <c r="B74" s="14">
        <v>0.22657681339514726</v>
      </c>
      <c r="C74" s="14">
        <v>0.26366120565843493</v>
      </c>
      <c r="D74" s="14">
        <v>0.23647753818771555</v>
      </c>
      <c r="E74" s="14">
        <v>0.2265735890018877</v>
      </c>
      <c r="F74" s="14">
        <v>0.20784707650816284</v>
      </c>
      <c r="G74" s="23">
        <v>0.22221858965935315</v>
      </c>
      <c r="H74" s="7">
        <v>0.2051279813472153</v>
      </c>
    </row>
    <row r="75" spans="1:8" x14ac:dyDescent="0.3">
      <c r="A75" s="8" t="s">
        <v>64</v>
      </c>
      <c r="B75" s="14">
        <v>0.5067760532580815</v>
      </c>
      <c r="C75" s="14">
        <v>0.60903671881950716</v>
      </c>
      <c r="D75" s="14">
        <v>0.63081597882916385</v>
      </c>
      <c r="E75" s="14">
        <v>0.57873786948803074</v>
      </c>
      <c r="F75" s="14">
        <v>0.58625916585238702</v>
      </c>
      <c r="G75" s="23">
        <v>0.57831549615230216</v>
      </c>
      <c r="H75" s="7">
        <v>0.59409110307767388</v>
      </c>
    </row>
    <row r="80" spans="1:8" x14ac:dyDescent="0.3">
      <c r="A80" s="11" t="s">
        <v>83</v>
      </c>
      <c r="B80" s="13" t="s">
        <v>12</v>
      </c>
      <c r="C80" s="13" t="s">
        <v>13</v>
      </c>
      <c r="D80" s="13" t="s">
        <v>14</v>
      </c>
      <c r="E80" s="13" t="s">
        <v>15</v>
      </c>
      <c r="F80" s="13" t="s">
        <v>16</v>
      </c>
      <c r="G80" s="22" t="s">
        <v>75</v>
      </c>
      <c r="H80" s="12" t="s">
        <v>96</v>
      </c>
    </row>
    <row r="81" spans="1:8" x14ac:dyDescent="0.3">
      <c r="A81" s="8" t="s">
        <v>58</v>
      </c>
      <c r="B81" s="14">
        <v>0.25338802662904075</v>
      </c>
      <c r="C81" s="14">
        <v>0.12159534310298807</v>
      </c>
      <c r="D81" s="14">
        <v>0.16017236433041965</v>
      </c>
      <c r="E81" s="14">
        <v>0.26310128073105959</v>
      </c>
      <c r="F81" s="14">
        <v>0.35489061676174194</v>
      </c>
      <c r="G81" s="23">
        <v>0.28139579860137365</v>
      </c>
      <c r="H81" s="7">
        <v>0.12520191718545132</v>
      </c>
    </row>
    <row r="82" spans="1:8" x14ac:dyDescent="0.3">
      <c r="A82" s="8" t="s">
        <v>59</v>
      </c>
      <c r="B82" s="14">
        <v>6.6295533588651822E-3</v>
      </c>
      <c r="C82" s="14">
        <v>0.12819430851942701</v>
      </c>
      <c r="D82" s="14">
        <v>0.15161152452269017</v>
      </c>
      <c r="E82" s="14">
        <v>0.16695162218597645</v>
      </c>
      <c r="F82" s="14">
        <v>0.18210306696770215</v>
      </c>
      <c r="G82" s="23">
        <v>0.14451258566273195</v>
      </c>
      <c r="H82" s="7">
        <v>0.10540510602426367</v>
      </c>
    </row>
    <row r="83" spans="1:8" x14ac:dyDescent="0.3">
      <c r="A83" s="8" t="s">
        <v>60</v>
      </c>
      <c r="B83" s="14">
        <v>0.17987694008465824</v>
      </c>
      <c r="C83" s="14">
        <v>0.21923511991764</v>
      </c>
      <c r="D83" s="14">
        <v>0.24025854649562944</v>
      </c>
      <c r="E83" s="14">
        <v>0.26835457738778445</v>
      </c>
      <c r="F83" s="14">
        <v>0.2195536597354712</v>
      </c>
      <c r="G83" s="23">
        <v>0.22638536335689</v>
      </c>
      <c r="H83" s="7">
        <v>0.26114323367953707</v>
      </c>
    </row>
    <row r="84" spans="1:8" x14ac:dyDescent="0.3">
      <c r="A84" s="8" t="s">
        <v>61</v>
      </c>
      <c r="B84" s="14">
        <v>0.20005859995968653</v>
      </c>
      <c r="C84" s="14">
        <v>0.10210094180149722</v>
      </c>
      <c r="D84" s="14">
        <v>7.0055795926253356E-2</v>
      </c>
      <c r="E84" s="14">
        <v>8.083417742918142E-2</v>
      </c>
      <c r="F84" s="14">
        <v>8.9659621214195004E-2</v>
      </c>
      <c r="G84" s="23">
        <v>0.10383890895172231</v>
      </c>
      <c r="H84" s="7">
        <v>9.9033374577283478E-2</v>
      </c>
    </row>
    <row r="85" spans="1:8" x14ac:dyDescent="0.3">
      <c r="A85" s="8" t="s">
        <v>62</v>
      </c>
      <c r="B85" s="14">
        <v>0.19342904660082139</v>
      </c>
      <c r="C85" s="14">
        <v>0.14563479454492301</v>
      </c>
      <c r="D85" s="14">
        <v>9.9990046896680937E-2</v>
      </c>
      <c r="E85" s="14">
        <v>9.0078256231441015E-2</v>
      </c>
      <c r="F85" s="14">
        <v>7.5173736121045789E-2</v>
      </c>
      <c r="G85" s="23">
        <v>0.10480791868512734</v>
      </c>
      <c r="H85" s="7">
        <v>0.13100552390873943</v>
      </c>
    </row>
    <row r="86" spans="1:8" x14ac:dyDescent="0.3">
      <c r="A86" s="8" t="s">
        <v>63</v>
      </c>
      <c r="B86" s="14">
        <v>0.1533587266491975</v>
      </c>
      <c r="C86" s="14">
        <v>0.11940670318636483</v>
      </c>
      <c r="D86" s="14">
        <v>0.13756476835615716</v>
      </c>
      <c r="E86" s="14">
        <v>6.2404087999509229E-2</v>
      </c>
      <c r="F86" s="14">
        <v>3.1796060751406487E-2</v>
      </c>
      <c r="G86" s="23">
        <v>7.4267075598893451E-2</v>
      </c>
      <c r="H86" s="7">
        <v>9.2269084850490485E-2</v>
      </c>
    </row>
    <row r="87" spans="1:8" x14ac:dyDescent="0.3">
      <c r="A87" s="8" t="s">
        <v>64</v>
      </c>
      <c r="B87" s="14">
        <v>1.3259106717730364E-2</v>
      </c>
      <c r="C87" s="14">
        <v>0.16383278892715969</v>
      </c>
      <c r="D87" s="14">
        <v>0.14034695347216938</v>
      </c>
      <c r="E87" s="14">
        <v>6.82759980350479E-2</v>
      </c>
      <c r="F87" s="14">
        <v>4.6823238448437353E-2</v>
      </c>
      <c r="G87" s="23">
        <v>6.4792349143261221E-2</v>
      </c>
      <c r="H87" s="7">
        <v>0.15864855889367305</v>
      </c>
    </row>
    <row r="88" spans="1:8" x14ac:dyDescent="0.3">
      <c r="B88" s="14"/>
      <c r="C88" s="14"/>
      <c r="D88" s="14"/>
      <c r="E88" s="14"/>
      <c r="F88" s="14"/>
      <c r="G88" s="24"/>
      <c r="H88" s="9"/>
    </row>
    <row r="89" spans="1:8" x14ac:dyDescent="0.3">
      <c r="B89" s="14"/>
      <c r="C89" s="14"/>
      <c r="D89" s="14"/>
      <c r="E89" s="14"/>
      <c r="F89" s="14"/>
    </row>
    <row r="92" spans="1:8" x14ac:dyDescent="0.3">
      <c r="A92" s="11" t="s">
        <v>84</v>
      </c>
      <c r="B92" s="13" t="s">
        <v>12</v>
      </c>
      <c r="C92" s="13" t="s">
        <v>13</v>
      </c>
      <c r="D92" s="13" t="s">
        <v>14</v>
      </c>
      <c r="E92" s="13" t="s">
        <v>15</v>
      </c>
      <c r="F92" s="13" t="s">
        <v>16</v>
      </c>
      <c r="G92" s="22" t="s">
        <v>75</v>
      </c>
    </row>
    <row r="93" spans="1:8" x14ac:dyDescent="0.3">
      <c r="A93" s="8" t="s">
        <v>58</v>
      </c>
      <c r="B93" s="14">
        <v>0</v>
      </c>
      <c r="C93" s="14">
        <v>0</v>
      </c>
      <c r="D93" s="14">
        <v>5.0404720602738309E-3</v>
      </c>
      <c r="E93" s="14">
        <v>1.5486940456888197E-3</v>
      </c>
      <c r="F93" s="14">
        <v>2.1421372470673832E-3</v>
      </c>
      <c r="G93" s="23">
        <v>1.7614108640504496E-3</v>
      </c>
    </row>
    <row r="94" spans="1:8" x14ac:dyDescent="0.3">
      <c r="A94" s="8" t="s">
        <v>59</v>
      </c>
      <c r="B94" s="14">
        <v>0</v>
      </c>
      <c r="C94" s="14">
        <v>0</v>
      </c>
      <c r="D94" s="14">
        <v>0</v>
      </c>
      <c r="E94" s="14">
        <v>3.7971614154744646E-3</v>
      </c>
      <c r="F94" s="14">
        <v>4.7661361020497013E-4</v>
      </c>
      <c r="G94" s="23">
        <v>1.0733281775867937E-3</v>
      </c>
    </row>
    <row r="95" spans="1:8" x14ac:dyDescent="0.3">
      <c r="A95" s="8" t="s">
        <v>60</v>
      </c>
      <c r="B95" s="14">
        <v>4.6699873310489047E-2</v>
      </c>
      <c r="C95" s="14">
        <v>0</v>
      </c>
      <c r="D95" s="14">
        <v>5.0404720602738309E-3</v>
      </c>
      <c r="E95" s="14">
        <v>8.1651164874005627E-3</v>
      </c>
      <c r="F95" s="14">
        <v>7.8598307520738545E-3</v>
      </c>
      <c r="G95" s="23">
        <v>1.2979147085835313E-2</v>
      </c>
    </row>
    <row r="96" spans="1:8" x14ac:dyDescent="0.3">
      <c r="A96" s="8" t="s">
        <v>61</v>
      </c>
      <c r="B96" s="14">
        <v>0</v>
      </c>
      <c r="C96" s="14">
        <v>0</v>
      </c>
      <c r="D96" s="14">
        <v>0</v>
      </c>
      <c r="E96" s="14">
        <v>5.7220070737139909E-3</v>
      </c>
      <c r="F96" s="14">
        <v>9.9883709141654203E-3</v>
      </c>
      <c r="G96" s="23">
        <v>5.7496533800746102E-3</v>
      </c>
    </row>
    <row r="97" spans="1:7" x14ac:dyDescent="0.3">
      <c r="A97" s="8" t="s">
        <v>62</v>
      </c>
      <c r="B97" s="14">
        <v>0</v>
      </c>
      <c r="C97" s="14">
        <v>8.9223299736905645E-4</v>
      </c>
      <c r="D97" s="14">
        <v>0</v>
      </c>
      <c r="E97" s="14">
        <v>3.4571710115617375E-2</v>
      </c>
      <c r="F97" s="14">
        <v>4.1094207522527626E-2</v>
      </c>
      <c r="G97" s="23">
        <v>2.6230613714250353E-2</v>
      </c>
    </row>
    <row r="98" spans="1:7" x14ac:dyDescent="0.3">
      <c r="A98" s="8" t="s">
        <v>63</v>
      </c>
      <c r="B98" s="14">
        <v>0</v>
      </c>
      <c r="C98" s="14">
        <v>0</v>
      </c>
      <c r="D98" s="14">
        <v>5.0404720602738309E-3</v>
      </c>
      <c r="E98" s="14">
        <v>4.1563815152906573E-2</v>
      </c>
      <c r="F98" s="14">
        <v>3.0606561189864209E-2</v>
      </c>
      <c r="G98" s="23">
        <v>2.3521666948627097E-2</v>
      </c>
    </row>
    <row r="99" spans="1:7" x14ac:dyDescent="0.3">
      <c r="A99" s="8" t="s">
        <v>64</v>
      </c>
      <c r="B99" s="14">
        <v>0.95330012668951092</v>
      </c>
      <c r="C99" s="14">
        <v>0.99910776700263093</v>
      </c>
      <c r="D99" s="14">
        <v>0.98991905587945239</v>
      </c>
      <c r="E99" s="14">
        <v>0.90618018975488712</v>
      </c>
      <c r="F99" s="14">
        <v>0.90997441601116391</v>
      </c>
      <c r="G99" s="23">
        <v>0.93044559069362587</v>
      </c>
    </row>
    <row r="100" spans="1:7" x14ac:dyDescent="0.3">
      <c r="B100" s="14"/>
      <c r="C100" s="14"/>
      <c r="D100" s="14"/>
      <c r="E100" s="14"/>
      <c r="F100" s="14"/>
      <c r="G100" s="23"/>
    </row>
    <row r="101" spans="1:7" x14ac:dyDescent="0.3">
      <c r="B101" s="14"/>
      <c r="C101" s="14"/>
      <c r="D101" s="14"/>
      <c r="E101" s="14"/>
      <c r="F101" s="14"/>
      <c r="G101" s="23"/>
    </row>
    <row r="104" spans="1:7" x14ac:dyDescent="0.3">
      <c r="A104" s="11" t="s">
        <v>85</v>
      </c>
      <c r="B104" s="13" t="s">
        <v>12</v>
      </c>
      <c r="C104" s="13" t="s">
        <v>13</v>
      </c>
      <c r="D104" s="13" t="s">
        <v>14</v>
      </c>
      <c r="E104" s="13" t="s">
        <v>15</v>
      </c>
      <c r="F104" s="13" t="s">
        <v>16</v>
      </c>
      <c r="G104" s="22" t="s">
        <v>75</v>
      </c>
    </row>
    <row r="105" spans="1:7" x14ac:dyDescent="0.3">
      <c r="A105" s="8" t="s">
        <v>58</v>
      </c>
      <c r="B105" s="14">
        <v>0</v>
      </c>
      <c r="C105" s="14">
        <v>0</v>
      </c>
      <c r="D105" s="14">
        <v>5.0404720602738309E-3</v>
      </c>
      <c r="E105" s="14">
        <v>0</v>
      </c>
      <c r="F105" s="14">
        <v>1.3166390618970518E-3</v>
      </c>
      <c r="G105" s="23">
        <v>1.0420616989356563E-3</v>
      </c>
    </row>
    <row r="106" spans="1:7" x14ac:dyDescent="0.3">
      <c r="A106" s="8" t="s">
        <v>59</v>
      </c>
      <c r="B106" s="14">
        <v>0</v>
      </c>
      <c r="C106" s="14">
        <v>0</v>
      </c>
      <c r="D106" s="14">
        <v>0</v>
      </c>
      <c r="E106" s="14">
        <v>2.2449905662630461E-3</v>
      </c>
      <c r="F106" s="14">
        <v>8.2373363466984272E-4</v>
      </c>
      <c r="G106" s="23">
        <v>8.7661966108077544E-4</v>
      </c>
    </row>
    <row r="107" spans="1:7" x14ac:dyDescent="0.3">
      <c r="A107" s="8" t="s">
        <v>60</v>
      </c>
      <c r="B107" s="14">
        <v>0</v>
      </c>
      <c r="C107" s="14">
        <v>0</v>
      </c>
      <c r="D107" s="14">
        <v>0</v>
      </c>
      <c r="E107" s="14">
        <v>0</v>
      </c>
      <c r="F107" s="14">
        <v>4.3808519112360263E-4</v>
      </c>
      <c r="G107" s="23">
        <v>1.9530023479593517E-4</v>
      </c>
    </row>
    <row r="108" spans="1:7" x14ac:dyDescent="0.3">
      <c r="A108" s="8" t="s">
        <v>61</v>
      </c>
      <c r="B108" s="14">
        <v>0</v>
      </c>
      <c r="C108" s="14">
        <v>0</v>
      </c>
      <c r="D108" s="14">
        <v>0</v>
      </c>
      <c r="E108" s="14">
        <v>0</v>
      </c>
      <c r="F108" s="14">
        <v>8.9643003472027725E-4</v>
      </c>
      <c r="G108" s="23">
        <v>3.996323085242177E-4</v>
      </c>
    </row>
    <row r="109" spans="1:7" x14ac:dyDescent="0.3">
      <c r="A109" s="8" t="s">
        <v>62</v>
      </c>
      <c r="B109" s="14">
        <v>0</v>
      </c>
      <c r="C109" s="14">
        <v>0</v>
      </c>
      <c r="D109" s="14">
        <v>5.0404720602738309E-3</v>
      </c>
      <c r="E109" s="14">
        <v>7.7314965058412378E-4</v>
      </c>
      <c r="F109" s="14">
        <v>7.3625960575669671E-4</v>
      </c>
      <c r="G109" s="23">
        <v>9.5875626690082865E-4</v>
      </c>
    </row>
    <row r="110" spans="1:7" x14ac:dyDescent="0.3">
      <c r="A110" s="8" t="s">
        <v>63</v>
      </c>
      <c r="B110" s="14">
        <v>0</v>
      </c>
      <c r="C110" s="14">
        <v>0</v>
      </c>
      <c r="D110" s="14">
        <v>0</v>
      </c>
      <c r="E110" s="14">
        <v>5.153550517673096E-3</v>
      </c>
      <c r="F110" s="14">
        <v>4.0092660499946248E-3</v>
      </c>
      <c r="G110" s="23">
        <v>2.9567052956646855E-3</v>
      </c>
    </row>
    <row r="111" spans="1:7" x14ac:dyDescent="0.3">
      <c r="A111" s="8" t="s">
        <v>64</v>
      </c>
      <c r="B111" s="14">
        <v>1</v>
      </c>
      <c r="C111" s="14">
        <v>1</v>
      </c>
      <c r="D111" s="14">
        <v>0.9949595279397262</v>
      </c>
      <c r="E111" s="14">
        <v>0.99182830926547971</v>
      </c>
      <c r="F111" s="14">
        <v>0.99309622548373488</v>
      </c>
      <c r="G111" s="23">
        <v>0.99461298623303362</v>
      </c>
    </row>
    <row r="112" spans="1:7" x14ac:dyDescent="0.3">
      <c r="B112" s="14"/>
      <c r="C112" s="14"/>
      <c r="D112" s="14"/>
      <c r="E112" s="14"/>
      <c r="F112" s="14"/>
      <c r="G112" s="23"/>
    </row>
    <row r="113" spans="1:7" x14ac:dyDescent="0.3">
      <c r="B113" s="14"/>
      <c r="C113" s="14"/>
      <c r="D113" s="14"/>
      <c r="E113" s="14"/>
      <c r="F113" s="14"/>
      <c r="G113" s="23"/>
    </row>
    <row r="116" spans="1:7" x14ac:dyDescent="0.3">
      <c r="A116" s="11" t="s">
        <v>86</v>
      </c>
      <c r="B116" s="13" t="s">
        <v>12</v>
      </c>
      <c r="C116" s="13" t="s">
        <v>13</v>
      </c>
      <c r="D116" s="13" t="s">
        <v>14</v>
      </c>
      <c r="E116" s="13" t="s">
        <v>15</v>
      </c>
      <c r="F116" s="13" t="s">
        <v>16</v>
      </c>
      <c r="G116" s="22" t="s">
        <v>75</v>
      </c>
    </row>
    <row r="117" spans="1:7" x14ac:dyDescent="0.3">
      <c r="A117" s="8" t="s">
        <v>58</v>
      </c>
      <c r="B117" s="14">
        <v>0</v>
      </c>
      <c r="C117" s="14">
        <v>0</v>
      </c>
      <c r="D117" s="14">
        <v>0</v>
      </c>
      <c r="E117" s="14">
        <v>7.7374787348214672E-4</v>
      </c>
      <c r="F117" s="14">
        <v>1.3727279314737269E-3</v>
      </c>
      <c r="G117" s="23">
        <v>7.8716335222383756E-4</v>
      </c>
    </row>
    <row r="118" spans="1:7" x14ac:dyDescent="0.3">
      <c r="A118" s="8" t="s">
        <v>59</v>
      </c>
      <c r="B118" s="14">
        <v>0</v>
      </c>
      <c r="C118" s="14">
        <v>0</v>
      </c>
      <c r="D118" s="14">
        <v>1.0030386238956447E-2</v>
      </c>
      <c r="E118" s="14">
        <v>1.4729797494575328E-3</v>
      </c>
      <c r="F118" s="14">
        <v>0</v>
      </c>
      <c r="G118" s="23">
        <v>1.2438455723601772E-3</v>
      </c>
    </row>
    <row r="119" spans="1:7" x14ac:dyDescent="0.3">
      <c r="A119" s="8" t="s">
        <v>60</v>
      </c>
      <c r="B119" s="14">
        <v>0</v>
      </c>
      <c r="C119" s="14">
        <v>0</v>
      </c>
      <c r="D119" s="14">
        <v>5.0151931194782236E-3</v>
      </c>
      <c r="E119" s="14">
        <v>1.3581595017269903E-3</v>
      </c>
      <c r="F119" s="14">
        <v>1.6821220719586889E-3</v>
      </c>
      <c r="G119" s="23">
        <v>1.5125009188883937E-3</v>
      </c>
    </row>
    <row r="120" spans="1:7" x14ac:dyDescent="0.3">
      <c r="A120" s="8" t="s">
        <v>61</v>
      </c>
      <c r="B120" s="14">
        <v>0</v>
      </c>
      <c r="C120" s="14">
        <v>0</v>
      </c>
      <c r="D120" s="14">
        <v>0</v>
      </c>
      <c r="E120" s="14">
        <v>3.6325377149364741E-3</v>
      </c>
      <c r="F120" s="14">
        <v>5.1450481682341368E-3</v>
      </c>
      <c r="G120" s="23">
        <v>3.1163595277784745E-3</v>
      </c>
    </row>
    <row r="121" spans="1:7" x14ac:dyDescent="0.3">
      <c r="A121" s="8" t="s">
        <v>62</v>
      </c>
      <c r="B121" s="14">
        <v>0</v>
      </c>
      <c r="C121" s="14">
        <v>0</v>
      </c>
      <c r="D121" s="14">
        <v>0</v>
      </c>
      <c r="E121" s="14">
        <v>1.5434653219419149E-2</v>
      </c>
      <c r="F121" s="14">
        <v>1.6539238232534725E-2</v>
      </c>
      <c r="G121" s="23">
        <v>1.086954674263094E-2</v>
      </c>
    </row>
    <row r="122" spans="1:7" x14ac:dyDescent="0.3">
      <c r="A122" s="8" t="s">
        <v>63</v>
      </c>
      <c r="B122" s="14">
        <v>0</v>
      </c>
      <c r="C122" s="14">
        <v>2.6766989921071693E-3</v>
      </c>
      <c r="D122" s="14">
        <v>0</v>
      </c>
      <c r="E122" s="14">
        <v>4.5832493661453672E-2</v>
      </c>
      <c r="F122" s="14">
        <v>4.2681374568087682E-2</v>
      </c>
      <c r="G122" s="23">
        <v>2.9634203809233248E-2</v>
      </c>
    </row>
    <row r="123" spans="1:7" x14ac:dyDescent="0.3">
      <c r="A123" s="8" t="s">
        <v>64</v>
      </c>
      <c r="B123" s="14">
        <v>1</v>
      </c>
      <c r="C123" s="14">
        <v>0.99732330100789279</v>
      </c>
      <c r="D123" s="14">
        <v>0.98495442064156535</v>
      </c>
      <c r="E123" s="14">
        <v>0.93226917615300608</v>
      </c>
      <c r="F123" s="14">
        <v>0.93395221695918473</v>
      </c>
      <c r="G123" s="23">
        <v>0.95362354342910882</v>
      </c>
    </row>
    <row r="128" spans="1:7" x14ac:dyDescent="0.3">
      <c r="A128" s="11" t="s">
        <v>87</v>
      </c>
      <c r="B128" s="13" t="s">
        <v>12</v>
      </c>
      <c r="C128" s="13" t="s">
        <v>13</v>
      </c>
      <c r="D128" s="13" t="s">
        <v>14</v>
      </c>
      <c r="E128" s="13" t="s">
        <v>15</v>
      </c>
      <c r="F128" s="13" t="s">
        <v>16</v>
      </c>
      <c r="G128" s="22" t="s">
        <v>75</v>
      </c>
    </row>
    <row r="129" spans="1:7" x14ac:dyDescent="0.3">
      <c r="A129" s="8" t="s">
        <v>58</v>
      </c>
      <c r="B129" s="14">
        <v>0</v>
      </c>
      <c r="C129" s="14">
        <v>0</v>
      </c>
      <c r="D129" s="14">
        <v>0</v>
      </c>
      <c r="E129" s="14">
        <v>7.7374787348214683E-4</v>
      </c>
      <c r="F129" s="14">
        <v>8.9605350494866443E-4</v>
      </c>
      <c r="G129" s="23">
        <v>5.7479406929773378E-4</v>
      </c>
    </row>
    <row r="130" spans="1:7" x14ac:dyDescent="0.3">
      <c r="A130" s="8" t="s">
        <v>59</v>
      </c>
      <c r="B130" s="14">
        <v>0</v>
      </c>
      <c r="C130" s="14">
        <v>0</v>
      </c>
      <c r="D130" s="14">
        <v>0</v>
      </c>
      <c r="E130" s="14">
        <v>2.2467276229396799E-3</v>
      </c>
      <c r="F130" s="14">
        <v>1.2434201654685137E-3</v>
      </c>
      <c r="G130" s="23">
        <v>1.0634539940647095E-3</v>
      </c>
    </row>
    <row r="131" spans="1:7" x14ac:dyDescent="0.3">
      <c r="A131" s="8" t="s">
        <v>60</v>
      </c>
      <c r="B131" s="14">
        <v>0</v>
      </c>
      <c r="C131" s="14">
        <v>0</v>
      </c>
      <c r="D131" s="14">
        <v>0</v>
      </c>
      <c r="E131" s="14">
        <v>7.5968825131105984E-3</v>
      </c>
      <c r="F131" s="14">
        <v>1.9098018866441091E-3</v>
      </c>
      <c r="G131" s="23">
        <v>2.5729787736154652E-3</v>
      </c>
    </row>
    <row r="132" spans="1:7" x14ac:dyDescent="0.3">
      <c r="A132" s="8" t="s">
        <v>61</v>
      </c>
      <c r="B132" s="14">
        <v>0</v>
      </c>
      <c r="C132" s="14">
        <v>0</v>
      </c>
      <c r="D132" s="14">
        <v>0</v>
      </c>
      <c r="E132" s="14">
        <v>4.4114407832146858E-3</v>
      </c>
      <c r="F132" s="14">
        <v>1.1608431527550846E-2</v>
      </c>
      <c r="G132" s="23">
        <v>6.1745755370957774E-3</v>
      </c>
    </row>
    <row r="133" spans="1:7" x14ac:dyDescent="0.3">
      <c r="A133" s="8" t="s">
        <v>62</v>
      </c>
      <c r="B133" s="14">
        <v>0</v>
      </c>
      <c r="C133" s="14">
        <v>5.2186733435859636E-3</v>
      </c>
      <c r="D133" s="14">
        <v>5.0151931194782236E-3</v>
      </c>
      <c r="E133" s="14">
        <v>4.616851863134265E-2</v>
      </c>
      <c r="F133" s="14">
        <v>6.1760267448503728E-2</v>
      </c>
      <c r="G133" s="23">
        <v>3.8885477273436928E-2</v>
      </c>
    </row>
    <row r="134" spans="1:7" x14ac:dyDescent="0.3">
      <c r="A134" s="8" t="s">
        <v>63</v>
      </c>
      <c r="B134" s="14">
        <v>0</v>
      </c>
      <c r="C134" s="14">
        <v>6.1109063409550187E-3</v>
      </c>
      <c r="D134" s="14">
        <v>0</v>
      </c>
      <c r="E134" s="14">
        <v>4.058684862942117E-2</v>
      </c>
      <c r="F134" s="14">
        <v>5.8625867046721049E-2</v>
      </c>
      <c r="G134" s="23">
        <v>3.5842955894432461E-2</v>
      </c>
    </row>
    <row r="135" spans="1:7" x14ac:dyDescent="0.3">
      <c r="A135" s="8" t="s">
        <v>64</v>
      </c>
      <c r="B135" s="14">
        <v>1</v>
      </c>
      <c r="C135" s="14">
        <v>0.98867042031545893</v>
      </c>
      <c r="D135" s="14">
        <v>0.99498480688052182</v>
      </c>
      <c r="E135" s="14">
        <v>0.89898958181997135</v>
      </c>
      <c r="F135" s="14">
        <v>0.86485221192511164</v>
      </c>
      <c r="G135" s="23">
        <v>0.91546055852735464</v>
      </c>
    </row>
    <row r="140" spans="1:7" x14ac:dyDescent="0.3">
      <c r="A140" s="11" t="s">
        <v>89</v>
      </c>
      <c r="B140" s="13" t="s">
        <v>12</v>
      </c>
      <c r="C140" s="13" t="s">
        <v>13</v>
      </c>
      <c r="D140" s="13" t="s">
        <v>14</v>
      </c>
      <c r="E140" s="13" t="s">
        <v>15</v>
      </c>
      <c r="F140" s="13" t="s">
        <v>16</v>
      </c>
      <c r="G140" s="22" t="s">
        <v>75</v>
      </c>
    </row>
    <row r="141" spans="1:7" x14ac:dyDescent="0.3">
      <c r="A141" s="8" t="s">
        <v>58</v>
      </c>
      <c r="B141" s="14">
        <v>0</v>
      </c>
      <c r="C141" s="14">
        <v>0</v>
      </c>
      <c r="D141" s="14">
        <v>0</v>
      </c>
      <c r="E141" s="14">
        <v>7.7374787348214672E-4</v>
      </c>
      <c r="F141" s="14">
        <v>8.9605350494866443E-4</v>
      </c>
      <c r="G141" s="23">
        <v>5.7479406929773389E-4</v>
      </c>
    </row>
    <row r="142" spans="1:7" x14ac:dyDescent="0.3">
      <c r="A142" s="8" t="s">
        <v>59</v>
      </c>
      <c r="B142" s="14">
        <v>0</v>
      </c>
      <c r="C142" s="14">
        <v>0</v>
      </c>
      <c r="D142" s="14">
        <v>5.0151931194782236E-3</v>
      </c>
      <c r="E142" s="14">
        <v>1.4729797494575328E-3</v>
      </c>
      <c r="F142" s="14">
        <v>4.2003252571775999E-4</v>
      </c>
      <c r="G142" s="23">
        <v>9.7593915424554233E-4</v>
      </c>
    </row>
    <row r="143" spans="1:7" x14ac:dyDescent="0.3">
      <c r="A143" s="8" t="s">
        <v>60</v>
      </c>
      <c r="B143" s="14">
        <v>0</v>
      </c>
      <c r="C143" s="14">
        <v>0</v>
      </c>
      <c r="D143" s="14">
        <v>0</v>
      </c>
      <c r="E143" s="14">
        <v>1.5006303397273372E-3</v>
      </c>
      <c r="F143" s="14">
        <v>1.56243522612426E-3</v>
      </c>
      <c r="G143" s="23">
        <v>1.0365835396056692E-3</v>
      </c>
    </row>
    <row r="144" spans="1:7" x14ac:dyDescent="0.3">
      <c r="A144" s="8" t="s">
        <v>61</v>
      </c>
      <c r="B144" s="14">
        <v>0</v>
      </c>
      <c r="C144" s="14">
        <v>0</v>
      </c>
      <c r="D144" s="14">
        <v>0</v>
      </c>
      <c r="E144" s="14">
        <v>0</v>
      </c>
      <c r="F144" s="14">
        <v>1.8094991677971568E-3</v>
      </c>
      <c r="G144" s="23">
        <v>8.0664467042060024E-4</v>
      </c>
    </row>
    <row r="145" spans="1:7" x14ac:dyDescent="0.3">
      <c r="A145" s="8" t="s">
        <v>62</v>
      </c>
      <c r="B145" s="14">
        <v>0</v>
      </c>
      <c r="C145" s="14">
        <v>5.2186733435859636E-3</v>
      </c>
      <c r="D145" s="14">
        <v>0</v>
      </c>
      <c r="E145" s="14">
        <v>1.0337571528327795E-2</v>
      </c>
      <c r="F145" s="14">
        <v>6.187557983786696E-3</v>
      </c>
      <c r="G145" s="23">
        <v>5.5371191431702414E-3</v>
      </c>
    </row>
    <row r="146" spans="1:7" x14ac:dyDescent="0.3">
      <c r="A146" s="8" t="s">
        <v>63</v>
      </c>
      <c r="B146" s="14">
        <v>0</v>
      </c>
      <c r="C146" s="14">
        <v>0</v>
      </c>
      <c r="D146" s="14">
        <v>0</v>
      </c>
      <c r="E146" s="14">
        <v>1.9404153212389339E-2</v>
      </c>
      <c r="F146" s="14">
        <v>8.593870241160137E-3</v>
      </c>
      <c r="G146" s="23">
        <v>8.2284128822693887E-3</v>
      </c>
    </row>
    <row r="147" spans="1:7" x14ac:dyDescent="0.3">
      <c r="A147" s="8" t="s">
        <v>64</v>
      </c>
      <c r="B147" s="14">
        <v>1</v>
      </c>
      <c r="C147" s="14">
        <v>0.99478132665641394</v>
      </c>
      <c r="D147" s="14">
        <v>0.99498480688052182</v>
      </c>
      <c r="E147" s="14">
        <v>0.96728466517009803</v>
      </c>
      <c r="F147" s="14">
        <v>0.981426604855414</v>
      </c>
      <c r="G147" s="23">
        <v>0.98341530061028859</v>
      </c>
    </row>
    <row r="152" spans="1:7" x14ac:dyDescent="0.3">
      <c r="A152" s="11" t="s">
        <v>88</v>
      </c>
      <c r="B152" s="13" t="s">
        <v>12</v>
      </c>
      <c r="C152" s="13" t="s">
        <v>13</v>
      </c>
      <c r="D152" s="13" t="s">
        <v>14</v>
      </c>
      <c r="E152" s="13" t="s">
        <v>15</v>
      </c>
      <c r="F152" s="13" t="s">
        <v>16</v>
      </c>
      <c r="G152" s="22" t="s">
        <v>75</v>
      </c>
    </row>
    <row r="153" spans="1:7" x14ac:dyDescent="0.3">
      <c r="A153" s="8" t="s">
        <v>58</v>
      </c>
      <c r="B153" s="14">
        <v>0</v>
      </c>
      <c r="C153" s="14">
        <v>0</v>
      </c>
      <c r="D153" s="14">
        <v>5.04047206027383E-3</v>
      </c>
      <c r="E153" s="14">
        <v>1.5486940456888197E-3</v>
      </c>
      <c r="F153" s="14">
        <v>8.9605350494866443E-4</v>
      </c>
      <c r="G153" s="23">
        <v>1.2057882939275285E-3</v>
      </c>
    </row>
    <row r="154" spans="1:7" x14ac:dyDescent="0.3">
      <c r="A154" s="8" t="s">
        <v>59</v>
      </c>
      <c r="B154" s="14">
        <v>0</v>
      </c>
      <c r="C154" s="14">
        <v>0</v>
      </c>
      <c r="D154" s="14">
        <v>0</v>
      </c>
      <c r="E154" s="14">
        <v>3.0228143926300552E-3</v>
      </c>
      <c r="F154" s="14">
        <v>7.6739918623760931E-4</v>
      </c>
      <c r="G154" s="23">
        <v>1.0272474571746423E-3</v>
      </c>
    </row>
    <row r="155" spans="1:7" x14ac:dyDescent="0.3">
      <c r="A155" s="8" t="s">
        <v>60</v>
      </c>
      <c r="B155" s="14">
        <v>4.6699873310489054E-2</v>
      </c>
      <c r="C155" s="14">
        <v>0</v>
      </c>
      <c r="D155" s="14">
        <v>0</v>
      </c>
      <c r="E155" s="14">
        <v>1.130612315729094E-2</v>
      </c>
      <c r="F155" s="14">
        <v>7.460044495334375E-3</v>
      </c>
      <c r="G155" s="23">
        <v>1.305452339586372E-2</v>
      </c>
    </row>
    <row r="156" spans="1:7" x14ac:dyDescent="0.3">
      <c r="A156" s="8" t="s">
        <v>61</v>
      </c>
      <c r="B156" s="14">
        <v>0</v>
      </c>
      <c r="C156" s="14">
        <v>0</v>
      </c>
      <c r="D156" s="14">
        <v>0</v>
      </c>
      <c r="E156" s="14">
        <v>1.4156339303763064E-2</v>
      </c>
      <c r="F156" s="14">
        <v>2.2339631200482976E-2</v>
      </c>
      <c r="G156" s="23">
        <v>1.3172594151597324E-2</v>
      </c>
    </row>
    <row r="157" spans="1:7" x14ac:dyDescent="0.3">
      <c r="A157" s="8" t="s">
        <v>62</v>
      </c>
      <c r="B157" s="14">
        <v>0</v>
      </c>
      <c r="C157" s="14">
        <v>1.7440486025496003E-2</v>
      </c>
      <c r="D157" s="14">
        <v>6.2808777458980688E-3</v>
      </c>
      <c r="E157" s="14">
        <v>6.9233002473126512E-2</v>
      </c>
      <c r="F157" s="14">
        <v>0.12652151600531197</v>
      </c>
      <c r="G157" s="23">
        <v>7.4149709892395138E-2</v>
      </c>
    </row>
    <row r="158" spans="1:7" x14ac:dyDescent="0.3">
      <c r="A158" s="8" t="s">
        <v>63</v>
      </c>
      <c r="B158" s="14">
        <v>4.6699873310489054E-2</v>
      </c>
      <c r="C158" s="14">
        <v>1.9224952020234116E-2</v>
      </c>
      <c r="D158" s="14">
        <v>7.5212834315223085E-3</v>
      </c>
      <c r="E158" s="14">
        <v>7.0481994672905224E-2</v>
      </c>
      <c r="F158" s="14">
        <v>8.0236933605318098E-2</v>
      </c>
      <c r="G158" s="23">
        <v>6.1213044703649841E-2</v>
      </c>
    </row>
    <row r="159" spans="1:7" x14ac:dyDescent="0.3">
      <c r="A159" s="8" t="s">
        <v>64</v>
      </c>
      <c r="B159" s="14">
        <v>0.90660025337902195</v>
      </c>
      <c r="C159" s="14">
        <v>0.96333456195426992</v>
      </c>
      <c r="D159" s="14">
        <v>0.9861978388225795</v>
      </c>
      <c r="E159" s="14">
        <v>0.83179972600028429</v>
      </c>
      <c r="F159" s="14">
        <v>0.76267447550731493</v>
      </c>
      <c r="G159" s="23">
        <v>0.8373828803993193</v>
      </c>
    </row>
    <row r="164" spans="1:7" x14ac:dyDescent="0.3">
      <c r="A164" s="11" t="s">
        <v>90</v>
      </c>
      <c r="B164" s="13" t="s">
        <v>12</v>
      </c>
      <c r="C164" s="13" t="s">
        <v>13</v>
      </c>
      <c r="D164" s="13" t="s">
        <v>14</v>
      </c>
      <c r="E164" s="13" t="s">
        <v>15</v>
      </c>
      <c r="F164" s="13" t="s">
        <v>16</v>
      </c>
      <c r="G164" s="22" t="s">
        <v>75</v>
      </c>
    </row>
    <row r="165" spans="1:7" x14ac:dyDescent="0.3">
      <c r="A165" s="8" t="s">
        <v>58</v>
      </c>
      <c r="B165" s="14">
        <v>0</v>
      </c>
      <c r="C165" s="14">
        <v>0</v>
      </c>
      <c r="D165" s="14">
        <v>0</v>
      </c>
      <c r="E165" s="14">
        <v>0</v>
      </c>
      <c r="F165" s="14">
        <v>1.5878303212686091E-3</v>
      </c>
      <c r="G165" s="23">
        <v>9.6760964656134518E-4</v>
      </c>
    </row>
    <row r="166" spans="1:7" x14ac:dyDescent="0.3">
      <c r="A166" s="8" t="s">
        <v>59</v>
      </c>
      <c r="B166" s="14">
        <v>0</v>
      </c>
      <c r="C166" s="14">
        <v>0</v>
      </c>
      <c r="D166" s="14">
        <v>0</v>
      </c>
      <c r="E166" s="14">
        <v>0</v>
      </c>
      <c r="F166" s="14">
        <v>2.3321389775825038E-3</v>
      </c>
      <c r="G166" s="23">
        <v>1.4211847082171952E-3</v>
      </c>
    </row>
    <row r="167" spans="1:7" x14ac:dyDescent="0.3">
      <c r="A167" s="8" t="s">
        <v>60</v>
      </c>
      <c r="B167" s="14">
        <v>0</v>
      </c>
      <c r="C167" s="14">
        <v>0</v>
      </c>
      <c r="D167" s="14">
        <v>0</v>
      </c>
      <c r="E167" s="14">
        <v>0</v>
      </c>
      <c r="F167" s="14">
        <v>2.2033731578571841E-3</v>
      </c>
      <c r="G167" s="23">
        <v>1.342715965276166E-3</v>
      </c>
    </row>
    <row r="168" spans="1:7" x14ac:dyDescent="0.3">
      <c r="A168" s="8" t="s">
        <v>61</v>
      </c>
      <c r="B168" s="14">
        <v>0</v>
      </c>
      <c r="C168" s="14">
        <v>0</v>
      </c>
      <c r="D168" s="14">
        <v>3.5521165074309975E-2</v>
      </c>
      <c r="E168" s="14">
        <v>1.656998333968968E-3</v>
      </c>
      <c r="F168" s="14">
        <v>1.8466285097657263E-3</v>
      </c>
      <c r="G168" s="23">
        <v>2.6519862368397629E-3</v>
      </c>
    </row>
    <row r="169" spans="1:7" x14ac:dyDescent="0.3">
      <c r="A169" s="8" t="s">
        <v>62</v>
      </c>
      <c r="B169" s="14">
        <v>0</v>
      </c>
      <c r="C169" s="14">
        <v>0</v>
      </c>
      <c r="D169" s="14">
        <v>3.5521165074309975E-2</v>
      </c>
      <c r="E169" s="14">
        <v>3.3139966679379359E-3</v>
      </c>
      <c r="F169" s="14">
        <v>8.8932852213568867E-3</v>
      </c>
      <c r="G169" s="23">
        <v>7.3709163451163365E-3</v>
      </c>
    </row>
    <row r="170" spans="1:7" x14ac:dyDescent="0.3">
      <c r="A170" s="8" t="s">
        <v>63</v>
      </c>
      <c r="B170" s="14">
        <v>0</v>
      </c>
      <c r="C170" s="14">
        <v>1.2435563586118935E-2</v>
      </c>
      <c r="D170" s="14">
        <v>0</v>
      </c>
      <c r="E170" s="14">
        <v>9.6409000582107236E-3</v>
      </c>
      <c r="F170" s="14">
        <v>3.895060500937035E-3</v>
      </c>
      <c r="G170" s="23">
        <v>5.2062081382120134E-3</v>
      </c>
    </row>
    <row r="171" spans="1:7" x14ac:dyDescent="0.3">
      <c r="A171" s="8" t="s">
        <v>64</v>
      </c>
      <c r="B171" s="14">
        <v>1</v>
      </c>
      <c r="C171" s="14">
        <v>0.98756443641388114</v>
      </c>
      <c r="D171" s="14">
        <v>0.92895766985137995</v>
      </c>
      <c r="E171" s="14">
        <v>0.98538810493988238</v>
      </c>
      <c r="F171" s="14">
        <v>0.98082951363250059</v>
      </c>
      <c r="G171" s="23">
        <v>0.9820069886063385</v>
      </c>
    </row>
  </sheetData>
  <conditionalFormatting sqref="B40:G44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{2EC00C4E-9EE6-4E97-AE98-1A8D3F7DCA86}</x14:id>
        </ext>
      </extLst>
    </cfRule>
  </conditionalFormatting>
  <conditionalFormatting sqref="B10:B23 B25:B31 B33:B38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{560D1278-E5F1-4251-907D-6FA5F5BC99CE}</x14:id>
        </ext>
      </extLst>
    </cfRule>
  </conditionalFormatting>
  <conditionalFormatting sqref="C10:C23 C25:C31 C33:C38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{B8B9E9DF-F465-4FBA-89A0-56D58B6FED6F}</x14:id>
        </ext>
      </extLst>
    </cfRule>
  </conditionalFormatting>
  <conditionalFormatting sqref="D10:D23 D25:D31 D33:D38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{E7AA0B73-8E60-4794-AE31-F5CE19BB37B0}</x14:id>
        </ext>
      </extLst>
    </cfRule>
  </conditionalFormatting>
  <conditionalFormatting sqref="E10:E23 E25:E31 E33:E38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{600F8EF0-E0F3-4B40-8454-1F454896970A}</x14:id>
        </ext>
      </extLst>
    </cfRule>
  </conditionalFormatting>
  <conditionalFormatting sqref="F10:F23 F25:F31 F33:F38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{A18B7C59-1134-429F-BACA-B4C56A9CC8BA}</x14:id>
        </ext>
      </extLst>
    </cfRule>
  </conditionalFormatting>
  <conditionalFormatting sqref="G10:G23 G25:G31 G33:G38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{2B86ECA5-ACB4-4A3A-8DE7-4A0795BD7B09}</x14:id>
        </ext>
      </extLst>
    </cfRule>
  </conditionalFormatting>
  <conditionalFormatting sqref="B48:G52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{C1BA9EFE-CAE8-4199-B977-7084094D7317}</x14:id>
        </ext>
      </extLst>
    </cfRule>
  </conditionalFormatting>
  <conditionalFormatting sqref="B57:F63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{86FD7344-48EB-4993-BB69-3959B8167882}</x14:id>
        </ext>
      </extLst>
    </cfRule>
  </conditionalFormatting>
  <conditionalFormatting sqref="B69:F75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{DB83BC7B-476F-4766-945E-9141E37F56F4}</x14:id>
        </ext>
      </extLst>
    </cfRule>
  </conditionalFormatting>
  <conditionalFormatting sqref="B81:F89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{7F127C68-1387-48AA-B1AB-1A33DE518B0E}</x14:id>
        </ext>
      </extLst>
    </cfRule>
  </conditionalFormatting>
  <conditionalFormatting sqref="B93:G101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{FBFB388C-9AE2-4EC3-8CC3-030935B06FAC}</x14:id>
        </ext>
      </extLst>
    </cfRule>
  </conditionalFormatting>
  <conditionalFormatting sqref="B105:G11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{7F7F9A34-347F-4DD5-BAE8-AE45EA621CAD}</x14:id>
        </ext>
      </extLst>
    </cfRule>
  </conditionalFormatting>
  <conditionalFormatting sqref="B117:G12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{B05D0C51-75D6-4BD6-BC76-B9E3532CB382}</x14:id>
        </ext>
      </extLst>
    </cfRule>
  </conditionalFormatting>
  <conditionalFormatting sqref="B141:G147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{CB604521-86E6-41B9-B4AF-F9F23CBF769C}</x14:id>
        </ext>
      </extLst>
    </cfRule>
  </conditionalFormatting>
  <conditionalFormatting sqref="B153:G159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{53AAE9C9-CE82-4753-B8E9-9FF074170A63}</x14:id>
        </ext>
      </extLst>
    </cfRule>
  </conditionalFormatting>
  <conditionalFormatting sqref="B165:G17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{8902573B-EF23-48A1-B002-4EAE3ACCA1BC}</x14:id>
        </ext>
      </extLst>
    </cfRule>
  </conditionalFormatting>
  <conditionalFormatting sqref="B129:G13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{1ECC1F34-4352-4AC5-AF1A-FD29D3985FF5}</x14:id>
        </ext>
      </extLst>
    </cfRule>
  </conditionalFormatting>
  <conditionalFormatting sqref="G81:G8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{F41754D4-7294-4FFE-96CB-A5789E82BD56}</x14:id>
        </ext>
      </extLst>
    </cfRule>
  </conditionalFormatting>
  <conditionalFormatting sqref="G69:G7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{89BB1AEC-760E-4AFF-BDC3-7C7F00881B7E}</x14:id>
        </ext>
      </extLst>
    </cfRule>
  </conditionalFormatting>
  <conditionalFormatting sqref="G57:G6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{C9B9F6E8-C104-4514-88D2-F4A329C00F7F}</x14:id>
        </ext>
      </extLst>
    </cfRule>
  </conditionalFormatting>
  <conditionalFormatting sqref="H57:H6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{D3387ED9-A679-4719-949D-1183245F4F7F}</x14:id>
        </ext>
      </extLst>
    </cfRule>
  </conditionalFormatting>
  <conditionalFormatting sqref="H69:H7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{7150197D-E256-4397-A786-132064618C9F}</x14:id>
        </ext>
      </extLst>
    </cfRule>
  </conditionalFormatting>
  <conditionalFormatting sqref="H81:H8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{F06B5EB1-76B6-4C0E-8A48-070D9908EEDC}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C00C4E-9EE6-4E97-AE98-1A8D3F7DCA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B40:G44</xm:sqref>
        </x14:conditionalFormatting>
        <x14:conditionalFormatting xmlns:xm="http://schemas.microsoft.com/office/excel/2006/main">
          <x14:cfRule type="dataBar" id="{560D1278-E5F1-4251-907D-6FA5F5BC99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B10:B23 B25:B31 B33:B38</xm:sqref>
        </x14:conditionalFormatting>
        <x14:conditionalFormatting xmlns:xm="http://schemas.microsoft.com/office/excel/2006/main">
          <x14:cfRule type="dataBar" id="{B8B9E9DF-F465-4FBA-89A0-56D58B6FED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C10:C23 C25:C31 C33:C38</xm:sqref>
        </x14:conditionalFormatting>
        <x14:conditionalFormatting xmlns:xm="http://schemas.microsoft.com/office/excel/2006/main">
          <x14:cfRule type="dataBar" id="{E7AA0B73-8E60-4794-AE31-F5CE19BB37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D10:D23 D25:D31 D33:D38</xm:sqref>
        </x14:conditionalFormatting>
        <x14:conditionalFormatting xmlns:xm="http://schemas.microsoft.com/office/excel/2006/main">
          <x14:cfRule type="dataBar" id="{600F8EF0-E0F3-4B40-8454-1F45489697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E10:E23 E25:E31 E33:E38</xm:sqref>
        </x14:conditionalFormatting>
        <x14:conditionalFormatting xmlns:xm="http://schemas.microsoft.com/office/excel/2006/main">
          <x14:cfRule type="dataBar" id="{A18B7C59-1134-429F-BACA-B4C56A9CC8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F10:F23 F25:F31 F33:F38</xm:sqref>
        </x14:conditionalFormatting>
        <x14:conditionalFormatting xmlns:xm="http://schemas.microsoft.com/office/excel/2006/main">
          <x14:cfRule type="dataBar" id="{2B86ECA5-ACB4-4A3A-8DE7-4A0795BD7B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G10:G23 G25:G31 G33:G38</xm:sqref>
        </x14:conditionalFormatting>
        <x14:conditionalFormatting xmlns:xm="http://schemas.microsoft.com/office/excel/2006/main">
          <x14:cfRule type="dataBar" id="{C1BA9EFE-CAE8-4199-B977-7084094D73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B48:G52</xm:sqref>
        </x14:conditionalFormatting>
        <x14:conditionalFormatting xmlns:xm="http://schemas.microsoft.com/office/excel/2006/main">
          <x14:cfRule type="dataBar" id="{86FD7344-48EB-4993-BB69-3959B81678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B57:F63</xm:sqref>
        </x14:conditionalFormatting>
        <x14:conditionalFormatting xmlns:xm="http://schemas.microsoft.com/office/excel/2006/main">
          <x14:cfRule type="dataBar" id="{DB83BC7B-476F-4766-945E-9141E37F56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B69:F75</xm:sqref>
        </x14:conditionalFormatting>
        <x14:conditionalFormatting xmlns:xm="http://schemas.microsoft.com/office/excel/2006/main">
          <x14:cfRule type="dataBar" id="{7F127C68-1387-48AA-B1AB-1A33DE518B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B81:F89</xm:sqref>
        </x14:conditionalFormatting>
        <x14:conditionalFormatting xmlns:xm="http://schemas.microsoft.com/office/excel/2006/main">
          <x14:cfRule type="dataBar" id="{FBFB388C-9AE2-4EC3-8CC3-030935B06F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B93:G101</xm:sqref>
        </x14:conditionalFormatting>
        <x14:conditionalFormatting xmlns:xm="http://schemas.microsoft.com/office/excel/2006/main">
          <x14:cfRule type="dataBar" id="{7F7F9A34-347F-4DD5-BAE8-AE45EA621C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B105:G113</xm:sqref>
        </x14:conditionalFormatting>
        <x14:conditionalFormatting xmlns:xm="http://schemas.microsoft.com/office/excel/2006/main">
          <x14:cfRule type="dataBar" id="{B05D0C51-75D6-4BD6-BC76-B9E3532CB3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B117:G123</xm:sqref>
        </x14:conditionalFormatting>
        <x14:conditionalFormatting xmlns:xm="http://schemas.microsoft.com/office/excel/2006/main">
          <x14:cfRule type="dataBar" id="{CB604521-86E6-41B9-B4AF-F9F23CBF76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B141:G147</xm:sqref>
        </x14:conditionalFormatting>
        <x14:conditionalFormatting xmlns:xm="http://schemas.microsoft.com/office/excel/2006/main">
          <x14:cfRule type="dataBar" id="{53AAE9C9-CE82-4753-B8E9-9FF074170A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B153:G159</xm:sqref>
        </x14:conditionalFormatting>
        <x14:conditionalFormatting xmlns:xm="http://schemas.microsoft.com/office/excel/2006/main">
          <x14:cfRule type="dataBar" id="{8902573B-EF23-48A1-B002-4EAE3ACCA1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B165:G171</xm:sqref>
        </x14:conditionalFormatting>
        <x14:conditionalFormatting xmlns:xm="http://schemas.microsoft.com/office/excel/2006/main">
          <x14:cfRule type="dataBar" id="{1ECC1F34-4352-4AC5-AF1A-FD29D3985F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B129:G135</xm:sqref>
        </x14:conditionalFormatting>
        <x14:conditionalFormatting xmlns:xm="http://schemas.microsoft.com/office/excel/2006/main">
          <x14:cfRule type="dataBar" id="{F41754D4-7294-4FFE-96CB-A5789E82BD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G81:G87</xm:sqref>
        </x14:conditionalFormatting>
        <x14:conditionalFormatting xmlns:xm="http://schemas.microsoft.com/office/excel/2006/main">
          <x14:cfRule type="dataBar" id="{89BB1AEC-760E-4AFF-BDC3-7C7F00881B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G69:G75</xm:sqref>
        </x14:conditionalFormatting>
        <x14:conditionalFormatting xmlns:xm="http://schemas.microsoft.com/office/excel/2006/main">
          <x14:cfRule type="dataBar" id="{C9B9F6E8-C104-4514-88D2-F4A329C00F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G57:G63</xm:sqref>
        </x14:conditionalFormatting>
        <x14:conditionalFormatting xmlns:xm="http://schemas.microsoft.com/office/excel/2006/main">
          <x14:cfRule type="dataBar" id="{D3387ED9-A679-4719-949D-1183245F4F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H57:H63</xm:sqref>
        </x14:conditionalFormatting>
        <x14:conditionalFormatting xmlns:xm="http://schemas.microsoft.com/office/excel/2006/main">
          <x14:cfRule type="dataBar" id="{7150197D-E256-4397-A786-132064618C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H69:H75</xm:sqref>
        </x14:conditionalFormatting>
        <x14:conditionalFormatting xmlns:xm="http://schemas.microsoft.com/office/excel/2006/main">
          <x14:cfRule type="dataBar" id="{F06B5EB1-76B6-4C0E-8A48-070D9908EE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H81:H88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230"/>
  <sheetViews>
    <sheetView topLeftCell="R52" workbookViewId="0">
      <selection activeCell="U96" sqref="U96:AA96"/>
    </sheetView>
  </sheetViews>
  <sheetFormatPr defaultRowHeight="14.4" x14ac:dyDescent="0.3"/>
  <cols>
    <col min="2" max="2" width="17.109375" customWidth="1"/>
    <col min="4" max="4" width="22.33203125" customWidth="1"/>
    <col min="6" max="6" width="27.109375" bestFit="1" customWidth="1"/>
  </cols>
  <sheetData>
    <row r="2" spans="2:11" x14ac:dyDescent="0.3">
      <c r="B2" t="s">
        <v>0</v>
      </c>
      <c r="F2" t="s">
        <v>1</v>
      </c>
    </row>
    <row r="3" spans="2:11" x14ac:dyDescent="0.3">
      <c r="B3">
        <v>0</v>
      </c>
      <c r="C3">
        <v>68430.16</v>
      </c>
      <c r="D3" s="1">
        <f>C3/SUM($C$3:$C$6)</f>
        <v>0.72636094970384113</v>
      </c>
      <c r="F3">
        <v>0</v>
      </c>
      <c r="G3">
        <v>51911.44</v>
      </c>
      <c r="H3" s="1">
        <f>G3/SUM($G$3:$G$6)</f>
        <v>0.55102081975102746</v>
      </c>
    </row>
    <row r="4" spans="2:11" x14ac:dyDescent="0.3">
      <c r="B4">
        <v>1</v>
      </c>
      <c r="C4">
        <v>23603.9</v>
      </c>
      <c r="D4" s="1">
        <f t="shared" ref="D4:D6" si="0">C4/SUM($C$3:$C$6)</f>
        <v>0.25054670660881834</v>
      </c>
      <c r="F4">
        <v>1</v>
      </c>
      <c r="G4">
        <v>36953.699999999997</v>
      </c>
      <c r="H4" s="1">
        <f>G4/SUM($G$3:$G$6)</f>
        <v>0.39224991768353068</v>
      </c>
    </row>
    <row r="5" spans="2:11" x14ac:dyDescent="0.3">
      <c r="B5">
        <v>2</v>
      </c>
      <c r="C5">
        <v>1815.85</v>
      </c>
      <c r="D5" s="1">
        <f t="shared" si="0"/>
        <v>1.9274579082084856E-2</v>
      </c>
      <c r="F5">
        <v>2</v>
      </c>
      <c r="G5">
        <v>4775.99</v>
      </c>
      <c r="H5" s="1">
        <f>G5/SUM($G$3:$G$6)</f>
        <v>5.0695375141254211E-2</v>
      </c>
    </row>
    <row r="6" spans="2:11" x14ac:dyDescent="0.3">
      <c r="B6">
        <v>3</v>
      </c>
      <c r="C6">
        <v>359.67</v>
      </c>
      <c r="D6" s="1">
        <f t="shared" si="0"/>
        <v>3.8177646052556437E-3</v>
      </c>
      <c r="F6">
        <v>3</v>
      </c>
      <c r="G6">
        <v>568.45000000000005</v>
      </c>
      <c r="H6" s="1">
        <f>G6/SUM($G$3:$G$6)</f>
        <v>6.0338874241876467E-3</v>
      </c>
    </row>
    <row r="8" spans="2:11" x14ac:dyDescent="0.3">
      <c r="F8" t="s">
        <v>2</v>
      </c>
      <c r="G8" t="s">
        <v>17</v>
      </c>
      <c r="H8" t="s">
        <v>3</v>
      </c>
      <c r="I8" t="s">
        <v>4</v>
      </c>
      <c r="J8" t="s">
        <v>3</v>
      </c>
      <c r="K8" t="s">
        <v>4</v>
      </c>
    </row>
    <row r="9" spans="2:11" x14ac:dyDescent="0.3">
      <c r="B9" t="s">
        <v>2</v>
      </c>
      <c r="D9" s="2" t="s">
        <v>5</v>
      </c>
      <c r="E9" s="2" t="s">
        <v>6</v>
      </c>
      <c r="G9" t="s">
        <v>12</v>
      </c>
      <c r="H9">
        <v>11740.07</v>
      </c>
      <c r="I9">
        <v>2696.8</v>
      </c>
      <c r="J9" s="1">
        <f>H9/SUM($H9:$I9)</f>
        <v>0.8132005067580439</v>
      </c>
      <c r="K9" s="1">
        <f>I9/SUM($H9:$I9)</f>
        <v>0.18679949324195622</v>
      </c>
    </row>
    <row r="10" spans="2:11" x14ac:dyDescent="0.3">
      <c r="B10" t="s">
        <v>3</v>
      </c>
      <c r="C10">
        <v>77158.720000000001</v>
      </c>
      <c r="D10" s="1">
        <f>C10/SUM($C$10:$C$11)</f>
        <v>0.81901139990221805</v>
      </c>
      <c r="E10" s="3">
        <v>0.91800000000000004</v>
      </c>
      <c r="G10" t="s">
        <v>13</v>
      </c>
      <c r="H10">
        <v>6375.7</v>
      </c>
      <c r="I10">
        <v>1492.2</v>
      </c>
      <c r="J10" s="1">
        <f t="shared" ref="J10:J13" si="1">H10/SUM($H10:$I10)</f>
        <v>0.81034329363616719</v>
      </c>
      <c r="K10" s="1">
        <f t="shared" ref="K10:K13" si="2">I10/SUM($H10:$I10)</f>
        <v>0.18965670636383281</v>
      </c>
    </row>
    <row r="11" spans="2:11" x14ac:dyDescent="0.3">
      <c r="B11" t="s">
        <v>4</v>
      </c>
      <c r="C11">
        <v>17050.86</v>
      </c>
      <c r="D11" s="1">
        <f>C11/SUM($C$10:$C$11)</f>
        <v>0.180988600097782</v>
      </c>
      <c r="E11" s="3">
        <v>8.2000000000000003E-2</v>
      </c>
      <c r="G11" t="s">
        <v>14</v>
      </c>
      <c r="H11">
        <v>6516.5</v>
      </c>
      <c r="I11">
        <v>2023.55</v>
      </c>
      <c r="J11" s="1">
        <f t="shared" si="1"/>
        <v>0.76305173857295927</v>
      </c>
      <c r="K11" s="1">
        <f t="shared" si="2"/>
        <v>0.23694826142704084</v>
      </c>
    </row>
    <row r="12" spans="2:11" x14ac:dyDescent="0.3">
      <c r="G12" t="s">
        <v>15</v>
      </c>
      <c r="H12">
        <v>16415</v>
      </c>
      <c r="I12">
        <v>4939.21</v>
      </c>
      <c r="J12" s="1">
        <f t="shared" si="1"/>
        <v>0.7687008791240697</v>
      </c>
      <c r="K12" s="1">
        <f t="shared" si="2"/>
        <v>0.23129912087593033</v>
      </c>
    </row>
    <row r="13" spans="2:11" x14ac:dyDescent="0.3">
      <c r="B13" t="s">
        <v>7</v>
      </c>
      <c r="G13" t="s">
        <v>16</v>
      </c>
      <c r="H13">
        <v>36111.449999999997</v>
      </c>
      <c r="I13">
        <v>5899.1</v>
      </c>
      <c r="J13" s="1">
        <f t="shared" si="1"/>
        <v>0.85958051013376402</v>
      </c>
      <c r="K13" s="1">
        <f t="shared" si="2"/>
        <v>0.14041948986623601</v>
      </c>
    </row>
    <row r="14" spans="2:11" x14ac:dyDescent="0.3">
      <c r="B14">
        <v>1</v>
      </c>
      <c r="C14">
        <v>17919.439999999999</v>
      </c>
      <c r="D14" s="1">
        <f>C14/SUM($C$14:$C$19)</f>
        <v>0.23224128134836863</v>
      </c>
      <c r="G14" t="s">
        <v>76</v>
      </c>
      <c r="H14">
        <f>SUM(H9:H13)</f>
        <v>77158.720000000001</v>
      </c>
      <c r="I14" s="5">
        <f>SUM(I9:I13)</f>
        <v>17050.86</v>
      </c>
      <c r="J14" s="1">
        <f t="shared" ref="J14" si="3">H14/SUM($H14:$I14)</f>
        <v>0.81901139990221805</v>
      </c>
      <c r="K14" s="1">
        <f t="shared" ref="K14" si="4">I14/SUM($H14:$I14)</f>
        <v>0.180988600097782</v>
      </c>
    </row>
    <row r="15" spans="2:11" x14ac:dyDescent="0.3">
      <c r="B15">
        <v>2</v>
      </c>
      <c r="C15">
        <v>37849.47</v>
      </c>
      <c r="D15" s="1">
        <f t="shared" ref="D15:D19" si="5">C15/SUM($C$14:$C$19)</f>
        <v>0.49054040813533456</v>
      </c>
    </row>
    <row r="16" spans="2:11" x14ac:dyDescent="0.3">
      <c r="B16">
        <v>3</v>
      </c>
      <c r="C16">
        <v>16531.8</v>
      </c>
      <c r="D16" s="1">
        <f t="shared" si="5"/>
        <v>0.21425705351255178</v>
      </c>
    </row>
    <row r="17" spans="2:15" x14ac:dyDescent="0.3">
      <c r="B17">
        <v>4</v>
      </c>
      <c r="C17">
        <v>3224.24</v>
      </c>
      <c r="D17" s="1">
        <f t="shared" si="5"/>
        <v>4.1787111035538171E-2</v>
      </c>
    </row>
    <row r="18" spans="2:15" x14ac:dyDescent="0.3">
      <c r="B18">
        <v>5</v>
      </c>
      <c r="C18">
        <v>1216.43</v>
      </c>
      <c r="D18" s="1">
        <f t="shared" si="5"/>
        <v>1.5765295225218873E-2</v>
      </c>
    </row>
    <row r="19" spans="2:15" x14ac:dyDescent="0.3">
      <c r="B19">
        <v>6</v>
      </c>
      <c r="C19">
        <v>417.34</v>
      </c>
      <c r="D19" s="1">
        <f t="shared" si="5"/>
        <v>5.40885074298796E-3</v>
      </c>
    </row>
    <row r="22" spans="2:15" x14ac:dyDescent="0.3">
      <c r="B22" t="s">
        <v>8</v>
      </c>
      <c r="F22" t="s">
        <v>11</v>
      </c>
    </row>
    <row r="23" spans="2:15" x14ac:dyDescent="0.3">
      <c r="B23" t="s">
        <v>9</v>
      </c>
      <c r="C23">
        <v>10033.92</v>
      </c>
      <c r="D23" s="1">
        <f>C23/SUM($C$23:$C$24)</f>
        <v>0.10650636591310565</v>
      </c>
      <c r="F23" t="s">
        <v>17</v>
      </c>
      <c r="G23" t="s">
        <v>9</v>
      </c>
      <c r="H23" t="s">
        <v>10</v>
      </c>
      <c r="I23" t="s">
        <v>9</v>
      </c>
      <c r="J23" t="s">
        <v>10</v>
      </c>
    </row>
    <row r="24" spans="2:15" x14ac:dyDescent="0.3">
      <c r="B24" t="s">
        <v>10</v>
      </c>
      <c r="C24">
        <v>84175.66</v>
      </c>
      <c r="D24" s="1">
        <f>C24/SUM($C$23:$C$24)</f>
        <v>0.89349363408689442</v>
      </c>
      <c r="F24" t="s">
        <v>12</v>
      </c>
      <c r="H24">
        <v>14436.87</v>
      </c>
      <c r="I24" s="1">
        <f>G24/SUM($G24:$H24)</f>
        <v>0</v>
      </c>
      <c r="J24" s="1">
        <f>H24/SUM($G24:$H24)</f>
        <v>1</v>
      </c>
      <c r="K24">
        <v>0</v>
      </c>
      <c r="L24">
        <v>1</v>
      </c>
    </row>
    <row r="25" spans="2:15" x14ac:dyDescent="0.3">
      <c r="F25" t="s">
        <v>13</v>
      </c>
      <c r="G25">
        <v>82.12</v>
      </c>
      <c r="H25">
        <v>7785.78</v>
      </c>
      <c r="I25" s="1">
        <f t="shared" ref="I25:I28" si="6">G25/SUM($G25:$H25)</f>
        <v>1.0437346687171927E-2</v>
      </c>
      <c r="J25" s="1">
        <f t="shared" ref="J25:J28" si="7">H25/SUM($G25:$H25)</f>
        <v>0.98956265331282811</v>
      </c>
      <c r="K25">
        <v>1.0437346687171927E-2</v>
      </c>
      <c r="L25">
        <v>0.98956265331282811</v>
      </c>
    </row>
    <row r="26" spans="2:15" x14ac:dyDescent="0.3">
      <c r="F26" t="s">
        <v>14</v>
      </c>
      <c r="G26">
        <v>513.96</v>
      </c>
      <c r="H26">
        <v>8026.09</v>
      </c>
      <c r="I26" s="1">
        <f t="shared" si="6"/>
        <v>6.018231743373869E-2</v>
      </c>
      <c r="J26" s="1">
        <f t="shared" si="7"/>
        <v>0.93981768256626141</v>
      </c>
      <c r="K26">
        <v>6.018231743373869E-2</v>
      </c>
      <c r="L26">
        <v>0.93981768256626141</v>
      </c>
    </row>
    <row r="27" spans="2:15" x14ac:dyDescent="0.3">
      <c r="F27" t="s">
        <v>15</v>
      </c>
      <c r="G27">
        <v>226.96</v>
      </c>
      <c r="H27">
        <v>21127.25</v>
      </c>
      <c r="I27" s="1">
        <f t="shared" si="6"/>
        <v>1.0628349163935355E-2</v>
      </c>
      <c r="J27" s="1">
        <f t="shared" si="7"/>
        <v>0.98937165083606471</v>
      </c>
      <c r="K27">
        <v>1.0628349163935355E-2</v>
      </c>
      <c r="L27">
        <v>0.98937165083606471</v>
      </c>
    </row>
    <row r="28" spans="2:15" x14ac:dyDescent="0.3">
      <c r="F28" t="s">
        <v>16</v>
      </c>
      <c r="G28">
        <v>9210.8799999999992</v>
      </c>
      <c r="H28">
        <v>32799.67</v>
      </c>
      <c r="I28" s="1">
        <f t="shared" si="6"/>
        <v>0.21925159275467709</v>
      </c>
      <c r="J28" s="1">
        <f t="shared" si="7"/>
        <v>0.78074840724532291</v>
      </c>
      <c r="K28">
        <v>0.21925159275467709</v>
      </c>
      <c r="L28">
        <v>0.78074840724532291</v>
      </c>
    </row>
    <row r="31" spans="2:15" x14ac:dyDescent="0.3">
      <c r="B31" t="s">
        <v>18</v>
      </c>
      <c r="C31">
        <v>69193.13</v>
      </c>
      <c r="D31">
        <f>C31/SUM($C$31:$C$33)</f>
        <v>0.79634411834572316</v>
      </c>
      <c r="F31" t="s">
        <v>17</v>
      </c>
      <c r="G31" t="s">
        <v>18</v>
      </c>
      <c r="H31" t="s">
        <v>19</v>
      </c>
      <c r="I31" t="s">
        <v>20</v>
      </c>
      <c r="J31" t="s">
        <v>18</v>
      </c>
      <c r="K31" t="s">
        <v>19</v>
      </c>
      <c r="L31" t="s">
        <v>20</v>
      </c>
    </row>
    <row r="32" spans="2:15" x14ac:dyDescent="0.3">
      <c r="B32" t="s">
        <v>19</v>
      </c>
      <c r="C32">
        <v>15174.55</v>
      </c>
      <c r="D32">
        <f t="shared" ref="D32:D33" si="8">C32/SUM($C$31:$C$33)</f>
        <v>0.17464398042180043</v>
      </c>
      <c r="F32" t="s">
        <v>12</v>
      </c>
      <c r="G32">
        <v>6742</v>
      </c>
      <c r="H32">
        <v>4719.3999999999996</v>
      </c>
      <c r="I32">
        <v>1348.4</v>
      </c>
      <c r="J32" s="1">
        <f>G32/SUM($G32:$I32)</f>
        <v>0.52631578947368429</v>
      </c>
      <c r="K32" s="1">
        <f t="shared" ref="K32:L32" si="9">H32/SUM($G32:$I32)</f>
        <v>0.36842105263157893</v>
      </c>
      <c r="L32" s="1">
        <f t="shared" si="9"/>
        <v>0.10526315789473685</v>
      </c>
      <c r="M32">
        <v>0.52631578947368429</v>
      </c>
      <c r="N32">
        <v>0.36842105263157893</v>
      </c>
      <c r="O32">
        <v>0.10526315789473685</v>
      </c>
    </row>
    <row r="33" spans="2:26" x14ac:dyDescent="0.3">
      <c r="B33" t="s">
        <v>20</v>
      </c>
      <c r="C33">
        <v>2520.8000000000002</v>
      </c>
      <c r="D33">
        <f t="shared" si="8"/>
        <v>2.9011901232476385E-2</v>
      </c>
      <c r="F33" t="s">
        <v>13</v>
      </c>
      <c r="G33">
        <v>5789.46</v>
      </c>
      <c r="H33">
        <v>985.44</v>
      </c>
      <c r="I33">
        <v>82.12</v>
      </c>
      <c r="J33" s="1">
        <f t="shared" ref="J33:J36" si="10">G33/SUM($G33:$I33)</f>
        <v>0.84431137724550909</v>
      </c>
      <c r="K33" s="1">
        <f t="shared" ref="K33:K36" si="11">H33/SUM($G33:$I33)</f>
        <v>0.14371257485029942</v>
      </c>
      <c r="L33" s="1">
        <f t="shared" ref="L33:L36" si="12">I33/SUM($G33:$I33)</f>
        <v>1.1976047904191617E-2</v>
      </c>
      <c r="M33">
        <v>0.84431137724550909</v>
      </c>
      <c r="N33">
        <v>0.14371257485029942</v>
      </c>
      <c r="O33">
        <v>1.1976047904191617E-2</v>
      </c>
    </row>
    <row r="34" spans="2:26" x14ac:dyDescent="0.3">
      <c r="F34" t="s">
        <v>14</v>
      </c>
      <c r="G34">
        <v>6296.01</v>
      </c>
      <c r="H34">
        <v>1242.07</v>
      </c>
      <c r="I34">
        <v>42.83</v>
      </c>
      <c r="J34" s="1">
        <f t="shared" si="10"/>
        <v>0.83050847457627119</v>
      </c>
      <c r="K34" s="1">
        <f t="shared" si="11"/>
        <v>0.16384180790960451</v>
      </c>
      <c r="L34" s="1">
        <f t="shared" si="12"/>
        <v>5.6497175141242938E-3</v>
      </c>
      <c r="M34">
        <v>0.83050847457627119</v>
      </c>
      <c r="N34">
        <v>0.16384180790960451</v>
      </c>
      <c r="O34">
        <v>5.6497175141242938E-3</v>
      </c>
    </row>
    <row r="35" spans="2:26" x14ac:dyDescent="0.3">
      <c r="D35">
        <v>0.79634411834572316</v>
      </c>
      <c r="F35" t="s">
        <v>15</v>
      </c>
      <c r="G35">
        <v>11706.14</v>
      </c>
      <c r="H35">
        <v>5678.51</v>
      </c>
      <c r="I35">
        <v>726.69</v>
      </c>
      <c r="J35" s="1">
        <f t="shared" si="10"/>
        <v>0.64634311983541803</v>
      </c>
      <c r="K35" s="1">
        <f t="shared" si="11"/>
        <v>0.31353339951654602</v>
      </c>
      <c r="L35" s="1">
        <f t="shared" si="12"/>
        <v>4.0123480648035982E-2</v>
      </c>
      <c r="M35">
        <v>0.64634311983541803</v>
      </c>
      <c r="N35">
        <v>0.31353339951654602</v>
      </c>
      <c r="O35">
        <v>4.0123480648035982E-2</v>
      </c>
    </row>
    <row r="36" spans="2:26" x14ac:dyDescent="0.3">
      <c r="D36">
        <v>0.17464398042180043</v>
      </c>
      <c r="F36" t="s">
        <v>16</v>
      </c>
      <c r="G36">
        <v>38659.519999999997</v>
      </c>
      <c r="H36">
        <v>2549.13</v>
      </c>
      <c r="I36">
        <v>320.76</v>
      </c>
      <c r="J36" s="1">
        <f t="shared" si="10"/>
        <v>0.93089499706352674</v>
      </c>
      <c r="K36" s="1">
        <f t="shared" si="11"/>
        <v>6.1381319888724646E-2</v>
      </c>
      <c r="L36" s="1">
        <f t="shared" si="12"/>
        <v>7.7236830477485719E-3</v>
      </c>
      <c r="M36">
        <v>0.93089499706352674</v>
      </c>
      <c r="N36">
        <v>6.1381319888724646E-2</v>
      </c>
      <c r="O36">
        <v>7.7236830477485719E-3</v>
      </c>
    </row>
    <row r="37" spans="2:26" x14ac:dyDescent="0.3">
      <c r="D37">
        <v>2.9011901232476385E-2</v>
      </c>
    </row>
    <row r="39" spans="2:26" x14ac:dyDescent="0.3">
      <c r="F39" t="s">
        <v>17</v>
      </c>
      <c r="G39" t="s">
        <v>21</v>
      </c>
      <c r="H39" t="s">
        <v>22</v>
      </c>
      <c r="I39" t="s">
        <v>23</v>
      </c>
      <c r="J39" t="s">
        <v>24</v>
      </c>
      <c r="K39" t="s">
        <v>25</v>
      </c>
      <c r="L39" t="s">
        <v>26</v>
      </c>
      <c r="M39" t="s">
        <v>27</v>
      </c>
      <c r="N39" t="s">
        <v>28</v>
      </c>
      <c r="O39" t="s">
        <v>29</v>
      </c>
      <c r="P39" t="s">
        <v>30</v>
      </c>
      <c r="Q39" t="s">
        <v>21</v>
      </c>
      <c r="R39" t="s">
        <v>22</v>
      </c>
      <c r="S39" t="s">
        <v>23</v>
      </c>
      <c r="T39" t="s">
        <v>24</v>
      </c>
      <c r="U39" t="s">
        <v>25</v>
      </c>
      <c r="V39" t="s">
        <v>26</v>
      </c>
      <c r="W39" t="s">
        <v>27</v>
      </c>
      <c r="X39" t="s">
        <v>28</v>
      </c>
      <c r="Y39" t="s">
        <v>29</v>
      </c>
      <c r="Z39" t="s">
        <v>30</v>
      </c>
    </row>
    <row r="40" spans="2:26" x14ac:dyDescent="0.3">
      <c r="F40" t="s">
        <v>12</v>
      </c>
      <c r="H40">
        <v>2022.6</v>
      </c>
      <c r="I40">
        <v>2696.8</v>
      </c>
      <c r="J40">
        <v>674.2</v>
      </c>
      <c r="K40">
        <v>4910.82</v>
      </c>
      <c r="L40">
        <v>2214.02</v>
      </c>
      <c r="M40">
        <v>574.26</v>
      </c>
      <c r="N40">
        <v>1152.75</v>
      </c>
      <c r="O40">
        <v>191.42</v>
      </c>
      <c r="Q40" s="1">
        <f>G40/SUM($G40:$P40)</f>
        <v>0</v>
      </c>
      <c r="R40" s="1">
        <f t="shared" ref="R40:Z40" si="13">H40/SUM($G40:$P40)</f>
        <v>0.14009961993146713</v>
      </c>
      <c r="S40" s="1">
        <f t="shared" si="13"/>
        <v>0.18679949324195622</v>
      </c>
      <c r="T40" s="1">
        <f t="shared" si="13"/>
        <v>4.6699873310489054E-2</v>
      </c>
      <c r="U40" s="1">
        <f t="shared" si="13"/>
        <v>0.34015821989115369</v>
      </c>
      <c r="V40" s="1">
        <f t="shared" si="13"/>
        <v>0.1533587266491975</v>
      </c>
      <c r="W40" s="1">
        <f t="shared" si="13"/>
        <v>3.9777320153191104E-2</v>
      </c>
      <c r="X40" s="1">
        <f t="shared" si="13"/>
        <v>7.9847640104814974E-2</v>
      </c>
      <c r="Y40" s="1">
        <f t="shared" si="13"/>
        <v>1.3259106717730366E-2</v>
      </c>
      <c r="Z40" s="1">
        <f t="shared" si="13"/>
        <v>0</v>
      </c>
    </row>
    <row r="41" spans="2:26" x14ac:dyDescent="0.3">
      <c r="F41" t="s">
        <v>13</v>
      </c>
      <c r="G41">
        <v>780.14</v>
      </c>
      <c r="H41">
        <v>2381.48</v>
      </c>
      <c r="I41">
        <v>1149.68</v>
      </c>
      <c r="J41">
        <v>472.72</v>
      </c>
      <c r="K41">
        <v>1585.58</v>
      </c>
      <c r="L41">
        <v>478.02</v>
      </c>
      <c r="M41">
        <v>587.16</v>
      </c>
      <c r="N41">
        <v>391</v>
      </c>
      <c r="O41">
        <v>42.12</v>
      </c>
      <c r="Q41" s="1">
        <f t="shared" ref="Q41:Q44" si="14">G41/SUM($G41:$P41)</f>
        <v>9.9154793528133292E-2</v>
      </c>
      <c r="R41" s="1">
        <f t="shared" ref="R41:R45" si="15">H41/SUM($G41:$P41)</f>
        <v>0.30268305392798583</v>
      </c>
      <c r="S41" s="1">
        <f t="shared" ref="S41:S45" si="16">I41/SUM($G41:$P41)</f>
        <v>0.14612285362040697</v>
      </c>
      <c r="T41" s="1">
        <f t="shared" ref="T41:T45" si="17">J41/SUM($G41:$P41)</f>
        <v>6.0082105771552763E-2</v>
      </c>
      <c r="U41" s="1">
        <f t="shared" ref="U41:U45" si="18">K41/SUM($G41:$P41)</f>
        <v>0.20152518461088725</v>
      </c>
      <c r="V41" s="1">
        <f t="shared" ref="V41:V45" si="19">L41/SUM($G41:$P41)</f>
        <v>6.0755728974694639E-2</v>
      </c>
      <c r="W41" s="1">
        <f t="shared" ref="W41:W45" si="20">M41/SUM($G41:$P41)</f>
        <v>7.4627283010714418E-2</v>
      </c>
      <c r="X41" s="1">
        <f t="shared" ref="X41:X45" si="21">N41/SUM($G41:$P41)</f>
        <v>4.9695598571410413E-2</v>
      </c>
      <c r="Y41" s="1">
        <f t="shared" ref="Y41:Y45" si="22">O41/SUM($G41:$P41)</f>
        <v>5.3533979842143387E-3</v>
      </c>
      <c r="Z41" s="1">
        <f t="shared" ref="Z41:Z45" si="23">P41/SUM($G41:$P41)</f>
        <v>0</v>
      </c>
    </row>
    <row r="42" spans="2:26" x14ac:dyDescent="0.3">
      <c r="F42" t="s">
        <v>14</v>
      </c>
      <c r="G42">
        <v>1584.71</v>
      </c>
      <c r="H42">
        <v>1713.2</v>
      </c>
      <c r="I42">
        <v>770.94</v>
      </c>
      <c r="J42">
        <v>813.77</v>
      </c>
      <c r="K42">
        <v>1892.38</v>
      </c>
      <c r="L42">
        <v>563.98</v>
      </c>
      <c r="M42">
        <v>713.55</v>
      </c>
      <c r="N42">
        <v>403.2</v>
      </c>
      <c r="O42">
        <v>84.32</v>
      </c>
      <c r="Q42" s="1">
        <f t="shared" si="14"/>
        <v>0.18556214542069427</v>
      </c>
      <c r="R42" s="1">
        <f t="shared" si="15"/>
        <v>0.20060772477912894</v>
      </c>
      <c r="S42" s="1">
        <f t="shared" si="16"/>
        <v>9.0273476150608031E-2</v>
      </c>
      <c r="T42" s="1">
        <f t="shared" si="17"/>
        <v>9.5288669270086251E-2</v>
      </c>
      <c r="U42" s="1">
        <f t="shared" si="18"/>
        <v>0.22158886657572266</v>
      </c>
      <c r="V42" s="1">
        <f t="shared" si="19"/>
        <v>6.6039425998676834E-2</v>
      </c>
      <c r="W42" s="1">
        <f t="shared" si="20"/>
        <v>8.3553374980240167E-2</v>
      </c>
      <c r="X42" s="1">
        <f t="shared" si="21"/>
        <v>4.7212838332328269E-2</v>
      </c>
      <c r="Y42" s="1">
        <f t="shared" si="22"/>
        <v>9.8734784925146816E-3</v>
      </c>
      <c r="Z42" s="1">
        <f t="shared" si="23"/>
        <v>0</v>
      </c>
    </row>
    <row r="43" spans="2:26" x14ac:dyDescent="0.3">
      <c r="F43" t="s">
        <v>15</v>
      </c>
      <c r="G43">
        <v>1028.83</v>
      </c>
      <c r="H43">
        <v>2551.23</v>
      </c>
      <c r="I43">
        <v>1930.67</v>
      </c>
      <c r="J43">
        <v>2425.66</v>
      </c>
      <c r="K43">
        <v>6523.01</v>
      </c>
      <c r="L43">
        <v>2734.14</v>
      </c>
      <c r="M43">
        <v>2228.79</v>
      </c>
      <c r="N43">
        <v>1565.08</v>
      </c>
      <c r="O43">
        <v>351.29</v>
      </c>
      <c r="P43">
        <v>15.51</v>
      </c>
      <c r="Q43" s="1">
        <f t="shared" si="14"/>
        <v>4.8179258328919672E-2</v>
      </c>
      <c r="R43" s="1">
        <f t="shared" si="15"/>
        <v>0.11947199170561681</v>
      </c>
      <c r="S43" s="1">
        <f t="shared" si="16"/>
        <v>9.0411679945078732E-2</v>
      </c>
      <c r="T43" s="1">
        <f t="shared" si="17"/>
        <v>0.11359165241889067</v>
      </c>
      <c r="U43" s="1">
        <f t="shared" si="18"/>
        <v>0.30546716549102026</v>
      </c>
      <c r="V43" s="1">
        <f t="shared" si="19"/>
        <v>0.12803751578728501</v>
      </c>
      <c r="W43" s="1">
        <f t="shared" si="20"/>
        <v>0.10437239307846086</v>
      </c>
      <c r="X43" s="1">
        <f t="shared" si="21"/>
        <v>7.329140249159298E-2</v>
      </c>
      <c r="Y43" s="1">
        <f t="shared" si="22"/>
        <v>1.6450620275814464E-2</v>
      </c>
      <c r="Z43" s="1">
        <f t="shared" si="23"/>
        <v>7.263204773203971E-4</v>
      </c>
    </row>
    <row r="44" spans="2:26" x14ac:dyDescent="0.3">
      <c r="F44" t="s">
        <v>16</v>
      </c>
      <c r="G44">
        <v>286.25</v>
      </c>
      <c r="H44">
        <v>10395.94</v>
      </c>
      <c r="I44">
        <v>9793.73</v>
      </c>
      <c r="J44">
        <v>6951.11</v>
      </c>
      <c r="K44">
        <v>11522.67</v>
      </c>
      <c r="L44">
        <v>1947.82</v>
      </c>
      <c r="M44">
        <v>581.64</v>
      </c>
      <c r="N44">
        <v>280.48</v>
      </c>
      <c r="O44">
        <v>221.75</v>
      </c>
      <c r="P44">
        <v>29.16</v>
      </c>
      <c r="Q44" s="1">
        <f t="shared" si="14"/>
        <v>6.8137646376921985E-3</v>
      </c>
      <c r="R44" s="1">
        <f t="shared" si="15"/>
        <v>0.24746022130155401</v>
      </c>
      <c r="S44" s="1">
        <f t="shared" si="16"/>
        <v>0.23312548871652475</v>
      </c>
      <c r="T44" s="1">
        <f t="shared" si="17"/>
        <v>0.16546105680596895</v>
      </c>
      <c r="U44" s="1">
        <f t="shared" si="18"/>
        <v>0.27428038909273977</v>
      </c>
      <c r="V44" s="1">
        <f t="shared" si="19"/>
        <v>4.6365020215160237E-2</v>
      </c>
      <c r="W44" s="1">
        <f t="shared" si="20"/>
        <v>1.384509367289883E-2</v>
      </c>
      <c r="X44" s="1">
        <f t="shared" si="21"/>
        <v>6.6764181854319926E-3</v>
      </c>
      <c r="Y44" s="1">
        <f t="shared" si="22"/>
        <v>5.2784360119065322E-3</v>
      </c>
      <c r="Z44" s="1">
        <f t="shared" si="23"/>
        <v>6.9411136012263578E-4</v>
      </c>
    </row>
    <row r="45" spans="2:26" x14ac:dyDescent="0.3">
      <c r="G45">
        <f>SUM(G40:G44)</f>
        <v>3679.93</v>
      </c>
      <c r="H45">
        <f t="shared" ref="H45:P45" si="24">SUM(H40:H44)</f>
        <v>19064.45</v>
      </c>
      <c r="I45">
        <f t="shared" si="24"/>
        <v>16341.82</v>
      </c>
      <c r="J45">
        <f t="shared" si="24"/>
        <v>11337.46</v>
      </c>
      <c r="K45">
        <f t="shared" si="24"/>
        <v>26434.46</v>
      </c>
      <c r="L45">
        <f t="shared" si="24"/>
        <v>7937.98</v>
      </c>
      <c r="M45">
        <f t="shared" si="24"/>
        <v>4685.4000000000005</v>
      </c>
      <c r="N45">
        <f t="shared" si="24"/>
        <v>3792.5099999999998</v>
      </c>
      <c r="O45">
        <f t="shared" si="24"/>
        <v>890.90000000000009</v>
      </c>
      <c r="P45">
        <f t="shared" si="24"/>
        <v>44.67</v>
      </c>
      <c r="Q45" s="1">
        <f>G45/SUM($G45:$P45)</f>
        <v>3.9061101853972824E-2</v>
      </c>
      <c r="R45" s="1">
        <f t="shared" si="15"/>
        <v>0.20236211646416433</v>
      </c>
      <c r="S45" s="1">
        <f t="shared" si="16"/>
        <v>0.17346240159440265</v>
      </c>
      <c r="T45" s="1">
        <f t="shared" si="17"/>
        <v>0.12034296299803059</v>
      </c>
      <c r="U45" s="1">
        <f t="shared" si="18"/>
        <v>0.28059205868447779</v>
      </c>
      <c r="V45" s="1">
        <f t="shared" si="19"/>
        <v>8.4258734621256159E-2</v>
      </c>
      <c r="W45" s="1">
        <f t="shared" si="20"/>
        <v>4.9733795650081465E-2</v>
      </c>
      <c r="X45" s="1">
        <f t="shared" si="21"/>
        <v>4.0256097097556329E-2</v>
      </c>
      <c r="Y45" s="1">
        <f t="shared" si="22"/>
        <v>9.4565754353219747E-3</v>
      </c>
      <c r="Z45" s="1">
        <f t="shared" si="23"/>
        <v>4.7415560073614608E-4</v>
      </c>
    </row>
    <row r="48" spans="2:26" x14ac:dyDescent="0.3">
      <c r="B48" t="s">
        <v>31</v>
      </c>
      <c r="F48" t="s">
        <v>17</v>
      </c>
      <c r="G48" t="s">
        <v>31</v>
      </c>
      <c r="H48" t="s">
        <v>32</v>
      </c>
      <c r="I48" t="s">
        <v>33</v>
      </c>
      <c r="J48" t="s">
        <v>31</v>
      </c>
      <c r="K48" t="s">
        <v>32</v>
      </c>
      <c r="L48" t="s">
        <v>33</v>
      </c>
    </row>
    <row r="49" spans="2:21" x14ac:dyDescent="0.3">
      <c r="B49" t="s">
        <v>32</v>
      </c>
      <c r="F49" t="s">
        <v>12</v>
      </c>
      <c r="G49">
        <v>4910.82</v>
      </c>
      <c r="H49">
        <v>9526.0499999999993</v>
      </c>
      <c r="J49" s="1">
        <f>G49/SUM($G49:$I49)</f>
        <v>0.34015821989115369</v>
      </c>
      <c r="K49" s="1">
        <f t="shared" ref="K49:L49" si="25">H49/SUM($G49:$I49)</f>
        <v>0.65984178010884631</v>
      </c>
      <c r="L49" s="1">
        <f t="shared" si="25"/>
        <v>0</v>
      </c>
      <c r="M49">
        <v>0.34015821989115369</v>
      </c>
      <c r="N49">
        <v>0.65984178010884631</v>
      </c>
      <c r="O49">
        <v>0</v>
      </c>
    </row>
    <row r="50" spans="2:21" x14ac:dyDescent="0.3">
      <c r="B50" t="s">
        <v>33</v>
      </c>
      <c r="F50" t="s">
        <v>13</v>
      </c>
      <c r="G50">
        <v>2886.52</v>
      </c>
      <c r="H50">
        <v>4885.22</v>
      </c>
      <c r="I50">
        <v>96.16</v>
      </c>
      <c r="J50" s="1">
        <f t="shared" ref="J50:J53" si="26">G50/SUM($G50:$I50)</f>
        <v>0.36687299025152836</v>
      </c>
      <c r="K50" s="1">
        <f t="shared" ref="K50:K53" si="27">H50/SUM($G50:$I50)</f>
        <v>0.62090519706656166</v>
      </c>
      <c r="L50" s="1">
        <f t="shared" ref="L50:L53" si="28">I50/SUM($G50:$I50)</f>
        <v>1.2221812681910039E-2</v>
      </c>
      <c r="M50">
        <v>0.36687299025152836</v>
      </c>
      <c r="N50">
        <v>0.62090519706656166</v>
      </c>
      <c r="O50">
        <v>1.2221812681910039E-2</v>
      </c>
    </row>
    <row r="51" spans="2:21" x14ac:dyDescent="0.3">
      <c r="F51" t="s">
        <v>14</v>
      </c>
      <c r="G51">
        <v>3271.47</v>
      </c>
      <c r="H51">
        <v>5140.09</v>
      </c>
      <c r="I51">
        <v>128.49</v>
      </c>
      <c r="J51" s="1">
        <f t="shared" si="26"/>
        <v>0.38307386959092748</v>
      </c>
      <c r="K51" s="1">
        <f t="shared" si="27"/>
        <v>0.60188055105063798</v>
      </c>
      <c r="L51" s="1">
        <f t="shared" si="28"/>
        <v>1.5045579358434672E-2</v>
      </c>
      <c r="M51">
        <v>0.38307386959092748</v>
      </c>
      <c r="N51">
        <v>0.60188055105063798</v>
      </c>
      <c r="O51">
        <v>1.5045579358434672E-2</v>
      </c>
    </row>
    <row r="52" spans="2:21" x14ac:dyDescent="0.3">
      <c r="F52" t="s">
        <v>15</v>
      </c>
      <c r="G52">
        <v>8173.49</v>
      </c>
      <c r="H52">
        <v>12910.86</v>
      </c>
      <c r="I52">
        <v>269.86</v>
      </c>
      <c r="J52" s="1">
        <f t="shared" si="26"/>
        <v>0.38275777937933553</v>
      </c>
      <c r="K52" s="1">
        <f t="shared" si="27"/>
        <v>0.60460489992371536</v>
      </c>
      <c r="L52" s="1">
        <f t="shared" si="28"/>
        <v>1.2637320696949221E-2</v>
      </c>
      <c r="M52">
        <v>0.38275777937933553</v>
      </c>
      <c r="N52">
        <v>0.60460489992371536</v>
      </c>
      <c r="O52">
        <v>1.2637320696949221E-2</v>
      </c>
    </row>
    <row r="53" spans="2:21" x14ac:dyDescent="0.3">
      <c r="F53" t="s">
        <v>16</v>
      </c>
      <c r="G53">
        <v>15774.13</v>
      </c>
      <c r="H53">
        <v>25798.49</v>
      </c>
      <c r="I53">
        <v>437.93</v>
      </c>
      <c r="J53" s="1">
        <f t="shared" si="26"/>
        <v>0.37548020675758825</v>
      </c>
      <c r="K53" s="1">
        <f t="shared" si="27"/>
        <v>0.61409550696194171</v>
      </c>
      <c r="L53" s="1">
        <f t="shared" si="28"/>
        <v>1.0424286280470024E-2</v>
      </c>
      <c r="M53">
        <v>0.37548020675758825</v>
      </c>
      <c r="N53">
        <v>0.61409550696194171</v>
      </c>
      <c r="O53">
        <v>1.0424286280470024E-2</v>
      </c>
    </row>
    <row r="54" spans="2:21" x14ac:dyDescent="0.3">
      <c r="F54" t="s">
        <v>77</v>
      </c>
      <c r="G54" s="6">
        <f t="shared" ref="G54:I54" si="29">SUM(G49:G53)</f>
        <v>35016.43</v>
      </c>
      <c r="H54" s="6">
        <f t="shared" si="29"/>
        <v>58260.710000000006</v>
      </c>
      <c r="I54" s="6">
        <f t="shared" si="29"/>
        <v>932.44</v>
      </c>
      <c r="J54" s="1">
        <f t="shared" ref="J54" si="30">G54/SUM($G54:$I54)</f>
        <v>0.37168651001310049</v>
      </c>
      <c r="K54" s="1">
        <f t="shared" ref="K54" si="31">H54/SUM($G54:$I54)</f>
        <v>0.61841598274825127</v>
      </c>
      <c r="L54" s="1">
        <f t="shared" ref="L54" si="32">I54/SUM($G54:$I54)</f>
        <v>9.8975072386481271E-3</v>
      </c>
      <c r="M54">
        <v>0.37168651001310049</v>
      </c>
      <c r="N54">
        <v>0.61841598274825127</v>
      </c>
      <c r="O54">
        <v>9.8975072386481271E-3</v>
      </c>
    </row>
    <row r="56" spans="2:21" x14ac:dyDescent="0.3">
      <c r="F56" t="s">
        <v>43</v>
      </c>
    </row>
    <row r="57" spans="2:21" x14ac:dyDescent="0.3">
      <c r="F57" t="s">
        <v>17</v>
      </c>
      <c r="G57" t="s">
        <v>34</v>
      </c>
      <c r="H57" t="s">
        <v>35</v>
      </c>
      <c r="I57" t="s">
        <v>36</v>
      </c>
      <c r="J57" t="s">
        <v>37</v>
      </c>
      <c r="K57" t="s">
        <v>38</v>
      </c>
      <c r="L57" t="s">
        <v>34</v>
      </c>
      <c r="M57" t="s">
        <v>35</v>
      </c>
      <c r="N57" t="s">
        <v>36</v>
      </c>
      <c r="O57" t="s">
        <v>37</v>
      </c>
      <c r="P57" t="s">
        <v>38</v>
      </c>
    </row>
    <row r="58" spans="2:21" x14ac:dyDescent="0.3">
      <c r="F58" t="s">
        <v>12</v>
      </c>
      <c r="G58">
        <v>13862.61</v>
      </c>
      <c r="I58">
        <v>95.71</v>
      </c>
      <c r="J58">
        <v>382.84</v>
      </c>
      <c r="K58">
        <v>95.71</v>
      </c>
      <c r="L58" s="1">
        <f>G58/SUM($G58:$K58)</f>
        <v>0.96022267984680898</v>
      </c>
      <c r="M58" s="1">
        <f t="shared" ref="M58:O58" si="33">H58/SUM($G58:$K58)</f>
        <v>0</v>
      </c>
      <c r="N58" s="1">
        <f t="shared" si="33"/>
        <v>6.6295533588651831E-3</v>
      </c>
      <c r="O58" s="1">
        <f t="shared" si="33"/>
        <v>2.6518213435460732E-2</v>
      </c>
      <c r="P58" s="1">
        <f>K58/SUM($G58:$K58)</f>
        <v>6.6295533588651831E-3</v>
      </c>
      <c r="Q58">
        <v>0.96022267984680898</v>
      </c>
      <c r="R58">
        <v>0</v>
      </c>
      <c r="S58">
        <v>6.6295533588651831E-3</v>
      </c>
      <c r="T58">
        <v>2.6518213435460732E-2</v>
      </c>
      <c r="U58">
        <v>6.6295533588651831E-3</v>
      </c>
    </row>
    <row r="59" spans="2:21" x14ac:dyDescent="0.3">
      <c r="F59" t="s">
        <v>13</v>
      </c>
      <c r="G59">
        <v>201.46</v>
      </c>
      <c r="J59">
        <v>7301.8</v>
      </c>
      <c r="K59">
        <v>364.64</v>
      </c>
      <c r="L59" s="1">
        <f t="shared" ref="L59:L62" si="34">G59/SUM($G59:$K59)</f>
        <v>2.5605307642445885E-2</v>
      </c>
      <c r="M59" s="1">
        <f t="shared" ref="M59:M62" si="35">H59/SUM($G59:$K59)</f>
        <v>0</v>
      </c>
      <c r="N59" s="1">
        <f t="shared" ref="N59:N62" si="36">I59/SUM($G59:$K59)</f>
        <v>0</v>
      </c>
      <c r="O59" s="1">
        <f t="shared" ref="O59:O62" si="37">J59/SUM($G59:$K59)</f>
        <v>0.92804941598139268</v>
      </c>
      <c r="P59" s="1">
        <f t="shared" ref="P59:P62" si="38">K59/SUM($G59:$K59)</f>
        <v>4.6345276376161357E-2</v>
      </c>
      <c r="Q59">
        <v>2.5605307642445885E-2</v>
      </c>
      <c r="R59">
        <v>0</v>
      </c>
      <c r="S59">
        <v>0</v>
      </c>
      <c r="T59">
        <v>0.92804941598139268</v>
      </c>
      <c r="U59">
        <v>4.6345276376161357E-2</v>
      </c>
    </row>
    <row r="60" spans="2:21" x14ac:dyDescent="0.3">
      <c r="F60" t="s">
        <v>14</v>
      </c>
      <c r="G60">
        <v>7259.17</v>
      </c>
      <c r="H60">
        <v>10.54</v>
      </c>
      <c r="I60">
        <v>1270.3399999999999</v>
      </c>
      <c r="L60" s="1">
        <f t="shared" si="34"/>
        <v>0.85001492965497871</v>
      </c>
      <c r="M60" s="1">
        <f t="shared" si="35"/>
        <v>1.2341848115643352E-3</v>
      </c>
      <c r="N60" s="1">
        <f t="shared" si="36"/>
        <v>0.14875088553345706</v>
      </c>
      <c r="O60" s="1">
        <f t="shared" si="37"/>
        <v>0</v>
      </c>
      <c r="P60" s="1">
        <f t="shared" si="38"/>
        <v>0</v>
      </c>
      <c r="Q60">
        <v>0.85001492965497871</v>
      </c>
      <c r="R60">
        <v>1.2341848115643352E-3</v>
      </c>
      <c r="S60">
        <v>0.14875088553345706</v>
      </c>
      <c r="T60">
        <v>0</v>
      </c>
      <c r="U60">
        <v>0</v>
      </c>
    </row>
    <row r="61" spans="2:21" x14ac:dyDescent="0.3">
      <c r="F61" t="s">
        <v>15</v>
      </c>
      <c r="G61">
        <v>19796.490000000002</v>
      </c>
      <c r="H61">
        <v>225.78</v>
      </c>
      <c r="I61">
        <v>295.13</v>
      </c>
      <c r="J61">
        <v>928.87</v>
      </c>
      <c r="K61">
        <v>107.94</v>
      </c>
      <c r="L61" s="1">
        <f t="shared" si="34"/>
        <v>0.92705326022362811</v>
      </c>
      <c r="M61" s="1">
        <f t="shared" si="35"/>
        <v>1.0573090739484158E-2</v>
      </c>
      <c r="N61" s="1">
        <f t="shared" si="36"/>
        <v>1.3820693905323587E-2</v>
      </c>
      <c r="O61" s="1">
        <f t="shared" si="37"/>
        <v>4.3498214169477592E-2</v>
      </c>
      <c r="P61" s="1">
        <f t="shared" si="38"/>
        <v>5.0547409620866329E-3</v>
      </c>
      <c r="Q61">
        <v>0.92705326022362811</v>
      </c>
      <c r="R61">
        <v>1.0573090739484158E-2</v>
      </c>
      <c r="S61">
        <v>1.3820693905323587E-2</v>
      </c>
      <c r="T61">
        <v>4.3498214169477592E-2</v>
      </c>
      <c r="U61">
        <v>5.0547409620866329E-3</v>
      </c>
    </row>
    <row r="62" spans="2:21" x14ac:dyDescent="0.3">
      <c r="F62" t="s">
        <v>16</v>
      </c>
      <c r="G62">
        <v>38279.08</v>
      </c>
      <c r="H62">
        <v>350.6</v>
      </c>
      <c r="I62">
        <v>831.85</v>
      </c>
      <c r="J62">
        <v>2301.35</v>
      </c>
      <c r="K62">
        <v>196.67</v>
      </c>
      <c r="L62" s="1">
        <f t="shared" si="34"/>
        <v>0.91228528427974098</v>
      </c>
      <c r="M62" s="1">
        <f t="shared" si="35"/>
        <v>8.3556663500919358E-3</v>
      </c>
      <c r="N62" s="1">
        <f t="shared" si="36"/>
        <v>1.9825045788145968E-2</v>
      </c>
      <c r="O62" s="1">
        <f t="shared" si="37"/>
        <v>5.4846870378733807E-2</v>
      </c>
      <c r="P62" s="1">
        <f t="shared" si="38"/>
        <v>4.6871332032874524E-3</v>
      </c>
      <c r="Q62">
        <v>0.91228528427974098</v>
      </c>
      <c r="R62">
        <v>8.3556663500919358E-3</v>
      </c>
      <c r="S62">
        <v>1.9825045788145968E-2</v>
      </c>
      <c r="T62">
        <v>5.4846870378733807E-2</v>
      </c>
      <c r="U62">
        <v>4.6871332032874524E-3</v>
      </c>
    </row>
    <row r="63" spans="2:21" x14ac:dyDescent="0.3">
      <c r="F63" t="s">
        <v>75</v>
      </c>
      <c r="G63">
        <f>SUM(G58:G62)</f>
        <v>79398.81</v>
      </c>
      <c r="H63">
        <f t="shared" ref="H63:K63" si="39">SUM(H58:H62)</f>
        <v>586.92000000000007</v>
      </c>
      <c r="I63">
        <f t="shared" si="39"/>
        <v>2493.0299999999997</v>
      </c>
      <c r="J63">
        <f t="shared" si="39"/>
        <v>10914.86</v>
      </c>
      <c r="K63">
        <f t="shared" si="39"/>
        <v>764.95999999999992</v>
      </c>
      <c r="L63" s="1">
        <f t="shared" ref="L63" si="40">G63/SUM($G63:$K63)</f>
        <v>0.84324561819007882</v>
      </c>
      <c r="M63" s="1">
        <f t="shared" ref="M63" si="41">H63/SUM($G63:$K63)</f>
        <v>6.2333140538015763E-3</v>
      </c>
      <c r="N63" s="1">
        <f t="shared" ref="N63" si="42">I63/SUM($G63:$K63)</f>
        <v>2.6476928602789038E-2</v>
      </c>
      <c r="O63" s="1">
        <f t="shared" ref="O63" si="43">J63/SUM($G63:$K63)</f>
        <v>0.11591997245497968</v>
      </c>
      <c r="P63" s="1">
        <f t="shared" ref="P63" si="44">K63/SUM($G63:$K63)</f>
        <v>8.1241666983508029E-3</v>
      </c>
      <c r="Q63">
        <v>0.84324561819007882</v>
      </c>
      <c r="R63">
        <v>6.2333140538015763E-3</v>
      </c>
      <c r="S63">
        <v>2.6476928602789038E-2</v>
      </c>
      <c r="T63">
        <v>0.11591997245497968</v>
      </c>
      <c r="U63">
        <v>8.1241666983508029E-3</v>
      </c>
    </row>
    <row r="65" spans="5:33" x14ac:dyDescent="0.3">
      <c r="F65" t="s">
        <v>42</v>
      </c>
    </row>
    <row r="66" spans="5:33" x14ac:dyDescent="0.3">
      <c r="F66" t="s">
        <v>17</v>
      </c>
      <c r="G66" t="s">
        <v>4</v>
      </c>
      <c r="H66" t="s">
        <v>3</v>
      </c>
    </row>
    <row r="67" spans="5:33" x14ac:dyDescent="0.3">
      <c r="F67" t="s">
        <v>12</v>
      </c>
      <c r="G67">
        <v>10200.25</v>
      </c>
      <c r="H67">
        <v>2214.02</v>
      </c>
      <c r="I67" s="1">
        <f>G67/SUM($G67:$H67)</f>
        <v>0.82165524030007397</v>
      </c>
      <c r="J67" s="1">
        <f>H67/SUM($G67:$H67)</f>
        <v>0.17834475969992597</v>
      </c>
    </row>
    <row r="68" spans="5:33" x14ac:dyDescent="0.3">
      <c r="F68" t="s">
        <v>13</v>
      </c>
      <c r="G68">
        <v>4524.82</v>
      </c>
      <c r="H68">
        <v>468.88</v>
      </c>
      <c r="I68" s="1">
        <f t="shared" ref="I68:I71" si="45">G68/SUM($G68:$H68)</f>
        <v>0.90610569317339851</v>
      </c>
      <c r="J68" s="1">
        <f t="shared" ref="J68:J71" si="46">H68/SUM($G68:$H68)</f>
        <v>9.389430682660152E-2</v>
      </c>
    </row>
    <row r="69" spans="5:33" x14ac:dyDescent="0.3">
      <c r="F69" t="s">
        <v>14</v>
      </c>
      <c r="G69">
        <v>3991.54</v>
      </c>
      <c r="H69">
        <v>436.83</v>
      </c>
      <c r="I69" s="1">
        <f t="shared" si="45"/>
        <v>0.90135648105284794</v>
      </c>
      <c r="J69" s="1">
        <f t="shared" si="46"/>
        <v>9.8643518947152106E-2</v>
      </c>
    </row>
    <row r="70" spans="5:33" x14ac:dyDescent="0.3">
      <c r="F70" t="s">
        <v>15</v>
      </c>
      <c r="G70">
        <v>13127.99</v>
      </c>
      <c r="H70">
        <v>1492.4</v>
      </c>
      <c r="I70" s="1">
        <f t="shared" si="45"/>
        <v>0.89792337960888868</v>
      </c>
      <c r="J70" s="1">
        <f t="shared" si="46"/>
        <v>0.10207662039111133</v>
      </c>
      <c r="AD70" t="s">
        <v>95</v>
      </c>
    </row>
    <row r="71" spans="5:33" x14ac:dyDescent="0.3">
      <c r="F71" t="s">
        <v>16</v>
      </c>
      <c r="G71">
        <v>18869.830000000002</v>
      </c>
      <c r="H71">
        <v>2297.61</v>
      </c>
      <c r="I71" s="1">
        <f t="shared" si="45"/>
        <v>0.89145546178470325</v>
      </c>
      <c r="J71" s="1">
        <f t="shared" si="46"/>
        <v>0.10854453821529669</v>
      </c>
    </row>
    <row r="72" spans="5:33" x14ac:dyDescent="0.3">
      <c r="AD72">
        <v>1</v>
      </c>
      <c r="AE72">
        <v>69823.100200000001</v>
      </c>
      <c r="AF72">
        <f>AE72/SUM($AE$72:$AE$78)</f>
        <v>2.1534123437813312E-2</v>
      </c>
      <c r="AG72">
        <v>2.1534123437813312E-2</v>
      </c>
    </row>
    <row r="73" spans="5:33" ht="43.2" x14ac:dyDescent="0.3">
      <c r="E73" s="4" t="s">
        <v>39</v>
      </c>
      <c r="F73" t="s">
        <v>17</v>
      </c>
      <c r="G73" t="s">
        <v>58</v>
      </c>
      <c r="H73" t="s">
        <v>59</v>
      </c>
      <c r="I73" t="s">
        <v>60</v>
      </c>
      <c r="J73" t="s">
        <v>61</v>
      </c>
      <c r="K73" t="s">
        <v>62</v>
      </c>
      <c r="L73" t="s">
        <v>63</v>
      </c>
      <c r="M73" t="s">
        <v>64</v>
      </c>
      <c r="N73" t="s">
        <v>58</v>
      </c>
      <c r="O73" t="s">
        <v>59</v>
      </c>
      <c r="P73" t="s">
        <v>60</v>
      </c>
      <c r="Q73" t="s">
        <v>61</v>
      </c>
      <c r="R73" t="s">
        <v>62</v>
      </c>
      <c r="S73" t="s">
        <v>63</v>
      </c>
      <c r="T73" t="s">
        <v>64</v>
      </c>
      <c r="AD73">
        <v>2</v>
      </c>
      <c r="AE73">
        <v>213975.67610000001</v>
      </c>
      <c r="AF73">
        <f t="shared" ref="AF73:AF78" si="47">AE73/SUM($AE$72:$AE$78)</f>
        <v>6.5992180361922115E-2</v>
      </c>
      <c r="AG73">
        <v>6.5992180361922115E-2</v>
      </c>
    </row>
    <row r="74" spans="5:33" x14ac:dyDescent="0.3">
      <c r="F74" t="s">
        <v>12</v>
      </c>
      <c r="G74">
        <v>1348.4</v>
      </c>
      <c r="H74">
        <v>2309.73</v>
      </c>
      <c r="I74">
        <v>3562.42</v>
      </c>
      <c r="J74">
        <v>674.2</v>
      </c>
      <c r="K74">
        <v>2309.73</v>
      </c>
      <c r="L74">
        <v>2309.73</v>
      </c>
      <c r="M74">
        <v>1922.66</v>
      </c>
      <c r="N74">
        <f>G74/SUM($G74:$M74)</f>
        <v>9.3399746620978108E-2</v>
      </c>
      <c r="O74">
        <f t="shared" ref="O74:T74" si="48">H74/SUM($G74:$M74)</f>
        <v>0.1599882800080627</v>
      </c>
      <c r="P74">
        <f t="shared" si="48"/>
        <v>0.24675847327017561</v>
      </c>
      <c r="Q74">
        <f t="shared" si="48"/>
        <v>4.6699873310489054E-2</v>
      </c>
      <c r="R74">
        <f t="shared" si="48"/>
        <v>0.1599882800080627</v>
      </c>
      <c r="S74">
        <f t="shared" si="48"/>
        <v>0.1599882800080627</v>
      </c>
      <c r="T74">
        <f t="shared" si="48"/>
        <v>0.13317706677416921</v>
      </c>
      <c r="U74">
        <v>9.3399746620978108E-2</v>
      </c>
      <c r="V74">
        <v>0.1599882800080627</v>
      </c>
      <c r="W74">
        <v>0.24675847327017561</v>
      </c>
      <c r="X74">
        <v>4.6699873310489054E-2</v>
      </c>
      <c r="Y74">
        <v>0.1599882800080627</v>
      </c>
      <c r="Z74">
        <v>0.1599882800080627</v>
      </c>
      <c r="AA74">
        <v>0.13317706677416921</v>
      </c>
      <c r="AD74">
        <v>3</v>
      </c>
      <c r="AE74">
        <v>204018.81760000001</v>
      </c>
      <c r="AF74">
        <f t="shared" si="47"/>
        <v>6.2921388326368233E-2</v>
      </c>
      <c r="AG74">
        <v>6.2921388326368233E-2</v>
      </c>
    </row>
    <row r="75" spans="5:33" x14ac:dyDescent="0.3">
      <c r="F75" t="s">
        <v>13</v>
      </c>
      <c r="G75">
        <v>253.38</v>
      </c>
      <c r="H75">
        <v>671</v>
      </c>
      <c r="I75">
        <v>1027.56</v>
      </c>
      <c r="J75">
        <v>172.32</v>
      </c>
      <c r="K75">
        <v>606.1</v>
      </c>
      <c r="L75">
        <v>1368.36</v>
      </c>
      <c r="M75">
        <v>3769.18</v>
      </c>
      <c r="N75">
        <f t="shared" ref="N75:N77" si="49">G75/SUM($G75:$M75)</f>
        <v>3.220427305888484E-2</v>
      </c>
      <c r="O75">
        <f t="shared" ref="O75:O78" si="50">H75/SUM($G75:$M75)</f>
        <v>8.5283239492113527E-2</v>
      </c>
      <c r="P75">
        <f t="shared" ref="P75:P78" si="51">I75/SUM($G75:$M75)</f>
        <v>0.13060155823027744</v>
      </c>
      <c r="Q75">
        <f t="shared" ref="Q75:Q78" si="52">J75/SUM($G75:$M75)</f>
        <v>2.1901651012341285E-2</v>
      </c>
      <c r="R75">
        <f t="shared" ref="R75:R78" si="53">K75/SUM($G75:$M75)</f>
        <v>7.7034532721564852E-2</v>
      </c>
      <c r="S75">
        <f t="shared" ref="S75:S78" si="54">L75/SUM($G75:$M75)</f>
        <v>0.17391680117947608</v>
      </c>
      <c r="T75">
        <f t="shared" ref="T75:T78" si="55">M75/SUM($G75:$M75)</f>
        <v>0.47905794430534199</v>
      </c>
      <c r="U75">
        <v>3.220427305888484E-2</v>
      </c>
      <c r="V75">
        <v>8.5283239492113527E-2</v>
      </c>
      <c r="W75">
        <v>0.13060155823027744</v>
      </c>
      <c r="X75">
        <v>2.1901651012341285E-2</v>
      </c>
      <c r="Y75">
        <v>7.7034532721564852E-2</v>
      </c>
      <c r="Z75">
        <v>0.17391680117947608</v>
      </c>
      <c r="AA75">
        <v>0.47905794430534199</v>
      </c>
      <c r="AD75">
        <v>4</v>
      </c>
      <c r="AE75">
        <v>88571.635800000004</v>
      </c>
      <c r="AF75">
        <f t="shared" si="47"/>
        <v>2.7316354228657476E-2</v>
      </c>
      <c r="AG75">
        <v>2.7316354228657476E-2</v>
      </c>
    </row>
    <row r="76" spans="5:33" x14ac:dyDescent="0.3">
      <c r="F76" t="s">
        <v>14</v>
      </c>
      <c r="G76">
        <v>481.67</v>
      </c>
      <c r="H76">
        <v>856.6</v>
      </c>
      <c r="I76">
        <v>471.13</v>
      </c>
      <c r="J76">
        <v>406.55</v>
      </c>
      <c r="K76">
        <v>759.06</v>
      </c>
      <c r="L76">
        <v>1889.7</v>
      </c>
      <c r="M76">
        <v>3675.34</v>
      </c>
      <c r="N76">
        <f t="shared" si="49"/>
        <v>5.6401309125824799E-2</v>
      </c>
      <c r="O76">
        <f t="shared" si="50"/>
        <v>0.10030386238956447</v>
      </c>
      <c r="P76">
        <f t="shared" si="51"/>
        <v>5.5167124314260456E-2</v>
      </c>
      <c r="Q76">
        <f t="shared" si="52"/>
        <v>4.7605107698432687E-2</v>
      </c>
      <c r="R76">
        <f t="shared" si="53"/>
        <v>8.8882383592601921E-2</v>
      </c>
      <c r="S76">
        <f t="shared" si="54"/>
        <v>0.22127505108283912</v>
      </c>
      <c r="T76">
        <f t="shared" si="55"/>
        <v>0.43036516179647666</v>
      </c>
      <c r="U76">
        <v>5.6401309125824799E-2</v>
      </c>
      <c r="V76">
        <v>0.10030386238956447</v>
      </c>
      <c r="W76">
        <v>5.5167124314260456E-2</v>
      </c>
      <c r="X76">
        <v>4.7605107698432687E-2</v>
      </c>
      <c r="Y76">
        <v>8.8882383592601921E-2</v>
      </c>
      <c r="Z76">
        <v>0.22127505108283912</v>
      </c>
      <c r="AA76">
        <v>0.43036516179647666</v>
      </c>
      <c r="AD76">
        <v>5</v>
      </c>
      <c r="AE76">
        <v>358390.48550000001</v>
      </c>
      <c r="AF76">
        <f t="shared" si="47"/>
        <v>0.11053111264880275</v>
      </c>
      <c r="AG76">
        <v>0.11053111264880275</v>
      </c>
    </row>
    <row r="77" spans="5:33" x14ac:dyDescent="0.3">
      <c r="F77" t="s">
        <v>15</v>
      </c>
      <c r="G77">
        <v>3909.78</v>
      </c>
      <c r="H77">
        <v>3361.7</v>
      </c>
      <c r="I77">
        <v>3160.45</v>
      </c>
      <c r="J77">
        <v>1292.5999999999999</v>
      </c>
      <c r="K77">
        <v>2775.65</v>
      </c>
      <c r="L77">
        <v>3387.09</v>
      </c>
      <c r="M77">
        <v>3466.94</v>
      </c>
      <c r="N77">
        <f t="shared" si="49"/>
        <v>0.18309176504305241</v>
      </c>
      <c r="O77">
        <f t="shared" si="50"/>
        <v>0.1574256317606692</v>
      </c>
      <c r="P77">
        <f t="shared" si="51"/>
        <v>0.14800126064134425</v>
      </c>
      <c r="Q77">
        <f t="shared" si="52"/>
        <v>6.0531389360692807E-2</v>
      </c>
      <c r="R77">
        <f t="shared" si="53"/>
        <v>0.12998139476946233</v>
      </c>
      <c r="S77">
        <f t="shared" si="54"/>
        <v>0.15861462446983524</v>
      </c>
      <c r="T77">
        <f t="shared" si="55"/>
        <v>0.1623539339549438</v>
      </c>
      <c r="U77">
        <v>0.18309176504305241</v>
      </c>
      <c r="V77">
        <v>0.1574256317606692</v>
      </c>
      <c r="W77">
        <v>0.14800126064134425</v>
      </c>
      <c r="X77">
        <v>6.0531389360692807E-2</v>
      </c>
      <c r="Y77">
        <v>0.12998139476946233</v>
      </c>
      <c r="Z77">
        <v>0.15861462446983524</v>
      </c>
      <c r="AA77">
        <v>0.1623539339549438</v>
      </c>
      <c r="AD77">
        <v>6</v>
      </c>
      <c r="AE77">
        <v>703590.48759999999</v>
      </c>
      <c r="AF77">
        <f t="shared" si="47"/>
        <v>0.21699415188169568</v>
      </c>
      <c r="AG77">
        <v>0.21699415188169568</v>
      </c>
    </row>
    <row r="78" spans="5:33" x14ac:dyDescent="0.3">
      <c r="F78" t="s">
        <v>16</v>
      </c>
      <c r="G78">
        <v>6825.76</v>
      </c>
      <c r="H78">
        <v>10860.05</v>
      </c>
      <c r="I78">
        <v>10614.85</v>
      </c>
      <c r="J78">
        <v>4691.24</v>
      </c>
      <c r="K78">
        <v>5051.71</v>
      </c>
      <c r="L78">
        <v>2187.89</v>
      </c>
      <c r="M78">
        <v>1779.05</v>
      </c>
      <c r="N78">
        <f>G78/SUM($G78:$M78)</f>
        <v>0.16247728249213592</v>
      </c>
      <c r="O78">
        <f t="shared" si="50"/>
        <v>0.25850768437928096</v>
      </c>
      <c r="P78">
        <f t="shared" si="51"/>
        <v>0.25267105524683686</v>
      </c>
      <c r="Q78">
        <f t="shared" si="52"/>
        <v>0.11166814050280228</v>
      </c>
      <c r="R78">
        <f t="shared" si="53"/>
        <v>0.12024860421965436</v>
      </c>
      <c r="S78">
        <f t="shared" si="54"/>
        <v>5.2079537163879072E-2</v>
      </c>
      <c r="T78">
        <f t="shared" si="55"/>
        <v>4.2347695995410682E-2</v>
      </c>
      <c r="U78">
        <v>0.16247728249213592</v>
      </c>
      <c r="V78">
        <v>0.25850768437928096</v>
      </c>
      <c r="W78">
        <v>0.25267105524683686</v>
      </c>
      <c r="X78">
        <v>0.11166814050280228</v>
      </c>
      <c r="Y78">
        <v>0.12024860421965436</v>
      </c>
      <c r="Z78">
        <v>5.2079537163879072E-2</v>
      </c>
      <c r="AA78">
        <v>4.2347695995410682E-2</v>
      </c>
      <c r="AD78">
        <v>7</v>
      </c>
      <c r="AE78">
        <v>1604069.6579</v>
      </c>
      <c r="AF78">
        <f t="shared" si="47"/>
        <v>0.49471068911474042</v>
      </c>
      <c r="AG78">
        <v>0.49471068911474042</v>
      </c>
    </row>
    <row r="79" spans="5:33" x14ac:dyDescent="0.3">
      <c r="G79">
        <f>SUM(G74:G78)</f>
        <v>12818.990000000002</v>
      </c>
      <c r="H79">
        <f t="shared" ref="H79:M79" si="56">SUM(H74:H78)</f>
        <v>18059.079999999998</v>
      </c>
      <c r="I79">
        <f t="shared" si="56"/>
        <v>18836.41</v>
      </c>
      <c r="J79">
        <f t="shared" si="56"/>
        <v>7236.91</v>
      </c>
      <c r="K79">
        <f t="shared" si="56"/>
        <v>11502.25</v>
      </c>
      <c r="L79">
        <f t="shared" si="56"/>
        <v>11142.77</v>
      </c>
      <c r="M79">
        <f t="shared" si="56"/>
        <v>14613.17</v>
      </c>
      <c r="N79">
        <f>G79/SUM($G79:$M79)</f>
        <v>0.13606885838998542</v>
      </c>
      <c r="O79">
        <f t="shared" ref="O79" si="57">H79/SUM($G79:$M79)</f>
        <v>0.19169048413123163</v>
      </c>
      <c r="P79">
        <f t="shared" ref="P79" si="58">I79/SUM($G79:$M79)</f>
        <v>0.19994155583752735</v>
      </c>
      <c r="Q79">
        <f t="shared" ref="Q79" si="59">J79/SUM($G79:$M79)</f>
        <v>7.6817134733006984E-2</v>
      </c>
      <c r="R79">
        <f t="shared" ref="R79" si="60">K79/SUM($G79:$M79)</f>
        <v>0.12209214816582348</v>
      </c>
      <c r="S79">
        <f t="shared" ref="S79" si="61">L79/SUM($G79:$M79)</f>
        <v>0.1182764003406023</v>
      </c>
      <c r="T79">
        <f t="shared" ref="T79" si="62">M79/SUM($G79:$M79)</f>
        <v>0.15511341840182283</v>
      </c>
      <c r="U79">
        <v>0.13606885838998542</v>
      </c>
      <c r="V79">
        <v>0.19169048413123163</v>
      </c>
      <c r="W79">
        <v>0.19994155583752735</v>
      </c>
      <c r="X79">
        <v>7.6817134733006984E-2</v>
      </c>
      <c r="Y79">
        <v>0.12209214816582348</v>
      </c>
      <c r="Z79">
        <v>0.1182764003406023</v>
      </c>
      <c r="AA79">
        <v>0.15511341840182283</v>
      </c>
      <c r="AD79" t="s">
        <v>95</v>
      </c>
    </row>
    <row r="80" spans="5:33" x14ac:dyDescent="0.3">
      <c r="E80" t="s">
        <v>40</v>
      </c>
      <c r="U80">
        <v>2.1534123437813312E-2</v>
      </c>
      <c r="V80">
        <v>6.5992180361922115E-2</v>
      </c>
      <c r="W80">
        <v>6.2921388326368233E-2</v>
      </c>
      <c r="X80">
        <v>2.7316354228657476E-2</v>
      </c>
      <c r="Y80">
        <v>0.11053111264880275</v>
      </c>
      <c r="Z80">
        <v>0.21699415188169568</v>
      </c>
      <c r="AA80">
        <v>0.49471068911474042</v>
      </c>
      <c r="AD80">
        <v>-99</v>
      </c>
      <c r="AE80">
        <v>88592.660999999993</v>
      </c>
    </row>
    <row r="81" spans="5:33" x14ac:dyDescent="0.3">
      <c r="F81" t="s">
        <v>17</v>
      </c>
      <c r="G81" t="s">
        <v>58</v>
      </c>
      <c r="H81" t="s">
        <v>59</v>
      </c>
      <c r="I81" t="s">
        <v>60</v>
      </c>
      <c r="J81" t="s">
        <v>61</v>
      </c>
      <c r="K81" t="s">
        <v>62</v>
      </c>
      <c r="L81" t="s">
        <v>63</v>
      </c>
      <c r="M81" t="s">
        <v>64</v>
      </c>
      <c r="N81" t="s">
        <v>58</v>
      </c>
      <c r="O81" t="s">
        <v>59</v>
      </c>
      <c r="P81" t="s">
        <v>60</v>
      </c>
      <c r="Q81" t="s">
        <v>61</v>
      </c>
      <c r="R81" t="s">
        <v>62</v>
      </c>
      <c r="S81" t="s">
        <v>63</v>
      </c>
      <c r="T81" t="s">
        <v>64</v>
      </c>
      <c r="AD81">
        <v>1</v>
      </c>
      <c r="AE81">
        <v>33822.334699999999</v>
      </c>
      <c r="AF81">
        <f t="shared" ref="AF81:AF87" si="63">AE81/SUM($AE$81:$AE$87)</f>
        <v>1.0712192206677271E-2</v>
      </c>
      <c r="AG81">
        <v>1.0712192206677271E-2</v>
      </c>
    </row>
    <row r="82" spans="5:33" x14ac:dyDescent="0.3">
      <c r="F82" t="s">
        <v>12</v>
      </c>
      <c r="G82">
        <v>674.2</v>
      </c>
      <c r="I82">
        <v>769.91</v>
      </c>
      <c r="J82">
        <v>865.62</v>
      </c>
      <c r="K82">
        <v>1539.82</v>
      </c>
      <c r="L82">
        <v>3271.06</v>
      </c>
      <c r="M82">
        <v>7316.26</v>
      </c>
      <c r="N82">
        <f>G82/SUM($G82:$M82)</f>
        <v>4.6699873310489047E-2</v>
      </c>
      <c r="O82">
        <f t="shared" ref="O82:O86" si="64">H82/SUM($G82:$M82)</f>
        <v>0</v>
      </c>
      <c r="P82">
        <f t="shared" ref="P82:P86" si="65">I82/SUM($G82:$M82)</f>
        <v>5.3329426669354224E-2</v>
      </c>
      <c r="Q82">
        <f t="shared" ref="Q82:Q86" si="66">J82/SUM($G82:$M82)</f>
        <v>5.9958980028219408E-2</v>
      </c>
      <c r="R82">
        <f t="shared" ref="R82:R86" si="67">K82/SUM($G82:$M82)</f>
        <v>0.10665885333870845</v>
      </c>
      <c r="S82">
        <f t="shared" ref="S82:S86" si="68">L82/SUM($G82:$M82)</f>
        <v>0.22657681339514726</v>
      </c>
      <c r="T82">
        <f t="shared" ref="T82:T86" si="69">M82/SUM($G82:$M82)</f>
        <v>0.5067760532580815</v>
      </c>
      <c r="U82">
        <v>4.6699873310489047E-2</v>
      </c>
      <c r="V82">
        <v>0</v>
      </c>
      <c r="W82">
        <v>5.3329426669354224E-2</v>
      </c>
      <c r="X82">
        <v>5.9958980028219408E-2</v>
      </c>
      <c r="Y82">
        <v>0.10665885333870845</v>
      </c>
      <c r="Z82">
        <v>0.22657681339514726</v>
      </c>
      <c r="AA82">
        <v>0.5067760532580815</v>
      </c>
      <c r="AD82">
        <v>2</v>
      </c>
      <c r="AE82">
        <v>55796.3914</v>
      </c>
      <c r="AF82">
        <f t="shared" si="63"/>
        <v>1.7671803984477593E-2</v>
      </c>
      <c r="AG82">
        <v>1.7671803984477593E-2</v>
      </c>
    </row>
    <row r="83" spans="5:33" x14ac:dyDescent="0.3">
      <c r="F83" t="s">
        <v>13</v>
      </c>
      <c r="G83">
        <v>89.14</v>
      </c>
      <c r="H83">
        <v>123.18</v>
      </c>
      <c r="I83">
        <v>185.3</v>
      </c>
      <c r="J83">
        <v>137.22</v>
      </c>
      <c r="K83">
        <v>466.76</v>
      </c>
      <c r="L83">
        <v>2074.46</v>
      </c>
      <c r="M83">
        <v>4791.84</v>
      </c>
      <c r="N83">
        <f t="shared" ref="N83:N86" si="70">G83/SUM($G83:$M83)</f>
        <v>1.1329579684540984E-2</v>
      </c>
      <c r="O83">
        <f t="shared" si="64"/>
        <v>1.5656020030757892E-2</v>
      </c>
      <c r="P83">
        <f t="shared" si="65"/>
        <v>2.3551392366451027E-2</v>
      </c>
      <c r="Q83">
        <f t="shared" si="66"/>
        <v>1.7440486025496003E-2</v>
      </c>
      <c r="R83">
        <f t="shared" si="67"/>
        <v>5.9324597414812087E-2</v>
      </c>
      <c r="S83">
        <f t="shared" si="68"/>
        <v>0.26366120565843493</v>
      </c>
      <c r="T83">
        <f t="shared" si="69"/>
        <v>0.60903671881950716</v>
      </c>
      <c r="U83">
        <v>1.1329579684540984E-2</v>
      </c>
      <c r="V83">
        <v>1.5656020030757892E-2</v>
      </c>
      <c r="W83">
        <v>2.3551392366451027E-2</v>
      </c>
      <c r="X83">
        <v>1.7440486025496003E-2</v>
      </c>
      <c r="Y83">
        <v>5.9324597414812087E-2</v>
      </c>
      <c r="Z83">
        <v>0.26366120565843493</v>
      </c>
      <c r="AA83">
        <v>0.60903671881950716</v>
      </c>
      <c r="AD83">
        <v>3</v>
      </c>
      <c r="AE83">
        <v>188977.19829999999</v>
      </c>
      <c r="AF83">
        <f t="shared" si="63"/>
        <v>5.9852759687490327E-2</v>
      </c>
      <c r="AG83">
        <v>5.9852759687490327E-2</v>
      </c>
    </row>
    <row r="84" spans="5:33" x14ac:dyDescent="0.3">
      <c r="F84" t="s">
        <v>14</v>
      </c>
      <c r="G84">
        <v>171.32</v>
      </c>
      <c r="H84">
        <v>42.83</v>
      </c>
      <c r="I84">
        <v>288.60000000000002</v>
      </c>
      <c r="J84">
        <v>106.74</v>
      </c>
      <c r="K84">
        <v>523.83000000000004</v>
      </c>
      <c r="L84">
        <v>2019.53</v>
      </c>
      <c r="M84">
        <v>5387.2</v>
      </c>
      <c r="N84">
        <f t="shared" si="70"/>
        <v>2.0060772477912894E-2</v>
      </c>
      <c r="O84">
        <f t="shared" si="64"/>
        <v>5.0151931194782236E-3</v>
      </c>
      <c r="P84">
        <f t="shared" si="65"/>
        <v>3.3793713151562349E-2</v>
      </c>
      <c r="Q84">
        <f t="shared" si="66"/>
        <v>1.2498755862085117E-2</v>
      </c>
      <c r="R84">
        <f t="shared" si="67"/>
        <v>6.1338048372082142E-2</v>
      </c>
      <c r="S84">
        <f t="shared" si="68"/>
        <v>0.23647753818771555</v>
      </c>
      <c r="T84">
        <f t="shared" si="69"/>
        <v>0.63081597882916385</v>
      </c>
      <c r="U84">
        <v>2.0060772477912894E-2</v>
      </c>
      <c r="V84">
        <v>5.0151931194782236E-3</v>
      </c>
      <c r="W84">
        <v>3.3793713151562349E-2</v>
      </c>
      <c r="X84">
        <v>1.2498755862085117E-2</v>
      </c>
      <c r="Y84">
        <v>6.1338048372082142E-2</v>
      </c>
      <c r="Z84">
        <v>0.23647753818771555</v>
      </c>
      <c r="AA84">
        <v>0.63081597882916385</v>
      </c>
      <c r="AD84">
        <v>4</v>
      </c>
      <c r="AE84">
        <v>109656.1765</v>
      </c>
      <c r="AF84">
        <f t="shared" si="63"/>
        <v>3.4730247031625743E-2</v>
      </c>
      <c r="AG84">
        <v>3.4730247031625743E-2</v>
      </c>
    </row>
    <row r="85" spans="5:33" x14ac:dyDescent="0.3">
      <c r="F85" t="s">
        <v>15</v>
      </c>
      <c r="G85">
        <v>684.25</v>
      </c>
      <c r="H85">
        <v>492.39</v>
      </c>
      <c r="I85">
        <v>1039.27</v>
      </c>
      <c r="J85">
        <v>760.7</v>
      </c>
      <c r="K85">
        <v>1180.81</v>
      </c>
      <c r="L85">
        <v>4838.3</v>
      </c>
      <c r="M85">
        <v>12358.49</v>
      </c>
      <c r="N85">
        <f t="shared" si="70"/>
        <v>3.2042861805704828E-2</v>
      </c>
      <c r="O85">
        <f t="shared" si="64"/>
        <v>2.3058216623326269E-2</v>
      </c>
      <c r="P85">
        <f t="shared" si="65"/>
        <v>4.8668154897792991E-2</v>
      </c>
      <c r="Q85">
        <f t="shared" si="66"/>
        <v>3.5622952101716711E-2</v>
      </c>
      <c r="R85">
        <f t="shared" si="67"/>
        <v>5.5296356081540828E-2</v>
      </c>
      <c r="S85">
        <f t="shared" si="68"/>
        <v>0.2265735890018877</v>
      </c>
      <c r="T85">
        <f t="shared" si="69"/>
        <v>0.57873786948803074</v>
      </c>
      <c r="U85">
        <v>3.2042861805704828E-2</v>
      </c>
      <c r="V85">
        <v>2.3058216623326269E-2</v>
      </c>
      <c r="W85">
        <v>4.8668154897792991E-2</v>
      </c>
      <c r="X85">
        <v>3.5622952101716711E-2</v>
      </c>
      <c r="Y85">
        <v>5.5296356081540828E-2</v>
      </c>
      <c r="Z85">
        <v>0.2265735890018877</v>
      </c>
      <c r="AA85">
        <v>0.57873786948803074</v>
      </c>
      <c r="AD85">
        <v>5</v>
      </c>
      <c r="AE85">
        <v>245687.171</v>
      </c>
      <c r="AF85">
        <f t="shared" si="63"/>
        <v>7.7813912664839974E-2</v>
      </c>
      <c r="AG85">
        <v>7.7813912664839974E-2</v>
      </c>
    </row>
    <row r="86" spans="5:33" x14ac:dyDescent="0.3">
      <c r="F86" t="s">
        <v>16</v>
      </c>
      <c r="G86">
        <v>1658.57</v>
      </c>
      <c r="H86">
        <v>1291.6500000000001</v>
      </c>
      <c r="I86">
        <v>2183.13</v>
      </c>
      <c r="J86">
        <v>1584.55</v>
      </c>
      <c r="K86">
        <v>1931.81</v>
      </c>
      <c r="L86">
        <v>8731.77</v>
      </c>
      <c r="M86">
        <v>24629.07</v>
      </c>
      <c r="N86">
        <f t="shared" si="70"/>
        <v>3.9479844943710561E-2</v>
      </c>
      <c r="O86">
        <f t="shared" si="64"/>
        <v>3.0745848364279925E-2</v>
      </c>
      <c r="P86">
        <f t="shared" si="65"/>
        <v>5.1966232291650552E-2</v>
      </c>
      <c r="Q86">
        <f t="shared" si="66"/>
        <v>3.7717906573467852E-2</v>
      </c>
      <c r="R86">
        <f t="shared" si="67"/>
        <v>4.598392546634119E-2</v>
      </c>
      <c r="S86">
        <f t="shared" si="68"/>
        <v>0.20784707650816284</v>
      </c>
      <c r="T86">
        <f t="shared" si="69"/>
        <v>0.58625916585238702</v>
      </c>
      <c r="U86">
        <v>3.9479844943710561E-2</v>
      </c>
      <c r="V86">
        <v>3.0745848364279925E-2</v>
      </c>
      <c r="W86">
        <v>5.1966232291650552E-2</v>
      </c>
      <c r="X86">
        <v>3.7717906573467852E-2</v>
      </c>
      <c r="Y86">
        <v>4.598392546634119E-2</v>
      </c>
      <c r="Z86">
        <v>0.20784707650816284</v>
      </c>
      <c r="AA86">
        <v>0.58625916585238702</v>
      </c>
      <c r="AD86">
        <v>6</v>
      </c>
      <c r="AE86">
        <v>647664.55900000001</v>
      </c>
      <c r="AF86">
        <f t="shared" si="63"/>
        <v>0.2051279813472153</v>
      </c>
      <c r="AG86">
        <v>0.2051279813472153</v>
      </c>
    </row>
    <row r="87" spans="5:33" x14ac:dyDescent="0.3">
      <c r="G87">
        <f>SUM(G82:G86)</f>
        <v>3277.48</v>
      </c>
      <c r="H87">
        <f t="shared" ref="H87:M87" si="71">SUM(H82:H86)</f>
        <v>1950.0500000000002</v>
      </c>
      <c r="I87">
        <f t="shared" si="71"/>
        <v>4466.21</v>
      </c>
      <c r="J87">
        <f t="shared" si="71"/>
        <v>3454.83</v>
      </c>
      <c r="K87">
        <f t="shared" si="71"/>
        <v>5643.03</v>
      </c>
      <c r="L87">
        <f t="shared" si="71"/>
        <v>20935.120000000003</v>
      </c>
      <c r="M87">
        <f t="shared" si="71"/>
        <v>54482.86</v>
      </c>
      <c r="N87">
        <f t="shared" ref="N87" si="72">G87/SUM($G87:$M87)</f>
        <v>3.4789243302008138E-2</v>
      </c>
      <c r="O87">
        <f t="shared" ref="O87" si="73">H87/SUM($G87:$M87)</f>
        <v>2.0699062664327771E-2</v>
      </c>
      <c r="P87">
        <f t="shared" ref="P87" si="74">I87/SUM($G87:$M87)</f>
        <v>4.7407174514523892E-2</v>
      </c>
      <c r="Q87">
        <f t="shared" ref="Q87" si="75">J87/SUM($G87:$M87)</f>
        <v>3.6671748244711415E-2</v>
      </c>
      <c r="R87">
        <f t="shared" ref="R87" si="76">K87/SUM($G87:$M87)</f>
        <v>5.9898685462773528E-2</v>
      </c>
      <c r="S87">
        <f t="shared" ref="S87" si="77">L87/SUM($G87:$M87)</f>
        <v>0.22221858965935315</v>
      </c>
      <c r="T87">
        <f t="shared" ref="T87" si="78">M87/SUM($G87:$M87)</f>
        <v>0.57831549615230216</v>
      </c>
      <c r="U87">
        <v>3.4789243302008138E-2</v>
      </c>
      <c r="V87">
        <v>2.0699062664327771E-2</v>
      </c>
      <c r="W87">
        <v>4.7407174514523892E-2</v>
      </c>
      <c r="X87">
        <v>3.6671748244711415E-2</v>
      </c>
      <c r="Y87">
        <v>5.9898685462773528E-2</v>
      </c>
      <c r="Z87">
        <v>0.22221858965935315</v>
      </c>
      <c r="AA87">
        <v>0.57831549615230216</v>
      </c>
      <c r="AD87">
        <v>7</v>
      </c>
      <c r="AE87">
        <v>1875764.3387</v>
      </c>
      <c r="AF87">
        <f t="shared" si="63"/>
        <v>0.59409110307767388</v>
      </c>
      <c r="AG87">
        <v>0.59409110307767388</v>
      </c>
    </row>
    <row r="88" spans="5:33" x14ac:dyDescent="0.3">
      <c r="E88" t="s">
        <v>41</v>
      </c>
      <c r="U88">
        <v>1.0712192206677271E-2</v>
      </c>
      <c r="V88">
        <v>1.7671803984477593E-2</v>
      </c>
      <c r="W88">
        <v>5.9852759687490327E-2</v>
      </c>
      <c r="X88">
        <v>3.4730247031625743E-2</v>
      </c>
      <c r="Y88">
        <v>7.7813912664839974E-2</v>
      </c>
      <c r="Z88">
        <v>0.2051279813472153</v>
      </c>
      <c r="AA88">
        <v>0.59409110307767388</v>
      </c>
      <c r="AD88" t="s">
        <v>95</v>
      </c>
    </row>
    <row r="89" spans="5:33" x14ac:dyDescent="0.3">
      <c r="F89" t="s">
        <v>17</v>
      </c>
      <c r="G89" t="s">
        <v>58</v>
      </c>
      <c r="H89" t="s">
        <v>59</v>
      </c>
      <c r="I89" t="s">
        <v>60</v>
      </c>
      <c r="J89" t="s">
        <v>61</v>
      </c>
      <c r="K89" t="s">
        <v>62</v>
      </c>
      <c r="L89" t="s">
        <v>63</v>
      </c>
      <c r="M89" t="s">
        <v>64</v>
      </c>
      <c r="N89" t="s">
        <v>58</v>
      </c>
      <c r="O89" t="s">
        <v>59</v>
      </c>
      <c r="P89" t="s">
        <v>60</v>
      </c>
      <c r="Q89" t="s">
        <v>61</v>
      </c>
      <c r="R89" t="s">
        <v>62</v>
      </c>
      <c r="S89" t="s">
        <v>63</v>
      </c>
      <c r="T89" t="s">
        <v>64</v>
      </c>
      <c r="AD89">
        <v>-99</v>
      </c>
      <c r="AE89">
        <v>88592.660999999993</v>
      </c>
      <c r="AF89" s="1">
        <f>AE89/SUM($AE$89:$AE$96)</f>
        <v>2.7293200880561481E-2</v>
      </c>
    </row>
    <row r="90" spans="5:33" x14ac:dyDescent="0.3">
      <c r="F90" t="s">
        <v>12</v>
      </c>
      <c r="G90">
        <v>3658.13</v>
      </c>
      <c r="H90">
        <v>95.71</v>
      </c>
      <c r="I90">
        <v>2596.86</v>
      </c>
      <c r="J90">
        <v>2888.22</v>
      </c>
      <c r="K90">
        <v>2792.51</v>
      </c>
      <c r="L90">
        <v>2214.02</v>
      </c>
      <c r="M90">
        <v>191.42</v>
      </c>
      <c r="N90">
        <f>G90/SUM($G90:$M90)</f>
        <v>0.25338802662904075</v>
      </c>
      <c r="O90">
        <f t="shared" ref="O90:O94" si="79">H90/SUM($G90:$M90)</f>
        <v>6.6295533588651822E-3</v>
      </c>
      <c r="P90">
        <f t="shared" ref="P90:P94" si="80">I90/SUM($G90:$M90)</f>
        <v>0.17987694008465824</v>
      </c>
      <c r="Q90">
        <f t="shared" ref="Q90:Q94" si="81">J90/SUM($G90:$M90)</f>
        <v>0.20005859995968653</v>
      </c>
      <c r="R90">
        <f t="shared" ref="R90:R94" si="82">K90/SUM($G90:$M90)</f>
        <v>0.19342904660082139</v>
      </c>
      <c r="S90">
        <f t="shared" ref="S90:S94" si="83">L90/SUM($G90:$M90)</f>
        <v>0.1533587266491975</v>
      </c>
      <c r="T90">
        <f t="shared" ref="T90:T94" si="84">M90/SUM($G90:$M90)</f>
        <v>1.3259106717730364E-2</v>
      </c>
      <c r="U90">
        <v>0.25338802662904075</v>
      </c>
      <c r="V90">
        <v>6.6295533588651822E-3</v>
      </c>
      <c r="W90">
        <v>0.17987694008465824</v>
      </c>
      <c r="X90">
        <v>0.20005859995968653</v>
      </c>
      <c r="Y90">
        <v>0.19342904660082139</v>
      </c>
      <c r="Z90">
        <v>0.1533587266491975</v>
      </c>
      <c r="AA90">
        <v>1.3259106717730364E-2</v>
      </c>
      <c r="AD90">
        <v>1</v>
      </c>
      <c r="AE90">
        <v>406400.51909999998</v>
      </c>
      <c r="AF90" s="1">
        <f t="shared" ref="AF90:AF96" si="85">AE90/SUM($AE$89:$AE$96)</f>
        <v>0.12520191718545132</v>
      </c>
      <c r="AG90">
        <v>0.12520191718545132</v>
      </c>
    </row>
    <row r="91" spans="5:33" x14ac:dyDescent="0.3">
      <c r="F91" t="s">
        <v>13</v>
      </c>
      <c r="G91">
        <v>956.7</v>
      </c>
      <c r="H91">
        <v>1008.62</v>
      </c>
      <c r="I91">
        <v>1724.92</v>
      </c>
      <c r="J91">
        <v>803.32</v>
      </c>
      <c r="K91">
        <v>1145.8399999999999</v>
      </c>
      <c r="L91">
        <v>939.48</v>
      </c>
      <c r="M91">
        <v>1289.02</v>
      </c>
      <c r="N91">
        <f t="shared" ref="N91:N94" si="86">G91/SUM($G91:$M91)</f>
        <v>0.12159534310298807</v>
      </c>
      <c r="O91">
        <f t="shared" si="79"/>
        <v>0.12819430851942701</v>
      </c>
      <c r="P91">
        <f t="shared" si="80"/>
        <v>0.21923511991764</v>
      </c>
      <c r="Q91">
        <f t="shared" si="81"/>
        <v>0.10210094180149722</v>
      </c>
      <c r="R91">
        <f t="shared" si="82"/>
        <v>0.14563479454492301</v>
      </c>
      <c r="S91">
        <f t="shared" si="83"/>
        <v>0.11940670318636483</v>
      </c>
      <c r="T91">
        <f t="shared" si="84"/>
        <v>0.16383278892715969</v>
      </c>
      <c r="U91">
        <v>0.12159534310298807</v>
      </c>
      <c r="V91">
        <v>0.12819430851942701</v>
      </c>
      <c r="W91">
        <v>0.21923511991764</v>
      </c>
      <c r="X91">
        <v>0.10210094180149722</v>
      </c>
      <c r="Y91">
        <v>0.14563479454492301</v>
      </c>
      <c r="Z91">
        <v>0.11940670318636483</v>
      </c>
      <c r="AA91">
        <v>0.16383278892715969</v>
      </c>
      <c r="AD91">
        <v>2</v>
      </c>
      <c r="AE91">
        <v>342140.8455</v>
      </c>
      <c r="AF91" s="1">
        <f t="shared" si="85"/>
        <v>0.10540510602426367</v>
      </c>
      <c r="AG91">
        <v>0.10540510602426367</v>
      </c>
    </row>
    <row r="92" spans="5:33" x14ac:dyDescent="0.3">
      <c r="F92" t="s">
        <v>14</v>
      </c>
      <c r="G92">
        <v>1367.88</v>
      </c>
      <c r="H92">
        <v>1294.77</v>
      </c>
      <c r="I92">
        <v>2051.8200000000002</v>
      </c>
      <c r="J92">
        <v>598.28</v>
      </c>
      <c r="K92">
        <v>853.92</v>
      </c>
      <c r="L92">
        <v>1174.81</v>
      </c>
      <c r="M92">
        <v>1198.57</v>
      </c>
      <c r="N92">
        <f t="shared" si="86"/>
        <v>0.16017236433041965</v>
      </c>
      <c r="O92">
        <f t="shared" si="79"/>
        <v>0.15161152452269017</v>
      </c>
      <c r="P92">
        <f t="shared" si="80"/>
        <v>0.24025854649562944</v>
      </c>
      <c r="Q92">
        <f t="shared" si="81"/>
        <v>7.0055795926253356E-2</v>
      </c>
      <c r="R92">
        <f t="shared" si="82"/>
        <v>9.9990046896680937E-2</v>
      </c>
      <c r="S92">
        <f t="shared" si="83"/>
        <v>0.13756476835615716</v>
      </c>
      <c r="T92">
        <f t="shared" si="84"/>
        <v>0.14034695347216938</v>
      </c>
      <c r="U92">
        <v>0.16017236433041965</v>
      </c>
      <c r="V92">
        <v>0.15161152452269017</v>
      </c>
      <c r="W92">
        <v>0.24025854649562944</v>
      </c>
      <c r="X92">
        <v>7.0055795926253356E-2</v>
      </c>
      <c r="Y92">
        <v>9.9990046896680937E-2</v>
      </c>
      <c r="Z92">
        <v>0.13756476835615716</v>
      </c>
      <c r="AA92">
        <v>0.14034695347216938</v>
      </c>
      <c r="AD92">
        <v>3</v>
      </c>
      <c r="AE92">
        <v>847660.70770000003</v>
      </c>
      <c r="AF92" s="1">
        <f t="shared" si="85"/>
        <v>0.26114323367953707</v>
      </c>
      <c r="AG92">
        <v>0.26114323367953707</v>
      </c>
    </row>
    <row r="93" spans="5:33" x14ac:dyDescent="0.3">
      <c r="F93" t="s">
        <v>15</v>
      </c>
      <c r="G93">
        <v>5618.32</v>
      </c>
      <c r="H93">
        <v>3565.12</v>
      </c>
      <c r="I93">
        <v>5730.5</v>
      </c>
      <c r="J93">
        <v>1726.15</v>
      </c>
      <c r="K93">
        <v>1923.55</v>
      </c>
      <c r="L93">
        <v>1332.59</v>
      </c>
      <c r="M93">
        <v>1457.98</v>
      </c>
      <c r="N93">
        <f t="shared" si="86"/>
        <v>0.26310128073105959</v>
      </c>
      <c r="O93">
        <f t="shared" si="79"/>
        <v>0.16695162218597645</v>
      </c>
      <c r="P93">
        <f t="shared" si="80"/>
        <v>0.26835457738778445</v>
      </c>
      <c r="Q93">
        <f t="shared" si="81"/>
        <v>8.083417742918142E-2</v>
      </c>
      <c r="R93">
        <f t="shared" si="82"/>
        <v>9.0078256231441015E-2</v>
      </c>
      <c r="S93">
        <f t="shared" si="83"/>
        <v>6.2404087999509229E-2</v>
      </c>
      <c r="T93">
        <f t="shared" si="84"/>
        <v>6.82759980350479E-2</v>
      </c>
      <c r="U93">
        <v>0.26310128073105959</v>
      </c>
      <c r="V93">
        <v>0.16695162218597645</v>
      </c>
      <c r="W93">
        <v>0.26835457738778445</v>
      </c>
      <c r="X93">
        <v>8.083417742918142E-2</v>
      </c>
      <c r="Y93">
        <v>9.0078256231441015E-2</v>
      </c>
      <c r="Z93">
        <v>6.2404087999509229E-2</v>
      </c>
      <c r="AA93">
        <v>6.82759980350479E-2</v>
      </c>
      <c r="AD93">
        <v>4</v>
      </c>
      <c r="AE93">
        <v>321458.45480000001</v>
      </c>
      <c r="AF93" s="1">
        <f t="shared" si="85"/>
        <v>9.9033374577283478E-2</v>
      </c>
      <c r="AG93">
        <v>9.9033374577283478E-2</v>
      </c>
    </row>
    <row r="94" spans="5:33" x14ac:dyDescent="0.3">
      <c r="F94" t="s">
        <v>16</v>
      </c>
      <c r="G94">
        <v>14909.15</v>
      </c>
      <c r="H94">
        <v>7650.25</v>
      </c>
      <c r="I94">
        <v>9223.57</v>
      </c>
      <c r="J94">
        <v>3766.65</v>
      </c>
      <c r="K94">
        <v>3158.09</v>
      </c>
      <c r="L94">
        <v>1335.77</v>
      </c>
      <c r="M94">
        <v>1967.07</v>
      </c>
      <c r="N94">
        <f t="shared" si="86"/>
        <v>0.35489061676174194</v>
      </c>
      <c r="O94">
        <f t="shared" si="79"/>
        <v>0.18210306696770215</v>
      </c>
      <c r="P94">
        <f t="shared" si="80"/>
        <v>0.2195536597354712</v>
      </c>
      <c r="Q94">
        <f t="shared" si="81"/>
        <v>8.9659621214195004E-2</v>
      </c>
      <c r="R94">
        <f t="shared" si="82"/>
        <v>7.5173736121045789E-2</v>
      </c>
      <c r="S94">
        <f t="shared" si="83"/>
        <v>3.1796060751406487E-2</v>
      </c>
      <c r="T94">
        <f t="shared" si="84"/>
        <v>4.6823238448437353E-2</v>
      </c>
      <c r="U94">
        <v>0.35489061676174199</v>
      </c>
      <c r="V94">
        <v>0.18210306696770215</v>
      </c>
      <c r="W94">
        <v>0.2195536597354712</v>
      </c>
      <c r="X94">
        <v>8.9659621214195004E-2</v>
      </c>
      <c r="Y94">
        <v>7.5173736121045789E-2</v>
      </c>
      <c r="Z94">
        <v>3.1796060751406487E-2</v>
      </c>
      <c r="AA94">
        <v>4.6823238448437353E-2</v>
      </c>
      <c r="AD94">
        <v>5</v>
      </c>
      <c r="AE94">
        <v>425238.79920000001</v>
      </c>
      <c r="AF94" s="1">
        <f t="shared" si="85"/>
        <v>0.13100552390873943</v>
      </c>
      <c r="AG94">
        <v>0.13100552390873943</v>
      </c>
    </row>
    <row r="95" spans="5:33" x14ac:dyDescent="0.3">
      <c r="G95">
        <f>SUM(G90:G94)</f>
        <v>26510.18</v>
      </c>
      <c r="H95">
        <f t="shared" ref="H95:M95" si="87">SUM(H90:H94)</f>
        <v>13614.47</v>
      </c>
      <c r="I95">
        <f t="shared" si="87"/>
        <v>21327.67</v>
      </c>
      <c r="J95">
        <f t="shared" si="87"/>
        <v>9782.619999999999</v>
      </c>
      <c r="K95">
        <f t="shared" si="87"/>
        <v>9873.91</v>
      </c>
      <c r="L95">
        <f t="shared" si="87"/>
        <v>6996.67</v>
      </c>
      <c r="M95">
        <f t="shared" si="87"/>
        <v>6104.0599999999995</v>
      </c>
      <c r="N95">
        <f t="shared" ref="N95" si="88">G95/SUM($G95:$M95)</f>
        <v>0.28139579860137365</v>
      </c>
      <c r="O95">
        <f t="shared" ref="O95" si="89">H95/SUM($G95:$M95)</f>
        <v>0.14451258566273195</v>
      </c>
      <c r="P95">
        <f t="shared" ref="P95" si="90">I95/SUM($G95:$M95)</f>
        <v>0.22638536335689</v>
      </c>
      <c r="Q95">
        <f t="shared" ref="Q95" si="91">J95/SUM($G95:$M95)</f>
        <v>0.10383890895172231</v>
      </c>
      <c r="R95">
        <f t="shared" ref="R95" si="92">K95/SUM($G95:$M95)</f>
        <v>0.10480791868512734</v>
      </c>
      <c r="S95">
        <f t="shared" ref="S95" si="93">L95/SUM($G95:$M95)</f>
        <v>7.4267075598893451E-2</v>
      </c>
      <c r="T95">
        <v>0.28139579860137365</v>
      </c>
      <c r="U95">
        <v>0.14451258566273195</v>
      </c>
      <c r="V95">
        <v>0.22638536335689</v>
      </c>
      <c r="W95">
        <v>0.10383890895172231</v>
      </c>
      <c r="X95">
        <v>0.10480791868512734</v>
      </c>
      <c r="Y95">
        <v>7.4267075598893451E-2</v>
      </c>
      <c r="Z95">
        <v>6.4792349143261221E-2</v>
      </c>
      <c r="AA95">
        <v>6.4792349143261221E-2</v>
      </c>
      <c r="AD95">
        <v>6</v>
      </c>
      <c r="AE95">
        <v>299501.83529999998</v>
      </c>
      <c r="AF95" s="1">
        <f t="shared" si="85"/>
        <v>9.2269084850490485E-2</v>
      </c>
      <c r="AG95">
        <v>9.2269084850490485E-2</v>
      </c>
    </row>
    <row r="96" spans="5:33" x14ac:dyDescent="0.3">
      <c r="U96">
        <v>0.12520191718545132</v>
      </c>
      <c r="V96">
        <v>0.10540510602426367</v>
      </c>
      <c r="W96">
        <v>0.26114323367953707</v>
      </c>
      <c r="X96">
        <v>9.9033374577283478E-2</v>
      </c>
      <c r="Y96">
        <v>0.13100552390873943</v>
      </c>
      <c r="Z96">
        <v>9.2269084850490485E-2</v>
      </c>
      <c r="AA96">
        <v>0.15864855889367305</v>
      </c>
      <c r="AD96">
        <v>7</v>
      </c>
      <c r="AE96">
        <v>514967.00799999997</v>
      </c>
      <c r="AF96" s="1">
        <f t="shared" si="85"/>
        <v>0.15864855889367305</v>
      </c>
      <c r="AG96">
        <v>0.15864855889367305</v>
      </c>
    </row>
    <row r="97" spans="5:8" x14ac:dyDescent="0.3">
      <c r="E97" t="s">
        <v>44</v>
      </c>
    </row>
    <row r="98" spans="5:8" x14ac:dyDescent="0.3">
      <c r="F98" t="s">
        <v>17</v>
      </c>
      <c r="G98" t="s">
        <v>45</v>
      </c>
      <c r="H98" t="s">
        <v>46</v>
      </c>
    </row>
    <row r="99" spans="5:8" x14ac:dyDescent="0.3">
      <c r="F99" t="s">
        <v>12</v>
      </c>
      <c r="G99">
        <v>11740.07</v>
      </c>
    </row>
    <row r="100" spans="5:8" x14ac:dyDescent="0.3">
      <c r="F100" t="s">
        <v>13</v>
      </c>
      <c r="G100">
        <v>6334.64</v>
      </c>
      <c r="H100">
        <v>41.06</v>
      </c>
    </row>
    <row r="101" spans="5:8" x14ac:dyDescent="0.3">
      <c r="F101" t="s">
        <v>14</v>
      </c>
      <c r="G101">
        <v>6463.13</v>
      </c>
      <c r="H101">
        <v>53.37</v>
      </c>
    </row>
    <row r="102" spans="5:8" x14ac:dyDescent="0.3">
      <c r="F102" t="s">
        <v>15</v>
      </c>
      <c r="G102">
        <v>14594.3</v>
      </c>
      <c r="H102">
        <v>1820.7</v>
      </c>
    </row>
    <row r="103" spans="5:8" x14ac:dyDescent="0.3">
      <c r="F103" t="s">
        <v>16</v>
      </c>
      <c r="G103">
        <v>32430.3</v>
      </c>
      <c r="H103">
        <v>3681.15</v>
      </c>
    </row>
    <row r="105" spans="5:8" x14ac:dyDescent="0.3">
      <c r="E105" t="s">
        <v>47</v>
      </c>
    </row>
    <row r="106" spans="5:8" x14ac:dyDescent="0.3">
      <c r="F106" t="s">
        <v>17</v>
      </c>
      <c r="G106" t="s">
        <v>45</v>
      </c>
      <c r="H106" t="s">
        <v>46</v>
      </c>
    </row>
    <row r="107" spans="5:8" x14ac:dyDescent="0.3">
      <c r="F107" t="s">
        <v>12</v>
      </c>
      <c r="G107">
        <v>11740.07</v>
      </c>
    </row>
    <row r="108" spans="5:8" x14ac:dyDescent="0.3">
      <c r="F108" t="s">
        <v>13</v>
      </c>
      <c r="G108">
        <v>6375.7</v>
      </c>
    </row>
    <row r="109" spans="5:8" x14ac:dyDescent="0.3">
      <c r="F109" t="s">
        <v>14</v>
      </c>
      <c r="G109">
        <v>6516.5</v>
      </c>
    </row>
    <row r="110" spans="5:8" x14ac:dyDescent="0.3">
      <c r="F110" t="s">
        <v>15</v>
      </c>
      <c r="G110">
        <v>16337.97</v>
      </c>
      <c r="H110">
        <v>77.03</v>
      </c>
    </row>
    <row r="111" spans="5:8" x14ac:dyDescent="0.3">
      <c r="F111" t="s">
        <v>16</v>
      </c>
      <c r="G111">
        <v>36035.089999999997</v>
      </c>
      <c r="H111">
        <v>76.36</v>
      </c>
    </row>
    <row r="114" spans="5:8" x14ac:dyDescent="0.3">
      <c r="E114" t="s">
        <v>48</v>
      </c>
    </row>
    <row r="115" spans="5:8" x14ac:dyDescent="0.3">
      <c r="F115" t="s">
        <v>17</v>
      </c>
      <c r="G115">
        <v>0</v>
      </c>
      <c r="H115">
        <v>1</v>
      </c>
    </row>
    <row r="116" spans="5:8" x14ac:dyDescent="0.3">
      <c r="F116" t="s">
        <v>12</v>
      </c>
      <c r="G116">
        <v>11740.07</v>
      </c>
    </row>
    <row r="117" spans="5:8" x14ac:dyDescent="0.3">
      <c r="F117" t="s">
        <v>13</v>
      </c>
      <c r="G117">
        <v>6361.66</v>
      </c>
      <c r="H117">
        <v>14.04</v>
      </c>
    </row>
    <row r="118" spans="5:8" x14ac:dyDescent="0.3">
      <c r="F118" t="s">
        <v>14</v>
      </c>
      <c r="G118">
        <v>6516.5</v>
      </c>
    </row>
    <row r="119" spans="5:8" x14ac:dyDescent="0.3">
      <c r="F119" t="s">
        <v>15</v>
      </c>
      <c r="G119">
        <v>15337.66</v>
      </c>
      <c r="H119">
        <v>1077.3399999999999</v>
      </c>
    </row>
    <row r="120" spans="5:8" x14ac:dyDescent="0.3">
      <c r="F120" t="s">
        <v>16</v>
      </c>
      <c r="G120">
        <v>33769.64</v>
      </c>
      <c r="H120">
        <v>2341.81</v>
      </c>
    </row>
    <row r="123" spans="5:8" x14ac:dyDescent="0.3">
      <c r="E123" t="s">
        <v>49</v>
      </c>
    </row>
    <row r="124" spans="5:8" x14ac:dyDescent="0.3">
      <c r="F124" t="s">
        <v>17</v>
      </c>
      <c r="G124">
        <v>0</v>
      </c>
      <c r="H124">
        <v>1</v>
      </c>
    </row>
    <row r="125" spans="5:8" x14ac:dyDescent="0.3">
      <c r="F125" t="s">
        <v>12</v>
      </c>
      <c r="G125">
        <v>11548.65</v>
      </c>
      <c r="H125">
        <v>191.42</v>
      </c>
    </row>
    <row r="126" spans="5:8" x14ac:dyDescent="0.3">
      <c r="F126" t="s">
        <v>13</v>
      </c>
      <c r="G126">
        <v>6334.64</v>
      </c>
      <c r="H126">
        <v>41.06</v>
      </c>
    </row>
    <row r="127" spans="5:8" x14ac:dyDescent="0.3">
      <c r="F127" t="s">
        <v>14</v>
      </c>
      <c r="G127">
        <v>6516.5</v>
      </c>
    </row>
    <row r="128" spans="5:8" x14ac:dyDescent="0.3">
      <c r="F128" t="s">
        <v>15</v>
      </c>
      <c r="G128">
        <v>16223.24</v>
      </c>
      <c r="H128">
        <v>191.76</v>
      </c>
    </row>
    <row r="129" spans="5:10" x14ac:dyDescent="0.3">
      <c r="F129" t="s">
        <v>16</v>
      </c>
      <c r="G129">
        <v>35914.339999999997</v>
      </c>
      <c r="H129">
        <v>197.11</v>
      </c>
    </row>
    <row r="132" spans="5:10" x14ac:dyDescent="0.3">
      <c r="E132" t="s">
        <v>50</v>
      </c>
      <c r="F132" t="s">
        <v>17</v>
      </c>
      <c r="G132">
        <v>0</v>
      </c>
      <c r="H132">
        <v>1</v>
      </c>
    </row>
    <row r="133" spans="5:10" x14ac:dyDescent="0.3">
      <c r="F133" t="s">
        <v>12</v>
      </c>
      <c r="G133">
        <v>865.62</v>
      </c>
      <c r="H133">
        <v>10874.45</v>
      </c>
    </row>
    <row r="134" spans="5:10" x14ac:dyDescent="0.3">
      <c r="F134" t="s">
        <v>13</v>
      </c>
      <c r="G134">
        <v>404.64</v>
      </c>
      <c r="H134">
        <v>5971.06</v>
      </c>
    </row>
    <row r="135" spans="5:10" x14ac:dyDescent="0.3">
      <c r="F135" t="s">
        <v>14</v>
      </c>
      <c r="G135">
        <v>320.89</v>
      </c>
      <c r="H135">
        <v>6195.61</v>
      </c>
    </row>
    <row r="136" spans="5:10" x14ac:dyDescent="0.3">
      <c r="F136" t="s">
        <v>15</v>
      </c>
      <c r="G136">
        <v>2887.87</v>
      </c>
      <c r="H136">
        <v>13527.13</v>
      </c>
    </row>
    <row r="137" spans="5:10" x14ac:dyDescent="0.3">
      <c r="F137" t="s">
        <v>16</v>
      </c>
      <c r="G137">
        <v>5961.52</v>
      </c>
      <c r="H137">
        <v>30149.93</v>
      </c>
    </row>
    <row r="140" spans="5:10" x14ac:dyDescent="0.3">
      <c r="E140" t="s">
        <v>56</v>
      </c>
    </row>
    <row r="141" spans="5:10" x14ac:dyDescent="0.3">
      <c r="E141" t="s">
        <v>17</v>
      </c>
      <c r="F141" t="s">
        <v>51</v>
      </c>
      <c r="G141" t="s">
        <v>52</v>
      </c>
      <c r="H141" t="s">
        <v>53</v>
      </c>
      <c r="I141" t="s">
        <v>54</v>
      </c>
      <c r="J141" t="s">
        <v>55</v>
      </c>
    </row>
    <row r="142" spans="5:10" x14ac:dyDescent="0.3">
      <c r="E142" t="s">
        <v>12</v>
      </c>
      <c r="F142">
        <v>95.71</v>
      </c>
      <c r="H142">
        <v>95.71</v>
      </c>
    </row>
    <row r="143" spans="5:10" x14ac:dyDescent="0.3">
      <c r="E143" t="s">
        <v>13</v>
      </c>
      <c r="G143">
        <v>82.12</v>
      </c>
      <c r="I143">
        <v>7.02</v>
      </c>
      <c r="J143">
        <v>7.02</v>
      </c>
    </row>
    <row r="144" spans="5:10" x14ac:dyDescent="0.3">
      <c r="E144" t="s">
        <v>14</v>
      </c>
      <c r="F144">
        <v>42.83</v>
      </c>
      <c r="I144">
        <v>10.54</v>
      </c>
    </row>
    <row r="145" spans="4:26" x14ac:dyDescent="0.3">
      <c r="E145" t="s">
        <v>15</v>
      </c>
      <c r="F145">
        <v>435.1</v>
      </c>
      <c r="G145">
        <v>329.41</v>
      </c>
      <c r="H145">
        <v>531.45000000000005</v>
      </c>
      <c r="I145">
        <v>805.48</v>
      </c>
      <c r="J145">
        <v>438.38</v>
      </c>
    </row>
    <row r="146" spans="4:26" x14ac:dyDescent="0.3">
      <c r="E146" t="s">
        <v>16</v>
      </c>
      <c r="F146">
        <v>1474.73</v>
      </c>
      <c r="G146">
        <v>504.55</v>
      </c>
      <c r="H146">
        <v>1114.25</v>
      </c>
      <c r="I146">
        <v>1530.63</v>
      </c>
      <c r="J146">
        <v>549.84</v>
      </c>
    </row>
    <row r="148" spans="4:26" x14ac:dyDescent="0.3">
      <c r="E148" t="s">
        <v>57</v>
      </c>
    </row>
    <row r="149" spans="4:26" x14ac:dyDescent="0.3">
      <c r="E149" t="s">
        <v>17</v>
      </c>
      <c r="F149">
        <v>1</v>
      </c>
      <c r="G149">
        <v>2</v>
      </c>
      <c r="H149">
        <v>3</v>
      </c>
      <c r="I149">
        <v>4</v>
      </c>
    </row>
    <row r="150" spans="4:26" x14ac:dyDescent="0.3">
      <c r="E150" t="s">
        <v>12</v>
      </c>
      <c r="H150">
        <v>2883.99</v>
      </c>
      <c r="I150">
        <v>11552.88</v>
      </c>
    </row>
    <row r="151" spans="4:26" x14ac:dyDescent="0.3">
      <c r="E151" t="s">
        <v>13</v>
      </c>
      <c r="G151">
        <v>48.08</v>
      </c>
      <c r="H151">
        <v>1080.94</v>
      </c>
      <c r="I151">
        <v>6738.88</v>
      </c>
    </row>
    <row r="152" spans="4:26" x14ac:dyDescent="0.3">
      <c r="E152" t="s">
        <v>14</v>
      </c>
      <c r="G152">
        <v>85.66</v>
      </c>
      <c r="H152">
        <v>1120.0999999999999</v>
      </c>
      <c r="I152">
        <v>7334.29</v>
      </c>
    </row>
    <row r="153" spans="4:26" x14ac:dyDescent="0.3">
      <c r="E153" t="s">
        <v>15</v>
      </c>
      <c r="F153">
        <v>95.02</v>
      </c>
      <c r="G153">
        <v>1533.38</v>
      </c>
      <c r="H153">
        <v>8335.4</v>
      </c>
      <c r="I153">
        <v>11390.41</v>
      </c>
    </row>
    <row r="154" spans="4:26" x14ac:dyDescent="0.3">
      <c r="E154" t="s">
        <v>16</v>
      </c>
      <c r="F154">
        <v>271.61</v>
      </c>
      <c r="G154">
        <v>2067.13</v>
      </c>
      <c r="H154">
        <v>21385.279999999999</v>
      </c>
      <c r="I154">
        <v>18286.53</v>
      </c>
    </row>
    <row r="159" spans="4:26" x14ac:dyDescent="0.3">
      <c r="D159" t="s">
        <v>65</v>
      </c>
      <c r="E159" t="s">
        <v>17</v>
      </c>
      <c r="F159" t="s">
        <v>58</v>
      </c>
      <c r="G159" t="s">
        <v>59</v>
      </c>
      <c r="H159" t="s">
        <v>60</v>
      </c>
      <c r="I159" t="s">
        <v>61</v>
      </c>
      <c r="J159" t="s">
        <v>62</v>
      </c>
      <c r="K159" t="s">
        <v>63</v>
      </c>
      <c r="L159" t="s">
        <v>64</v>
      </c>
      <c r="M159" t="s">
        <v>58</v>
      </c>
      <c r="N159" t="s">
        <v>59</v>
      </c>
      <c r="O159" t="s">
        <v>60</v>
      </c>
      <c r="P159" t="s">
        <v>61</v>
      </c>
      <c r="Q159" t="s">
        <v>62</v>
      </c>
      <c r="R159" t="s">
        <v>63</v>
      </c>
      <c r="S159" t="s">
        <v>64</v>
      </c>
    </row>
    <row r="160" spans="4:26" x14ac:dyDescent="0.3">
      <c r="E160" t="s">
        <v>12</v>
      </c>
      <c r="H160">
        <v>674.2</v>
      </c>
      <c r="L160">
        <v>13762.67</v>
      </c>
      <c r="M160" s="1">
        <f t="shared" ref="M160:S160" si="94">F160/SUM($G160:$L160)</f>
        <v>0</v>
      </c>
      <c r="N160" s="1">
        <f t="shared" si="94"/>
        <v>0</v>
      </c>
      <c r="O160" s="1">
        <f t="shared" si="94"/>
        <v>4.6699873310489047E-2</v>
      </c>
      <c r="P160" s="1">
        <f t="shared" si="94"/>
        <v>0</v>
      </c>
      <c r="Q160" s="1">
        <f t="shared" si="94"/>
        <v>0</v>
      </c>
      <c r="R160" s="1">
        <f t="shared" si="94"/>
        <v>0</v>
      </c>
      <c r="S160" s="1">
        <f t="shared" si="94"/>
        <v>0.95330012668951092</v>
      </c>
      <c r="T160" s="1">
        <v>0</v>
      </c>
      <c r="U160">
        <v>0</v>
      </c>
      <c r="V160">
        <v>4.6699873310489047E-2</v>
      </c>
      <c r="W160">
        <v>0</v>
      </c>
      <c r="X160">
        <v>0</v>
      </c>
      <c r="Y160">
        <v>0</v>
      </c>
      <c r="Z160">
        <v>0.95330012668951092</v>
      </c>
    </row>
    <row r="161" spans="4:26" x14ac:dyDescent="0.3">
      <c r="E161" t="s">
        <v>13</v>
      </c>
      <c r="J161">
        <v>7.02</v>
      </c>
      <c r="L161">
        <v>7860.88</v>
      </c>
      <c r="M161" s="1">
        <f t="shared" ref="M161:M164" si="95">F161/SUM($G161:$L161)</f>
        <v>0</v>
      </c>
      <c r="N161" s="1">
        <f t="shared" ref="N161:S165" si="96">G161/SUM($G161:$L161)</f>
        <v>0</v>
      </c>
      <c r="O161" s="1">
        <f t="shared" si="96"/>
        <v>0</v>
      </c>
      <c r="P161" s="1">
        <f t="shared" si="96"/>
        <v>0</v>
      </c>
      <c r="Q161" s="1">
        <f t="shared" si="96"/>
        <v>8.9223299736905645E-4</v>
      </c>
      <c r="R161" s="1">
        <f t="shared" si="96"/>
        <v>0</v>
      </c>
      <c r="S161" s="1">
        <f t="shared" si="96"/>
        <v>0.99910776700263093</v>
      </c>
      <c r="T161" s="1">
        <v>0</v>
      </c>
      <c r="U161">
        <v>0</v>
      </c>
      <c r="V161">
        <v>0</v>
      </c>
      <c r="W161">
        <v>0</v>
      </c>
      <c r="X161">
        <v>8.9223299736905645E-4</v>
      </c>
      <c r="Y161">
        <v>0</v>
      </c>
      <c r="Z161">
        <v>0.99910776700263093</v>
      </c>
    </row>
    <row r="162" spans="4:26" x14ac:dyDescent="0.3">
      <c r="E162" t="s">
        <v>14</v>
      </c>
      <c r="F162">
        <v>42.83</v>
      </c>
      <c r="H162">
        <v>42.83</v>
      </c>
      <c r="K162">
        <v>42.83</v>
      </c>
      <c r="L162">
        <v>8411.56</v>
      </c>
      <c r="M162" s="1">
        <f t="shared" si="95"/>
        <v>5.0404720602738309E-3</v>
      </c>
      <c r="N162" s="1">
        <f t="shared" si="96"/>
        <v>0</v>
      </c>
      <c r="O162" s="1">
        <f t="shared" si="96"/>
        <v>5.0404720602738309E-3</v>
      </c>
      <c r="P162" s="1">
        <f t="shared" si="96"/>
        <v>0</v>
      </c>
      <c r="Q162" s="1">
        <f t="shared" si="96"/>
        <v>0</v>
      </c>
      <c r="R162" s="1">
        <f t="shared" si="96"/>
        <v>5.0404720602738309E-3</v>
      </c>
      <c r="S162" s="1">
        <f t="shared" si="96"/>
        <v>0.98991905587945239</v>
      </c>
      <c r="T162" s="1">
        <v>5.0404720602738309E-3</v>
      </c>
      <c r="U162">
        <v>0</v>
      </c>
      <c r="V162">
        <v>5.0404720602738309E-3</v>
      </c>
      <c r="W162">
        <v>0</v>
      </c>
      <c r="X162">
        <v>0</v>
      </c>
      <c r="Y162">
        <v>5.0404720602738309E-3</v>
      </c>
      <c r="Z162">
        <v>0.98991905587945239</v>
      </c>
    </row>
    <row r="163" spans="4:26" x14ac:dyDescent="0.3">
      <c r="E163" t="s">
        <v>15</v>
      </c>
      <c r="F163">
        <v>33.020000000000003</v>
      </c>
      <c r="G163">
        <v>80.959999999999994</v>
      </c>
      <c r="H163">
        <v>174.09</v>
      </c>
      <c r="I163">
        <v>122</v>
      </c>
      <c r="J163">
        <v>737.11</v>
      </c>
      <c r="K163">
        <v>886.19</v>
      </c>
      <c r="L163">
        <v>19320.84</v>
      </c>
      <c r="M163" s="1">
        <f t="shared" si="95"/>
        <v>1.5486940456888197E-3</v>
      </c>
      <c r="N163" s="1">
        <f t="shared" si="96"/>
        <v>3.7971614154744646E-3</v>
      </c>
      <c r="O163" s="1">
        <f t="shared" si="96"/>
        <v>8.1651164874005627E-3</v>
      </c>
      <c r="P163" s="1">
        <f t="shared" si="96"/>
        <v>5.7220070737139909E-3</v>
      </c>
      <c r="Q163" s="1">
        <f t="shared" si="96"/>
        <v>3.4571710115617375E-2</v>
      </c>
      <c r="R163" s="1">
        <f t="shared" si="96"/>
        <v>4.1563815152906573E-2</v>
      </c>
      <c r="S163" s="1">
        <f t="shared" si="96"/>
        <v>0.90618018975488712</v>
      </c>
      <c r="T163" s="1">
        <v>1.5486940456888197E-3</v>
      </c>
      <c r="U163">
        <v>3.7971614154744646E-3</v>
      </c>
      <c r="V163">
        <v>8.1651164874005627E-3</v>
      </c>
      <c r="W163">
        <v>5.7220070737139909E-3</v>
      </c>
      <c r="X163">
        <v>3.4571710115617375E-2</v>
      </c>
      <c r="Y163">
        <v>4.1563815152906573E-2</v>
      </c>
      <c r="Z163">
        <v>0.90618018975488712</v>
      </c>
    </row>
    <row r="164" spans="4:26" x14ac:dyDescent="0.3">
      <c r="E164" t="s">
        <v>16</v>
      </c>
      <c r="F164">
        <v>89.8</v>
      </c>
      <c r="G164">
        <v>19.98</v>
      </c>
      <c r="H164">
        <v>329.49</v>
      </c>
      <c r="I164">
        <v>418.72</v>
      </c>
      <c r="J164">
        <v>1722.7</v>
      </c>
      <c r="K164">
        <v>1283.05</v>
      </c>
      <c r="L164">
        <v>38146.81</v>
      </c>
      <c r="M164" s="1">
        <f t="shared" si="95"/>
        <v>2.1421372470673832E-3</v>
      </c>
      <c r="N164" s="1">
        <f t="shared" si="96"/>
        <v>4.7661361020497013E-4</v>
      </c>
      <c r="O164" s="1">
        <f t="shared" si="96"/>
        <v>7.8598307520738545E-3</v>
      </c>
      <c r="P164" s="1">
        <f t="shared" si="96"/>
        <v>9.9883709141654203E-3</v>
      </c>
      <c r="Q164" s="1">
        <f t="shared" si="96"/>
        <v>4.1094207522527626E-2</v>
      </c>
      <c r="R164" s="1">
        <f t="shared" si="96"/>
        <v>3.0606561189864209E-2</v>
      </c>
      <c r="S164" s="1">
        <f t="shared" si="96"/>
        <v>0.90997441601116391</v>
      </c>
      <c r="T164" s="1">
        <v>2.1421372470673832E-3</v>
      </c>
      <c r="U164">
        <v>4.7661361020497013E-4</v>
      </c>
      <c r="V164">
        <v>7.8598307520738545E-3</v>
      </c>
      <c r="W164">
        <v>9.9883709141654203E-3</v>
      </c>
      <c r="X164">
        <v>4.1094207522527626E-2</v>
      </c>
      <c r="Y164">
        <v>3.0606561189864209E-2</v>
      </c>
      <c r="Z164">
        <v>0.90997441601116391</v>
      </c>
    </row>
    <row r="165" spans="4:26" x14ac:dyDescent="0.3">
      <c r="E165" t="s">
        <v>75</v>
      </c>
      <c r="F165">
        <f>SUM(F160:F164)</f>
        <v>165.64999999999998</v>
      </c>
      <c r="G165">
        <f t="shared" ref="G165:L165" si="97">SUM(G160:G164)</f>
        <v>100.94</v>
      </c>
      <c r="H165">
        <f t="shared" si="97"/>
        <v>1220.6100000000001</v>
      </c>
      <c r="I165">
        <f t="shared" si="97"/>
        <v>540.72</v>
      </c>
      <c r="J165">
        <f t="shared" si="97"/>
        <v>2466.83</v>
      </c>
      <c r="K165">
        <f t="shared" si="97"/>
        <v>2212.0700000000002</v>
      </c>
      <c r="L165">
        <f t="shared" si="97"/>
        <v>87502.76</v>
      </c>
      <c r="M165" s="1">
        <f>F165/SUM($G165:$L165)</f>
        <v>1.7614108640504496E-3</v>
      </c>
      <c r="N165" s="1">
        <f t="shared" si="96"/>
        <v>1.0733281775867937E-3</v>
      </c>
      <c r="O165" s="1">
        <f t="shared" si="96"/>
        <v>1.2979147085835313E-2</v>
      </c>
      <c r="P165" s="1">
        <f t="shared" si="96"/>
        <v>5.7496533800746102E-3</v>
      </c>
      <c r="Q165" s="1">
        <f t="shared" si="96"/>
        <v>2.6230613714250353E-2</v>
      </c>
      <c r="R165" s="1">
        <f t="shared" si="96"/>
        <v>2.3521666948627097E-2</v>
      </c>
      <c r="S165" s="1">
        <f t="shared" si="96"/>
        <v>0.93044559069362587</v>
      </c>
      <c r="T165">
        <v>1.7614108640504496E-3</v>
      </c>
      <c r="U165">
        <v>1.0733281775867937E-3</v>
      </c>
      <c r="V165">
        <v>1.2979147085835313E-2</v>
      </c>
      <c r="W165">
        <v>5.7496533800746102E-3</v>
      </c>
      <c r="X165">
        <v>2.6230613714250353E-2</v>
      </c>
      <c r="Y165">
        <v>2.3521666948627097E-2</v>
      </c>
      <c r="Z165">
        <v>0.93044559069362587</v>
      </c>
    </row>
    <row r="168" spans="4:26" x14ac:dyDescent="0.3">
      <c r="D168" t="s">
        <v>66</v>
      </c>
      <c r="E168" t="s">
        <v>17</v>
      </c>
      <c r="F168" t="s">
        <v>58</v>
      </c>
      <c r="G168" t="s">
        <v>59</v>
      </c>
      <c r="H168" t="s">
        <v>60</v>
      </c>
      <c r="I168" t="s">
        <v>61</v>
      </c>
      <c r="J168" t="s">
        <v>62</v>
      </c>
      <c r="K168" t="s">
        <v>63</v>
      </c>
      <c r="L168" t="s">
        <v>64</v>
      </c>
      <c r="M168" t="s">
        <v>58</v>
      </c>
      <c r="N168" t="s">
        <v>59</v>
      </c>
      <c r="O168" t="s">
        <v>60</v>
      </c>
      <c r="P168" t="s">
        <v>61</v>
      </c>
      <c r="Q168" t="s">
        <v>62</v>
      </c>
      <c r="R168" t="s">
        <v>63</v>
      </c>
      <c r="S168" t="s">
        <v>64</v>
      </c>
    </row>
    <row r="169" spans="4:26" x14ac:dyDescent="0.3">
      <c r="E169" t="s">
        <v>12</v>
      </c>
      <c r="L169">
        <v>14436.87</v>
      </c>
      <c r="M169" s="1">
        <f t="shared" ref="M169:S169" si="98">F169/SUM($G169:$L169)</f>
        <v>0</v>
      </c>
      <c r="N169" s="1">
        <f t="shared" si="98"/>
        <v>0</v>
      </c>
      <c r="O169" s="1">
        <f t="shared" si="98"/>
        <v>0</v>
      </c>
      <c r="P169" s="1">
        <f t="shared" si="98"/>
        <v>0</v>
      </c>
      <c r="Q169" s="1">
        <f t="shared" si="98"/>
        <v>0</v>
      </c>
      <c r="R169" s="1">
        <f t="shared" si="98"/>
        <v>0</v>
      </c>
      <c r="S169" s="1">
        <f t="shared" si="98"/>
        <v>1</v>
      </c>
      <c r="T169" s="1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1</v>
      </c>
    </row>
    <row r="170" spans="4:26" x14ac:dyDescent="0.3">
      <c r="E170" t="s">
        <v>13</v>
      </c>
      <c r="L170">
        <v>7867.9</v>
      </c>
      <c r="M170" s="1">
        <f t="shared" ref="M170:M173" si="99">F170/SUM($G170:$L170)</f>
        <v>0</v>
      </c>
      <c r="N170" s="1">
        <f t="shared" ref="N170:S174" si="100">G170/SUM($G170:$L170)</f>
        <v>0</v>
      </c>
      <c r="O170" s="1">
        <f t="shared" si="100"/>
        <v>0</v>
      </c>
      <c r="P170" s="1">
        <f t="shared" si="100"/>
        <v>0</v>
      </c>
      <c r="Q170" s="1">
        <f t="shared" si="100"/>
        <v>0</v>
      </c>
      <c r="R170" s="1">
        <f t="shared" si="100"/>
        <v>0</v>
      </c>
      <c r="S170" s="1">
        <f t="shared" si="100"/>
        <v>1</v>
      </c>
      <c r="T170" s="1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1</v>
      </c>
    </row>
    <row r="171" spans="4:26" x14ac:dyDescent="0.3">
      <c r="E171" t="s">
        <v>14</v>
      </c>
      <c r="F171">
        <v>42.83</v>
      </c>
      <c r="J171">
        <v>42.83</v>
      </c>
      <c r="L171">
        <v>8454.39</v>
      </c>
      <c r="M171" s="1">
        <f t="shared" si="99"/>
        <v>5.0404720602738309E-3</v>
      </c>
      <c r="N171" s="1">
        <f t="shared" si="100"/>
        <v>0</v>
      </c>
      <c r="O171" s="1">
        <f t="shared" si="100"/>
        <v>0</v>
      </c>
      <c r="P171" s="1">
        <f t="shared" si="100"/>
        <v>0</v>
      </c>
      <c r="Q171" s="1">
        <f t="shared" si="100"/>
        <v>5.0404720602738309E-3</v>
      </c>
      <c r="R171" s="1">
        <f t="shared" si="100"/>
        <v>0</v>
      </c>
      <c r="S171" s="1">
        <f t="shared" si="100"/>
        <v>0.9949595279397262</v>
      </c>
      <c r="T171" s="1">
        <v>5.0404720602738309E-3</v>
      </c>
      <c r="U171">
        <v>0</v>
      </c>
      <c r="V171">
        <v>0</v>
      </c>
      <c r="W171">
        <v>0</v>
      </c>
      <c r="X171">
        <v>5.0404720602738309E-3</v>
      </c>
      <c r="Y171">
        <v>0</v>
      </c>
      <c r="Z171">
        <v>0.9949595279397262</v>
      </c>
    </row>
    <row r="172" spans="4:26" x14ac:dyDescent="0.3">
      <c r="E172" t="s">
        <v>15</v>
      </c>
      <c r="G172">
        <v>47.94</v>
      </c>
      <c r="J172">
        <v>16.510000000000002</v>
      </c>
      <c r="K172">
        <v>110.05</v>
      </c>
      <c r="L172">
        <v>21179.71</v>
      </c>
      <c r="M172" s="1">
        <f t="shared" si="99"/>
        <v>0</v>
      </c>
      <c r="N172" s="1">
        <f t="shared" si="100"/>
        <v>2.2449905662630461E-3</v>
      </c>
      <c r="O172" s="1">
        <f t="shared" si="100"/>
        <v>0</v>
      </c>
      <c r="P172" s="1">
        <f t="shared" si="100"/>
        <v>0</v>
      </c>
      <c r="Q172" s="1">
        <f t="shared" si="100"/>
        <v>7.7314965058412378E-4</v>
      </c>
      <c r="R172" s="1">
        <f t="shared" si="100"/>
        <v>5.153550517673096E-3</v>
      </c>
      <c r="S172" s="1">
        <f t="shared" si="100"/>
        <v>0.99182830926547971</v>
      </c>
      <c r="T172" s="1">
        <v>0</v>
      </c>
      <c r="U172">
        <v>2.2449905662630461E-3</v>
      </c>
      <c r="V172">
        <v>0</v>
      </c>
      <c r="W172">
        <v>0</v>
      </c>
      <c r="X172">
        <v>7.7314965058412378E-4</v>
      </c>
      <c r="Y172">
        <v>5.153550517673096E-3</v>
      </c>
      <c r="Z172">
        <v>0.99182830926547971</v>
      </c>
    </row>
    <row r="173" spans="4:26" x14ac:dyDescent="0.3">
      <c r="E173" t="s">
        <v>16</v>
      </c>
      <c r="F173">
        <v>55.24</v>
      </c>
      <c r="G173">
        <v>34.56</v>
      </c>
      <c r="H173">
        <v>18.38</v>
      </c>
      <c r="I173">
        <v>37.61</v>
      </c>
      <c r="J173">
        <v>30.89</v>
      </c>
      <c r="K173">
        <v>168.21</v>
      </c>
      <c r="L173">
        <v>41665.660000000003</v>
      </c>
      <c r="M173" s="1">
        <f t="shared" si="99"/>
        <v>1.3166390618970518E-3</v>
      </c>
      <c r="N173" s="1">
        <f t="shared" si="100"/>
        <v>8.2373363466984272E-4</v>
      </c>
      <c r="O173" s="1">
        <f t="shared" si="100"/>
        <v>4.3808519112360263E-4</v>
      </c>
      <c r="P173" s="1">
        <f t="shared" si="100"/>
        <v>8.9643003472027725E-4</v>
      </c>
      <c r="Q173" s="1">
        <f t="shared" si="100"/>
        <v>7.3625960575669671E-4</v>
      </c>
      <c r="R173" s="1">
        <f t="shared" si="100"/>
        <v>4.0092660499946248E-3</v>
      </c>
      <c r="S173" s="1">
        <f t="shared" si="100"/>
        <v>0.99309622548373488</v>
      </c>
      <c r="T173" s="1">
        <v>1.3166390618970518E-3</v>
      </c>
      <c r="U173">
        <v>8.2373363466984272E-4</v>
      </c>
      <c r="V173">
        <v>4.3808519112360263E-4</v>
      </c>
      <c r="W173">
        <v>8.9643003472027725E-4</v>
      </c>
      <c r="X173">
        <v>7.3625960575669671E-4</v>
      </c>
      <c r="Y173">
        <v>4.0092660499946248E-3</v>
      </c>
      <c r="Z173">
        <v>0.99309622548373488</v>
      </c>
    </row>
    <row r="174" spans="4:26" x14ac:dyDescent="0.3">
      <c r="E174" t="s">
        <v>75</v>
      </c>
      <c r="F174">
        <f>SUM(F169:F173)</f>
        <v>98.07</v>
      </c>
      <c r="G174">
        <f t="shared" ref="G174" si="101">SUM(G169:G173)</f>
        <v>82.5</v>
      </c>
      <c r="H174">
        <f t="shared" ref="H174" si="102">SUM(H169:H173)</f>
        <v>18.38</v>
      </c>
      <c r="I174">
        <f t="shared" ref="I174" si="103">SUM(I169:I173)</f>
        <v>37.61</v>
      </c>
      <c r="J174">
        <f t="shared" ref="J174" si="104">SUM(J169:J173)</f>
        <v>90.23</v>
      </c>
      <c r="K174">
        <f t="shared" ref="K174" si="105">SUM(K169:K173)</f>
        <v>278.26</v>
      </c>
      <c r="L174">
        <f t="shared" ref="L174" si="106">SUM(L169:L173)</f>
        <v>93604.53</v>
      </c>
      <c r="M174" s="1">
        <f>F174/SUM($G174:$L174)</f>
        <v>1.0420616989356563E-3</v>
      </c>
      <c r="N174" s="1">
        <f t="shared" si="100"/>
        <v>8.7661966108077544E-4</v>
      </c>
      <c r="O174" s="1">
        <f t="shared" si="100"/>
        <v>1.9530023479593517E-4</v>
      </c>
      <c r="P174" s="1">
        <f t="shared" si="100"/>
        <v>3.996323085242177E-4</v>
      </c>
      <c r="Q174" s="1">
        <f t="shared" si="100"/>
        <v>9.5875626690082865E-4</v>
      </c>
      <c r="R174" s="1">
        <f t="shared" si="100"/>
        <v>2.9567052956646855E-3</v>
      </c>
      <c r="S174" s="1">
        <f t="shared" si="100"/>
        <v>0.99461298623303362</v>
      </c>
      <c r="T174">
        <v>1.0420616989356563E-3</v>
      </c>
      <c r="U174">
        <v>8.7661966108077544E-4</v>
      </c>
      <c r="V174">
        <v>1.9530023479593517E-4</v>
      </c>
      <c r="W174">
        <v>3.996323085242177E-4</v>
      </c>
      <c r="X174">
        <v>9.5875626690082865E-4</v>
      </c>
      <c r="Y174">
        <v>2.9567052956646855E-3</v>
      </c>
      <c r="Z174">
        <v>0.99461298623303362</v>
      </c>
    </row>
    <row r="176" spans="4:26" x14ac:dyDescent="0.3">
      <c r="D176" t="s">
        <v>67</v>
      </c>
      <c r="E176" t="s">
        <v>17</v>
      </c>
      <c r="F176" t="s">
        <v>58</v>
      </c>
      <c r="G176" t="s">
        <v>59</v>
      </c>
      <c r="H176" t="s">
        <v>60</v>
      </c>
      <c r="I176" t="s">
        <v>61</v>
      </c>
      <c r="J176" t="s">
        <v>62</v>
      </c>
      <c r="K176" t="s">
        <v>63</v>
      </c>
      <c r="L176" t="s">
        <v>64</v>
      </c>
      <c r="M176" t="s">
        <v>58</v>
      </c>
      <c r="N176" t="s">
        <v>59</v>
      </c>
      <c r="O176" t="s">
        <v>60</v>
      </c>
      <c r="P176" t="s">
        <v>61</v>
      </c>
      <c r="Q176" t="s">
        <v>62</v>
      </c>
      <c r="R176" t="s">
        <v>63</v>
      </c>
      <c r="S176" t="s">
        <v>64</v>
      </c>
    </row>
    <row r="177" spans="4:26" x14ac:dyDescent="0.3">
      <c r="E177" t="s">
        <v>12</v>
      </c>
      <c r="L177">
        <v>14436.87</v>
      </c>
      <c r="M177" s="1">
        <f t="shared" ref="M177:S177" si="107">F177/SUM($G177:$L177)</f>
        <v>0</v>
      </c>
      <c r="N177" s="1">
        <f t="shared" si="107"/>
        <v>0</v>
      </c>
      <c r="O177" s="1">
        <f t="shared" si="107"/>
        <v>0</v>
      </c>
      <c r="P177" s="1">
        <f t="shared" si="107"/>
        <v>0</v>
      </c>
      <c r="Q177" s="1">
        <f t="shared" si="107"/>
        <v>0</v>
      </c>
      <c r="R177" s="1">
        <f t="shared" si="107"/>
        <v>0</v>
      </c>
      <c r="S177" s="1">
        <f t="shared" si="107"/>
        <v>1</v>
      </c>
      <c r="T177" s="1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1</v>
      </c>
    </row>
    <row r="178" spans="4:26" x14ac:dyDescent="0.3">
      <c r="E178" t="s">
        <v>13</v>
      </c>
      <c r="K178">
        <v>21.06</v>
      </c>
      <c r="L178">
        <v>7846.84</v>
      </c>
      <c r="M178" s="1">
        <f t="shared" ref="M178:M181" si="108">F178/SUM($G178:$L178)</f>
        <v>0</v>
      </c>
      <c r="N178" s="1">
        <f t="shared" ref="N178:S182" si="109">G178/SUM($G178:$L178)</f>
        <v>0</v>
      </c>
      <c r="O178" s="1">
        <f t="shared" si="109"/>
        <v>0</v>
      </c>
      <c r="P178" s="1">
        <f t="shared" si="109"/>
        <v>0</v>
      </c>
      <c r="Q178" s="1">
        <f t="shared" si="109"/>
        <v>0</v>
      </c>
      <c r="R178" s="1">
        <f t="shared" si="109"/>
        <v>2.6766989921071693E-3</v>
      </c>
      <c r="S178" s="1">
        <f t="shared" si="109"/>
        <v>0.99732330100789279</v>
      </c>
      <c r="T178" s="1">
        <v>0</v>
      </c>
      <c r="U178">
        <v>0</v>
      </c>
      <c r="V178">
        <v>0</v>
      </c>
      <c r="W178">
        <v>0</v>
      </c>
      <c r="X178">
        <v>0</v>
      </c>
      <c r="Y178">
        <v>2.6766989921071693E-3</v>
      </c>
      <c r="Z178">
        <v>0.99732330100789279</v>
      </c>
    </row>
    <row r="179" spans="4:26" x14ac:dyDescent="0.3">
      <c r="E179" t="s">
        <v>14</v>
      </c>
      <c r="G179">
        <v>85.66</v>
      </c>
      <c r="H179">
        <v>42.83</v>
      </c>
      <c r="L179">
        <v>8411.56</v>
      </c>
      <c r="M179" s="1">
        <f t="shared" si="108"/>
        <v>0</v>
      </c>
      <c r="N179" s="1">
        <f t="shared" si="109"/>
        <v>1.0030386238956447E-2</v>
      </c>
      <c r="O179" s="1">
        <f t="shared" si="109"/>
        <v>5.0151931194782236E-3</v>
      </c>
      <c r="P179" s="1">
        <f t="shared" si="109"/>
        <v>0</v>
      </c>
      <c r="Q179" s="1">
        <f t="shared" si="109"/>
        <v>0</v>
      </c>
      <c r="R179" s="1">
        <f t="shared" si="109"/>
        <v>0</v>
      </c>
      <c r="S179" s="1">
        <f t="shared" si="109"/>
        <v>0.98495442064156535</v>
      </c>
      <c r="T179" s="1">
        <v>0</v>
      </c>
      <c r="U179">
        <v>1.0030386238956447E-2</v>
      </c>
      <c r="V179">
        <v>5.0151931194782236E-3</v>
      </c>
      <c r="W179">
        <v>0</v>
      </c>
      <c r="X179">
        <v>0</v>
      </c>
      <c r="Y179">
        <v>0</v>
      </c>
      <c r="Z179">
        <v>0.98495442064156535</v>
      </c>
    </row>
    <row r="180" spans="4:26" x14ac:dyDescent="0.3">
      <c r="E180" t="s">
        <v>15</v>
      </c>
      <c r="F180">
        <v>16.510000000000002</v>
      </c>
      <c r="G180">
        <v>31.43</v>
      </c>
      <c r="H180">
        <v>28.98</v>
      </c>
      <c r="I180">
        <v>77.510000000000005</v>
      </c>
      <c r="J180">
        <v>329.34</v>
      </c>
      <c r="K180">
        <v>977.96</v>
      </c>
      <c r="L180">
        <v>19892.48</v>
      </c>
      <c r="M180" s="1">
        <f t="shared" si="108"/>
        <v>7.7374787348214672E-4</v>
      </c>
      <c r="N180" s="1">
        <f t="shared" si="109"/>
        <v>1.4729797494575328E-3</v>
      </c>
      <c r="O180" s="1">
        <f t="shared" si="109"/>
        <v>1.3581595017269903E-3</v>
      </c>
      <c r="P180" s="1">
        <f t="shared" si="109"/>
        <v>3.6325377149364741E-3</v>
      </c>
      <c r="Q180" s="1">
        <f t="shared" si="109"/>
        <v>1.5434653219419149E-2</v>
      </c>
      <c r="R180" s="1">
        <f t="shared" si="109"/>
        <v>4.5832493661453672E-2</v>
      </c>
      <c r="S180" s="1">
        <f t="shared" si="109"/>
        <v>0.93226917615300608</v>
      </c>
      <c r="T180" s="1">
        <v>7.7374787348214672E-4</v>
      </c>
      <c r="U180">
        <v>1.4729797494575328E-3</v>
      </c>
      <c r="V180">
        <v>1.3581595017269903E-3</v>
      </c>
      <c r="W180">
        <v>3.6325377149364741E-3</v>
      </c>
      <c r="X180">
        <v>1.5434653219419149E-2</v>
      </c>
      <c r="Y180">
        <v>4.5832493661453672E-2</v>
      </c>
      <c r="Z180">
        <v>0.93226917615300608</v>
      </c>
    </row>
    <row r="181" spans="4:26" x14ac:dyDescent="0.3">
      <c r="E181" t="s">
        <v>16</v>
      </c>
      <c r="F181">
        <v>57.59</v>
      </c>
      <c r="H181">
        <v>70.569999999999993</v>
      </c>
      <c r="I181">
        <v>215.85</v>
      </c>
      <c r="J181">
        <v>693.87</v>
      </c>
      <c r="K181">
        <v>1790.61</v>
      </c>
      <c r="L181">
        <v>39182.06</v>
      </c>
      <c r="M181" s="1">
        <f t="shared" si="108"/>
        <v>1.3727279314737269E-3</v>
      </c>
      <c r="N181" s="1">
        <f t="shared" si="109"/>
        <v>0</v>
      </c>
      <c r="O181" s="1">
        <f t="shared" si="109"/>
        <v>1.6821220719586889E-3</v>
      </c>
      <c r="P181" s="1">
        <f t="shared" si="109"/>
        <v>5.1450481682341368E-3</v>
      </c>
      <c r="Q181" s="1">
        <f t="shared" si="109"/>
        <v>1.6539238232534725E-2</v>
      </c>
      <c r="R181" s="1">
        <f t="shared" si="109"/>
        <v>4.2681374568087682E-2</v>
      </c>
      <c r="S181" s="1">
        <f t="shared" si="109"/>
        <v>0.93395221695918473</v>
      </c>
      <c r="T181" s="1">
        <v>1.3727279314737269E-3</v>
      </c>
      <c r="U181">
        <v>0</v>
      </c>
      <c r="V181">
        <v>1.6821220719586889E-3</v>
      </c>
      <c r="W181">
        <v>5.1450481682341368E-3</v>
      </c>
      <c r="X181">
        <v>1.6539238232534725E-2</v>
      </c>
      <c r="Y181">
        <v>4.2681374568087682E-2</v>
      </c>
      <c r="Z181">
        <v>0.93395221695918473</v>
      </c>
    </row>
    <row r="182" spans="4:26" x14ac:dyDescent="0.3">
      <c r="E182" t="s">
        <v>75</v>
      </c>
      <c r="F182">
        <f>SUM(F177:F181)</f>
        <v>74.100000000000009</v>
      </c>
      <c r="G182">
        <f t="shared" ref="G182" si="110">SUM(G177:G181)</f>
        <v>117.09</v>
      </c>
      <c r="H182">
        <f t="shared" ref="H182" si="111">SUM(H177:H181)</f>
        <v>142.38</v>
      </c>
      <c r="I182">
        <f t="shared" ref="I182" si="112">SUM(I177:I181)</f>
        <v>293.36</v>
      </c>
      <c r="J182">
        <f t="shared" ref="J182" si="113">SUM(J177:J181)</f>
        <v>1023.21</v>
      </c>
      <c r="K182">
        <f t="shared" ref="K182" si="114">SUM(K177:K181)</f>
        <v>2789.63</v>
      </c>
      <c r="L182">
        <f t="shared" ref="L182" si="115">SUM(L177:L181)</f>
        <v>89769.81</v>
      </c>
      <c r="M182" s="1">
        <f>F182/SUM($G182:$L182)</f>
        <v>7.8716335222383756E-4</v>
      </c>
      <c r="N182" s="1">
        <f t="shared" si="109"/>
        <v>1.2438455723601772E-3</v>
      </c>
      <c r="O182" s="1">
        <f t="shared" si="109"/>
        <v>1.5125009188883937E-3</v>
      </c>
      <c r="P182" s="1">
        <f t="shared" si="109"/>
        <v>3.1163595277784745E-3</v>
      </c>
      <c r="Q182" s="1">
        <f t="shared" si="109"/>
        <v>1.086954674263094E-2</v>
      </c>
      <c r="R182" s="1">
        <f t="shared" si="109"/>
        <v>2.9634203809233248E-2</v>
      </c>
      <c r="S182" s="1">
        <f t="shared" si="109"/>
        <v>0.95362354342910882</v>
      </c>
      <c r="T182">
        <v>7.8716335222383756E-4</v>
      </c>
      <c r="U182">
        <v>1.2438455723601772E-3</v>
      </c>
      <c r="V182">
        <v>1.5125009188883937E-3</v>
      </c>
      <c r="W182">
        <v>3.1163595277784745E-3</v>
      </c>
      <c r="X182">
        <v>1.086954674263094E-2</v>
      </c>
      <c r="Y182">
        <v>2.9634203809233248E-2</v>
      </c>
      <c r="Z182">
        <v>0.95362354342910882</v>
      </c>
    </row>
    <row r="184" spans="4:26" x14ac:dyDescent="0.3">
      <c r="D184" t="s">
        <v>68</v>
      </c>
      <c r="E184" t="s">
        <v>17</v>
      </c>
      <c r="F184" t="s">
        <v>58</v>
      </c>
      <c r="G184" t="s">
        <v>59</v>
      </c>
      <c r="H184" t="s">
        <v>60</v>
      </c>
      <c r="I184" t="s">
        <v>61</v>
      </c>
      <c r="J184" t="s">
        <v>62</v>
      </c>
      <c r="K184" t="s">
        <v>63</v>
      </c>
      <c r="L184" t="s">
        <v>64</v>
      </c>
      <c r="M184" t="s">
        <v>58</v>
      </c>
      <c r="N184" t="s">
        <v>59</v>
      </c>
      <c r="O184" t="s">
        <v>60</v>
      </c>
      <c r="P184" t="s">
        <v>61</v>
      </c>
      <c r="Q184" t="s">
        <v>62</v>
      </c>
      <c r="R184" t="s">
        <v>63</v>
      </c>
      <c r="S184" t="s">
        <v>64</v>
      </c>
    </row>
    <row r="185" spans="4:26" x14ac:dyDescent="0.3">
      <c r="E185" t="s">
        <v>12</v>
      </c>
      <c r="K185">
        <v>95.71</v>
      </c>
      <c r="L185">
        <v>14341.16</v>
      </c>
      <c r="M185" s="1">
        <f t="shared" ref="M185:S185" si="116">F185/SUM($G185:$L185)</f>
        <v>0</v>
      </c>
      <c r="N185" s="1">
        <f t="shared" si="116"/>
        <v>0</v>
      </c>
      <c r="O185" s="1">
        <f t="shared" si="116"/>
        <v>0</v>
      </c>
      <c r="P185" s="1">
        <f t="shared" si="116"/>
        <v>0</v>
      </c>
      <c r="Q185" s="1">
        <f t="shared" si="116"/>
        <v>0</v>
      </c>
      <c r="R185" s="1">
        <f t="shared" si="116"/>
        <v>6.6295533588651831E-3</v>
      </c>
      <c r="S185" s="1">
        <f t="shared" si="116"/>
        <v>0.99337044664113483</v>
      </c>
      <c r="T185" s="1"/>
    </row>
    <row r="186" spans="4:26" x14ac:dyDescent="0.3">
      <c r="E186" t="s">
        <v>13</v>
      </c>
      <c r="K186">
        <v>7.02</v>
      </c>
      <c r="L186">
        <v>7860.88</v>
      </c>
      <c r="M186" s="1">
        <f t="shared" ref="M186:M189" si="117">F186/SUM($G186:$L186)</f>
        <v>0</v>
      </c>
      <c r="N186" s="1">
        <f t="shared" ref="N186:S190" si="118">G186/SUM($G186:$L186)</f>
        <v>0</v>
      </c>
      <c r="O186" s="1">
        <f t="shared" si="118"/>
        <v>0</v>
      </c>
      <c r="P186" s="1">
        <f t="shared" si="118"/>
        <v>0</v>
      </c>
      <c r="Q186" s="1">
        <f t="shared" si="118"/>
        <v>0</v>
      </c>
      <c r="R186" s="1">
        <f t="shared" si="118"/>
        <v>8.9223299736905645E-4</v>
      </c>
      <c r="S186" s="1">
        <f t="shared" si="118"/>
        <v>0.99910776700263093</v>
      </c>
      <c r="T186" s="1"/>
    </row>
    <row r="187" spans="4:26" x14ac:dyDescent="0.3">
      <c r="E187" t="s">
        <v>14</v>
      </c>
      <c r="H187">
        <v>128.49</v>
      </c>
      <c r="L187">
        <v>8411.56</v>
      </c>
      <c r="M187" s="1">
        <f t="shared" si="117"/>
        <v>0</v>
      </c>
      <c r="N187" s="1">
        <f t="shared" si="118"/>
        <v>0</v>
      </c>
      <c r="O187" s="1">
        <f t="shared" si="118"/>
        <v>1.5045579358434672E-2</v>
      </c>
      <c r="P187" s="1">
        <f t="shared" si="118"/>
        <v>0</v>
      </c>
      <c r="Q187" s="1">
        <f t="shared" si="118"/>
        <v>0</v>
      </c>
      <c r="R187" s="1">
        <f t="shared" si="118"/>
        <v>0</v>
      </c>
      <c r="S187" s="1">
        <f t="shared" si="118"/>
        <v>0.98495442064156535</v>
      </c>
      <c r="T187" s="1"/>
    </row>
    <row r="188" spans="4:26" x14ac:dyDescent="0.3">
      <c r="E188" t="s">
        <v>15</v>
      </c>
      <c r="F188">
        <v>48.53</v>
      </c>
      <c r="G188">
        <v>62.86</v>
      </c>
      <c r="H188">
        <v>150.19999999999999</v>
      </c>
      <c r="I188">
        <v>32.020000000000003</v>
      </c>
      <c r="J188">
        <v>239.29</v>
      </c>
      <c r="K188">
        <v>167.6</v>
      </c>
      <c r="L188">
        <v>20653.71</v>
      </c>
      <c r="M188" s="1">
        <f t="shared" si="117"/>
        <v>2.2777963435102752E-3</v>
      </c>
      <c r="N188" s="1">
        <f t="shared" si="118"/>
        <v>2.9503869390697691E-3</v>
      </c>
      <c r="O188" s="1">
        <f t="shared" si="118"/>
        <v>7.0497632556200968E-3</v>
      </c>
      <c r="P188" s="1">
        <f t="shared" si="118"/>
        <v>1.5028856154790649E-3</v>
      </c>
      <c r="Q188" s="1">
        <f t="shared" si="118"/>
        <v>1.1231277293191299E-2</v>
      </c>
      <c r="R188" s="1">
        <f t="shared" si="118"/>
        <v>7.8664468817704943E-3</v>
      </c>
      <c r="S188" s="1">
        <f t="shared" si="118"/>
        <v>0.96939924001486921</v>
      </c>
      <c r="T188" s="1"/>
    </row>
    <row r="189" spans="4:26" x14ac:dyDescent="0.3">
      <c r="E189" t="s">
        <v>16</v>
      </c>
      <c r="F189">
        <v>57.59</v>
      </c>
      <c r="G189">
        <v>46.79</v>
      </c>
      <c r="H189">
        <v>82.8</v>
      </c>
      <c r="I189">
        <v>103.76</v>
      </c>
      <c r="J189">
        <v>188.6</v>
      </c>
      <c r="K189">
        <v>340.37</v>
      </c>
      <c r="L189">
        <v>41190.639999999999</v>
      </c>
      <c r="M189" s="1">
        <f t="shared" si="117"/>
        <v>1.3727279314737269E-3</v>
      </c>
      <c r="N189" s="1">
        <f t="shared" si="118"/>
        <v>1.1152967514091974E-3</v>
      </c>
      <c r="O189" s="1">
        <f t="shared" si="118"/>
        <v>1.9736390471613921E-3</v>
      </c>
      <c r="P189" s="1">
        <f t="shared" si="118"/>
        <v>2.4732462262495904E-3</v>
      </c>
      <c r="Q189" s="1">
        <f t="shared" si="118"/>
        <v>4.4955111629787266E-3</v>
      </c>
      <c r="R189" s="1">
        <f t="shared" si="118"/>
        <v>8.1131343294966549E-3</v>
      </c>
      <c r="S189" s="1">
        <f t="shared" si="118"/>
        <v>0.9818291724827044</v>
      </c>
      <c r="T189" s="1"/>
    </row>
    <row r="190" spans="4:26" x14ac:dyDescent="0.3">
      <c r="E190" t="s">
        <v>75</v>
      </c>
      <c r="F190">
        <f>SUM(F185:F189)</f>
        <v>106.12</v>
      </c>
      <c r="G190">
        <f t="shared" ref="G190" si="119">SUM(G185:G189)</f>
        <v>109.65</v>
      </c>
      <c r="H190">
        <f t="shared" ref="H190" si="120">SUM(H185:H189)</f>
        <v>361.49</v>
      </c>
      <c r="I190">
        <f t="shared" ref="I190" si="121">SUM(I185:I189)</f>
        <v>135.78</v>
      </c>
      <c r="J190">
        <f t="shared" ref="J190" si="122">SUM(J185:J189)</f>
        <v>427.89</v>
      </c>
      <c r="K190">
        <f t="shared" ref="K190" si="123">SUM(K185:K189)</f>
        <v>610.70000000000005</v>
      </c>
      <c r="L190">
        <f t="shared" ref="L190" si="124">SUM(L185:L189)</f>
        <v>92457.95</v>
      </c>
      <c r="M190" s="1">
        <f>F190/SUM($G190:$L190)</f>
        <v>1.1276949859229408E-3</v>
      </c>
      <c r="N190" s="1">
        <f t="shared" si="118"/>
        <v>1.1652068903736379E-3</v>
      </c>
      <c r="O190" s="1">
        <f t="shared" si="118"/>
        <v>3.8414102945842805E-3</v>
      </c>
      <c r="P190" s="1">
        <f t="shared" si="118"/>
        <v>1.4428799961234157E-3</v>
      </c>
      <c r="Q190" s="1">
        <f t="shared" si="118"/>
        <v>4.5470166559231726E-3</v>
      </c>
      <c r="R190" s="1">
        <f t="shared" si="118"/>
        <v>6.4896657359888796E-3</v>
      </c>
      <c r="S190" s="1">
        <f t="shared" si="118"/>
        <v>0.98251382042700663</v>
      </c>
    </row>
    <row r="191" spans="4:26" x14ac:dyDescent="0.3">
      <c r="N191" s="1"/>
      <c r="O191" s="1"/>
      <c r="P191" s="1"/>
      <c r="Q191" s="1"/>
      <c r="R191" s="1"/>
      <c r="S191" s="1"/>
    </row>
    <row r="192" spans="4:26" x14ac:dyDescent="0.3">
      <c r="D192" t="s">
        <v>69</v>
      </c>
      <c r="E192" t="s">
        <v>17</v>
      </c>
      <c r="F192" t="s">
        <v>58</v>
      </c>
      <c r="G192" t="s">
        <v>59</v>
      </c>
      <c r="H192" t="s">
        <v>60</v>
      </c>
      <c r="I192" t="s">
        <v>61</v>
      </c>
      <c r="J192" t="s">
        <v>62</v>
      </c>
      <c r="K192" t="s">
        <v>63</v>
      </c>
      <c r="L192" t="s">
        <v>64</v>
      </c>
      <c r="M192" t="s">
        <v>58</v>
      </c>
      <c r="N192" t="s">
        <v>59</v>
      </c>
      <c r="O192" t="s">
        <v>60</v>
      </c>
      <c r="P192" t="s">
        <v>61</v>
      </c>
      <c r="Q192" t="s">
        <v>62</v>
      </c>
      <c r="R192" t="s">
        <v>63</v>
      </c>
      <c r="S192" t="s">
        <v>64</v>
      </c>
    </row>
    <row r="193" spans="4:26" x14ac:dyDescent="0.3">
      <c r="E193" t="s">
        <v>12</v>
      </c>
      <c r="L193">
        <v>14436.87</v>
      </c>
      <c r="M193" s="1">
        <f t="shared" ref="M193:S193" si="125">F193/SUM($G193:$L193)</f>
        <v>0</v>
      </c>
      <c r="N193" s="1">
        <f t="shared" si="125"/>
        <v>0</v>
      </c>
      <c r="O193" s="1">
        <f t="shared" si="125"/>
        <v>0</v>
      </c>
      <c r="P193" s="1">
        <f t="shared" si="125"/>
        <v>0</v>
      </c>
      <c r="Q193" s="1">
        <f t="shared" si="125"/>
        <v>0</v>
      </c>
      <c r="R193" s="1">
        <f t="shared" si="125"/>
        <v>0</v>
      </c>
      <c r="S193" s="1">
        <f t="shared" si="125"/>
        <v>1</v>
      </c>
      <c r="T193" s="1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1</v>
      </c>
    </row>
    <row r="194" spans="4:26" x14ac:dyDescent="0.3">
      <c r="E194" t="s">
        <v>13</v>
      </c>
      <c r="J194">
        <v>41.06</v>
      </c>
      <c r="K194">
        <v>48.08</v>
      </c>
      <c r="L194">
        <v>7778.76</v>
      </c>
      <c r="M194" s="1">
        <f t="shared" ref="M194:M197" si="126">F194/SUM($G194:$L194)</f>
        <v>0</v>
      </c>
      <c r="N194" s="1">
        <f t="shared" ref="N194:S198" si="127">G194/SUM($G194:$L194)</f>
        <v>0</v>
      </c>
      <c r="O194" s="1">
        <f t="shared" si="127"/>
        <v>0</v>
      </c>
      <c r="P194" s="1">
        <f t="shared" si="127"/>
        <v>0</v>
      </c>
      <c r="Q194" s="1">
        <f t="shared" si="127"/>
        <v>5.2186733435859636E-3</v>
      </c>
      <c r="R194" s="1">
        <f t="shared" si="127"/>
        <v>6.1109063409550187E-3</v>
      </c>
      <c r="S194" s="1">
        <f t="shared" si="127"/>
        <v>0.98867042031545893</v>
      </c>
      <c r="T194" s="1">
        <v>0</v>
      </c>
      <c r="U194">
        <v>0</v>
      </c>
      <c r="V194">
        <v>0</v>
      </c>
      <c r="W194">
        <v>0</v>
      </c>
      <c r="X194">
        <v>5.2186733435859636E-3</v>
      </c>
      <c r="Y194">
        <v>6.1109063409550187E-3</v>
      </c>
      <c r="Z194">
        <v>0.98867042031545893</v>
      </c>
    </row>
    <row r="195" spans="4:26" x14ac:dyDescent="0.3">
      <c r="E195" t="s">
        <v>14</v>
      </c>
      <c r="J195">
        <v>42.83</v>
      </c>
      <c r="L195">
        <v>8497.2199999999993</v>
      </c>
      <c r="M195" s="1">
        <f t="shared" si="126"/>
        <v>0</v>
      </c>
      <c r="N195" s="1">
        <f t="shared" si="127"/>
        <v>0</v>
      </c>
      <c r="O195" s="1">
        <f t="shared" si="127"/>
        <v>0</v>
      </c>
      <c r="P195" s="1">
        <f t="shared" si="127"/>
        <v>0</v>
      </c>
      <c r="Q195" s="1">
        <f t="shared" si="127"/>
        <v>5.0151931194782236E-3</v>
      </c>
      <c r="R195" s="1">
        <f t="shared" si="127"/>
        <v>0</v>
      </c>
      <c r="S195" s="1">
        <f t="shared" si="127"/>
        <v>0.99498480688052182</v>
      </c>
      <c r="T195" s="1">
        <v>0</v>
      </c>
      <c r="U195">
        <v>0</v>
      </c>
      <c r="V195">
        <v>0</v>
      </c>
      <c r="W195">
        <v>0</v>
      </c>
      <c r="X195">
        <v>5.0151931194782236E-3</v>
      </c>
      <c r="Y195">
        <v>0</v>
      </c>
      <c r="Z195">
        <v>0.99498480688052182</v>
      </c>
    </row>
    <row r="196" spans="4:26" x14ac:dyDescent="0.3">
      <c r="E196" t="s">
        <v>15</v>
      </c>
      <c r="F196">
        <v>16.510000000000002</v>
      </c>
      <c r="G196">
        <v>47.94</v>
      </c>
      <c r="H196">
        <v>162.1</v>
      </c>
      <c r="I196">
        <v>94.13</v>
      </c>
      <c r="J196">
        <v>985.13</v>
      </c>
      <c r="K196">
        <v>866.03</v>
      </c>
      <c r="L196">
        <v>19182.37</v>
      </c>
      <c r="M196" s="1">
        <f t="shared" si="126"/>
        <v>7.7374787348214683E-4</v>
      </c>
      <c r="N196" s="1">
        <f t="shared" si="127"/>
        <v>2.2467276229396799E-3</v>
      </c>
      <c r="O196" s="1">
        <f t="shared" si="127"/>
        <v>7.5968825131105984E-3</v>
      </c>
      <c r="P196" s="1">
        <f t="shared" si="127"/>
        <v>4.4114407832146858E-3</v>
      </c>
      <c r="Q196" s="1">
        <f t="shared" si="127"/>
        <v>4.616851863134265E-2</v>
      </c>
      <c r="R196" s="1">
        <f t="shared" si="127"/>
        <v>4.058684862942117E-2</v>
      </c>
      <c r="S196" s="1">
        <f t="shared" si="127"/>
        <v>0.89898958181997135</v>
      </c>
      <c r="T196" s="1">
        <v>7.7374787348214683E-4</v>
      </c>
      <c r="U196">
        <v>2.2467276229396799E-3</v>
      </c>
      <c r="V196">
        <v>7.5968825131105984E-3</v>
      </c>
      <c r="W196">
        <v>4.4114407832146858E-3</v>
      </c>
      <c r="X196">
        <v>4.616851863134265E-2</v>
      </c>
      <c r="Y196">
        <v>4.058684862942117E-2</v>
      </c>
      <c r="Z196">
        <v>0.89898958181997135</v>
      </c>
    </row>
    <row r="197" spans="4:26" x14ac:dyDescent="0.3">
      <c r="E197" t="s">
        <v>16</v>
      </c>
      <c r="F197">
        <v>37.61</v>
      </c>
      <c r="G197">
        <v>52.19</v>
      </c>
      <c r="H197">
        <v>80.16</v>
      </c>
      <c r="I197">
        <v>487.24</v>
      </c>
      <c r="J197">
        <v>2592.2600000000002</v>
      </c>
      <c r="K197">
        <v>2460.6999999999998</v>
      </c>
      <c r="L197">
        <v>36300.39</v>
      </c>
      <c r="M197" s="1">
        <f t="shared" si="126"/>
        <v>8.9605350494866443E-4</v>
      </c>
      <c r="N197" s="1">
        <f t="shared" si="127"/>
        <v>1.2434201654685137E-3</v>
      </c>
      <c r="O197" s="1">
        <f t="shared" si="127"/>
        <v>1.9098018866441091E-3</v>
      </c>
      <c r="P197" s="1">
        <f t="shared" si="127"/>
        <v>1.1608431527550846E-2</v>
      </c>
      <c r="Q197" s="1">
        <f t="shared" si="127"/>
        <v>6.1760267448503728E-2</v>
      </c>
      <c r="R197" s="1">
        <f t="shared" si="127"/>
        <v>5.8625867046721049E-2</v>
      </c>
      <c r="S197" s="1">
        <f t="shared" si="127"/>
        <v>0.86485221192511164</v>
      </c>
      <c r="T197" s="1">
        <v>8.9605350494866443E-4</v>
      </c>
      <c r="U197">
        <v>1.2434201654685137E-3</v>
      </c>
      <c r="V197">
        <v>1.9098018866441091E-3</v>
      </c>
      <c r="W197">
        <v>1.1608431527550846E-2</v>
      </c>
      <c r="X197">
        <v>6.1760267448503728E-2</v>
      </c>
      <c r="Y197">
        <v>5.8625867046721049E-2</v>
      </c>
      <c r="Z197">
        <v>0.86485221192511164</v>
      </c>
    </row>
    <row r="198" spans="4:26" x14ac:dyDescent="0.3">
      <c r="E198" t="s">
        <v>75</v>
      </c>
      <c r="F198">
        <f>SUM(F193:F197)</f>
        <v>54.120000000000005</v>
      </c>
      <c r="G198">
        <f t="shared" ref="G198" si="128">SUM(G193:G197)</f>
        <v>100.13</v>
      </c>
      <c r="H198">
        <f t="shared" ref="H198" si="129">SUM(H193:H197)</f>
        <v>242.26</v>
      </c>
      <c r="I198">
        <f t="shared" ref="I198" si="130">SUM(I193:I197)</f>
        <v>581.37</v>
      </c>
      <c r="J198">
        <f t="shared" ref="J198" si="131">SUM(J193:J197)</f>
        <v>3661.28</v>
      </c>
      <c r="K198">
        <f t="shared" ref="K198" si="132">SUM(K193:K197)</f>
        <v>3374.81</v>
      </c>
      <c r="L198">
        <f t="shared" ref="L198" si="133">SUM(L193:L197)</f>
        <v>86195.61</v>
      </c>
      <c r="M198" s="1">
        <f>F198/SUM($G198:$L198)</f>
        <v>5.7479406929773378E-4</v>
      </c>
      <c r="N198" s="1">
        <f t="shared" si="127"/>
        <v>1.0634539940647095E-3</v>
      </c>
      <c r="O198" s="1">
        <f t="shared" si="127"/>
        <v>2.5729787736154652E-3</v>
      </c>
      <c r="P198" s="1">
        <f t="shared" si="127"/>
        <v>6.1745755370957774E-3</v>
      </c>
      <c r="Q198" s="1">
        <f t="shared" si="127"/>
        <v>3.8885477273436928E-2</v>
      </c>
      <c r="R198" s="1">
        <f t="shared" si="127"/>
        <v>3.5842955894432461E-2</v>
      </c>
      <c r="S198" s="1">
        <f t="shared" si="127"/>
        <v>0.91546055852735464</v>
      </c>
      <c r="T198">
        <v>5.7479406929773378E-4</v>
      </c>
      <c r="U198">
        <v>1.0634539940647095E-3</v>
      </c>
      <c r="V198">
        <v>2.5729787736154652E-3</v>
      </c>
      <c r="W198">
        <v>6.1745755370957774E-3</v>
      </c>
      <c r="X198">
        <v>3.8885477273436928E-2</v>
      </c>
      <c r="Y198">
        <v>3.5842955894432461E-2</v>
      </c>
      <c r="Z198">
        <v>0.91546055852735464</v>
      </c>
    </row>
    <row r="200" spans="4:26" x14ac:dyDescent="0.3">
      <c r="D200" t="s">
        <v>70</v>
      </c>
      <c r="E200" t="s">
        <v>17</v>
      </c>
      <c r="F200" t="s">
        <v>58</v>
      </c>
      <c r="G200" t="s">
        <v>59</v>
      </c>
      <c r="H200" t="s">
        <v>60</v>
      </c>
      <c r="I200" t="s">
        <v>61</v>
      </c>
      <c r="J200" t="s">
        <v>62</v>
      </c>
      <c r="K200" t="s">
        <v>63</v>
      </c>
      <c r="L200" t="s">
        <v>64</v>
      </c>
      <c r="M200" t="s">
        <v>58</v>
      </c>
      <c r="N200" t="s">
        <v>59</v>
      </c>
      <c r="O200" t="s">
        <v>60</v>
      </c>
      <c r="P200" t="s">
        <v>61</v>
      </c>
      <c r="Q200" t="s">
        <v>62</v>
      </c>
      <c r="R200" t="s">
        <v>63</v>
      </c>
      <c r="S200" t="s">
        <v>64</v>
      </c>
    </row>
    <row r="201" spans="4:26" x14ac:dyDescent="0.3">
      <c r="E201" t="s">
        <v>12</v>
      </c>
      <c r="L201">
        <v>14436.87</v>
      </c>
      <c r="M201" s="1">
        <f t="shared" ref="M201:S201" si="134">F201/SUM($G201:$L201)</f>
        <v>0</v>
      </c>
      <c r="N201" s="1">
        <f t="shared" si="134"/>
        <v>0</v>
      </c>
      <c r="O201" s="1">
        <f t="shared" si="134"/>
        <v>0</v>
      </c>
      <c r="P201" s="1">
        <f t="shared" si="134"/>
        <v>0</v>
      </c>
      <c r="Q201" s="1">
        <f t="shared" si="134"/>
        <v>0</v>
      </c>
      <c r="R201" s="1">
        <f t="shared" si="134"/>
        <v>0</v>
      </c>
      <c r="S201" s="1">
        <f t="shared" si="134"/>
        <v>1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1</v>
      </c>
    </row>
    <row r="202" spans="4:26" x14ac:dyDescent="0.3">
      <c r="E202" t="s">
        <v>13</v>
      </c>
      <c r="J202">
        <v>41.06</v>
      </c>
      <c r="L202">
        <v>7826.84</v>
      </c>
      <c r="M202" s="1">
        <f t="shared" ref="M202:M205" si="135">F202/SUM($G202:$L202)</f>
        <v>0</v>
      </c>
      <c r="N202" s="1">
        <f t="shared" ref="N202:S206" si="136">G202/SUM($G202:$L202)</f>
        <v>0</v>
      </c>
      <c r="O202" s="1">
        <f t="shared" si="136"/>
        <v>0</v>
      </c>
      <c r="P202" s="1">
        <f t="shared" si="136"/>
        <v>0</v>
      </c>
      <c r="Q202" s="1">
        <f t="shared" si="136"/>
        <v>5.2186733435859636E-3</v>
      </c>
      <c r="R202" s="1">
        <f t="shared" si="136"/>
        <v>0</v>
      </c>
      <c r="S202" s="1">
        <f t="shared" si="136"/>
        <v>0.99478132665641394</v>
      </c>
      <c r="T202">
        <v>0</v>
      </c>
      <c r="U202">
        <v>0</v>
      </c>
      <c r="V202">
        <v>0</v>
      </c>
      <c r="W202">
        <v>0</v>
      </c>
      <c r="X202">
        <v>5.2186733435859636E-3</v>
      </c>
      <c r="Y202">
        <v>0</v>
      </c>
      <c r="Z202">
        <v>0.99478132665641394</v>
      </c>
    </row>
    <row r="203" spans="4:26" x14ac:dyDescent="0.3">
      <c r="E203" t="s">
        <v>14</v>
      </c>
      <c r="G203">
        <v>42.83</v>
      </c>
      <c r="L203">
        <v>8497.2199999999993</v>
      </c>
      <c r="M203" s="1">
        <f t="shared" si="135"/>
        <v>0</v>
      </c>
      <c r="N203" s="1">
        <f t="shared" si="136"/>
        <v>5.0151931194782236E-3</v>
      </c>
      <c r="O203" s="1">
        <f t="shared" si="136"/>
        <v>0</v>
      </c>
      <c r="P203" s="1">
        <f t="shared" si="136"/>
        <v>0</v>
      </c>
      <c r="Q203" s="1">
        <f t="shared" si="136"/>
        <v>0</v>
      </c>
      <c r="R203" s="1">
        <f t="shared" si="136"/>
        <v>0</v>
      </c>
      <c r="S203" s="1">
        <f t="shared" si="136"/>
        <v>0.99498480688052182</v>
      </c>
      <c r="T203">
        <v>0</v>
      </c>
      <c r="U203">
        <v>5.0151931194782236E-3</v>
      </c>
      <c r="V203">
        <v>0</v>
      </c>
      <c r="W203">
        <v>0</v>
      </c>
      <c r="X203">
        <v>0</v>
      </c>
      <c r="Y203">
        <v>0</v>
      </c>
      <c r="Z203">
        <v>0.99498480688052182</v>
      </c>
    </row>
    <row r="204" spans="4:26" x14ac:dyDescent="0.3">
      <c r="E204" t="s">
        <v>15</v>
      </c>
      <c r="F204">
        <v>16.510000000000002</v>
      </c>
      <c r="G204">
        <v>31.43</v>
      </c>
      <c r="H204">
        <v>32.020000000000003</v>
      </c>
      <c r="J204">
        <v>220.58</v>
      </c>
      <c r="K204">
        <v>414.04</v>
      </c>
      <c r="L204">
        <v>20639.63</v>
      </c>
      <c r="M204" s="1">
        <f t="shared" si="135"/>
        <v>7.7374787348214672E-4</v>
      </c>
      <c r="N204" s="1">
        <f t="shared" si="136"/>
        <v>1.4729797494575328E-3</v>
      </c>
      <c r="O204" s="1">
        <f t="shared" si="136"/>
        <v>1.5006303397273372E-3</v>
      </c>
      <c r="P204" s="1">
        <f t="shared" si="136"/>
        <v>0</v>
      </c>
      <c r="Q204" s="1">
        <f t="shared" si="136"/>
        <v>1.0337571528327795E-2</v>
      </c>
      <c r="R204" s="1">
        <f t="shared" si="136"/>
        <v>1.9404153212389339E-2</v>
      </c>
      <c r="S204" s="1">
        <f t="shared" si="136"/>
        <v>0.96728466517009803</v>
      </c>
      <c r="T204">
        <v>7.7374787348214672E-4</v>
      </c>
      <c r="U204">
        <v>1.4729797494575328E-3</v>
      </c>
      <c r="V204">
        <v>1.5006303397273372E-3</v>
      </c>
      <c r="W204">
        <v>0</v>
      </c>
      <c r="X204">
        <v>1.0337571528327795E-2</v>
      </c>
      <c r="Y204">
        <v>1.9404153212389339E-2</v>
      </c>
      <c r="Z204">
        <v>0.96728466517009803</v>
      </c>
    </row>
    <row r="205" spans="4:26" x14ac:dyDescent="0.3">
      <c r="E205" t="s">
        <v>16</v>
      </c>
      <c r="F205">
        <v>37.61</v>
      </c>
      <c r="G205">
        <v>17.63</v>
      </c>
      <c r="H205">
        <v>65.58</v>
      </c>
      <c r="I205">
        <v>75.95</v>
      </c>
      <c r="J205">
        <v>259.70999999999998</v>
      </c>
      <c r="K205">
        <v>360.71</v>
      </c>
      <c r="L205">
        <v>41193.360000000001</v>
      </c>
      <c r="M205" s="1">
        <f t="shared" si="135"/>
        <v>8.9605350494866443E-4</v>
      </c>
      <c r="N205" s="1">
        <f t="shared" si="136"/>
        <v>4.2003252571775999E-4</v>
      </c>
      <c r="O205" s="1">
        <f t="shared" si="136"/>
        <v>1.56243522612426E-3</v>
      </c>
      <c r="P205" s="1">
        <f t="shared" si="136"/>
        <v>1.8094991677971568E-3</v>
      </c>
      <c r="Q205" s="1">
        <f t="shared" si="136"/>
        <v>6.187557983786696E-3</v>
      </c>
      <c r="R205" s="1">
        <f t="shared" si="136"/>
        <v>8.593870241160137E-3</v>
      </c>
      <c r="S205" s="1">
        <f t="shared" si="136"/>
        <v>0.981426604855414</v>
      </c>
      <c r="T205">
        <v>8.9605350494866443E-4</v>
      </c>
      <c r="U205">
        <v>4.2003252571775999E-4</v>
      </c>
      <c r="V205">
        <v>1.56243522612426E-3</v>
      </c>
      <c r="W205">
        <v>1.8094991677971568E-3</v>
      </c>
      <c r="X205">
        <v>6.187557983786696E-3</v>
      </c>
      <c r="Y205">
        <v>8.593870241160137E-3</v>
      </c>
      <c r="Z205">
        <v>0.981426604855414</v>
      </c>
    </row>
    <row r="206" spans="4:26" x14ac:dyDescent="0.3">
      <c r="E206" t="s">
        <v>75</v>
      </c>
      <c r="F206">
        <f>SUM(F201:F205)</f>
        <v>54.120000000000005</v>
      </c>
      <c r="G206">
        <f t="shared" ref="G206" si="137">SUM(G201:G205)</f>
        <v>91.889999999999986</v>
      </c>
      <c r="H206">
        <f t="shared" ref="H206" si="138">SUM(H201:H205)</f>
        <v>97.6</v>
      </c>
      <c r="I206">
        <f t="shared" ref="I206" si="139">SUM(I201:I205)</f>
        <v>75.95</v>
      </c>
      <c r="J206">
        <f t="shared" ref="J206" si="140">SUM(J201:J205)</f>
        <v>521.34999999999991</v>
      </c>
      <c r="K206">
        <f t="shared" ref="K206" si="141">SUM(K201:K205)</f>
        <v>774.75</v>
      </c>
      <c r="L206">
        <f t="shared" ref="L206" si="142">SUM(L201:L205)</f>
        <v>92593.919999999998</v>
      </c>
      <c r="M206" s="1">
        <f>F206/SUM($G206:$L206)</f>
        <v>5.7479406929773389E-4</v>
      </c>
      <c r="N206" s="1">
        <f t="shared" si="136"/>
        <v>9.7593915424554233E-4</v>
      </c>
      <c r="O206" s="1">
        <f t="shared" si="136"/>
        <v>1.0365835396056692E-3</v>
      </c>
      <c r="P206" s="1">
        <f t="shared" si="136"/>
        <v>8.0664467042060024E-4</v>
      </c>
      <c r="Q206" s="1">
        <f t="shared" si="136"/>
        <v>5.5371191431702414E-3</v>
      </c>
      <c r="R206" s="1">
        <f t="shared" si="136"/>
        <v>8.2284128822693887E-3</v>
      </c>
      <c r="S206" s="1">
        <f t="shared" si="136"/>
        <v>0.98341530061028859</v>
      </c>
      <c r="T206">
        <v>5.7479406929773389E-4</v>
      </c>
      <c r="U206">
        <v>9.7593915424554233E-4</v>
      </c>
      <c r="V206">
        <v>1.0365835396056692E-3</v>
      </c>
      <c r="W206">
        <v>8.0664467042060024E-4</v>
      </c>
      <c r="X206">
        <v>5.5371191431702414E-3</v>
      </c>
      <c r="Y206">
        <v>8.2284128822693887E-3</v>
      </c>
      <c r="Z206">
        <v>0.98341530061028859</v>
      </c>
    </row>
    <row r="208" spans="4:26" x14ac:dyDescent="0.3">
      <c r="D208" t="s">
        <v>71</v>
      </c>
      <c r="E208" t="s">
        <v>17</v>
      </c>
      <c r="F208" t="s">
        <v>58</v>
      </c>
      <c r="G208" t="s">
        <v>59</v>
      </c>
      <c r="H208" t="s">
        <v>60</v>
      </c>
      <c r="I208" t="s">
        <v>61</v>
      </c>
      <c r="J208" t="s">
        <v>62</v>
      </c>
      <c r="K208" t="s">
        <v>63</v>
      </c>
      <c r="L208" t="s">
        <v>64</v>
      </c>
      <c r="M208" t="s">
        <v>58</v>
      </c>
      <c r="N208" t="s">
        <v>59</v>
      </c>
      <c r="O208" t="s">
        <v>60</v>
      </c>
      <c r="P208" t="s">
        <v>61</v>
      </c>
      <c r="Q208" t="s">
        <v>62</v>
      </c>
      <c r="R208" t="s">
        <v>63</v>
      </c>
      <c r="S208" t="s">
        <v>64</v>
      </c>
    </row>
    <row r="209" spans="4:26" x14ac:dyDescent="0.3">
      <c r="E209" t="s">
        <v>12</v>
      </c>
      <c r="H209">
        <v>674.2</v>
      </c>
      <c r="K209">
        <v>674.2</v>
      </c>
      <c r="L209">
        <v>13088.47</v>
      </c>
      <c r="M209" s="1">
        <f t="shared" ref="M209:S209" si="143">F209/SUM($G209:$L209)</f>
        <v>0</v>
      </c>
      <c r="N209" s="1">
        <f t="shared" si="143"/>
        <v>0</v>
      </c>
      <c r="O209" s="1">
        <f t="shared" si="143"/>
        <v>4.6699873310489054E-2</v>
      </c>
      <c r="P209" s="1">
        <f t="shared" si="143"/>
        <v>0</v>
      </c>
      <c r="Q209" s="1">
        <f t="shared" si="143"/>
        <v>0</v>
      </c>
      <c r="R209" s="1">
        <f t="shared" si="143"/>
        <v>4.6699873310489054E-2</v>
      </c>
      <c r="S209" s="1">
        <f t="shared" si="143"/>
        <v>0.90660025337902195</v>
      </c>
      <c r="T209">
        <v>0</v>
      </c>
      <c r="U209">
        <v>0</v>
      </c>
      <c r="V209">
        <v>4.6699873310489054E-2</v>
      </c>
      <c r="W209">
        <v>0</v>
      </c>
      <c r="X209">
        <v>0</v>
      </c>
      <c r="Y209">
        <v>4.6699873310489054E-2</v>
      </c>
      <c r="Z209">
        <v>0.90660025337902195</v>
      </c>
    </row>
    <row r="210" spans="4:26" x14ac:dyDescent="0.3">
      <c r="E210" t="s">
        <v>13</v>
      </c>
      <c r="J210">
        <v>137.22</v>
      </c>
      <c r="K210">
        <v>151.26</v>
      </c>
      <c r="L210">
        <v>7579.42</v>
      </c>
      <c r="M210" s="1">
        <f t="shared" ref="M210:M213" si="144">F210/SUM($G210:$L210)</f>
        <v>0</v>
      </c>
      <c r="N210" s="1">
        <f t="shared" ref="N210:S214" si="145">G210/SUM($G210:$L210)</f>
        <v>0</v>
      </c>
      <c r="O210" s="1">
        <f t="shared" si="145"/>
        <v>0</v>
      </c>
      <c r="P210" s="1">
        <f t="shared" si="145"/>
        <v>0</v>
      </c>
      <c r="Q210" s="1">
        <f t="shared" si="145"/>
        <v>1.7440486025496003E-2</v>
      </c>
      <c r="R210" s="1">
        <f t="shared" si="145"/>
        <v>1.9224952020234116E-2</v>
      </c>
      <c r="S210" s="1">
        <f t="shared" si="145"/>
        <v>0.96333456195426992</v>
      </c>
      <c r="T210">
        <v>0</v>
      </c>
      <c r="U210">
        <v>0</v>
      </c>
      <c r="V210">
        <v>0</v>
      </c>
      <c r="W210">
        <v>0</v>
      </c>
      <c r="X210">
        <v>1.7440486025496003E-2</v>
      </c>
      <c r="Y210">
        <v>1.9224952020234116E-2</v>
      </c>
      <c r="Z210">
        <v>0.96333456195426992</v>
      </c>
    </row>
    <row r="211" spans="4:26" x14ac:dyDescent="0.3">
      <c r="E211" t="s">
        <v>14</v>
      </c>
      <c r="F211">
        <v>42.83</v>
      </c>
      <c r="J211">
        <v>53.37</v>
      </c>
      <c r="K211">
        <v>63.91</v>
      </c>
      <c r="L211">
        <v>8379.94</v>
      </c>
      <c r="M211" s="1">
        <f t="shared" si="144"/>
        <v>5.04047206027383E-3</v>
      </c>
      <c r="N211" s="1">
        <f t="shared" si="145"/>
        <v>0</v>
      </c>
      <c r="O211" s="1">
        <f t="shared" si="145"/>
        <v>0</v>
      </c>
      <c r="P211" s="1">
        <f t="shared" si="145"/>
        <v>0</v>
      </c>
      <c r="Q211" s="1">
        <f t="shared" si="145"/>
        <v>6.2808777458980688E-3</v>
      </c>
      <c r="R211" s="1">
        <f t="shared" si="145"/>
        <v>7.5212834315223085E-3</v>
      </c>
      <c r="S211" s="1">
        <f t="shared" si="145"/>
        <v>0.9861978388225795</v>
      </c>
      <c r="T211">
        <v>5.04047206027383E-3</v>
      </c>
      <c r="U211">
        <v>0</v>
      </c>
      <c r="V211">
        <v>0</v>
      </c>
      <c r="W211">
        <v>0</v>
      </c>
      <c r="X211">
        <v>6.2808777458980688E-3</v>
      </c>
      <c r="Y211">
        <v>7.5212834315223085E-3</v>
      </c>
      <c r="Z211">
        <v>0.9861978388225795</v>
      </c>
    </row>
    <row r="212" spans="4:26" x14ac:dyDescent="0.3">
      <c r="E212" t="s">
        <v>15</v>
      </c>
      <c r="F212">
        <v>33.020000000000003</v>
      </c>
      <c r="G212">
        <v>64.45</v>
      </c>
      <c r="H212">
        <v>241.06</v>
      </c>
      <c r="I212">
        <v>301.83</v>
      </c>
      <c r="J212">
        <v>1476.13</v>
      </c>
      <c r="K212">
        <v>1502.76</v>
      </c>
      <c r="L212">
        <v>17734.96</v>
      </c>
      <c r="M212" s="1">
        <f t="shared" si="144"/>
        <v>1.5486940456888197E-3</v>
      </c>
      <c r="N212" s="1">
        <f t="shared" si="145"/>
        <v>3.0228143926300552E-3</v>
      </c>
      <c r="O212" s="1">
        <f t="shared" si="145"/>
        <v>1.130612315729094E-2</v>
      </c>
      <c r="P212" s="1">
        <f t="shared" si="145"/>
        <v>1.4156339303763064E-2</v>
      </c>
      <c r="Q212" s="1">
        <f t="shared" si="145"/>
        <v>6.9233002473126512E-2</v>
      </c>
      <c r="R212" s="1">
        <f t="shared" si="145"/>
        <v>7.0481994672905224E-2</v>
      </c>
      <c r="S212" s="1">
        <f t="shared" si="145"/>
        <v>0.83179972600028429</v>
      </c>
      <c r="T212">
        <v>1.5486940456888197E-3</v>
      </c>
      <c r="U212">
        <v>3.0228143926300552E-3</v>
      </c>
      <c r="V212">
        <v>1.130612315729094E-2</v>
      </c>
      <c r="W212">
        <v>1.4156339303763064E-2</v>
      </c>
      <c r="X212">
        <v>6.9233002473126512E-2</v>
      </c>
      <c r="Y212">
        <v>7.0481994672905224E-2</v>
      </c>
      <c r="Z212">
        <v>0.83179972600028429</v>
      </c>
    </row>
    <row r="213" spans="4:26" x14ac:dyDescent="0.3">
      <c r="E213" t="s">
        <v>16</v>
      </c>
      <c r="F213">
        <v>37.61</v>
      </c>
      <c r="G213">
        <v>32.21</v>
      </c>
      <c r="H213">
        <v>313.12</v>
      </c>
      <c r="I213">
        <v>937.66</v>
      </c>
      <c r="J213">
        <v>5310.48</v>
      </c>
      <c r="K213">
        <v>3367.78</v>
      </c>
      <c r="L213">
        <v>32011.69</v>
      </c>
      <c r="M213" s="1">
        <f t="shared" si="144"/>
        <v>8.9605350494866443E-4</v>
      </c>
      <c r="N213" s="1">
        <f t="shared" si="145"/>
        <v>7.6739918623760931E-4</v>
      </c>
      <c r="O213" s="1">
        <f t="shared" si="145"/>
        <v>7.460044495334375E-3</v>
      </c>
      <c r="P213" s="1">
        <f t="shared" si="145"/>
        <v>2.2339631200482976E-2</v>
      </c>
      <c r="Q213" s="1">
        <f t="shared" si="145"/>
        <v>0.12652151600531197</v>
      </c>
      <c r="R213" s="1">
        <f t="shared" si="145"/>
        <v>8.0236933605318098E-2</v>
      </c>
      <c r="S213" s="1">
        <f t="shared" si="145"/>
        <v>0.76267447550731493</v>
      </c>
      <c r="T213">
        <v>8.9605350494866443E-4</v>
      </c>
      <c r="U213">
        <v>7.6739918623760931E-4</v>
      </c>
      <c r="V213">
        <v>7.460044495334375E-3</v>
      </c>
      <c r="W213">
        <v>2.2339631200482976E-2</v>
      </c>
      <c r="X213">
        <v>0.12652151600531197</v>
      </c>
      <c r="Y213">
        <v>8.0236933605318098E-2</v>
      </c>
      <c r="Z213">
        <v>0.76267447550731493</v>
      </c>
    </row>
    <row r="214" spans="4:26" x14ac:dyDescent="0.3">
      <c r="E214" t="s">
        <v>75</v>
      </c>
      <c r="F214">
        <f>SUM(F209:F213)</f>
        <v>113.46</v>
      </c>
      <c r="G214">
        <f t="shared" ref="G214" si="146">SUM(G209:G213)</f>
        <v>96.66</v>
      </c>
      <c r="H214">
        <f t="shared" ref="H214" si="147">SUM(H209:H213)</f>
        <v>1228.3800000000001</v>
      </c>
      <c r="I214">
        <f t="shared" ref="I214" si="148">SUM(I209:I213)</f>
        <v>1239.49</v>
      </c>
      <c r="J214">
        <f t="shared" ref="J214" si="149">SUM(J209:J213)</f>
        <v>6977.2</v>
      </c>
      <c r="K214">
        <f t="shared" ref="K214" si="150">SUM(K209:K213)</f>
        <v>5759.91</v>
      </c>
      <c r="L214">
        <f t="shared" ref="L214" si="151">SUM(L209:L213)</f>
        <v>78794.48</v>
      </c>
      <c r="M214" s="1">
        <f>F214/SUM($G214:$L214)</f>
        <v>1.2057882939275285E-3</v>
      </c>
      <c r="N214" s="1">
        <f t="shared" si="145"/>
        <v>1.0272474571746423E-3</v>
      </c>
      <c r="O214" s="1">
        <f t="shared" si="145"/>
        <v>1.305452339586372E-2</v>
      </c>
      <c r="P214" s="1">
        <f t="shared" si="145"/>
        <v>1.3172594151597324E-2</v>
      </c>
      <c r="Q214" s="1">
        <f t="shared" si="145"/>
        <v>7.4149709892395138E-2</v>
      </c>
      <c r="R214" s="1">
        <f t="shared" si="145"/>
        <v>6.1213044703649841E-2</v>
      </c>
      <c r="S214" s="1">
        <f t="shared" si="145"/>
        <v>0.8373828803993193</v>
      </c>
      <c r="T214">
        <v>1.2057882939275285E-3</v>
      </c>
      <c r="U214">
        <v>1.0272474571746423E-3</v>
      </c>
      <c r="V214">
        <v>1.305452339586372E-2</v>
      </c>
      <c r="W214">
        <v>1.3172594151597324E-2</v>
      </c>
      <c r="X214">
        <v>7.4149709892395138E-2</v>
      </c>
      <c r="Y214">
        <v>6.1213044703649841E-2</v>
      </c>
      <c r="Z214">
        <v>0.8373828803993193</v>
      </c>
    </row>
    <row r="216" spans="4:26" x14ac:dyDescent="0.3">
      <c r="D216" t="s">
        <v>72</v>
      </c>
      <c r="E216" t="s">
        <v>17</v>
      </c>
      <c r="F216" t="s">
        <v>58</v>
      </c>
      <c r="G216" t="s">
        <v>59</v>
      </c>
      <c r="H216" t="s">
        <v>60</v>
      </c>
      <c r="I216" t="s">
        <v>61</v>
      </c>
      <c r="J216" t="s">
        <v>62</v>
      </c>
      <c r="K216" t="s">
        <v>63</v>
      </c>
      <c r="L216" t="s">
        <v>64</v>
      </c>
      <c r="M216" t="s">
        <v>58</v>
      </c>
      <c r="N216" t="s">
        <v>59</v>
      </c>
      <c r="O216" t="s">
        <v>60</v>
      </c>
      <c r="P216" t="s">
        <v>61</v>
      </c>
      <c r="Q216" t="s">
        <v>62</v>
      </c>
      <c r="R216" t="s">
        <v>63</v>
      </c>
      <c r="S216" t="s">
        <v>64</v>
      </c>
    </row>
    <row r="217" spans="4:26" x14ac:dyDescent="0.3">
      <c r="E217" t="s">
        <v>12</v>
      </c>
      <c r="L217">
        <v>2883.99</v>
      </c>
      <c r="M217" s="1">
        <f t="shared" ref="M217:S217" si="152">F217/SUM($G217:$L217)</f>
        <v>0</v>
      </c>
      <c r="N217" s="1">
        <f t="shared" si="152"/>
        <v>0</v>
      </c>
      <c r="O217" s="1">
        <f t="shared" si="152"/>
        <v>0</v>
      </c>
      <c r="P217" s="1">
        <f t="shared" si="152"/>
        <v>0</v>
      </c>
      <c r="Q217" s="1">
        <f t="shared" si="152"/>
        <v>0</v>
      </c>
      <c r="R217" s="1">
        <f t="shared" si="152"/>
        <v>0</v>
      </c>
      <c r="S217" s="1">
        <f t="shared" si="152"/>
        <v>1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1</v>
      </c>
    </row>
    <row r="218" spans="4:26" x14ac:dyDescent="0.3">
      <c r="E218" t="s">
        <v>13</v>
      </c>
      <c r="K218">
        <v>14.04</v>
      </c>
      <c r="L218">
        <v>1114.98</v>
      </c>
      <c r="M218" s="1">
        <f t="shared" ref="M218:M221" si="153">F218/SUM($G218:$L218)</f>
        <v>0</v>
      </c>
      <c r="N218" s="1">
        <f t="shared" ref="N218:S222" si="154">G218/SUM($G218:$L218)</f>
        <v>0</v>
      </c>
      <c r="O218" s="1">
        <f t="shared" si="154"/>
        <v>0</v>
      </c>
      <c r="P218" s="1">
        <f t="shared" si="154"/>
        <v>0</v>
      </c>
      <c r="Q218" s="1">
        <f t="shared" si="154"/>
        <v>0</v>
      </c>
      <c r="R218" s="1">
        <f t="shared" si="154"/>
        <v>1.2435563586118935E-2</v>
      </c>
      <c r="S218" s="1">
        <f t="shared" si="154"/>
        <v>0.98756443641388114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1.2435563586118935E-2</v>
      </c>
      <c r="Z218">
        <v>0.98756443641388114</v>
      </c>
    </row>
    <row r="219" spans="4:26" x14ac:dyDescent="0.3">
      <c r="E219" t="s">
        <v>14</v>
      </c>
      <c r="I219">
        <v>42.83</v>
      </c>
      <c r="J219">
        <v>42.83</v>
      </c>
      <c r="L219">
        <v>1120.0999999999999</v>
      </c>
      <c r="M219" s="1">
        <f t="shared" si="153"/>
        <v>0</v>
      </c>
      <c r="N219" s="1">
        <f t="shared" si="154"/>
        <v>0</v>
      </c>
      <c r="O219" s="1">
        <f t="shared" si="154"/>
        <v>0</v>
      </c>
      <c r="P219" s="1">
        <f t="shared" si="154"/>
        <v>3.5521165074309975E-2</v>
      </c>
      <c r="Q219" s="1">
        <f t="shared" si="154"/>
        <v>3.5521165074309975E-2</v>
      </c>
      <c r="R219" s="1">
        <f t="shared" si="154"/>
        <v>0</v>
      </c>
      <c r="S219" s="1">
        <f t="shared" si="154"/>
        <v>0.92895766985137995</v>
      </c>
      <c r="T219">
        <v>0</v>
      </c>
      <c r="U219">
        <v>0</v>
      </c>
      <c r="V219">
        <v>0</v>
      </c>
      <c r="W219">
        <v>3.5521165074309975E-2</v>
      </c>
      <c r="X219">
        <v>3.5521165074309975E-2</v>
      </c>
      <c r="Y219">
        <v>0</v>
      </c>
      <c r="Z219">
        <v>0.92895766985137995</v>
      </c>
    </row>
    <row r="220" spans="4:26" x14ac:dyDescent="0.3">
      <c r="E220" t="s">
        <v>15</v>
      </c>
      <c r="I220">
        <v>16.510000000000002</v>
      </c>
      <c r="J220">
        <v>33.020000000000003</v>
      </c>
      <c r="K220">
        <v>96.06</v>
      </c>
      <c r="L220">
        <v>9818.2099999999991</v>
      </c>
      <c r="M220" s="1">
        <f t="shared" si="153"/>
        <v>0</v>
      </c>
      <c r="N220" s="1">
        <f t="shared" si="154"/>
        <v>0</v>
      </c>
      <c r="O220" s="1">
        <f t="shared" si="154"/>
        <v>0</v>
      </c>
      <c r="P220" s="1">
        <f t="shared" si="154"/>
        <v>1.656998333968968E-3</v>
      </c>
      <c r="Q220" s="1">
        <f t="shared" si="154"/>
        <v>3.3139966679379359E-3</v>
      </c>
      <c r="R220" s="1">
        <f t="shared" si="154"/>
        <v>9.6409000582107236E-3</v>
      </c>
      <c r="S220" s="1">
        <f t="shared" si="154"/>
        <v>0.98538810493988238</v>
      </c>
      <c r="T220">
        <v>0</v>
      </c>
      <c r="U220">
        <v>0</v>
      </c>
      <c r="V220">
        <v>0</v>
      </c>
      <c r="W220">
        <v>1.656998333968968E-3</v>
      </c>
      <c r="X220">
        <v>3.3139966679379359E-3</v>
      </c>
      <c r="Y220">
        <v>9.6409000582107236E-3</v>
      </c>
      <c r="Z220">
        <v>0.98538810493988238</v>
      </c>
    </row>
    <row r="221" spans="4:26" x14ac:dyDescent="0.3">
      <c r="E221" t="s">
        <v>16</v>
      </c>
      <c r="F221">
        <v>37.61</v>
      </c>
      <c r="G221">
        <v>55.24</v>
      </c>
      <c r="H221">
        <v>52.19</v>
      </c>
      <c r="I221">
        <v>43.74</v>
      </c>
      <c r="J221">
        <v>210.65</v>
      </c>
      <c r="K221">
        <v>92.26</v>
      </c>
      <c r="L221">
        <v>23232.33</v>
      </c>
      <c r="M221" s="1">
        <f t="shared" si="153"/>
        <v>1.5878303212686091E-3</v>
      </c>
      <c r="N221" s="1">
        <f t="shared" si="154"/>
        <v>2.3321389775825038E-3</v>
      </c>
      <c r="O221" s="1">
        <f t="shared" si="154"/>
        <v>2.2033731578571841E-3</v>
      </c>
      <c r="P221" s="1">
        <f t="shared" si="154"/>
        <v>1.8466285097657263E-3</v>
      </c>
      <c r="Q221" s="1">
        <f t="shared" si="154"/>
        <v>8.8932852213568867E-3</v>
      </c>
      <c r="R221" s="1">
        <f t="shared" si="154"/>
        <v>3.895060500937035E-3</v>
      </c>
      <c r="S221" s="1">
        <f t="shared" si="154"/>
        <v>0.98082951363250059</v>
      </c>
      <c r="T221">
        <v>1.5878303212686091E-3</v>
      </c>
      <c r="U221">
        <v>2.3321389775825038E-3</v>
      </c>
      <c r="V221">
        <v>2.2033731578571841E-3</v>
      </c>
      <c r="W221">
        <v>1.8466285097657263E-3</v>
      </c>
      <c r="X221">
        <v>8.8932852213568867E-3</v>
      </c>
      <c r="Y221">
        <v>3.895060500937035E-3</v>
      </c>
      <c r="Z221">
        <v>0.98082951363250059</v>
      </c>
    </row>
    <row r="222" spans="4:26" x14ac:dyDescent="0.3">
      <c r="E222" t="s">
        <v>75</v>
      </c>
      <c r="F222">
        <f>SUM(F217:F221)</f>
        <v>37.61</v>
      </c>
      <c r="G222">
        <f t="shared" ref="G222" si="155">SUM(G217:G221)</f>
        <v>55.24</v>
      </c>
      <c r="H222">
        <f t="shared" ref="H222" si="156">SUM(H217:H221)</f>
        <v>52.19</v>
      </c>
      <c r="I222">
        <f t="shared" ref="I222" si="157">SUM(I217:I221)</f>
        <v>103.08000000000001</v>
      </c>
      <c r="J222">
        <f t="shared" ref="J222" si="158">SUM(J217:J221)</f>
        <v>286.5</v>
      </c>
      <c r="K222">
        <f t="shared" ref="K222" si="159">SUM(K217:K221)</f>
        <v>202.36</v>
      </c>
      <c r="L222">
        <f t="shared" ref="L222" si="160">SUM(L217:L221)</f>
        <v>38169.61</v>
      </c>
      <c r="M222" s="1">
        <f>F222/SUM($G222:$L222)</f>
        <v>9.6760964656134518E-4</v>
      </c>
      <c r="N222" s="1">
        <f t="shared" si="154"/>
        <v>1.4211847082171952E-3</v>
      </c>
      <c r="O222" s="1">
        <f t="shared" si="154"/>
        <v>1.342715965276166E-3</v>
      </c>
      <c r="P222" s="1">
        <f t="shared" si="154"/>
        <v>2.6519862368397629E-3</v>
      </c>
      <c r="Q222" s="1">
        <f t="shared" si="154"/>
        <v>7.3709163451163365E-3</v>
      </c>
      <c r="R222" s="1">
        <f t="shared" si="154"/>
        <v>5.2062081382120134E-3</v>
      </c>
      <c r="S222" s="1">
        <f t="shared" si="154"/>
        <v>0.9820069886063385</v>
      </c>
      <c r="T222">
        <v>9.6760964656134518E-4</v>
      </c>
      <c r="U222">
        <v>1.4211847082171952E-3</v>
      </c>
      <c r="V222">
        <v>1.342715965276166E-3</v>
      </c>
      <c r="W222">
        <v>2.6519862368397629E-3</v>
      </c>
      <c r="X222">
        <v>7.3709163451163365E-3</v>
      </c>
      <c r="Y222">
        <v>5.2062081382120134E-3</v>
      </c>
      <c r="Z222">
        <v>0.9820069886063385</v>
      </c>
    </row>
    <row r="223" spans="4:26" x14ac:dyDescent="0.3">
      <c r="D223" t="s">
        <v>73</v>
      </c>
    </row>
    <row r="224" spans="4:26" x14ac:dyDescent="0.3">
      <c r="E224" t="s">
        <v>17</v>
      </c>
      <c r="F224" t="s">
        <v>3</v>
      </c>
      <c r="G224" t="s">
        <v>74</v>
      </c>
      <c r="H224" t="s">
        <v>4</v>
      </c>
      <c r="I224" t="s">
        <v>3</v>
      </c>
      <c r="J224" t="s">
        <v>74</v>
      </c>
      <c r="K224" t="s">
        <v>4</v>
      </c>
    </row>
    <row r="225" spans="5:14" x14ac:dyDescent="0.3">
      <c r="E225" t="s">
        <v>12</v>
      </c>
      <c r="F225">
        <v>12127.14</v>
      </c>
      <c r="G225">
        <v>674.2</v>
      </c>
      <c r="H225">
        <v>1635.53</v>
      </c>
      <c r="I225" s="1">
        <f>F225/SUM($F225:$H225)</f>
        <v>0.84001171999193724</v>
      </c>
      <c r="J225" s="1">
        <f t="shared" ref="J225:K225" si="161">G225/SUM($F225:$H225)</f>
        <v>4.6699873310489047E-2</v>
      </c>
      <c r="K225" s="1">
        <f t="shared" si="161"/>
        <v>0.11328840669757363</v>
      </c>
      <c r="L225">
        <v>0.84001171999193724</v>
      </c>
      <c r="M225">
        <v>4.6699873310489047E-2</v>
      </c>
      <c r="N225">
        <v>0.11328840669757363</v>
      </c>
    </row>
    <row r="226" spans="5:14" x14ac:dyDescent="0.3">
      <c r="E226" t="s">
        <v>13</v>
      </c>
      <c r="F226">
        <v>6261.26</v>
      </c>
      <c r="G226">
        <v>479.74</v>
      </c>
      <c r="H226">
        <v>1126.9000000000001</v>
      </c>
      <c r="I226" s="1">
        <f t="shared" ref="I226:I229" si="162">F226/SUM($F226:$H226)</f>
        <v>0.79579811639700559</v>
      </c>
      <c r="J226" s="1">
        <f t="shared" ref="J226:J230" si="163">G226/SUM($F226:$H226)</f>
        <v>6.0974338768921825E-2</v>
      </c>
      <c r="K226" s="1">
        <f t="shared" ref="K226:K230" si="164">H226/SUM($F226:$H226)</f>
        <v>0.14322754483407263</v>
      </c>
      <c r="L226">
        <v>0.79579811639700559</v>
      </c>
      <c r="M226">
        <v>6.0974338768921825E-2</v>
      </c>
      <c r="N226">
        <v>0.14322754483407263</v>
      </c>
    </row>
    <row r="227" spans="5:14" x14ac:dyDescent="0.3">
      <c r="E227" t="s">
        <v>14</v>
      </c>
      <c r="F227">
        <v>7397.53</v>
      </c>
      <c r="G227">
        <v>417.09</v>
      </c>
      <c r="H227">
        <v>725.43</v>
      </c>
      <c r="I227" s="1">
        <f t="shared" si="162"/>
        <v>0.86621623995175678</v>
      </c>
      <c r="J227" s="1">
        <f t="shared" si="163"/>
        <v>4.8839292509997016E-2</v>
      </c>
      <c r="K227" s="1">
        <f t="shared" si="164"/>
        <v>8.4944467538246263E-2</v>
      </c>
      <c r="L227">
        <v>0.86621623995175678</v>
      </c>
      <c r="M227">
        <v>4.8839292509997016E-2</v>
      </c>
      <c r="N227">
        <v>8.4944467538246263E-2</v>
      </c>
    </row>
    <row r="228" spans="5:14" x14ac:dyDescent="0.3">
      <c r="E228" t="s">
        <v>15</v>
      </c>
      <c r="F228">
        <v>18063.259999999998</v>
      </c>
      <c r="G228">
        <v>728.97</v>
      </c>
      <c r="H228">
        <v>2561.98</v>
      </c>
      <c r="I228" s="1">
        <f t="shared" si="162"/>
        <v>0.84588753224773938</v>
      </c>
      <c r="J228" s="1">
        <f t="shared" si="163"/>
        <v>3.4137062434058674E-2</v>
      </c>
      <c r="K228" s="1">
        <f t="shared" si="164"/>
        <v>0.1199754053182019</v>
      </c>
      <c r="L228">
        <v>0.84588753224773938</v>
      </c>
      <c r="M228">
        <v>3.4137062434058674E-2</v>
      </c>
      <c r="N228">
        <v>0.1199754053182019</v>
      </c>
    </row>
    <row r="229" spans="5:14" x14ac:dyDescent="0.3">
      <c r="E229" t="s">
        <v>16</v>
      </c>
      <c r="F229">
        <v>38390.74</v>
      </c>
      <c r="G229">
        <v>1264.8699999999999</v>
      </c>
      <c r="H229">
        <v>2354.94</v>
      </c>
      <c r="I229" s="1">
        <f t="shared" si="162"/>
        <v>0.9138356912727873</v>
      </c>
      <c r="J229" s="1">
        <f t="shared" si="163"/>
        <v>3.0108389440271548E-2</v>
      </c>
      <c r="K229" s="1">
        <f t="shared" si="164"/>
        <v>5.6055919286941015E-2</v>
      </c>
      <c r="L229">
        <v>0.9138356912727873</v>
      </c>
      <c r="M229">
        <v>3.0108389440271548E-2</v>
      </c>
      <c r="N229">
        <v>5.6055919286941015E-2</v>
      </c>
    </row>
    <row r="230" spans="5:14" x14ac:dyDescent="0.3">
      <c r="E230" t="s">
        <v>75</v>
      </c>
      <c r="F230">
        <f>SUM(F225:F229)</f>
        <v>82239.929999999993</v>
      </c>
      <c r="G230">
        <f t="shared" ref="G230:H230" si="165">SUM(G225:G229)</f>
        <v>3564.87</v>
      </c>
      <c r="H230">
        <f t="shared" si="165"/>
        <v>8404.7800000000007</v>
      </c>
      <c r="I230" s="1">
        <f>F230/SUM($F230:$H230)</f>
        <v>0.87294657294937528</v>
      </c>
      <c r="J230" s="1">
        <f t="shared" si="163"/>
        <v>3.7839782323623568E-2</v>
      </c>
      <c r="K230" s="1">
        <f t="shared" si="164"/>
        <v>8.9213644727001246E-2</v>
      </c>
      <c r="L230">
        <v>0.87294657294937528</v>
      </c>
      <c r="M230">
        <v>3.7839782323623568E-2</v>
      </c>
      <c r="N230">
        <v>8.9213644727001246E-2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Data</vt:lpstr>
      <vt:lpstr>Sheet3</vt:lpstr>
    </vt:vector>
  </TitlesOfParts>
  <Company>Puget Sound Regional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Brice Nichols</dc:creator>
  <cp:lastModifiedBy>Brice Nichols</cp:lastModifiedBy>
  <dcterms:created xsi:type="dcterms:W3CDTF">2015-09-30T20:20:24Z</dcterms:created>
  <dcterms:modified xsi:type="dcterms:W3CDTF">2015-10-01T17:42:48Z</dcterms:modified>
</cp:coreProperties>
</file>