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7680" activeTab="2"/>
  </bookViews>
  <sheets>
    <sheet name="Comparison" sheetId="5" r:id="rId1"/>
    <sheet name="Results" sheetId="1" r:id="rId2"/>
    <sheet name="Households" sheetId="2" r:id="rId3"/>
    <sheet name="Persons" sheetId="3" r:id="rId4"/>
    <sheet name="Workers" sheetId="4" r:id="rId5"/>
  </sheets>
  <calcPr calcId="145621"/>
</workbook>
</file>

<file path=xl/calcChain.xml><?xml version="1.0" encoding="utf-8"?>
<calcChain xmlns="http://schemas.openxmlformats.org/spreadsheetml/2006/main">
  <c r="C23" i="5" l="1"/>
  <c r="C25" i="5"/>
  <c r="C24" i="5"/>
  <c r="C34" i="5"/>
  <c r="C36" i="5"/>
  <c r="C37" i="5"/>
  <c r="C35" i="5"/>
  <c r="C33" i="5"/>
  <c r="C32" i="5"/>
  <c r="C31" i="5"/>
  <c r="C30" i="5"/>
  <c r="C29" i="5"/>
  <c r="C28" i="5"/>
  <c r="C27" i="5"/>
  <c r="C26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<sst xmlns="http://schemas.openxmlformats.org/spreadsheetml/2006/main" count="205" uniqueCount="39">
  <si>
    <t>Auburn</t>
  </si>
  <si>
    <t>Bellevue</t>
  </si>
  <si>
    <t>Bothell Canyon Park</t>
  </si>
  <si>
    <t>Bremerton</t>
  </si>
  <si>
    <t>Burien</t>
  </si>
  <si>
    <t>Everett</t>
  </si>
  <si>
    <t>Kent</t>
  </si>
  <si>
    <t>Kirkland Totem Lake</t>
  </si>
  <si>
    <t>Lakewood</t>
  </si>
  <si>
    <t>Lynnwood</t>
  </si>
  <si>
    <t>Northgate</t>
  </si>
  <si>
    <t>Puyallup Downtown</t>
  </si>
  <si>
    <t>Puyallup South Hill</t>
  </si>
  <si>
    <t>Redmond Downtown</t>
  </si>
  <si>
    <t>Redmond-Overlake</t>
  </si>
  <si>
    <t>Renton</t>
  </si>
  <si>
    <t>SeaTac</t>
  </si>
  <si>
    <t>Seattle Downtown</t>
  </si>
  <si>
    <t>Seattle First Hill/Capitol Hill</t>
  </si>
  <si>
    <t>Seattle Northgate</t>
  </si>
  <si>
    <t>Seattle South Lake Union</t>
  </si>
  <si>
    <t>Seattle University Community</t>
  </si>
  <si>
    <t>Seattle Uptown</t>
  </si>
  <si>
    <t>Silverdale</t>
  </si>
  <si>
    <t>Tacoma Downtown</t>
  </si>
  <si>
    <t>Tacoma Mall</t>
  </si>
  <si>
    <t>Sampled Households in RGC</t>
  </si>
  <si>
    <t>Sampled Persons Living in RGC</t>
  </si>
  <si>
    <t>Sampled Persons Working in RGC</t>
  </si>
  <si>
    <t>Worker:Resident Sample Ratio</t>
  </si>
  <si>
    <t>Resident:Worker Sample Ratio</t>
  </si>
  <si>
    <t>Centers with Fewest Samples by:</t>
  </si>
  <si>
    <t>Rank</t>
  </si>
  <si>
    <t>Households</t>
  </si>
  <si>
    <t>Samples</t>
  </si>
  <si>
    <t>Workers</t>
  </si>
  <si>
    <t>Persons</t>
  </si>
  <si>
    <t>Considering Equal weights by ranking of households, persons, and workers: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</si>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</sst>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164" fontId="0" fillId="3" borderId="0" xfId="0" applyNumberFormat="1" applyFill="1" applyBorder="1"/>
    <xf numFmtId="164" fontId="0" fillId="3" borderId="9" xfId="0" applyNumberFormat="1" applyFill="1" applyBorder="1"/>
    <xf numFmtId="0" fontId="0" fillId="3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workbookViewId="0">
      <selection activeCell="E8" sqref="E8"/>
    </sheetView>
  </sheetViews>
  <sheetFormatPr defaultRowHeight="14.4" x14ac:dyDescent="0.3"/>
  <cols>
    <col min="1" max="1" width="8.88671875" style="19"/>
    <col min="2" max="2" width="19.88671875" style="19" customWidth="1"/>
    <col min="3" max="3" width="8" style="19" customWidth="1"/>
    <col min="4" max="4" width="5" style="19" bestFit="1" customWidth="1"/>
    <col min="5" max="5" width="25.44140625" style="19" bestFit="1" customWidth="1"/>
    <col min="6" max="6" width="7.5546875" style="19" customWidth="1"/>
    <col min="7" max="7" width="5" style="19" bestFit="1" customWidth="1"/>
    <col min="8" max="8" width="20.5546875" style="19" customWidth="1"/>
    <col min="9" max="9" width="7.5546875" style="19" customWidth="1"/>
    <col min="10" max="10" width="5" style="19" bestFit="1" customWidth="1"/>
    <col min="11" max="16384" width="8.88671875" style="19"/>
  </cols>
  <sheetData>
    <row r="1" spans="2:10" x14ac:dyDescent="0.3">
      <c r="B1" s="19" t="s">
        <v>31</v>
      </c>
    </row>
    <row r="3" spans="2:10" ht="15" thickBot="1" x14ac:dyDescent="0.35">
      <c r="B3" s="19" t="s">
        <v>33</v>
      </c>
      <c r="C3" s="19" t="s">
        <v>34</v>
      </c>
      <c r="D3" s="19" t="s">
        <v>32</v>
      </c>
      <c r="E3" s="19" t="s">
        <v>36</v>
      </c>
      <c r="F3" s="19" t="s">
        <v>34</v>
      </c>
      <c r="G3" s="19" t="s">
        <v>32</v>
      </c>
      <c r="H3" s="19" t="s">
        <v>35</v>
      </c>
      <c r="I3" s="19" t="s">
        <v>34</v>
      </c>
      <c r="J3" s="19" t="s">
        <v>32</v>
      </c>
    </row>
    <row r="4" spans="2:10" x14ac:dyDescent="0.3">
      <c r="B4" s="21" t="s">
        <v>13</v>
      </c>
      <c r="C4" s="29">
        <v>17</v>
      </c>
      <c r="D4" s="24">
        <v>1</v>
      </c>
      <c r="E4" s="21" t="s">
        <v>13</v>
      </c>
      <c r="F4" s="29">
        <v>32</v>
      </c>
      <c r="G4" s="24">
        <v>1</v>
      </c>
      <c r="H4" s="21" t="s">
        <v>15</v>
      </c>
      <c r="I4" s="29">
        <v>93</v>
      </c>
      <c r="J4" s="24">
        <v>1</v>
      </c>
    </row>
    <row r="5" spans="2:10" x14ac:dyDescent="0.3">
      <c r="B5" s="22" t="s">
        <v>5</v>
      </c>
      <c r="C5" s="28">
        <v>13</v>
      </c>
      <c r="D5" s="26">
        <v>2</v>
      </c>
      <c r="E5" s="22" t="s">
        <v>21</v>
      </c>
      <c r="F5" s="28">
        <v>28</v>
      </c>
      <c r="G5" s="26">
        <v>2</v>
      </c>
      <c r="H5" s="22" t="s">
        <v>13</v>
      </c>
      <c r="I5" s="28">
        <v>76</v>
      </c>
      <c r="J5" s="26">
        <v>2</v>
      </c>
    </row>
    <row r="6" spans="2:10" x14ac:dyDescent="0.3">
      <c r="B6" s="22" t="s">
        <v>23</v>
      </c>
      <c r="C6" s="28">
        <v>13</v>
      </c>
      <c r="D6" s="26">
        <v>3</v>
      </c>
      <c r="E6" s="22" t="s">
        <v>23</v>
      </c>
      <c r="F6" s="28">
        <v>21</v>
      </c>
      <c r="G6" s="26">
        <v>3</v>
      </c>
      <c r="H6" s="22" t="s">
        <v>10</v>
      </c>
      <c r="I6" s="28">
        <v>72</v>
      </c>
      <c r="J6" s="26">
        <v>3</v>
      </c>
    </row>
    <row r="7" spans="2:10" x14ac:dyDescent="0.3">
      <c r="B7" s="22" t="s">
        <v>3</v>
      </c>
      <c r="C7" s="28">
        <v>12</v>
      </c>
      <c r="D7" s="26">
        <v>4</v>
      </c>
      <c r="E7" s="22" t="s">
        <v>5</v>
      </c>
      <c r="F7" s="28">
        <v>20</v>
      </c>
      <c r="G7" s="26">
        <v>4</v>
      </c>
      <c r="H7" s="22" t="s">
        <v>16</v>
      </c>
      <c r="I7" s="28">
        <v>72</v>
      </c>
      <c r="J7" s="26">
        <v>4</v>
      </c>
    </row>
    <row r="8" spans="2:10" x14ac:dyDescent="0.3">
      <c r="B8" s="22" t="s">
        <v>15</v>
      </c>
      <c r="C8" s="28">
        <v>10</v>
      </c>
      <c r="D8" s="26">
        <v>5</v>
      </c>
      <c r="E8" s="22" t="s">
        <v>6</v>
      </c>
      <c r="F8" s="28">
        <v>19</v>
      </c>
      <c r="G8" s="26">
        <v>5</v>
      </c>
      <c r="H8" s="22" t="s">
        <v>19</v>
      </c>
      <c r="I8" s="28">
        <v>71</v>
      </c>
      <c r="J8" s="26">
        <v>5</v>
      </c>
    </row>
    <row r="9" spans="2:10" x14ac:dyDescent="0.3">
      <c r="B9" s="22" t="s">
        <v>7</v>
      </c>
      <c r="C9" s="28">
        <v>7</v>
      </c>
      <c r="D9" s="26">
        <v>6</v>
      </c>
      <c r="E9" s="22" t="s">
        <v>9</v>
      </c>
      <c r="F9" s="28">
        <v>18</v>
      </c>
      <c r="G9" s="26">
        <v>6</v>
      </c>
      <c r="H9" s="22" t="s">
        <v>23</v>
      </c>
      <c r="I9" s="28">
        <v>60</v>
      </c>
      <c r="J9" s="26">
        <v>6</v>
      </c>
    </row>
    <row r="10" spans="2:10" x14ac:dyDescent="0.3">
      <c r="B10" s="22" t="s">
        <v>8</v>
      </c>
      <c r="C10" s="28">
        <v>7</v>
      </c>
      <c r="D10" s="26">
        <v>7</v>
      </c>
      <c r="E10" s="22" t="s">
        <v>10</v>
      </c>
      <c r="F10" s="28">
        <v>18</v>
      </c>
      <c r="G10" s="26">
        <v>7</v>
      </c>
      <c r="H10" s="22" t="s">
        <v>25</v>
      </c>
      <c r="I10" s="28">
        <v>56</v>
      </c>
      <c r="J10" s="26">
        <v>7</v>
      </c>
    </row>
    <row r="11" spans="2:10" x14ac:dyDescent="0.3">
      <c r="B11" s="22" t="s">
        <v>9</v>
      </c>
      <c r="C11" s="28">
        <v>6</v>
      </c>
      <c r="D11" s="26">
        <v>8</v>
      </c>
      <c r="E11" s="22" t="s">
        <v>8</v>
      </c>
      <c r="F11" s="28">
        <v>15</v>
      </c>
      <c r="G11" s="26">
        <v>8</v>
      </c>
      <c r="H11" s="22" t="s">
        <v>12</v>
      </c>
      <c r="I11" s="28">
        <v>55</v>
      </c>
      <c r="J11" s="26">
        <v>8</v>
      </c>
    </row>
    <row r="12" spans="2:10" x14ac:dyDescent="0.3">
      <c r="B12" s="22" t="s">
        <v>11</v>
      </c>
      <c r="C12" s="28">
        <v>6</v>
      </c>
      <c r="D12" s="26">
        <v>9</v>
      </c>
      <c r="E12" s="22" t="s">
        <v>2</v>
      </c>
      <c r="F12" s="28">
        <v>12</v>
      </c>
      <c r="G12" s="26">
        <v>9</v>
      </c>
      <c r="H12" s="22" t="s">
        <v>7</v>
      </c>
      <c r="I12" s="28">
        <v>45</v>
      </c>
      <c r="J12" s="26">
        <v>9</v>
      </c>
    </row>
    <row r="13" spans="2:10" x14ac:dyDescent="0.3">
      <c r="B13" s="22" t="s">
        <v>12</v>
      </c>
      <c r="C13" s="28">
        <v>6</v>
      </c>
      <c r="D13" s="26">
        <v>10</v>
      </c>
      <c r="E13" s="22" t="s">
        <v>14</v>
      </c>
      <c r="F13" s="28">
        <v>11</v>
      </c>
      <c r="G13" s="26">
        <v>10</v>
      </c>
      <c r="H13" s="22" t="s">
        <v>9</v>
      </c>
      <c r="I13" s="28">
        <v>35</v>
      </c>
      <c r="J13" s="26">
        <v>10</v>
      </c>
    </row>
    <row r="14" spans="2:10" x14ac:dyDescent="0.3">
      <c r="B14" s="22" t="s">
        <v>25</v>
      </c>
      <c r="C14" s="28">
        <v>5</v>
      </c>
      <c r="D14" s="26">
        <v>11</v>
      </c>
      <c r="E14" s="22" t="s">
        <v>3</v>
      </c>
      <c r="F14" s="28">
        <v>9</v>
      </c>
      <c r="G14" s="26">
        <v>11</v>
      </c>
      <c r="H14" s="22" t="s">
        <v>4</v>
      </c>
      <c r="I14" s="28">
        <v>20</v>
      </c>
      <c r="J14" s="26">
        <v>11</v>
      </c>
    </row>
    <row r="15" spans="2:10" x14ac:dyDescent="0.3">
      <c r="B15" s="22" t="s">
        <v>16</v>
      </c>
      <c r="C15" s="28">
        <v>4</v>
      </c>
      <c r="D15" s="26">
        <v>12</v>
      </c>
      <c r="E15" s="22" t="s">
        <v>7</v>
      </c>
      <c r="F15" s="28">
        <v>8</v>
      </c>
      <c r="G15" s="26">
        <v>12</v>
      </c>
      <c r="H15" s="22" t="s">
        <v>11</v>
      </c>
      <c r="I15" s="28">
        <v>17</v>
      </c>
      <c r="J15" s="26">
        <v>12</v>
      </c>
    </row>
    <row r="16" spans="2:10" x14ac:dyDescent="0.3">
      <c r="B16" s="22" t="s">
        <v>14</v>
      </c>
      <c r="C16" s="28">
        <v>3</v>
      </c>
      <c r="D16" s="26">
        <v>13</v>
      </c>
      <c r="E16" s="22" t="s">
        <v>4</v>
      </c>
      <c r="F16" s="28">
        <v>6</v>
      </c>
      <c r="G16" s="26">
        <v>13</v>
      </c>
      <c r="H16" s="22" t="s">
        <v>6</v>
      </c>
      <c r="I16" s="28">
        <v>16</v>
      </c>
      <c r="J16" s="26">
        <v>13</v>
      </c>
    </row>
    <row r="17" spans="2:10" x14ac:dyDescent="0.3">
      <c r="B17" s="22" t="s">
        <v>0</v>
      </c>
      <c r="C17" s="28">
        <v>2</v>
      </c>
      <c r="D17" s="26">
        <v>14</v>
      </c>
      <c r="E17" s="22" t="s">
        <v>25</v>
      </c>
      <c r="F17" s="28">
        <v>5</v>
      </c>
      <c r="G17" s="26">
        <v>14</v>
      </c>
      <c r="H17" s="22" t="s">
        <v>3</v>
      </c>
      <c r="I17" s="28">
        <v>14</v>
      </c>
      <c r="J17" s="26">
        <v>14</v>
      </c>
    </row>
    <row r="18" spans="2:10" ht="15" thickBot="1" x14ac:dyDescent="0.35">
      <c r="B18" s="23" t="s">
        <v>4</v>
      </c>
      <c r="C18" s="30">
        <v>2</v>
      </c>
      <c r="D18" s="27">
        <v>15</v>
      </c>
      <c r="E18" s="23" t="s">
        <v>0</v>
      </c>
      <c r="F18" s="30">
        <v>2</v>
      </c>
      <c r="G18" s="27">
        <v>15</v>
      </c>
      <c r="H18" s="23" t="s">
        <v>0</v>
      </c>
      <c r="I18" s="30">
        <v>12</v>
      </c>
      <c r="J18" s="27">
        <v>15</v>
      </c>
    </row>
    <row r="19" spans="2:10" x14ac:dyDescent="0.3">
      <c r="C19" s="25"/>
      <c r="D19" s="25"/>
      <c r="F19" s="25"/>
      <c r="G19" s="25"/>
      <c r="I19" s="25"/>
      <c r="J19" s="25"/>
    </row>
    <row r="20" spans="2:10" x14ac:dyDescent="0.3">
      <c r="C20" s="25"/>
      <c r="D20" s="25"/>
      <c r="F20" s="25"/>
      <c r="G20" s="25"/>
      <c r="I20" s="25"/>
      <c r="J20" s="25"/>
    </row>
    <row r="21" spans="2:10" x14ac:dyDescent="0.3">
      <c r="B21" s="19" t="s">
        <v>37</v>
      </c>
      <c r="C21" s="25"/>
      <c r="D21" s="25"/>
      <c r="F21" s="25"/>
      <c r="G21" s="25"/>
      <c r="I21" s="25"/>
      <c r="J21" s="25"/>
    </row>
    <row r="22" spans="2:10" x14ac:dyDescent="0.3">
      <c r="C22" s="19" t="s">
        <v>38</v>
      </c>
      <c r="F22" s="31"/>
    </row>
    <row r="23" spans="2:10" x14ac:dyDescent="0.3">
      <c r="B23" s="19" t="s">
        <v>13</v>
      </c>
      <c r="C23" s="19">
        <f>AVERAGE(D4,G4,J5)</f>
        <v>1.3333333333333333</v>
      </c>
      <c r="E23" s="19" t="s">
        <v>13</v>
      </c>
      <c r="F23" s="19">
        <v>1.3333333333333333</v>
      </c>
    </row>
    <row r="24" spans="2:10" x14ac:dyDescent="0.3">
      <c r="B24" s="19" t="s">
        <v>5</v>
      </c>
      <c r="C24" s="20">
        <f>AVERAGE(D5,G7,16)</f>
        <v>7.333333333333333</v>
      </c>
      <c r="E24" s="19" t="s">
        <v>23</v>
      </c>
      <c r="F24" s="19">
        <v>4</v>
      </c>
    </row>
    <row r="25" spans="2:10" x14ac:dyDescent="0.3">
      <c r="B25" s="19" t="s">
        <v>23</v>
      </c>
      <c r="C25" s="20">
        <f>AVERAGE(D6,G6,J9)</f>
        <v>4</v>
      </c>
      <c r="E25" s="19" t="s">
        <v>5</v>
      </c>
      <c r="F25" s="19">
        <v>7.333333333333333</v>
      </c>
    </row>
    <row r="26" spans="2:10" x14ac:dyDescent="0.3">
      <c r="B26" s="19" t="s">
        <v>3</v>
      </c>
      <c r="C26" s="19">
        <f>AVERAGE(D7,G14,J17)</f>
        <v>9.6666666666666661</v>
      </c>
      <c r="E26" s="19" t="s">
        <v>9</v>
      </c>
      <c r="F26" s="19">
        <v>8</v>
      </c>
    </row>
    <row r="27" spans="2:10" x14ac:dyDescent="0.3">
      <c r="B27" s="19" t="s">
        <v>15</v>
      </c>
      <c r="C27" s="20">
        <f>AVERAGE(D8,G14,16)</f>
        <v>10.666666666666666</v>
      </c>
      <c r="E27" s="19" t="s">
        <v>7</v>
      </c>
      <c r="F27" s="19">
        <v>9</v>
      </c>
    </row>
    <row r="28" spans="2:10" x14ac:dyDescent="0.3">
      <c r="B28" s="19" t="s">
        <v>7</v>
      </c>
      <c r="C28" s="20">
        <f>AVERAGE(D9,G15,J12)</f>
        <v>9</v>
      </c>
      <c r="E28" s="19" t="s">
        <v>3</v>
      </c>
      <c r="F28" s="19">
        <v>9.6666666666666661</v>
      </c>
    </row>
    <row r="29" spans="2:10" x14ac:dyDescent="0.3">
      <c r="B29" s="19" t="s">
        <v>8</v>
      </c>
      <c r="C29" s="20">
        <f>AVERAGE(D9,G11,16)</f>
        <v>10</v>
      </c>
      <c r="E29" s="19" t="s">
        <v>8</v>
      </c>
      <c r="F29" s="19">
        <v>10</v>
      </c>
    </row>
    <row r="30" spans="2:10" x14ac:dyDescent="0.3">
      <c r="B30" s="19" t="s">
        <v>9</v>
      </c>
      <c r="C30" s="20">
        <f>AVERAGE(D11,G9,J13)</f>
        <v>8</v>
      </c>
      <c r="E30" s="19" t="s">
        <v>15</v>
      </c>
      <c r="F30" s="19">
        <v>10.666666666666666</v>
      </c>
    </row>
    <row r="31" spans="2:10" x14ac:dyDescent="0.3">
      <c r="B31" s="19" t="s">
        <v>11</v>
      </c>
      <c r="C31" s="20">
        <f>AVERAGE(D12,16,J15)</f>
        <v>12.333333333333334</v>
      </c>
      <c r="E31" s="19" t="s">
        <v>25</v>
      </c>
      <c r="F31" s="19">
        <v>10.666666666666666</v>
      </c>
    </row>
    <row r="32" spans="2:10" x14ac:dyDescent="0.3">
      <c r="B32" s="19" t="s">
        <v>12</v>
      </c>
      <c r="C32" s="20">
        <f>AVERAGE(D13,16,16)</f>
        <v>14</v>
      </c>
      <c r="E32" s="19" t="s">
        <v>16</v>
      </c>
      <c r="F32" s="19">
        <v>10.666666666666666</v>
      </c>
    </row>
    <row r="33" spans="2:6" x14ac:dyDescent="0.3">
      <c r="B33" s="19" t="s">
        <v>25</v>
      </c>
      <c r="C33" s="20">
        <f>AVERAGE(D14,G17,J10)</f>
        <v>10.666666666666666</v>
      </c>
      <c r="E33" s="19" t="s">
        <v>11</v>
      </c>
      <c r="F33" s="19">
        <v>12.333333333333334</v>
      </c>
    </row>
    <row r="34" spans="2:6" x14ac:dyDescent="0.3">
      <c r="B34" s="19" t="s">
        <v>16</v>
      </c>
      <c r="C34" s="20">
        <f>AVERAGE(D15,16,J7)</f>
        <v>10.666666666666666</v>
      </c>
      <c r="E34" s="19" t="s">
        <v>14</v>
      </c>
      <c r="F34" s="19">
        <v>13</v>
      </c>
    </row>
    <row r="35" spans="2:6" x14ac:dyDescent="0.3">
      <c r="B35" s="19" t="s">
        <v>14</v>
      </c>
      <c r="C35" s="20">
        <f>AVERAGE(D16,G13,16)</f>
        <v>13</v>
      </c>
      <c r="E35" s="19" t="s">
        <v>4</v>
      </c>
      <c r="F35" s="19">
        <v>13</v>
      </c>
    </row>
    <row r="36" spans="2:6" x14ac:dyDescent="0.3">
      <c r="B36" s="19" t="s">
        <v>0</v>
      </c>
      <c r="C36" s="20">
        <f>AVERAGE(D17,G18,J18)</f>
        <v>14.666666666666666</v>
      </c>
      <c r="E36" s="19" t="s">
        <v>12</v>
      </c>
      <c r="F36" s="19">
        <v>14</v>
      </c>
    </row>
    <row r="37" spans="2:6" x14ac:dyDescent="0.3">
      <c r="B37" s="19" t="s">
        <v>4</v>
      </c>
      <c r="C37" s="20">
        <f>AVERAGE(D18,G16,J14)</f>
        <v>13</v>
      </c>
      <c r="E37" s="19" t="s">
        <v>0</v>
      </c>
      <c r="F37" s="19">
        <v>14.666666666666666</v>
      </c>
    </row>
    <row r="38" spans="2:6" x14ac:dyDescent="0.3">
      <c r="C38" s="20"/>
    </row>
    <row r="39" spans="2:6" x14ac:dyDescent="0.3">
      <c r="C39" s="20"/>
    </row>
    <row r="40" spans="2:6" x14ac:dyDescent="0.3">
      <c r="C40" s="20"/>
    </row>
    <row r="41" spans="2:6" x14ac:dyDescent="0.3">
      <c r="C41" s="20"/>
    </row>
    <row r="42" spans="2:6" x14ac:dyDescent="0.3">
      <c r="C42" s="20"/>
    </row>
    <row r="43" spans="2:6" x14ac:dyDescent="0.3">
      <c r="C43" s="20"/>
    </row>
    <row r="44" spans="2:6" x14ac:dyDescent="0.3">
      <c r="C44" s="20"/>
    </row>
    <row r="45" spans="2:6" x14ac:dyDescent="0.3">
      <c r="C45" s="20"/>
    </row>
    <row r="46" spans="2:6" x14ac:dyDescent="0.3">
      <c r="C46" s="20"/>
    </row>
    <row r="47" spans="2:6" x14ac:dyDescent="0.3">
      <c r="C47" s="20"/>
    </row>
    <row r="48" spans="2:6" x14ac:dyDescent="0.3">
      <c r="C48" s="20"/>
    </row>
    <row r="49" spans="3:3" x14ac:dyDescent="0.3">
      <c r="C49" s="20"/>
    </row>
  </sheetData>
  <sortState ref="E21:F35">
    <sortCondition ref="F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3" workbookViewId="0">
      <selection activeCell="A2" sqref="A2:A27"/>
    </sheetView>
  </sheetViews>
  <sheetFormatPr defaultRowHeight="14.4" x14ac:dyDescent="0.3"/>
  <cols>
    <col min="1" max="1" width="25.44140625" style="7" bestFit="1" customWidth="1"/>
    <col min="2" max="2" width="17.109375" style="7" customWidth="1"/>
    <col min="3" max="3" width="14.5546875" style="7" customWidth="1"/>
    <col min="4" max="4" width="18.33203125" style="7" customWidth="1"/>
    <col min="5" max="5" width="3.6640625" style="7" customWidth="1"/>
    <col min="6" max="6" width="14.5546875" style="7" customWidth="1"/>
    <col min="7" max="7" width="3.5546875" style="7" customWidth="1"/>
    <col min="8" max="8" width="15.21875" style="7" customWidth="1"/>
    <col min="9" max="16384" width="8.88671875" style="7"/>
  </cols>
  <sheetData>
    <row r="1" spans="1:10" ht="30.6" customHeight="1" x14ac:dyDescent="0.3">
      <c r="B1" s="8" t="s">
        <v>26</v>
      </c>
      <c r="C1" s="8" t="s">
        <v>27</v>
      </c>
      <c r="D1" s="8" t="s">
        <v>28</v>
      </c>
      <c r="E1" s="8"/>
      <c r="F1" s="8" t="s">
        <v>29</v>
      </c>
      <c r="G1" s="8"/>
      <c r="H1" s="8" t="s">
        <v>30</v>
      </c>
      <c r="I1" s="8"/>
      <c r="J1" s="8"/>
    </row>
    <row r="2" spans="1:10" x14ac:dyDescent="0.3">
      <c r="A2" s="7" t="s">
        <v>0</v>
      </c>
      <c r="B2" s="9">
        <v>2</v>
      </c>
      <c r="C2" s="10">
        <v>2</v>
      </c>
      <c r="D2" s="11">
        <v>12</v>
      </c>
      <c r="F2" s="13">
        <f>D2/C2</f>
        <v>6</v>
      </c>
      <c r="G2" s="12"/>
      <c r="H2" s="13">
        <f>C2/D2</f>
        <v>0.16666666666666666</v>
      </c>
    </row>
    <row r="3" spans="1:10" x14ac:dyDescent="0.3">
      <c r="A3" s="7" t="s">
        <v>1</v>
      </c>
      <c r="B3" s="1">
        <v>59</v>
      </c>
      <c r="C3" s="2">
        <v>126</v>
      </c>
      <c r="D3" s="3">
        <v>420</v>
      </c>
      <c r="F3" s="13">
        <f t="shared" ref="F3:F27" si="0">D3/C3</f>
        <v>3.3333333333333335</v>
      </c>
      <c r="G3" s="12"/>
      <c r="H3" s="13">
        <f t="shared" ref="H3:H27" si="1">C3/D3</f>
        <v>0.3</v>
      </c>
    </row>
    <row r="4" spans="1:10" x14ac:dyDescent="0.3">
      <c r="A4" s="7" t="s">
        <v>2</v>
      </c>
      <c r="B4" s="1">
        <v>1</v>
      </c>
      <c r="C4" s="2">
        <v>12</v>
      </c>
      <c r="D4" s="3">
        <v>102</v>
      </c>
      <c r="F4" s="13">
        <f t="shared" si="0"/>
        <v>8.5</v>
      </c>
      <c r="G4" s="12"/>
      <c r="H4" s="13">
        <f t="shared" si="1"/>
        <v>0.11764705882352941</v>
      </c>
    </row>
    <row r="5" spans="1:10" x14ac:dyDescent="0.3">
      <c r="A5" s="7" t="s">
        <v>3</v>
      </c>
      <c r="B5" s="1">
        <v>12</v>
      </c>
      <c r="C5" s="2">
        <v>9</v>
      </c>
      <c r="D5" s="3">
        <v>14</v>
      </c>
      <c r="F5" s="13">
        <f t="shared" si="0"/>
        <v>1.5555555555555556</v>
      </c>
      <c r="G5" s="12"/>
      <c r="H5" s="13">
        <f t="shared" si="1"/>
        <v>0.6428571428571429</v>
      </c>
    </row>
    <row r="6" spans="1:10" x14ac:dyDescent="0.3">
      <c r="A6" s="7" t="s">
        <v>4</v>
      </c>
      <c r="B6" s="1">
        <v>2</v>
      </c>
      <c r="C6" s="2">
        <v>6</v>
      </c>
      <c r="D6" s="3">
        <v>20</v>
      </c>
      <c r="F6" s="13">
        <f t="shared" si="0"/>
        <v>3.3333333333333335</v>
      </c>
      <c r="G6" s="12"/>
      <c r="H6" s="13">
        <f t="shared" si="1"/>
        <v>0.3</v>
      </c>
    </row>
    <row r="7" spans="1:10" x14ac:dyDescent="0.3">
      <c r="A7" s="7" t="s">
        <v>5</v>
      </c>
      <c r="B7" s="1">
        <v>13</v>
      </c>
      <c r="C7" s="2">
        <v>20</v>
      </c>
      <c r="D7" s="3">
        <v>108</v>
      </c>
      <c r="F7" s="13">
        <f t="shared" si="0"/>
        <v>5.4</v>
      </c>
      <c r="G7" s="12"/>
      <c r="H7" s="13">
        <f t="shared" si="1"/>
        <v>0.18518518518518517</v>
      </c>
    </row>
    <row r="8" spans="1:10" x14ac:dyDescent="0.3">
      <c r="A8" s="7" t="s">
        <v>6</v>
      </c>
      <c r="B8" s="1">
        <v>1</v>
      </c>
      <c r="C8" s="2">
        <v>19</v>
      </c>
      <c r="D8" s="3">
        <v>16</v>
      </c>
      <c r="F8" s="13">
        <f t="shared" si="0"/>
        <v>0.84210526315789469</v>
      </c>
      <c r="G8" s="12"/>
      <c r="H8" s="13">
        <f t="shared" si="1"/>
        <v>1.1875</v>
      </c>
    </row>
    <row r="9" spans="1:10" x14ac:dyDescent="0.3">
      <c r="A9" s="7" t="s">
        <v>7</v>
      </c>
      <c r="B9" s="1">
        <v>7</v>
      </c>
      <c r="C9" s="2">
        <v>8</v>
      </c>
      <c r="D9" s="3">
        <v>45</v>
      </c>
      <c r="F9" s="13">
        <f t="shared" si="0"/>
        <v>5.625</v>
      </c>
      <c r="G9" s="12"/>
      <c r="H9" s="13">
        <f t="shared" si="1"/>
        <v>0.17777777777777778</v>
      </c>
    </row>
    <row r="10" spans="1:10" x14ac:dyDescent="0.3">
      <c r="A10" s="7" t="s">
        <v>8</v>
      </c>
      <c r="B10" s="1">
        <v>7</v>
      </c>
      <c r="C10" s="2">
        <v>15</v>
      </c>
      <c r="D10" s="3">
        <v>122</v>
      </c>
      <c r="F10" s="13">
        <f t="shared" si="0"/>
        <v>8.1333333333333329</v>
      </c>
      <c r="G10" s="12"/>
      <c r="H10" s="13">
        <f t="shared" si="1"/>
        <v>0.12295081967213115</v>
      </c>
    </row>
    <row r="11" spans="1:10" x14ac:dyDescent="0.3">
      <c r="A11" s="7" t="s">
        <v>9</v>
      </c>
      <c r="B11" s="1">
        <v>6</v>
      </c>
      <c r="C11" s="2">
        <v>18</v>
      </c>
      <c r="D11" s="3">
        <v>35</v>
      </c>
      <c r="F11" s="13">
        <f t="shared" si="0"/>
        <v>1.9444444444444444</v>
      </c>
      <c r="G11" s="12"/>
      <c r="H11" s="13">
        <f t="shared" si="1"/>
        <v>0.51428571428571423</v>
      </c>
    </row>
    <row r="12" spans="1:10" x14ac:dyDescent="0.3">
      <c r="A12" s="7" t="s">
        <v>10</v>
      </c>
      <c r="B12" s="1">
        <v>1</v>
      </c>
      <c r="C12" s="2">
        <v>18</v>
      </c>
      <c r="D12" s="3">
        <v>72</v>
      </c>
      <c r="F12" s="13">
        <f t="shared" si="0"/>
        <v>4</v>
      </c>
      <c r="G12" s="12"/>
      <c r="H12" s="13">
        <f t="shared" si="1"/>
        <v>0.25</v>
      </c>
    </row>
    <row r="13" spans="1:10" x14ac:dyDescent="0.3">
      <c r="A13" s="7" t="s">
        <v>11</v>
      </c>
      <c r="B13" s="1">
        <v>6</v>
      </c>
      <c r="C13" s="2">
        <v>65</v>
      </c>
      <c r="D13" s="3">
        <v>17</v>
      </c>
      <c r="F13" s="13">
        <f t="shared" si="0"/>
        <v>0.26153846153846155</v>
      </c>
      <c r="G13" s="12"/>
      <c r="H13" s="13">
        <f t="shared" si="1"/>
        <v>3.8235294117647061</v>
      </c>
    </row>
    <row r="14" spans="1:10" x14ac:dyDescent="0.3">
      <c r="A14" s="7" t="s">
        <v>12</v>
      </c>
      <c r="B14" s="1">
        <v>6</v>
      </c>
      <c r="C14" s="2">
        <v>2</v>
      </c>
      <c r="D14" s="3">
        <v>55</v>
      </c>
      <c r="F14" s="13">
        <f t="shared" si="0"/>
        <v>27.5</v>
      </c>
      <c r="G14" s="12"/>
      <c r="H14" s="13">
        <f t="shared" si="1"/>
        <v>3.6363636363636362E-2</v>
      </c>
    </row>
    <row r="15" spans="1:10" x14ac:dyDescent="0.3">
      <c r="A15" s="7" t="s">
        <v>13</v>
      </c>
      <c r="B15" s="1">
        <v>17</v>
      </c>
      <c r="C15" s="2">
        <v>32</v>
      </c>
      <c r="D15" s="3">
        <v>76</v>
      </c>
      <c r="F15" s="13">
        <f t="shared" si="0"/>
        <v>2.375</v>
      </c>
      <c r="G15" s="12"/>
      <c r="H15" s="13">
        <f t="shared" si="1"/>
        <v>0.42105263157894735</v>
      </c>
    </row>
    <row r="16" spans="1:10" x14ac:dyDescent="0.3">
      <c r="A16" s="7" t="s">
        <v>14</v>
      </c>
      <c r="B16" s="1">
        <v>3</v>
      </c>
      <c r="C16" s="2">
        <v>11</v>
      </c>
      <c r="D16" s="3">
        <v>345</v>
      </c>
      <c r="F16" s="13">
        <f t="shared" si="0"/>
        <v>31.363636363636363</v>
      </c>
      <c r="G16" s="12"/>
      <c r="H16" s="13">
        <f t="shared" si="1"/>
        <v>3.1884057971014491E-2</v>
      </c>
    </row>
    <row r="17" spans="1:8" x14ac:dyDescent="0.3">
      <c r="A17" s="7" t="s">
        <v>15</v>
      </c>
      <c r="B17" s="1">
        <v>10</v>
      </c>
      <c r="C17" s="2">
        <v>503</v>
      </c>
      <c r="D17" s="3">
        <v>93</v>
      </c>
      <c r="F17" s="13">
        <f t="shared" si="0"/>
        <v>0.18489065606361829</v>
      </c>
      <c r="G17" s="12"/>
      <c r="H17" s="13">
        <f t="shared" si="1"/>
        <v>5.408602150537634</v>
      </c>
    </row>
    <row r="18" spans="1:8" x14ac:dyDescent="0.3">
      <c r="A18" s="7" t="s">
        <v>16</v>
      </c>
      <c r="B18" s="1">
        <v>4</v>
      </c>
      <c r="C18" s="2">
        <v>962</v>
      </c>
      <c r="D18" s="3">
        <v>72</v>
      </c>
      <c r="F18" s="13">
        <f t="shared" si="0"/>
        <v>7.4844074844074848E-2</v>
      </c>
      <c r="G18" s="12"/>
      <c r="H18" s="13">
        <f t="shared" si="1"/>
        <v>13.361111111111111</v>
      </c>
    </row>
    <row r="19" spans="1:8" x14ac:dyDescent="0.3">
      <c r="A19" s="7" t="s">
        <v>17</v>
      </c>
      <c r="B19" s="1">
        <v>211</v>
      </c>
      <c r="C19" s="2">
        <v>97</v>
      </c>
      <c r="D19" s="3">
        <v>1960</v>
      </c>
      <c r="F19" s="13">
        <f t="shared" si="0"/>
        <v>20.206185567010309</v>
      </c>
      <c r="G19" s="12"/>
      <c r="H19" s="13">
        <f t="shared" si="1"/>
        <v>4.9489795918367344E-2</v>
      </c>
    </row>
    <row r="20" spans="1:8" x14ac:dyDescent="0.3">
      <c r="A20" s="7" t="s">
        <v>18</v>
      </c>
      <c r="B20" s="1">
        <v>392</v>
      </c>
      <c r="C20" s="2">
        <v>110</v>
      </c>
      <c r="D20" s="3">
        <v>531</v>
      </c>
      <c r="F20" s="13">
        <f t="shared" si="0"/>
        <v>4.8272727272727272</v>
      </c>
      <c r="G20" s="12"/>
      <c r="H20" s="13">
        <f t="shared" si="1"/>
        <v>0.2071563088512241</v>
      </c>
    </row>
    <row r="21" spans="1:8" x14ac:dyDescent="0.3">
      <c r="A21" s="7" t="s">
        <v>19</v>
      </c>
      <c r="B21" s="1">
        <v>41</v>
      </c>
      <c r="C21" s="2">
        <v>254</v>
      </c>
      <c r="D21" s="3">
        <v>71</v>
      </c>
      <c r="F21" s="13">
        <f t="shared" si="0"/>
        <v>0.27952755905511811</v>
      </c>
      <c r="G21" s="12"/>
      <c r="H21" s="13">
        <f t="shared" si="1"/>
        <v>3.5774647887323945</v>
      </c>
    </row>
    <row r="22" spans="1:8" x14ac:dyDescent="0.3">
      <c r="A22" s="7" t="s">
        <v>20</v>
      </c>
      <c r="B22" s="1">
        <v>45</v>
      </c>
      <c r="C22" s="2">
        <v>264</v>
      </c>
      <c r="D22" s="3">
        <v>415</v>
      </c>
      <c r="F22" s="13">
        <f t="shared" si="0"/>
        <v>1.571969696969697</v>
      </c>
      <c r="G22" s="12"/>
      <c r="H22" s="13">
        <f t="shared" si="1"/>
        <v>0.636144578313253</v>
      </c>
    </row>
    <row r="23" spans="1:8" x14ac:dyDescent="0.3">
      <c r="A23" s="7" t="s">
        <v>21</v>
      </c>
      <c r="B23" s="1">
        <v>90</v>
      </c>
      <c r="C23" s="2">
        <v>28</v>
      </c>
      <c r="D23" s="3">
        <v>589</v>
      </c>
      <c r="F23" s="13">
        <f t="shared" si="0"/>
        <v>21.035714285714285</v>
      </c>
      <c r="G23" s="12"/>
      <c r="H23" s="13">
        <f t="shared" si="1"/>
        <v>4.7538200339558571E-2</v>
      </c>
    </row>
    <row r="24" spans="1:8" x14ac:dyDescent="0.3">
      <c r="A24" s="7" t="s">
        <v>22</v>
      </c>
      <c r="B24" s="1">
        <v>87</v>
      </c>
      <c r="C24" s="2">
        <v>121</v>
      </c>
      <c r="D24" s="3">
        <v>155</v>
      </c>
      <c r="F24" s="13">
        <f t="shared" si="0"/>
        <v>1.28099173553719</v>
      </c>
      <c r="G24" s="12"/>
      <c r="H24" s="13">
        <f t="shared" si="1"/>
        <v>0.78064516129032258</v>
      </c>
    </row>
    <row r="25" spans="1:8" x14ac:dyDescent="0.3">
      <c r="A25" s="7" t="s">
        <v>23</v>
      </c>
      <c r="B25" s="1">
        <v>13</v>
      </c>
      <c r="C25" s="2">
        <v>21</v>
      </c>
      <c r="D25" s="3">
        <v>60</v>
      </c>
      <c r="F25" s="13">
        <f t="shared" si="0"/>
        <v>2.8571428571428572</v>
      </c>
      <c r="G25" s="12"/>
      <c r="H25" s="13">
        <f t="shared" si="1"/>
        <v>0.35</v>
      </c>
    </row>
    <row r="26" spans="1:8" x14ac:dyDescent="0.3">
      <c r="A26" s="7" t="s">
        <v>24</v>
      </c>
      <c r="B26" s="1">
        <v>58</v>
      </c>
      <c r="C26" s="2">
        <v>58</v>
      </c>
      <c r="D26" s="3">
        <v>259</v>
      </c>
      <c r="F26" s="13">
        <f t="shared" si="0"/>
        <v>4.4655172413793105</v>
      </c>
      <c r="G26" s="12"/>
      <c r="H26" s="13">
        <f t="shared" si="1"/>
        <v>0.22393822393822393</v>
      </c>
    </row>
    <row r="27" spans="1:8" x14ac:dyDescent="0.3">
      <c r="A27" s="7" t="s">
        <v>25</v>
      </c>
      <c r="B27" s="4">
        <v>5</v>
      </c>
      <c r="C27" s="5">
        <v>5</v>
      </c>
      <c r="D27" s="6">
        <v>56</v>
      </c>
      <c r="F27" s="13">
        <f t="shared" si="0"/>
        <v>11.2</v>
      </c>
      <c r="G27" s="12"/>
      <c r="H27" s="13">
        <f t="shared" si="1"/>
        <v>8.9285714285714288E-2</v>
      </c>
    </row>
  </sheetData>
  <sortState ref="A2:B27">
    <sortCondition descending="1" ref="B1"/>
  </sortState>
  <conditionalFormatting sqref="H2:H2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{55CCDE15-70AE-41B6-91E6-80BC85CF99E2}</x14:id>
        </ext>
      </extLst>
    </cfRule>
  </conditionalFormatting>
  <conditionalFormatting sqref="F2:F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{5E499948-1D99-4B29-8894-41852C0D54A9}</x14:id>
        </ext>
      </extLst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CCDE15-70AE-41B6-91E6-80BC85CF99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5E499948-1D99-4B29-8894-41852C0D5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workbookViewId="0">
      <selection activeCell="A26" sqref="A2:A26"/>
    </sheetView>
  </sheetViews>
  <sheetFormatPr defaultRowHeight="14.4" x14ac:dyDescent="0.3"/>
  <cols>
    <col min="1" max="1" width="25.44140625" style="19" bestFit="1" customWidth="1"/>
    <col min="2" max="2" width="17.109375" style="19" customWidth="1"/>
    <col min="3" max="3" width="14.5546875" style="19" customWidth="1"/>
    <col min="4" max="4" width="18.33203125" style="19" customWidth="1"/>
    <col min="5" max="5" width="3.6640625" style="19" customWidth="1"/>
    <col min="6" max="6" width="14.5546875" style="19" customWidth="1"/>
    <col min="7" max="7" width="3.5546875" style="19" customWidth="1"/>
    <col min="8" max="8" width="15.21875" style="19" customWidth="1"/>
    <col min="9" max="16384" width="8.88671875" style="19"/>
  </cols>
  <sheetData>
    <row r="1" spans="1:10" s="19" customFormat="1" ht="30.6" customHeight="1" x14ac:dyDescent="0.3">
      <c r="B1" s="32" t="s">
        <v>26</v>
      </c>
      <c r="C1" s="32" t="s">
        <v>27</v>
      </c>
      <c r="D1" s="32" t="s">
        <v>28</v>
      </c>
      <c r="E1" s="32"/>
      <c r="F1" s="32"/>
      <c r="G1" s="32"/>
      <c r="H1" s="32"/>
      <c r="I1" s="32"/>
      <c r="J1" s="32"/>
    </row>
    <row r="2" spans="1:10" s="19" customFormat="1" x14ac:dyDescent="0.3">
      <c r="A2" s="19" t="s">
        <v>18</v>
      </c>
      <c r="B2" s="19">
        <v>392</v>
      </c>
      <c r="C2" s="19">
        <v>110</v>
      </c>
      <c r="D2" s="19">
        <v>531</v>
      </c>
      <c r="F2" s="20"/>
      <c r="G2" s="20"/>
      <c r="H2" s="20"/>
    </row>
    <row r="3" spans="1:10" s="19" customFormat="1" x14ac:dyDescent="0.3">
      <c r="A3" s="19" t="s">
        <v>17</v>
      </c>
      <c r="B3" s="19">
        <v>211</v>
      </c>
      <c r="C3" s="19">
        <v>97</v>
      </c>
      <c r="D3" s="19">
        <v>1960</v>
      </c>
      <c r="F3" s="20"/>
      <c r="G3" s="20"/>
      <c r="H3" s="20"/>
    </row>
    <row r="4" spans="1:10" s="19" customFormat="1" x14ac:dyDescent="0.3">
      <c r="A4" s="19" t="s">
        <v>21</v>
      </c>
      <c r="B4" s="19">
        <v>90</v>
      </c>
      <c r="C4" s="19">
        <v>28</v>
      </c>
      <c r="D4" s="19">
        <v>589</v>
      </c>
      <c r="F4" s="20"/>
      <c r="G4" s="20"/>
      <c r="H4" s="20"/>
    </row>
    <row r="5" spans="1:10" s="19" customFormat="1" x14ac:dyDescent="0.3">
      <c r="A5" s="19" t="s">
        <v>22</v>
      </c>
      <c r="B5" s="19">
        <v>87</v>
      </c>
      <c r="C5" s="19">
        <v>121</v>
      </c>
      <c r="D5" s="19">
        <v>155</v>
      </c>
      <c r="F5" s="20"/>
      <c r="G5" s="20"/>
      <c r="H5" s="20"/>
    </row>
    <row r="6" spans="1:10" s="19" customFormat="1" x14ac:dyDescent="0.3">
      <c r="A6" s="19" t="s">
        <v>1</v>
      </c>
      <c r="B6" s="19">
        <v>59</v>
      </c>
      <c r="C6" s="19">
        <v>126</v>
      </c>
      <c r="D6" s="19">
        <v>420</v>
      </c>
      <c r="F6" s="20"/>
      <c r="G6" s="20"/>
      <c r="H6" s="20"/>
    </row>
    <row r="7" spans="1:10" s="19" customFormat="1" x14ac:dyDescent="0.3">
      <c r="A7" s="19" t="s">
        <v>24</v>
      </c>
      <c r="B7" s="19">
        <v>58</v>
      </c>
      <c r="C7" s="19">
        <v>58</v>
      </c>
      <c r="D7" s="19">
        <v>259</v>
      </c>
      <c r="F7" s="20"/>
      <c r="G7" s="20"/>
      <c r="H7" s="20"/>
    </row>
    <row r="8" spans="1:10" s="19" customFormat="1" x14ac:dyDescent="0.3">
      <c r="A8" s="19" t="s">
        <v>20</v>
      </c>
      <c r="B8" s="19">
        <v>45</v>
      </c>
      <c r="C8" s="19">
        <v>264</v>
      </c>
      <c r="D8" s="19">
        <v>415</v>
      </c>
      <c r="F8" s="20"/>
      <c r="G8" s="20"/>
      <c r="H8" s="20"/>
    </row>
    <row r="9" spans="1:10" s="19" customFormat="1" x14ac:dyDescent="0.3">
      <c r="A9" s="19" t="s">
        <v>19</v>
      </c>
      <c r="B9" s="19">
        <v>41</v>
      </c>
      <c r="C9" s="19">
        <v>254</v>
      </c>
      <c r="D9" s="19">
        <v>71</v>
      </c>
      <c r="F9" s="20"/>
      <c r="G9" s="20"/>
      <c r="H9" s="20"/>
    </row>
    <row r="10" spans="1:10" s="19" customFormat="1" x14ac:dyDescent="0.3">
      <c r="A10" s="19" t="s">
        <v>13</v>
      </c>
      <c r="B10" s="19">
        <v>17</v>
      </c>
      <c r="C10" s="19">
        <v>32</v>
      </c>
      <c r="D10" s="19">
        <v>76</v>
      </c>
      <c r="F10" s="20"/>
      <c r="G10" s="20"/>
      <c r="H10" s="20"/>
    </row>
    <row r="11" spans="1:10" s="19" customFormat="1" x14ac:dyDescent="0.3">
      <c r="A11" s="19" t="s">
        <v>5</v>
      </c>
      <c r="B11" s="19">
        <v>13</v>
      </c>
      <c r="C11" s="19">
        <v>20</v>
      </c>
      <c r="D11" s="19">
        <v>108</v>
      </c>
      <c r="F11" s="20"/>
      <c r="G11" s="20"/>
      <c r="H11" s="20"/>
    </row>
    <row r="12" spans="1:10" s="19" customFormat="1" x14ac:dyDescent="0.3">
      <c r="A12" s="19" t="s">
        <v>23</v>
      </c>
      <c r="B12" s="19">
        <v>13</v>
      </c>
      <c r="C12" s="19">
        <v>21</v>
      </c>
      <c r="D12" s="19">
        <v>60</v>
      </c>
      <c r="F12" s="20"/>
      <c r="G12" s="20"/>
      <c r="H12" s="20"/>
    </row>
    <row r="13" spans="1:10" s="19" customFormat="1" x14ac:dyDescent="0.3">
      <c r="A13" s="19" t="s">
        <v>3</v>
      </c>
      <c r="B13" s="19">
        <v>12</v>
      </c>
      <c r="C13" s="19">
        <v>9</v>
      </c>
      <c r="D13" s="19">
        <v>14</v>
      </c>
      <c r="F13" s="20"/>
      <c r="G13" s="20"/>
      <c r="H13" s="20"/>
    </row>
    <row r="14" spans="1:10" s="19" customFormat="1" x14ac:dyDescent="0.3">
      <c r="A14" s="19" t="s">
        <v>15</v>
      </c>
      <c r="B14" s="19">
        <v>10</v>
      </c>
      <c r="C14" s="19">
        <v>503</v>
      </c>
      <c r="D14" s="19">
        <v>93</v>
      </c>
      <c r="F14" s="20"/>
      <c r="G14" s="20"/>
      <c r="H14" s="20"/>
    </row>
    <row r="15" spans="1:10" s="19" customFormat="1" x14ac:dyDescent="0.3">
      <c r="A15" s="19" t="s">
        <v>7</v>
      </c>
      <c r="B15" s="19">
        <v>7</v>
      </c>
      <c r="C15" s="19">
        <v>8</v>
      </c>
      <c r="D15" s="19">
        <v>45</v>
      </c>
      <c r="F15" s="20"/>
      <c r="G15" s="20"/>
      <c r="H15" s="20"/>
    </row>
    <row r="16" spans="1:10" s="19" customFormat="1" x14ac:dyDescent="0.3">
      <c r="A16" s="19" t="s">
        <v>8</v>
      </c>
      <c r="B16" s="19">
        <v>7</v>
      </c>
      <c r="C16" s="19">
        <v>15</v>
      </c>
      <c r="D16" s="19">
        <v>122</v>
      </c>
      <c r="F16" s="20"/>
      <c r="G16" s="20"/>
      <c r="H16" s="20"/>
    </row>
    <row r="17" spans="1:8" s="19" customFormat="1" x14ac:dyDescent="0.3">
      <c r="A17" s="19" t="s">
        <v>9</v>
      </c>
      <c r="B17" s="19">
        <v>6</v>
      </c>
      <c r="C17" s="19">
        <v>18</v>
      </c>
      <c r="D17" s="19">
        <v>35</v>
      </c>
      <c r="F17" s="20"/>
      <c r="G17" s="20"/>
      <c r="H17" s="20"/>
    </row>
    <row r="18" spans="1:8" s="19" customFormat="1" x14ac:dyDescent="0.3">
      <c r="A18" s="19" t="s">
        <v>11</v>
      </c>
      <c r="B18" s="19">
        <v>6</v>
      </c>
      <c r="C18" s="19">
        <v>65</v>
      </c>
      <c r="D18" s="19">
        <v>17</v>
      </c>
      <c r="F18" s="20"/>
      <c r="G18" s="20"/>
      <c r="H18" s="20"/>
    </row>
    <row r="19" spans="1:8" s="19" customFormat="1" x14ac:dyDescent="0.3">
      <c r="A19" s="19" t="s">
        <v>12</v>
      </c>
      <c r="B19" s="19">
        <v>6</v>
      </c>
      <c r="C19" s="19">
        <v>2</v>
      </c>
      <c r="D19" s="19">
        <v>55</v>
      </c>
      <c r="F19" s="20"/>
      <c r="G19" s="20"/>
      <c r="H19" s="20"/>
    </row>
    <row r="20" spans="1:8" s="19" customFormat="1" x14ac:dyDescent="0.3">
      <c r="A20" s="19" t="s">
        <v>25</v>
      </c>
      <c r="B20" s="19">
        <v>5</v>
      </c>
      <c r="C20" s="19">
        <v>5</v>
      </c>
      <c r="D20" s="19">
        <v>56</v>
      </c>
      <c r="F20" s="20"/>
      <c r="G20" s="20"/>
      <c r="H20" s="20"/>
    </row>
    <row r="21" spans="1:8" s="19" customFormat="1" x14ac:dyDescent="0.3">
      <c r="A21" s="19" t="s">
        <v>16</v>
      </c>
      <c r="B21" s="19">
        <v>4</v>
      </c>
      <c r="C21" s="19">
        <v>962</v>
      </c>
      <c r="D21" s="19">
        <v>72</v>
      </c>
      <c r="F21" s="20"/>
      <c r="G21" s="20"/>
      <c r="H21" s="20"/>
    </row>
    <row r="22" spans="1:8" s="19" customFormat="1" x14ac:dyDescent="0.3">
      <c r="A22" s="19" t="s">
        <v>14</v>
      </c>
      <c r="B22" s="19">
        <v>3</v>
      </c>
      <c r="C22" s="19">
        <v>11</v>
      </c>
      <c r="D22" s="19">
        <v>345</v>
      </c>
      <c r="F22" s="20"/>
      <c r="G22" s="20"/>
      <c r="H22" s="20"/>
    </row>
    <row r="23" spans="1:8" s="19" customFormat="1" x14ac:dyDescent="0.3">
      <c r="A23" s="19" t="s">
        <v>0</v>
      </c>
      <c r="B23" s="19">
        <v>2</v>
      </c>
      <c r="C23" s="19">
        <v>2</v>
      </c>
      <c r="D23" s="19">
        <v>12</v>
      </c>
      <c r="F23" s="20"/>
      <c r="G23" s="20"/>
      <c r="H23" s="20"/>
    </row>
    <row r="24" spans="1:8" s="19" customFormat="1" x14ac:dyDescent="0.3">
      <c r="A24" s="19" t="s">
        <v>4</v>
      </c>
      <c r="B24" s="19">
        <v>2</v>
      </c>
      <c r="C24" s="19">
        <v>6</v>
      </c>
      <c r="D24" s="19">
        <v>20</v>
      </c>
      <c r="F24" s="20"/>
      <c r="G24" s="20"/>
      <c r="H24" s="20"/>
    </row>
    <row r="25" spans="1:8" s="19" customFormat="1" x14ac:dyDescent="0.3">
      <c r="A25" s="19" t="s">
        <v>2</v>
      </c>
      <c r="B25" s="19">
        <v>1</v>
      </c>
      <c r="C25" s="19">
        <v>12</v>
      </c>
      <c r="D25" s="19">
        <v>102</v>
      </c>
      <c r="F25" s="20"/>
      <c r="G25" s="20"/>
      <c r="H25" s="20"/>
    </row>
    <row r="26" spans="1:8" s="19" customFormat="1" x14ac:dyDescent="0.3">
      <c r="A26" s="19" t="s">
        <v>6</v>
      </c>
      <c r="B26" s="19">
        <v>1</v>
      </c>
      <c r="C26" s="19">
        <v>19</v>
      </c>
      <c r="D26" s="19">
        <v>16</v>
      </c>
      <c r="F26" s="20"/>
      <c r="G26" s="20"/>
      <c r="H26" s="20"/>
    </row>
    <row r="27" spans="1:8" s="19" customFormat="1" x14ac:dyDescent="0.3">
      <c r="A27" s="19" t="s">
        <v>10</v>
      </c>
      <c r="B27" s="19">
        <v>1</v>
      </c>
      <c r="C27" s="19">
        <v>18</v>
      </c>
      <c r="D27" s="19">
        <v>72</v>
      </c>
      <c r="F27" s="20"/>
      <c r="G27" s="20"/>
      <c r="H27" s="20"/>
    </row>
  </sheetData>
  <sortState ref="A2:D27">
    <sortCondition descending="1" ref="B2"/>
  </sortState>
  <conditionalFormatting sqref="H2:H2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{7D7650D3-0CC2-4113-907B-7CC6FD94035D}</x14:id>
        </ext>
      </extLst>
    </cfRule>
  </conditionalFormatting>
  <conditionalFormatting sqref="F2:F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{648D5F20-28CB-45EA-879E-B2A7DD4E015F}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650D3-0CC2-4113-907B-7CC6FD9403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648D5F20-28CB-45EA-879E-B2A7DD4E0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workbookViewId="0">
      <selection activeCell="A12" activeCellId="1" sqref="C12:C27 A12:A27"/>
    </sheetView>
  </sheetViews>
  <sheetFormatPr defaultRowHeight="14.4" x14ac:dyDescent="0.3"/>
  <cols>
    <col min="1" max="1" width="25.44140625" style="7" bestFit="1" customWidth="1"/>
    <col min="2" max="2" width="17.109375" style="7" customWidth="1"/>
    <col min="3" max="3" width="14.5546875" style="7" customWidth="1"/>
    <col min="4" max="4" width="18.33203125" style="7" customWidth="1"/>
    <col min="5" max="5" width="3.6640625" style="7" customWidth="1"/>
    <col min="6" max="6" width="14.5546875" style="2" customWidth="1"/>
    <col min="7" max="7" width="3.5546875" style="2" customWidth="1"/>
    <col min="8" max="8" width="15.21875" style="2" customWidth="1"/>
    <col min="9" max="16384" width="8.88671875" style="7"/>
  </cols>
  <sheetData>
    <row r="1" spans="1:10" ht="30.6" customHeight="1" x14ac:dyDescent="0.3">
      <c r="B1" s="8" t="s">
        <v>26</v>
      </c>
      <c r="C1" s="8" t="s">
        <v>27</v>
      </c>
      <c r="D1" s="8" t="s">
        <v>28</v>
      </c>
      <c r="E1" s="8"/>
      <c r="F1" s="14"/>
      <c r="G1" s="14"/>
      <c r="H1" s="14"/>
      <c r="I1" s="8"/>
      <c r="J1" s="8"/>
    </row>
    <row r="2" spans="1:10" x14ac:dyDescent="0.3">
      <c r="A2" s="7" t="s">
        <v>16</v>
      </c>
      <c r="B2" s="9">
        <v>4</v>
      </c>
      <c r="C2" s="10">
        <v>962</v>
      </c>
      <c r="D2" s="11">
        <v>72</v>
      </c>
      <c r="F2" s="12"/>
      <c r="G2" s="12"/>
      <c r="H2" s="12"/>
    </row>
    <row r="3" spans="1:10" x14ac:dyDescent="0.3">
      <c r="A3" s="7" t="s">
        <v>15</v>
      </c>
      <c r="B3" s="1">
        <v>10</v>
      </c>
      <c r="C3" s="2">
        <v>503</v>
      </c>
      <c r="D3" s="3">
        <v>93</v>
      </c>
      <c r="F3" s="12"/>
      <c r="G3" s="12"/>
      <c r="H3" s="12"/>
    </row>
    <row r="4" spans="1:10" x14ac:dyDescent="0.3">
      <c r="A4" s="7" t="s">
        <v>20</v>
      </c>
      <c r="B4" s="1">
        <v>45</v>
      </c>
      <c r="C4" s="2">
        <v>264</v>
      </c>
      <c r="D4" s="3">
        <v>415</v>
      </c>
      <c r="F4" s="12"/>
      <c r="G4" s="12"/>
      <c r="H4" s="12"/>
    </row>
    <row r="5" spans="1:10" x14ac:dyDescent="0.3">
      <c r="A5" s="7" t="s">
        <v>19</v>
      </c>
      <c r="B5" s="1">
        <v>41</v>
      </c>
      <c r="C5" s="2">
        <v>254</v>
      </c>
      <c r="D5" s="3">
        <v>71</v>
      </c>
      <c r="F5" s="12"/>
      <c r="G5" s="12"/>
      <c r="H5" s="12"/>
    </row>
    <row r="6" spans="1:10" x14ac:dyDescent="0.3">
      <c r="A6" s="7" t="s">
        <v>1</v>
      </c>
      <c r="B6" s="1">
        <v>59</v>
      </c>
      <c r="C6" s="2">
        <v>126</v>
      </c>
      <c r="D6" s="3">
        <v>420</v>
      </c>
      <c r="F6" s="12"/>
      <c r="G6" s="12"/>
      <c r="H6" s="12"/>
    </row>
    <row r="7" spans="1:10" x14ac:dyDescent="0.3">
      <c r="A7" s="7" t="s">
        <v>22</v>
      </c>
      <c r="B7" s="1">
        <v>87</v>
      </c>
      <c r="C7" s="2">
        <v>121</v>
      </c>
      <c r="D7" s="3">
        <v>155</v>
      </c>
      <c r="F7" s="12"/>
      <c r="G7" s="12"/>
      <c r="H7" s="12"/>
    </row>
    <row r="8" spans="1:10" x14ac:dyDescent="0.3">
      <c r="A8" s="7" t="s">
        <v>18</v>
      </c>
      <c r="B8" s="1">
        <v>392</v>
      </c>
      <c r="C8" s="2">
        <v>110</v>
      </c>
      <c r="D8" s="3">
        <v>531</v>
      </c>
      <c r="F8" s="12"/>
      <c r="G8" s="12"/>
      <c r="H8" s="12"/>
    </row>
    <row r="9" spans="1:10" x14ac:dyDescent="0.3">
      <c r="A9" s="7" t="s">
        <v>17</v>
      </c>
      <c r="B9" s="1">
        <v>211</v>
      </c>
      <c r="C9" s="2">
        <v>97</v>
      </c>
      <c r="D9" s="3">
        <v>1960</v>
      </c>
      <c r="F9" s="12"/>
      <c r="G9" s="12"/>
      <c r="H9" s="12"/>
    </row>
    <row r="10" spans="1:10" x14ac:dyDescent="0.3">
      <c r="A10" s="7" t="s">
        <v>11</v>
      </c>
      <c r="B10" s="1">
        <v>6</v>
      </c>
      <c r="C10" s="2">
        <v>65</v>
      </c>
      <c r="D10" s="3">
        <v>17</v>
      </c>
      <c r="F10" s="12"/>
      <c r="G10" s="12"/>
      <c r="H10" s="12"/>
    </row>
    <row r="11" spans="1:10" x14ac:dyDescent="0.3">
      <c r="A11" s="7" t="s">
        <v>24</v>
      </c>
      <c r="B11" s="1">
        <v>58</v>
      </c>
      <c r="C11" s="2">
        <v>58</v>
      </c>
      <c r="D11" s="3">
        <v>259</v>
      </c>
      <c r="F11" s="12"/>
      <c r="G11" s="12"/>
      <c r="H11" s="12"/>
    </row>
    <row r="12" spans="1:10" x14ac:dyDescent="0.3">
      <c r="A12" s="7" t="s">
        <v>13</v>
      </c>
      <c r="B12" s="1">
        <v>17</v>
      </c>
      <c r="C12" s="15">
        <v>32</v>
      </c>
      <c r="D12" s="3">
        <v>76</v>
      </c>
      <c r="F12" s="12"/>
      <c r="G12" s="12"/>
      <c r="H12" s="12"/>
    </row>
    <row r="13" spans="1:10" x14ac:dyDescent="0.3">
      <c r="A13" s="7" t="s">
        <v>21</v>
      </c>
      <c r="B13" s="1">
        <v>90</v>
      </c>
      <c r="C13" s="15">
        <v>28</v>
      </c>
      <c r="D13" s="3">
        <v>589</v>
      </c>
      <c r="F13" s="12"/>
      <c r="G13" s="12"/>
      <c r="H13" s="12"/>
    </row>
    <row r="14" spans="1:10" x14ac:dyDescent="0.3">
      <c r="A14" s="7" t="s">
        <v>23</v>
      </c>
      <c r="B14" s="1">
        <v>13</v>
      </c>
      <c r="C14" s="15">
        <v>21</v>
      </c>
      <c r="D14" s="3">
        <v>60</v>
      </c>
      <c r="F14" s="12"/>
      <c r="G14" s="12"/>
      <c r="H14" s="12"/>
    </row>
    <row r="15" spans="1:10" x14ac:dyDescent="0.3">
      <c r="A15" s="7" t="s">
        <v>5</v>
      </c>
      <c r="B15" s="1">
        <v>13</v>
      </c>
      <c r="C15" s="15">
        <v>20</v>
      </c>
      <c r="D15" s="3">
        <v>108</v>
      </c>
      <c r="F15" s="12"/>
      <c r="G15" s="12"/>
      <c r="H15" s="12"/>
    </row>
    <row r="16" spans="1:10" x14ac:dyDescent="0.3">
      <c r="A16" s="7" t="s">
        <v>6</v>
      </c>
      <c r="B16" s="1">
        <v>1</v>
      </c>
      <c r="C16" s="15">
        <v>19</v>
      </c>
      <c r="D16" s="3">
        <v>16</v>
      </c>
      <c r="F16" s="12"/>
      <c r="G16" s="12"/>
      <c r="H16" s="12"/>
    </row>
    <row r="17" spans="1:8" x14ac:dyDescent="0.3">
      <c r="A17" s="7" t="s">
        <v>9</v>
      </c>
      <c r="B17" s="1">
        <v>6</v>
      </c>
      <c r="C17" s="15">
        <v>18</v>
      </c>
      <c r="D17" s="3">
        <v>35</v>
      </c>
      <c r="F17" s="12"/>
      <c r="G17" s="12"/>
      <c r="H17" s="12"/>
    </row>
    <row r="18" spans="1:8" x14ac:dyDescent="0.3">
      <c r="A18" s="7" t="s">
        <v>10</v>
      </c>
      <c r="B18" s="1">
        <v>1</v>
      </c>
      <c r="C18" s="15">
        <v>18</v>
      </c>
      <c r="D18" s="3">
        <v>72</v>
      </c>
      <c r="F18" s="12"/>
      <c r="G18" s="12"/>
      <c r="H18" s="12"/>
    </row>
    <row r="19" spans="1:8" x14ac:dyDescent="0.3">
      <c r="A19" s="7" t="s">
        <v>8</v>
      </c>
      <c r="B19" s="1">
        <v>7</v>
      </c>
      <c r="C19" s="15">
        <v>15</v>
      </c>
      <c r="D19" s="3">
        <v>122</v>
      </c>
      <c r="F19" s="12"/>
      <c r="G19" s="12"/>
      <c r="H19" s="12"/>
    </row>
    <row r="20" spans="1:8" x14ac:dyDescent="0.3">
      <c r="A20" s="7" t="s">
        <v>2</v>
      </c>
      <c r="B20" s="1">
        <v>1</v>
      </c>
      <c r="C20" s="15">
        <v>12</v>
      </c>
      <c r="D20" s="3">
        <v>102</v>
      </c>
      <c r="F20" s="12"/>
      <c r="G20" s="12"/>
      <c r="H20" s="12"/>
    </row>
    <row r="21" spans="1:8" x14ac:dyDescent="0.3">
      <c r="A21" s="7" t="s">
        <v>14</v>
      </c>
      <c r="B21" s="1">
        <v>3</v>
      </c>
      <c r="C21" s="15">
        <v>11</v>
      </c>
      <c r="D21" s="3">
        <v>345</v>
      </c>
      <c r="F21" s="12"/>
      <c r="G21" s="12"/>
      <c r="H21" s="12"/>
    </row>
    <row r="22" spans="1:8" x14ac:dyDescent="0.3">
      <c r="A22" s="7" t="s">
        <v>3</v>
      </c>
      <c r="B22" s="1">
        <v>12</v>
      </c>
      <c r="C22" s="15">
        <v>9</v>
      </c>
      <c r="D22" s="3">
        <v>14</v>
      </c>
      <c r="F22" s="12"/>
      <c r="G22" s="12"/>
      <c r="H22" s="12"/>
    </row>
    <row r="23" spans="1:8" x14ac:dyDescent="0.3">
      <c r="A23" s="7" t="s">
        <v>7</v>
      </c>
      <c r="B23" s="1">
        <v>7</v>
      </c>
      <c r="C23" s="15">
        <v>8</v>
      </c>
      <c r="D23" s="3">
        <v>45</v>
      </c>
      <c r="F23" s="12"/>
      <c r="G23" s="12"/>
      <c r="H23" s="12"/>
    </row>
    <row r="24" spans="1:8" x14ac:dyDescent="0.3">
      <c r="A24" s="7" t="s">
        <v>4</v>
      </c>
      <c r="B24" s="1">
        <v>2</v>
      </c>
      <c r="C24" s="15">
        <v>6</v>
      </c>
      <c r="D24" s="3">
        <v>20</v>
      </c>
      <c r="F24" s="12"/>
      <c r="G24" s="12"/>
      <c r="H24" s="12"/>
    </row>
    <row r="25" spans="1:8" x14ac:dyDescent="0.3">
      <c r="A25" s="7" t="s">
        <v>25</v>
      </c>
      <c r="B25" s="1">
        <v>5</v>
      </c>
      <c r="C25" s="15">
        <v>5</v>
      </c>
      <c r="D25" s="3">
        <v>56</v>
      </c>
      <c r="F25" s="12"/>
      <c r="G25" s="12"/>
      <c r="H25" s="12"/>
    </row>
    <row r="26" spans="1:8" x14ac:dyDescent="0.3">
      <c r="A26" s="7" t="s">
        <v>0</v>
      </c>
      <c r="B26" s="1">
        <v>2</v>
      </c>
      <c r="C26" s="15">
        <v>2</v>
      </c>
      <c r="D26" s="3">
        <v>12</v>
      </c>
      <c r="F26" s="12"/>
      <c r="G26" s="12"/>
      <c r="H26" s="12"/>
    </row>
    <row r="27" spans="1:8" x14ac:dyDescent="0.3">
      <c r="A27" s="7" t="s">
        <v>12</v>
      </c>
      <c r="B27" s="4">
        <v>6</v>
      </c>
      <c r="C27" s="16">
        <v>2</v>
      </c>
      <c r="D27" s="6">
        <v>55</v>
      </c>
      <c r="F27" s="12"/>
      <c r="G27" s="12"/>
      <c r="H27" s="12"/>
    </row>
  </sheetData>
  <sortState ref="A2:D27">
    <sortCondition descending="1" ref="C2"/>
  </sortState>
  <conditionalFormatting sqref="H2:H2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{C877BEFD-B236-45D3-B9EB-D5B5D30070A0}</x14:id>
        </ext>
      </extLst>
    </cfRule>
  </conditionalFormatting>
  <conditionalFormatting sqref="F2:F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{D4C49B5F-E96E-477B-94FA-6F3032DA611A}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7BEFD-B236-45D3-B9EB-D5B5D30070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D4C49B5F-E96E-477B-94FA-6F3032DA6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4" workbookViewId="0">
      <selection activeCell="D13" sqref="D13:D27"/>
    </sheetView>
  </sheetViews>
  <sheetFormatPr defaultRowHeight="14.4" x14ac:dyDescent="0.3"/>
  <cols>
    <col min="1" max="1" width="25.44140625" style="7" bestFit="1" customWidth="1"/>
    <col min="2" max="2" width="17.109375" style="7" customWidth="1"/>
    <col min="3" max="3" width="14.5546875" style="7" customWidth="1"/>
    <col min="4" max="4" width="18.33203125" style="7" customWidth="1"/>
    <col min="5" max="5" width="3.6640625" style="7" customWidth="1"/>
    <col min="6" max="6" width="14.5546875" style="2" customWidth="1"/>
    <col min="7" max="7" width="3.5546875" style="2" customWidth="1"/>
    <col min="8" max="8" width="15.21875" style="2" customWidth="1"/>
    <col min="9" max="16384" width="8.88671875" style="7"/>
  </cols>
  <sheetData>
    <row r="1" spans="1:10" ht="30.6" customHeight="1" x14ac:dyDescent="0.3">
      <c r="B1" s="8" t="s">
        <v>26</v>
      </c>
      <c r="C1" s="8" t="s">
        <v>27</v>
      </c>
      <c r="D1" s="8" t="s">
        <v>28</v>
      </c>
      <c r="E1" s="8"/>
      <c r="F1" s="14"/>
      <c r="G1" s="14"/>
      <c r="H1" s="14"/>
      <c r="I1" s="8"/>
      <c r="J1" s="8"/>
    </row>
    <row r="2" spans="1:10" x14ac:dyDescent="0.3">
      <c r="A2" s="7" t="s">
        <v>17</v>
      </c>
      <c r="B2" s="9">
        <v>211</v>
      </c>
      <c r="C2" s="10">
        <v>97</v>
      </c>
      <c r="D2" s="11">
        <v>1960</v>
      </c>
      <c r="F2" s="12"/>
      <c r="G2" s="12"/>
      <c r="H2" s="12"/>
    </row>
    <row r="3" spans="1:10" x14ac:dyDescent="0.3">
      <c r="A3" s="7" t="s">
        <v>21</v>
      </c>
      <c r="B3" s="1">
        <v>90</v>
      </c>
      <c r="C3" s="2">
        <v>28</v>
      </c>
      <c r="D3" s="3">
        <v>589</v>
      </c>
      <c r="F3" s="12"/>
      <c r="G3" s="12"/>
      <c r="H3" s="12"/>
    </row>
    <row r="4" spans="1:10" x14ac:dyDescent="0.3">
      <c r="A4" s="7" t="s">
        <v>18</v>
      </c>
      <c r="B4" s="1">
        <v>392</v>
      </c>
      <c r="C4" s="2">
        <v>110</v>
      </c>
      <c r="D4" s="3">
        <v>531</v>
      </c>
      <c r="F4" s="12"/>
      <c r="G4" s="12"/>
      <c r="H4" s="12"/>
    </row>
    <row r="5" spans="1:10" x14ac:dyDescent="0.3">
      <c r="A5" s="7" t="s">
        <v>1</v>
      </c>
      <c r="B5" s="1">
        <v>59</v>
      </c>
      <c r="C5" s="2">
        <v>126</v>
      </c>
      <c r="D5" s="3">
        <v>420</v>
      </c>
      <c r="F5" s="12"/>
      <c r="G5" s="12"/>
      <c r="H5" s="12"/>
    </row>
    <row r="6" spans="1:10" x14ac:dyDescent="0.3">
      <c r="A6" s="7" t="s">
        <v>20</v>
      </c>
      <c r="B6" s="1">
        <v>45</v>
      </c>
      <c r="C6" s="2">
        <v>264</v>
      </c>
      <c r="D6" s="3">
        <v>415</v>
      </c>
      <c r="F6" s="12"/>
      <c r="G6" s="12"/>
      <c r="H6" s="12"/>
    </row>
    <row r="7" spans="1:10" x14ac:dyDescent="0.3">
      <c r="A7" s="7" t="s">
        <v>14</v>
      </c>
      <c r="B7" s="1">
        <v>3</v>
      </c>
      <c r="C7" s="2">
        <v>11</v>
      </c>
      <c r="D7" s="3">
        <v>345</v>
      </c>
      <c r="F7" s="12"/>
      <c r="G7" s="12"/>
      <c r="H7" s="12"/>
    </row>
    <row r="8" spans="1:10" x14ac:dyDescent="0.3">
      <c r="A8" s="7" t="s">
        <v>24</v>
      </c>
      <c r="B8" s="1">
        <v>58</v>
      </c>
      <c r="C8" s="2">
        <v>58</v>
      </c>
      <c r="D8" s="3">
        <v>259</v>
      </c>
      <c r="F8" s="12"/>
      <c r="G8" s="12"/>
      <c r="H8" s="12"/>
    </row>
    <row r="9" spans="1:10" x14ac:dyDescent="0.3">
      <c r="A9" s="7" t="s">
        <v>22</v>
      </c>
      <c r="B9" s="1">
        <v>87</v>
      </c>
      <c r="C9" s="2">
        <v>121</v>
      </c>
      <c r="D9" s="3">
        <v>155</v>
      </c>
      <c r="F9" s="12"/>
      <c r="G9" s="12"/>
      <c r="H9" s="12"/>
    </row>
    <row r="10" spans="1:10" x14ac:dyDescent="0.3">
      <c r="A10" s="7" t="s">
        <v>8</v>
      </c>
      <c r="B10" s="1">
        <v>7</v>
      </c>
      <c r="C10" s="2">
        <v>15</v>
      </c>
      <c r="D10" s="3">
        <v>122</v>
      </c>
      <c r="F10" s="12"/>
      <c r="G10" s="12"/>
      <c r="H10" s="12"/>
    </row>
    <row r="11" spans="1:10" x14ac:dyDescent="0.3">
      <c r="A11" s="7" t="s">
        <v>5</v>
      </c>
      <c r="B11" s="1">
        <v>13</v>
      </c>
      <c r="C11" s="2">
        <v>20</v>
      </c>
      <c r="D11" s="3">
        <v>108</v>
      </c>
      <c r="F11" s="12"/>
      <c r="G11" s="12"/>
      <c r="H11" s="12"/>
    </row>
    <row r="12" spans="1:10" x14ac:dyDescent="0.3">
      <c r="A12" s="7" t="s">
        <v>2</v>
      </c>
      <c r="B12" s="1">
        <v>1</v>
      </c>
      <c r="C12" s="2">
        <v>12</v>
      </c>
      <c r="D12" s="3">
        <v>102</v>
      </c>
      <c r="F12" s="12"/>
      <c r="G12" s="12"/>
      <c r="H12" s="12"/>
    </row>
    <row r="13" spans="1:10" x14ac:dyDescent="0.3">
      <c r="A13" s="7" t="s">
        <v>15</v>
      </c>
      <c r="B13" s="1">
        <v>10</v>
      </c>
      <c r="C13" s="2">
        <v>503</v>
      </c>
      <c r="D13" s="17">
        <v>93</v>
      </c>
      <c r="F13" s="12"/>
      <c r="G13" s="12"/>
      <c r="H13" s="12"/>
    </row>
    <row r="14" spans="1:10" x14ac:dyDescent="0.3">
      <c r="A14" s="7" t="s">
        <v>13</v>
      </c>
      <c r="B14" s="1">
        <v>17</v>
      </c>
      <c r="C14" s="2">
        <v>32</v>
      </c>
      <c r="D14" s="17">
        <v>76</v>
      </c>
      <c r="F14" s="12"/>
      <c r="G14" s="12"/>
      <c r="H14" s="12"/>
    </row>
    <row r="15" spans="1:10" x14ac:dyDescent="0.3">
      <c r="A15" s="7" t="s">
        <v>10</v>
      </c>
      <c r="B15" s="1">
        <v>1</v>
      </c>
      <c r="C15" s="2">
        <v>18</v>
      </c>
      <c r="D15" s="17">
        <v>72</v>
      </c>
      <c r="F15" s="12"/>
      <c r="G15" s="12"/>
      <c r="H15" s="12"/>
    </row>
    <row r="16" spans="1:10" x14ac:dyDescent="0.3">
      <c r="A16" s="7" t="s">
        <v>16</v>
      </c>
      <c r="B16" s="1">
        <v>4</v>
      </c>
      <c r="C16" s="2">
        <v>962</v>
      </c>
      <c r="D16" s="17">
        <v>72</v>
      </c>
      <c r="F16" s="12"/>
      <c r="G16" s="12"/>
      <c r="H16" s="12"/>
    </row>
    <row r="17" spans="1:8" x14ac:dyDescent="0.3">
      <c r="A17" s="7" t="s">
        <v>19</v>
      </c>
      <c r="B17" s="1">
        <v>41</v>
      </c>
      <c r="C17" s="2">
        <v>254</v>
      </c>
      <c r="D17" s="17">
        <v>71</v>
      </c>
      <c r="F17" s="12"/>
      <c r="G17" s="12"/>
      <c r="H17" s="12"/>
    </row>
    <row r="18" spans="1:8" x14ac:dyDescent="0.3">
      <c r="A18" s="7" t="s">
        <v>23</v>
      </c>
      <c r="B18" s="1">
        <v>13</v>
      </c>
      <c r="C18" s="2">
        <v>21</v>
      </c>
      <c r="D18" s="17">
        <v>60</v>
      </c>
      <c r="F18" s="12"/>
      <c r="G18" s="12"/>
      <c r="H18" s="12"/>
    </row>
    <row r="19" spans="1:8" x14ac:dyDescent="0.3">
      <c r="A19" s="7" t="s">
        <v>25</v>
      </c>
      <c r="B19" s="1">
        <v>5</v>
      </c>
      <c r="C19" s="2">
        <v>5</v>
      </c>
      <c r="D19" s="17">
        <v>56</v>
      </c>
      <c r="F19" s="12"/>
      <c r="G19" s="12"/>
      <c r="H19" s="12"/>
    </row>
    <row r="20" spans="1:8" x14ac:dyDescent="0.3">
      <c r="A20" s="7" t="s">
        <v>12</v>
      </c>
      <c r="B20" s="1">
        <v>6</v>
      </c>
      <c r="C20" s="2">
        <v>2</v>
      </c>
      <c r="D20" s="17">
        <v>55</v>
      </c>
      <c r="F20" s="12"/>
      <c r="G20" s="12"/>
      <c r="H20" s="12"/>
    </row>
    <row r="21" spans="1:8" x14ac:dyDescent="0.3">
      <c r="A21" s="7" t="s">
        <v>7</v>
      </c>
      <c r="B21" s="1">
        <v>7</v>
      </c>
      <c r="C21" s="2">
        <v>8</v>
      </c>
      <c r="D21" s="17">
        <v>45</v>
      </c>
      <c r="F21" s="12"/>
      <c r="G21" s="12"/>
      <c r="H21" s="12"/>
    </row>
    <row r="22" spans="1:8" x14ac:dyDescent="0.3">
      <c r="A22" s="7" t="s">
        <v>9</v>
      </c>
      <c r="B22" s="1">
        <v>6</v>
      </c>
      <c r="C22" s="2">
        <v>18</v>
      </c>
      <c r="D22" s="17">
        <v>35</v>
      </c>
      <c r="F22" s="12"/>
      <c r="G22" s="12"/>
      <c r="H22" s="12"/>
    </row>
    <row r="23" spans="1:8" x14ac:dyDescent="0.3">
      <c r="A23" s="7" t="s">
        <v>4</v>
      </c>
      <c r="B23" s="1">
        <v>2</v>
      </c>
      <c r="C23" s="2">
        <v>6</v>
      </c>
      <c r="D23" s="17">
        <v>20</v>
      </c>
      <c r="F23" s="12"/>
      <c r="G23" s="12"/>
      <c r="H23" s="12"/>
    </row>
    <row r="24" spans="1:8" x14ac:dyDescent="0.3">
      <c r="A24" s="7" t="s">
        <v>11</v>
      </c>
      <c r="B24" s="1">
        <v>6</v>
      </c>
      <c r="C24" s="2">
        <v>65</v>
      </c>
      <c r="D24" s="17">
        <v>17</v>
      </c>
      <c r="F24" s="12"/>
      <c r="G24" s="12"/>
      <c r="H24" s="12"/>
    </row>
    <row r="25" spans="1:8" x14ac:dyDescent="0.3">
      <c r="A25" s="7" t="s">
        <v>6</v>
      </c>
      <c r="B25" s="1">
        <v>1</v>
      </c>
      <c r="C25" s="2">
        <v>19</v>
      </c>
      <c r="D25" s="17">
        <v>16</v>
      </c>
      <c r="F25" s="12"/>
      <c r="G25" s="12"/>
      <c r="H25" s="12"/>
    </row>
    <row r="26" spans="1:8" x14ac:dyDescent="0.3">
      <c r="A26" s="7" t="s">
        <v>3</v>
      </c>
      <c r="B26" s="1">
        <v>12</v>
      </c>
      <c r="C26" s="2">
        <v>9</v>
      </c>
      <c r="D26" s="17">
        <v>14</v>
      </c>
      <c r="F26" s="12"/>
      <c r="G26" s="12"/>
      <c r="H26" s="12"/>
    </row>
    <row r="27" spans="1:8" x14ac:dyDescent="0.3">
      <c r="A27" s="7" t="s">
        <v>0</v>
      </c>
      <c r="B27" s="4">
        <v>2</v>
      </c>
      <c r="C27" s="5">
        <v>2</v>
      </c>
      <c r="D27" s="18">
        <v>12</v>
      </c>
      <c r="F27" s="12"/>
      <c r="G27" s="12"/>
      <c r="H27" s="12"/>
    </row>
  </sheetData>
  <sortState ref="A2:D27">
    <sortCondition descending="1" ref="D2"/>
  </sortState>
  <conditionalFormatting sqref="H2:H2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{AD7AD717-404B-4760-A9BD-BE2CC3A25F3A}</x14:id>
        </ext>
      </extLst>
    </cfRule>
  </conditionalFormatting>
  <conditionalFormatting sqref="F2:F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{A225EFD4-7DB5-4007-BDBE-73C774622ED3}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7AD717-404B-4760-A9BD-BE2CC3A25F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A225EFD4-7DB5-4007-BDBE-73C774622E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Results</vt:lpstr>
      <vt:lpstr>Households</vt:lpstr>
      <vt:lpstr>Persons</vt:lpstr>
      <vt:lpstr>Workers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Brice Nichols</cp:lastModifiedBy>
  <dcterms:created xsi:type="dcterms:W3CDTF">2014-12-17T22:09:43Z</dcterms:created>
  <dcterms:modified xsi:type="dcterms:W3CDTF">2014-12-18T00:20:41Z</dcterms:modified>
</cp:coreProperties>
</file>