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https://collegedawson-my.sharepoint.com/personal/ddubois_dawsoncollege_qc_ca/Documents/F2022/331/Assignments/Project/"/>
    </mc:Choice>
  </mc:AlternateContent>
  <xr:revisionPtr revIDLastSave="1" documentId="13_ncr:1_{F48BD699-B561-458F-931C-16A92E777D52}" xr6:coauthVersionLast="47" xr6:coauthVersionMax="47" xr10:uidLastSave="{E6FB0091-484B-4F09-BAC1-43F2E6B3831C}"/>
  <bookViews>
    <workbookView xWindow="-120" yWindow="-120" windowWidth="30960" windowHeight="12600" activeTab="1" xr2:uid="{00000000-000D-0000-FFFF-FFFF00000000}"/>
  </bookViews>
  <sheets>
    <sheet name="ReconciliationValues" sheetId="6" r:id="rId1"/>
    <sheet name="Comp matrix with course nums" sheetId="5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Y49" i="5" l="1"/>
  <c r="X49" i="5"/>
  <c r="W49" i="5"/>
  <c r="V49" i="5"/>
  <c r="U49" i="5"/>
  <c r="T49" i="5"/>
  <c r="S49" i="5"/>
  <c r="Q49" i="5"/>
  <c r="P49" i="5"/>
  <c r="O49" i="5"/>
  <c r="N49" i="5"/>
  <c r="M49" i="5"/>
  <c r="L49" i="5"/>
  <c r="K49" i="5"/>
  <c r="J49" i="5"/>
  <c r="I49" i="5"/>
  <c r="H49" i="5"/>
  <c r="G49" i="5"/>
  <c r="F49" i="5"/>
  <c r="E49" i="5"/>
  <c r="AF46" i="5"/>
  <c r="AB46" i="5"/>
  <c r="AA46" i="5"/>
  <c r="AF45" i="5"/>
  <c r="AB45" i="5"/>
  <c r="AA45" i="5"/>
  <c r="AF44" i="5"/>
  <c r="AB44" i="5"/>
  <c r="AA44" i="5"/>
  <c r="AF43" i="5"/>
  <c r="AB43" i="5"/>
  <c r="AA43" i="5"/>
  <c r="AF41" i="5"/>
  <c r="AB41" i="5"/>
  <c r="Z41" i="5"/>
  <c r="AF40" i="5"/>
  <c r="AB40" i="5"/>
  <c r="Z40" i="5"/>
  <c r="AF39" i="5"/>
  <c r="AB39" i="5"/>
  <c r="AA39" i="5"/>
  <c r="AF38" i="5"/>
  <c r="AB38" i="5"/>
  <c r="AA38" i="5"/>
  <c r="AF37" i="5"/>
  <c r="AB37" i="5"/>
  <c r="AA37" i="5"/>
  <c r="AF36" i="5"/>
  <c r="AB36" i="5"/>
  <c r="AB42" i="5"/>
  <c r="AA36" i="5"/>
  <c r="AF34" i="5"/>
  <c r="AB34" i="5"/>
  <c r="Z34" i="5"/>
  <c r="AF33" i="5"/>
  <c r="AB33" i="5"/>
  <c r="Z33" i="5"/>
  <c r="AF32" i="5"/>
  <c r="AB32" i="5"/>
  <c r="Z32" i="5"/>
  <c r="AF31" i="5"/>
  <c r="AB31" i="5"/>
  <c r="Z31" i="5"/>
  <c r="AF30" i="5"/>
  <c r="AB30" i="5"/>
  <c r="AA30" i="5"/>
  <c r="AF29" i="5"/>
  <c r="AB29" i="5"/>
  <c r="AA29" i="5"/>
  <c r="AF28" i="5"/>
  <c r="AB28" i="5"/>
  <c r="AA28" i="5"/>
  <c r="AF26" i="5"/>
  <c r="AB26" i="5"/>
  <c r="Z26" i="5"/>
  <c r="AF25" i="5"/>
  <c r="AB25" i="5"/>
  <c r="Z25" i="5"/>
  <c r="AF24" i="5"/>
  <c r="AB24" i="5"/>
  <c r="AA24" i="5"/>
  <c r="AF23" i="5"/>
  <c r="AB23" i="5"/>
  <c r="AA23" i="5"/>
  <c r="AF22" i="5"/>
  <c r="AB22" i="5"/>
  <c r="AA22" i="5"/>
  <c r="AF21" i="5"/>
  <c r="AB21" i="5"/>
  <c r="AA21" i="5"/>
  <c r="AF19" i="5"/>
  <c r="AB19" i="5"/>
  <c r="Z19" i="5"/>
  <c r="AF18" i="5"/>
  <c r="AB18" i="5"/>
  <c r="Z18" i="5"/>
  <c r="AF17" i="5"/>
  <c r="AB17" i="5"/>
  <c r="Z17" i="5"/>
  <c r="AF16" i="5"/>
  <c r="AB16" i="5"/>
  <c r="AA16" i="5"/>
  <c r="AF15" i="5"/>
  <c r="AB15" i="5"/>
  <c r="AA15" i="5"/>
  <c r="AF14" i="5"/>
  <c r="AB14" i="5"/>
  <c r="AA14" i="5"/>
  <c r="AF13" i="5"/>
  <c r="AB13" i="5"/>
  <c r="AA13" i="5"/>
  <c r="AF11" i="5"/>
  <c r="AB11" i="5"/>
  <c r="Z11" i="5"/>
  <c r="AF10" i="5"/>
  <c r="AB10" i="5"/>
  <c r="Z10" i="5"/>
  <c r="AF9" i="5"/>
  <c r="AB9" i="5"/>
  <c r="Z9" i="5"/>
  <c r="Z52" i="5"/>
  <c r="AF8" i="5"/>
  <c r="AB8" i="5"/>
  <c r="AA8" i="5"/>
  <c r="AF7" i="5"/>
  <c r="AB7" i="5"/>
  <c r="AA7" i="5"/>
  <c r="AF6" i="5"/>
  <c r="AB6" i="5"/>
  <c r="AA6" i="5"/>
  <c r="AF5" i="5"/>
  <c r="AF52" i="5"/>
  <c r="AB5" i="5"/>
  <c r="AB54" i="5"/>
  <c r="AB12" i="5"/>
  <c r="AB20" i="5"/>
  <c r="AB55" i="5"/>
  <c r="AB35" i="5"/>
  <c r="AA5" i="5"/>
  <c r="AA52" i="5"/>
  <c r="AB27" i="5"/>
  <c r="AB52" i="5"/>
  <c r="AB53" i="5"/>
</calcChain>
</file>

<file path=xl/sharedStrings.xml><?xml version="1.0" encoding="utf-8"?>
<sst xmlns="http://schemas.openxmlformats.org/spreadsheetml/2006/main" count="714" uniqueCount="348">
  <si>
    <t xml:space="preserve"> Logic of Programming - Java I</t>
  </si>
  <si>
    <t>Computer System Organization</t>
  </si>
  <si>
    <t xml:space="preserve"> HTML &amp; CSS &amp; Javascript</t>
  </si>
  <si>
    <t xml:space="preserve"> Administration</t>
  </si>
  <si>
    <t>Programming II - Java II</t>
  </si>
  <si>
    <t>Database I - SQL</t>
  </si>
  <si>
    <t xml:space="preserve"> Linux I</t>
  </si>
  <si>
    <t>Applied Math or Cal I</t>
  </si>
  <si>
    <t>Web - Client side (JavaScript)</t>
  </si>
  <si>
    <t>Programming III -  Java III</t>
  </si>
  <si>
    <t>Database II</t>
  </si>
  <si>
    <t>Linear algebra</t>
  </si>
  <si>
    <t>Programming IV -  Java IV</t>
  </si>
  <si>
    <t>Web - Server-side (PHP)</t>
  </si>
  <si>
    <t>Linux II</t>
  </si>
  <si>
    <t>Programming V -  Simulations</t>
  </si>
  <si>
    <t>Android</t>
  </si>
  <si>
    <t>Web Development 4 - Scalable Web Apps</t>
  </si>
  <si>
    <t xml:space="preserve"> Data Communications &amp; Networking</t>
  </si>
  <si>
    <t>Final project</t>
  </si>
  <si>
    <t>Delivery &amp; Ops for Software Systems</t>
  </si>
  <si>
    <t>Working in the profession</t>
  </si>
  <si>
    <t xml:space="preserve"> Internship</t>
  </si>
  <si>
    <t>TOTAL</t>
  </si>
  <si>
    <t>Analyze information about working in the field of computer science technology.</t>
  </si>
  <si>
    <t>1. Gather information on occupations and workplaces in computer science technology.</t>
  </si>
  <si>
    <t>· Appropriate choice of sources of information
 · Reliability and diversity of information gathered
 · Appropriate use of research tools</t>
  </si>
  <si>
    <t>x</t>
  </si>
  <si>
    <t>2. Analyze information on the companies and establishments that hire computer science technicians.</t>
  </si>
  <si>
    <t>· Accurate distinction of the main characteristics of the fields of applications development and network management
 · Accurate distinction of the features of the products and services offered by the companies and establishments
 · Accurate distinction of the different occupations
 · Appropriate identification of the professional associations and unions concerned
 · Appropriate identification of the sources and levels of risk with regard to occupational health and safety</t>
  </si>
  <si>
    <t>3. Analyze information about the occupation of computer science technician.</t>
  </si>
  <si>
    <t>· Detailed review of the tasks and responsibilities related to the occupation
 · Accurate distinction of the knowledge, behaviours, attitudes and skills required to practise the occupation
 · Accurate distinction of the limits of the scope of practice of the occupation</t>
  </si>
  <si>
    <t>00Q1</t>
  </si>
  <si>
    <t>Install and manage computers.</t>
  </si>
  <si>
    <t>1. Prepare the computer.</t>
  </si>
  <si>
    <t>· Accurate interpretation of the request
 · Accurate interpretation of the computer equipment specifications
 · Correct addition of removable components
 · Proper connection of peripheral devices
 · Ergonomic set-up of the computer and its peripheral devices</t>
  </si>
  <si>
    <t>2. Install the operating system.</t>
  </si>
  <si>
    <t>· Appropriate use of file system preparation utilities
 · Proper installation of the operating systems and drivers
 · Proper configuration of the operating system and drivers
 · Customization of the operating system based on user needs</t>
  </si>
  <si>
    <t>3. Install the applications.</t>
  </si>
  <si>
    <t>· Correct application of the procedure for installing the applications and plug-ins
 · Correct configuration of the applications and plug‑ins
 · Customization of the applications and plug-ins based on user needs
 · Proper performance of the applications</t>
  </si>
  <si>
    <t>4. Perform operating system management tasks.</t>
  </si>
  <si>
    <t>· Functional organization of the structure of files and directories
 · Appropriate use of archiving and compression software
 · Proper creation of user accounts and groups
 · Proper assignment of access rights
 · Appropriate management of processes, memory and disk space
 · Correct writing of scripts</t>
  </si>
  <si>
    <t>00Q2</t>
  </si>
  <si>
    <t>Use programming languages.</t>
  </si>
  <si>
    <t>1. Analyze the problem.</t>
  </si>
  <si>
    <t>· Correct breakdown of the problem
 · Proper identification of input and output data and of the nature of the processes
 · Appropriate choice and adaptation of the algorithm</t>
  </si>
  <si>
    <t>2. Translate the algorithm into a programming language.</t>
  </si>
  <si>
    <t>· Appropriate choice of instructions and types of elementary data
 · Efficient modularization of code
 · Logical organization of instructions
 · Compliance with the language syntax
 · Computer code consistent with the algorithm</t>
  </si>
  <si>
    <t>3. Debug the code.</t>
  </si>
  <si>
    <t>· Efficient use of the debugger
 · Identification of all errors
 · Astute choice of debugging strategies
 · Relevance of the corrective actions
 · Clear record of solutions to the problems encountered</t>
  </si>
  <si>
    <t>4. Implement the functional test plan.</t>
  </si>
  <si>
    <t>· Attitudes and behaviours that demonstrate thoroughness
 · Identification of all operational errors
 · Relevance of the corrective actions
 · Proper functioning of the program
 · Clear record of information concerning tests and their results</t>
  </si>
  <si>
    <t>00Q3</t>
  </si>
  <si>
    <t>Solve computer-related problems using mathematics.</t>
  </si>
  <si>
    <t>1. Process numbers as they are represented in the computer memory.</t>
  </si>
  <si>
    <t>· Accurate representation of numbers in different base systems
 · Accurate conversion of numbers from one base to another
 · Accurate interpretation of the ranges of numeric types
 · Accurate interpretation of the precision of numeric types
 · Appropriate choice of the numeric type</t>
  </si>
  <si>
    <t>2. Represent two-dimensional geometric figures in the form of digital images.</t>
  </si>
  <si>
    <t>· Correct identification of the size, dimensions and resolution of the image
 · Accurate representation of points and lines
 · Correct application of translation equations, rotation equations and homothetic equations
 · Consistency of geometric figures with their graphic representation</t>
  </si>
  <si>
    <t>3. Model multi-variable logical reasoning.</t>
  </si>
  <si>
    <t>· Correct formulation of logical functions
 · Efficient simplification of logical functions
 · Appropriate use of Boolean algebra
 · Accurate production of truth tables
 · Appropriate verification of logical functions</t>
  </si>
  <si>
    <t>4. Process quantitative data using descriptive statistics.</t>
  </si>
  <si>
    <t>· Precise calculation of the average, median, variance and standard deviation
 · Clarity and accuracy of the graphic representation of data
 · Accurate analysis of results</t>
  </si>
  <si>
    <t>00Q4</t>
  </si>
  <si>
    <t>Use office productivity software.</t>
  </si>
  <si>
    <t>1. Produce reports.</t>
  </si>
  <si>
    <t>· Proper customizing of the word processing interface
 · Accurate data entry
 · Proper integration of images
 · Appropriate use and modification of styles and templates
 · Proper insertion of an automatic table of contents
 · Efficient use of the spelling and grammar check
 · Compliance with presentation standards</t>
  </si>
  <si>
    <t>2. Produce tables and graphs.</t>
  </si>
  <si>
    <t>· Proper customizing of the spreadsheet interface
 · Appropriate choice of the type of table and graph to be produced
 · Appropriate choice and use of search, logic and calculation functions
 · Development of appropriate mathematical formulas
 · Compliance with presentation standards</t>
  </si>
  <si>
    <t>3. Produce diagrams or plans.</t>
  </si>
  <si>
    <t>· Proper customizing of the drawing software interface
 · Choice of scale and format based on representation requirements
 · Accurate representation of geometric elements
 · Use of a symbol collection in accordance with representation requirements
 · Proper and clear drafting of the annotations and title block
 · Compliance with presentation standards</t>
  </si>
  <si>
    <t>4. Produce presentation documents.</t>
  </si>
  <si>
    <t>· Proper customizing of the presentation software interface
 · Appropriate choice of the display resolution and format
 · Appropriate integration of images, sounds and videos
 · Presentation readability
 · Compliance with spelling and grammar rules
 · Compliance with presentation standards</t>
  </si>
  <si>
    <t>5. Share and synchronize documents.</t>
  </si>
  <si>
    <t>· Proper customizing of the collaborative software interface
 · Appropriate conversion of file formats
 · Appropriate classification of documents
 · Correct assignment of access to shared documents
 · Efficient management of conflicts between versions</t>
  </si>
  <si>
    <t>00Q5</t>
  </si>
  <si>
    <t xml:space="preserve">Deploy a local computer network. </t>
  </si>
  <si>
    <t>1. Define the features of the local computer network.</t>
  </si>
  <si>
    <t>· Accurate interpretation of the request
 · Proper identification of the services to be installed
 · Appropriate choice of interconnection devices to be installed
 · Architecture diagram of the local network that meets the requirements</t>
  </si>
  <si>
    <t>2. Install local network interconnection devices.</t>
  </si>
  <si>
    <t>· Proper set-up and connection of the interconnection devices
 · Proper configuration of the interconnection devices
 · Clear record of the configurations carried out</t>
  </si>
  <si>
    <t>3. Connect the computers to the local network.</t>
  </si>
  <si>
    <t>· Connection of the computers to the computer network according to the architecture diagram
 · Proper configuration of access to the network
 · Clear record of the configurations carried out</t>
  </si>
  <si>
    <t>4. Install shared resource services.</t>
  </si>
  <si>
    <t>· Strict application of the procedure for installing services
 · Proper configuration of the services
 · Clear record of the configurations carried out</t>
  </si>
  <si>
    <t>5. Enable the local network.</t>
  </si>
  <si>
    <t>· Strict application of test plans
 · Relevance of the corrective actions
 · Optimal functioning of the network</t>
  </si>
  <si>
    <t>00Q6</t>
  </si>
  <si>
    <t>Use an object-oriented development approach.</t>
  </si>
  <si>
    <t>· Breakdown of the problem based on the requirements of an object-oriented approach
 · Proper identification of input and output data and the nature of the processes
 · Accurate identification of the classes to be modelled
 · Proper identification of the algorithms to be created</t>
  </si>
  <si>
    <t>2. Model the classes.</t>
  </si>
  <si>
    <t>· Proper identification of class attributes and methods
 · Proper application of encapsulation and inheritance principles
 · Proper graphic representation of the classes and their relationships
 · Compliance with nomenclature rules</t>
  </si>
  <si>
    <t>3. Produce the algorithms for the methods.</t>
  </si>
  <si>
    <t>· Appropriate identification of the operations necessary for each method
 · Proper identification of a logical sequence of operations
 · Appropriate verification of algorithm correctness
 · Accurate representation of algorithms</t>
  </si>
  <si>
    <t>4. Create the graphic interface.</t>
  </si>
  <si>
    <t>· Appropriate choice of graphic elements for display and data input
 · Proper layout of graphic elements
 · Proper set-up of graphic elements</t>
  </si>
  <si>
    <t>5. Program the classes.</t>
  </si>
  <si>
    <t>· Appropriate choice of instructions, types of primitive data and data structures
 · Logical organization of the instructions
 · Proper programming of messages to be displayed for the user
 · Proper integration of the classes into the program
 · Proper program performance
 · Compliance with the language syntax
 · Compliance with coding rules</t>
  </si>
  <si>
    <t>6. Document the code.</t>
  </si>
  <si>
    <t>· Clear comments in the computer code
 · Clear record of the programming support documentation
 · Appropriate use of the documentation generators</t>
  </si>
  <si>
    <t>7. Apply the procedure for managing versions of the programs.</t>
  </si>
  <si>
    <t>• Proper configuration of the version control system 
• Systematic submission of the modified code 
• Sound management of branches and conflicts</t>
  </si>
  <si>
    <t>00Q7</t>
  </si>
  <si>
    <t>Use a database management system.</t>
  </si>
  <si>
    <t>1. Create the database.</t>
  </si>
  <si>
    <t>· Accurate analysis of the data model
 · Accurate analysis of the specifications of the database management system
 · Appropriate coding of the instructions for creating the database</t>
  </si>
  <si>
    <t>2. Formulate read requests, insertion requests, modification requests and deletion requests.</t>
  </si>
  <si>
    <t>· Accurate identification of the types of requests to be formulated
 · Appropriate use of clauses, operators, commands and parameters
 · Appropriate use of regular expressions
 · Proper performance of requests</t>
  </si>
  <si>
    <t>3. Ensure data confidentiality and consistency.</t>
  </si>
  <si>
    <t>· Accurate identification of the techniques to be used
 · Proper management of authorizations
 · Appropriate data encryption
 · Appropriate use of referential integrity constraints, triggers and transactions</t>
  </si>
  <si>
    <t>4. Program automated data processing operations.</t>
  </si>
  <si>
    <t>· Accurate identification of data processing operations to be automated
 · Appropriate creation of stored procedures and scripts
 · Clear record of programming support documentation</t>
  </si>
  <si>
    <t>5. Save and restore the database.</t>
  </si>
  <si>
    <t>· Astute choice of techniques to be used for saving and restoring
 · Appropriate use of techniques for saving and restoring the database
 · Compliance with the procedure and frequency for saving the database</t>
  </si>
  <si>
    <t>00Q8</t>
  </si>
  <si>
    <t>Carry out preventive measures with regard to information security.</t>
  </si>
  <si>
    <t>1. Analyze information security risks.</t>
  </si>
  <si>
    <t>· Accurate inventory of the computing equipment and applications installed
 · Proper inventory of potential threats and vulnerabilities
 · Accurate identification of the impacts on security
 · Appropriate choice of security measures to be applied</t>
  </si>
  <si>
    <t>2. Apply recognized security measures to protect the network.</t>
  </si>
  <si>
    <t>· Appropriate use of backup strategies
 · Appropriate use of strategies for assigning access rights
 · Proper configuration and customizing of anti-virus and firewall software
 · Appropriate use of encryption utilities</t>
  </si>
  <si>
    <t>3. Apply recognized security measures to protect an application.</t>
  </si>
  <si>
    <t>· Appropriate use of strategies to secure data entered by users
 · Appropriate use of error control and exception management techniques
 · Appropriate use of secure authentication and authorizations mechanisms
 · Appropriate use of encryption libraries</t>
  </si>
  <si>
    <t>00SE</t>
  </si>
  <si>
    <t>Interact in a professional setting.</t>
  </si>
  <si>
    <t>1. Establish professional relationships with users and clients.</t>
  </si>
  <si>
    <t>· Attitudes and behaviours that demonstrate the ability to listen
 · Adaptation of the level of language to the situation
 · Observance of rules of politeness and common courtesy
 · Observance of the client-based approach</t>
  </si>
  <si>
    <t>2. Work within a multidisciplinary team.</t>
  </si>
  <si>
    <t>· Attitudes and behaviours that demonstrate respect, openness and a collaborative spirit
 · Effective communication with all team members
 · Proper performance of assigned tasks
 · Compliance with rules for optimal team function
 · Respect for the corporate culture
 · Compliance with application programming and network management standards, methods and best practices
 · Observance of the limits of the scope of professional intervention and respect for the expertise of team members in other occupations
 · Adherence to deadlines</t>
  </si>
  <si>
    <t>3. Become familiar with the legal obligations and rules of professional ethics.</t>
  </si>
  <si>
    <t>· Accurate listing of the main offences and criminal acts in information technology
 · Accurate listing of the main breaches of intellectual property rights in information technology
 · Accurate assessment of the consequences of offences, criminal acts and breaches of intellectual property
 · Determination of the measures appropriate to the situation
 · Compliance with laws, codes of ethics and corporate policies</t>
  </si>
  <si>
    <t>00SF</t>
  </si>
  <si>
    <t>Evaluate software and hardware components</t>
  </si>
  <si>
    <t>1. Pinpoint the technical requirements of a development or deployment project.</t>
  </si>
  <si>
    <t>· Accurate analysis of functional specifications
 · Accurate analysis of the software architecture and the computer network architecture
 · Identification of all technical requirements for the project</t>
  </si>
  <si>
    <t>2. Research software and hardware components.</t>
  </si>
  <si>
    <t>· Appropriate choice of information sources
 · Accurate inventory of the available software and hardware components</t>
  </si>
  <si>
    <t>3. Provide advice on software and hardware components.</t>
  </si>
  <si>
    <t>· Accurate analysis of the features of the platforms, applications and programming tools
 · Accurate analysis of the features of the computing devices, interconnection devices and peripheral devices
 · Accurate analysis of the features of the wired and wireless communications protocols
 · Relevance of advice with regard to component compatibility
 · Relevance of advice with regard to component longevity, efficiency and maintainability</t>
  </si>
  <si>
    <t>00SG</t>
  </si>
  <si>
    <t>Provide users with technical support.</t>
  </si>
  <si>
    <t>1. Identify user needs.</t>
  </si>
  <si>
    <t>· Accurate analysis of the incident, problem or request
 · Appropriate consultation of the knowledge base
 · Accurate identification of the level of priority
 · Apt choice of action to perform or forwarding of information to the appropriate person or service
 · Observance of the limits of the scope of professional intervention</t>
  </si>
  <si>
    <t>2. Assist users in the operation of a computer and software.</t>
  </si>
  <si>
    <t>· Attitudes and behaviours that promote a relationship of trust
 · Identification of key actions taken by the users
 · Suitability of recommendations
 · Relevance and effectiveness of demonstrations
 · Use of an appropriate level of language
 · Attitudes and behaviours that demonstrate patience</t>
  </si>
  <si>
    <t>3. Prepare user support documents.</t>
  </si>
  <si>
    <t>· Accurate analysis of the existing documentation
 · Accurate identification of the users’ level of knowledge
 · Production of documents aligned with user needs
 · Use of appropriate vocabulary
 · Compliance with documentation standards
 · Compliance with spelling and grammar rules</t>
  </si>
  <si>
    <t>4. Follow up on the support provided.</t>
  </si>
  <si>
    <t>· Appropriate verification of user satisfaction
 · Proper identification of the extent to which the action meets the need
 · Clear formulation of recommendations to prevent the recurrence of malfunctions
 · Clear recording of the action taken in the knowledge base</t>
  </si>
  <si>
    <t>00SH</t>
  </si>
  <si>
    <t>Adapt to information technologies.</t>
  </si>
  <si>
    <t>1. Monitor technological developments.</t>
  </si>
  <si>
    <t>· Effective search for information sources
 · Appropriate use of monitoring tools
 · Accurate analysis of the information collected
 · Accurate identification of the technologies to test</t>
  </si>
  <si>
    <t>2. Test software and hardware technology.</t>
  </si>
  <si>
    <t>· Proper connection of computer equipment and the necessary peripheral devices
 · Proper installation of the necessary programming applications or tools
 · Adequate testing of the technology
 · Attitudes and behaviours that demonstrate self-reliance and open-mindedness</t>
  </si>
  <si>
    <t>3. Draw up technological opinions.</t>
  </si>
  <si>
    <t>· Active participation in discussions
 · Satisfactory justification of the potential of the technology</t>
  </si>
  <si>
    <t>00SR</t>
  </si>
  <si>
    <t>Develop native applications without a database.</t>
  </si>
  <si>
    <t>1. Analyze the application development project.</t>
  </si>
  <si>
    <t>· Accurate analysis of design documents
 · Proper identification of tasks to be carried out</t>
  </si>
  <si>
    <t>2. Prepare the computer development environment.</t>
  </si>
  <si>
    <t>· Proper installation of software and libraries on the development platform
 · Proper configuration of the target platform
 · Proper configuration of the version control system
 · Proper importing of the source code</t>
  </si>
  <si>
    <t>3. Generate or program the graphical interface.</t>
  </si>
  <si>
    <t>· Appropriate choice and use of graphic elements for display and input
 · Proper integration of images
 · Adaptation of the interface based on the display format and resolution</t>
  </si>
  <si>
    <t>4. Program the application logic.</t>
  </si>
  <si>
    <t>· Proper programming of interactions between the graphical user interface and the user
 · Proper programming of communications between the peripheral devices and the software functions of the target platform
 · Effective use of execution threads
 · Proper integration of sounds and videos
 · Proper application of internationalization techniques
 · Precise application of secure coding techniques</t>
  </si>
  <si>
    <t>5. Control the quality of the application.</t>
  </si>
  <si>
    <t>· Precise application of test plans in the emulator and on the target platform
 · Thorough reviews of code and security
 · Relevance of the corrective actions
 · Compliance with issue tracking and version control procedures
 · Compliance with design documents</t>
  </si>
  <si>
    <t>6. Control the quality of the application.</t>
  </si>
  <si>
    <t>· Appropriate preparation of the application in view of its deployment or installation
 · Proper deployment or installation of the application</t>
  </si>
  <si>
    <t>7. Produce the documentation.</t>
  </si>
  <si>
    <t>· Proper identification of the information to be written up
 · Clear record of the work carried out</t>
  </si>
  <si>
    <t>00SS</t>
  </si>
  <si>
    <t>Develop native applications with a database.</t>
  </si>
  <si>
    <t>· Accurate analysis of design documents
 · Proper identification of the tasks to be carried out</t>
  </si>
  <si>
    <t>3. Prepare the database(s).</t>
  </si>
  <si>
    <t>· Proper creation or adaptation of the local or remote database
 · Proper insertion of initial or test data
 · Compliance with the data model</t>
  </si>
  <si>
    <t>4. Generate or program the graphical user interface.</t>
  </si>
  <si>
    <t>· Appropriate choice and use of graphic elements for display and input
 · Proper integration of images.
 · Adaptation of the interface based on the display format and resolution</t>
  </si>
  <si>
    <t>5. Program the application logic.</t>
  </si>
  <si>
    <t>· Proper programming or integration of authentication and authorization mechanisms
 · Proper programming of interactions between the graphical user interface and the user
 · Appropriate choice of clauses, operators, commands or parameters in database queries
 · Correct handling of database data
 · Proper programming of data synchronization
 · Appropriate use of data exchanges services
 · Properapplication of internationalization techniques
 · Precise application of secure programming techniques</t>
  </si>
  <si>
    <t>· Precise application of test plans in the emulator and on the target platform
 · Thorough reviews of code and security
 · Relevance of the corrective actions
 · Compliance with issue tracking and version control procedures
 · Compliance with the design documents</t>
  </si>
  <si>
    <t>7. Participate in the deployment of the application.</t>
  </si>
  <si>
    <t>8. Produce the documentation.</t>
  </si>
  <si>
    <t>00ST</t>
  </si>
  <si>
    <t>Develop non-transactional Web applications.</t>
  </si>
  <si>
    <t>· Proper installation of the Web development platform and the development database management system
 · Proper installation of software and libraries
 · Appropriate configuration of the version control system
 · Proper importing of source code</t>
  </si>
  <si>
    <t>3. Prepare the database.</t>
  </si>
  <si>
    <t>· Suitable creation or adaptation of the database
 · Proper insertion of initial or test data
 · Compliance with the data model</t>
  </si>
  <si>
    <t>4. Program the Web interface.</t>
  </si>
  <si>
    <t>· Appropriate use of markup language
 · Suitable creation and use of style sheets
 · Proper integration of images
 · Adaptation of the interface based on the display format and resolution</t>
  </si>
  <si>
    <t>5. Program the server-side application logic.</t>
  </si>
  <si>
    <t>· Appropriate choice of clauses, operators, commands or parameters in database queries
 · Correct handling of database data
 · Proper programming of the conversion of data into information
 · Proper application of internationalization techniques
 · Precise application of secure programming techniques</t>
  </si>
  <si>
    <t>6. Program the client-side application logic.</t>
  </si>
  <si>
    <t>· Correct manipulation of DOM objects
 · Proper programming of interactions between the Web interface and the user
 · Proper programming and integration of animations and widgets</t>
  </si>
  <si>
    <t>7. Control the quality of the application.</t>
  </si>
  <si>
    <t>· Precise application of test plans
 · Thorough reviews of code and security
 · Relevance of the corrective actions
 · Compliance with issue tracking and version control procedures
 · Compliance with design documents</t>
  </si>
  <si>
    <t>8. Participate in the deployment of the application with a Web host.</t>
  </si>
  <si>
    <t>· Accurate identification of the domain name
 · Appropriate configuration of the application on the Web host
 · Proper application of the procedure for migrating the service onto the Web host
 · Precise application of security measures
 · Compliance with search engine indexing requirements</t>
  </si>
  <si>
    <t>9. Produce the documentation.</t>
  </si>
  <si>
    <t>00SU</t>
  </si>
  <si>
    <t>Develop transactional Web applications.</t>
  </si>
  <si>
    <t>· Appropriate use of markup language
 · Suitable creation and use of style sheets
 · Proper integration of images
 · Suiatble creation of Web forms
 · Adaptation of the interface based on the display format and resolution</t>
  </si>
  <si>
    <t>· Proper programming or integration of authentication and authorization mechanisms
 · Proper programming of interactions between the Web interface and the user
 · Appropriate choice of clauses, operators, commands or parameters in database queries
 · Correct handling of database data
 · Appropriate use of data exchange services
 · Proper application of internationalization techniques
 · Precise application of secure programming techniques</t>
  </si>
  <si>
    <t>· Correct manipulation of DOM objects
 · Proper programming of asynchronous calls
 · Proper programming of interactions between the Web interface and the user
 · Systematic use of Web form data validation techniques
 · Web forms in compliance with usability requirements</t>
  </si>
  <si>
    <t>8. Participate in the deployment of the application with the Web host.</t>
  </si>
  <si>
    <t>· Accurate identification of the domain name
 · Appropriate configuration of the application with the Web host
 · Proper application of the procedure for migrating the service onto the Web host
 · Precise application of security measures
 · Compliance with search engine indexing requirements</t>
  </si>
  <si>
    <t>00SV</t>
  </si>
  <si>
    <t>Develop data exchange services.</t>
  </si>
  <si>
    <t>· Proper installation of the development platform and development database management system
 · Proper installation of software and libraries
 · Appropriate configuration of the version control system
 · Proper importing of source code</t>
  </si>
  <si>
    <t>4. Program the application logic for the service.</t>
  </si>
  <si>
    <t>· Proper programming or integration of authentication, authorization or secure connection establishment mechanisms
 · Proper programming of the reception of input data
 · Appropriate choice of clauses, operators, commands or parameters in database queries
 · Correct handling of database data
 · Proper programming of the response of output data
 · Precise application of secure programming techniques
 · Compliance with communication protocols and data exchange formats</t>
  </si>
  <si>
    <t>5. Program a test application using the service.</t>
  </si>
  <si>
    <t>· Precise recovery of the service interface
 · Appropriate use of the service
 · Proper conversion of the data provided by the service into run data using a test application</t>
  </si>
  <si>
    <t>6. Control the quality of the service.</t>
  </si>
  <si>
    <t>7. Participate in the deployment of the service.</t>
  </si>
  <si>
    <t>· Proper application of the procedure for migrating the service onto the server
 · Precise application of security measures</t>
  </si>
  <si>
    <t>00SW</t>
  </si>
  <si>
    <t>Develop gaming or simulation applications.</t>
  </si>
  <si>
    <t>· Proper installation of software and libraries
 · Appropriate configuration of the version control system
 · Proper importing of source code</t>
  </si>
  <si>
    <t>3. Generate real or virtual world representations.</t>
  </si>
  <si>
    <t>· Appropriate choice and use of graphic elements for display and input
 · Proper integration of 2D and 3D images
 · Adaptation of the interface based on the display format and resolution</t>
  </si>
  <si>
    <t>4. Program the game or simulation logic.</t>
  </si>
  <si>
    <t>· Proper programming of behaviours of graphic elements and peripheral devices
 · Proper programming of visual effects
 · Accurate integration of sounds
 · Proper programming of interactions
 · Proper application of internationalization techniques
 · Precise application of secure programming techniques
 · Appropriate use of game or simulation engines</t>
  </si>
  <si>
    <t>6. Participate in the deployment of the application.</t>
  </si>
  <si>
    <t>· Appropriate preparation of the application in view of its deployment, export or installation
 · Proper deployment, export or installation of the application</t>
  </si>
  <si>
    <t>00SY</t>
  </si>
  <si>
    <t>Collaborate on the design of applications.</t>
  </si>
  <si>
    <t>1. Participate in the development of the functional specifications.</t>
  </si>
  <si>
    <t>· Accurate analysis of the client’s request and requirements
 · Accurate analysis of the features of the computer equipment and applications used by the client
 · Approriateness of the recommendations regarding the nature of the requirements
 · Approriateness of the recommendations regarding application development standards, methods and best practices</t>
  </si>
  <si>
    <t>2. Participate in the overall design of the applications.</t>
  </si>
  <si>
    <t>· Approriateness of the recommendations regarding the choice of software architecture
 · Sound assessment of the software and hardware components to be used
 · Appropriateness of the recommendations regarding security measures to be implemented
 · Appropriateness of the recommendations regarding test strategies to be used
 · Appropriateness of the recommendations regarding the feasability of the computing solution</t>
  </si>
  <si>
    <t>3. Develop the detailed design.</t>
  </si>
  <si>
    <t>· Modeling of a database aligned with user needs
 · Clear identification of the initial data in the database
 · Clear description of the application logic and interface to generate or program
 · Object-oriented modeling compliant with principles of encapsulation, inheritance, composition and polymorphism
 · Proper choice or production of algorithms
 · Compliance with nomenclature rules</t>
  </si>
  <si>
    <t>4. Produce design documents.</t>
  </si>
  <si>
    <t>· Accurate graphical representation of the different models
 · Accurate drafting of unit, integration, functional or acceptance test plans
 · Active participation in the design review
 · Use of appropriate vocabulary
 · Compliance with application development standards, methods and best practices</t>
  </si>
  <si>
    <t>Programming I - Java 1 Logic</t>
  </si>
  <si>
    <t>Administration</t>
  </si>
  <si>
    <t>Web Development I - HTML/CSS/Client side JS 1</t>
  </si>
  <si>
    <t>Physical Education - Learning physical activity skills</t>
  </si>
  <si>
    <t>French - Block A</t>
  </si>
  <si>
    <t>Humanities - Knowledge</t>
  </si>
  <si>
    <t>Total</t>
  </si>
  <si>
    <t>Math I - Applied Math or Cal I</t>
  </si>
  <si>
    <t>Programming II - Java 2 Objects, Strings</t>
  </si>
  <si>
    <t>Infrastructure II - Linux administration and scripting</t>
  </si>
  <si>
    <t>Physical Education - Physical Activity and Health</t>
  </si>
  <si>
    <t>Humanities - World Views</t>
  </si>
  <si>
    <t>English - Introduction to College English</t>
  </si>
  <si>
    <t>Web Development II -client side JS 2</t>
  </si>
  <si>
    <t>Programming III - Java 3 OO</t>
  </si>
  <si>
    <t>Complementary 1</t>
  </si>
  <si>
    <t>English - Literary Genres</t>
  </si>
  <si>
    <t xml:space="preserve">Programming IV - Java 4 - Individual project </t>
  </si>
  <si>
    <t>Web III - Server side (could be JS or PHP or Python)</t>
  </si>
  <si>
    <t>Infrastructure III - Linux 2 and ops</t>
  </si>
  <si>
    <t>English - Literary Themes</t>
  </si>
  <si>
    <t>Physical Education - Managing an active lifestyle</t>
  </si>
  <si>
    <t>Humanities - Block B</t>
  </si>
  <si>
    <t>French - Block B</t>
  </si>
  <si>
    <t>Programming V - Simulations</t>
  </si>
  <si>
    <t>Mobile Development- Android</t>
  </si>
  <si>
    <t>Web Development IV - Building Scalable Web Applications</t>
  </si>
  <si>
    <t>Data Communications and Networking</t>
  </si>
  <si>
    <t>English - Block B</t>
  </si>
  <si>
    <t>Complementary 2</t>
  </si>
  <si>
    <t>Internship</t>
  </si>
  <si>
    <t>Web Development V - Final project</t>
  </si>
  <si>
    <t>Infrastructure IV Delivery &amp; Ops for Software Systems</t>
  </si>
  <si>
    <t>TERM</t>
  </si>
  <si>
    <t>COURSE TITLE</t>
  </si>
  <si>
    <t>Specific Education - Mandatory competencies</t>
  </si>
  <si>
    <t>Specific Education - Optional competencies</t>
  </si>
  <si>
    <t>General Education Course Hours</t>
  </si>
  <si>
    <t>Specific Education Course Hours</t>
  </si>
  <si>
    <t>TOTAL HOURS</t>
  </si>
  <si>
    <t>Ponderation</t>
  </si>
  <si>
    <t>CREDITS</t>
  </si>
  <si>
    <t>Analyze information about working in the field</t>
  </si>
  <si>
    <t>Install and manage computers</t>
  </si>
  <si>
    <t>Use programming languages</t>
  </si>
  <si>
    <t>Solve computer-related problems using mathematics</t>
  </si>
  <si>
    <t>Use office productivity software</t>
  </si>
  <si>
    <t>Deploy a local computer network</t>
  </si>
  <si>
    <t>Use an object-oriented development approach</t>
  </si>
  <si>
    <t>Use a database management system</t>
  </si>
  <si>
    <t>Carry out prevention operations with regard to information security</t>
  </si>
  <si>
    <t>Interact in a professional setting</t>
  </si>
  <si>
    <t>Provide users with technical support</t>
  </si>
  <si>
    <t>Adapt to information technologies</t>
  </si>
  <si>
    <t>Develop native applications without a database</t>
  </si>
  <si>
    <t>Develop native applications with a database</t>
  </si>
  <si>
    <t>Develop non-transactional Web applications</t>
  </si>
  <si>
    <t>Develop transactional Web applications</t>
  </si>
  <si>
    <t>Develop data exchange services</t>
  </si>
  <si>
    <t>Develop gaming or simulation applications</t>
  </si>
  <si>
    <t>Collaborate on the design of applications</t>
  </si>
  <si>
    <t>Theory</t>
  </si>
  <si>
    <t>Lab</t>
  </si>
  <si>
    <t>Individual Work</t>
  </si>
  <si>
    <t>0000</t>
  </si>
  <si>
    <t>Programming I</t>
  </si>
  <si>
    <t>Infrastructure I</t>
  </si>
  <si>
    <t>Web Development I</t>
  </si>
  <si>
    <t>Programming II</t>
  </si>
  <si>
    <t>Infrastructure II</t>
  </si>
  <si>
    <t xml:space="preserve">Database I </t>
  </si>
  <si>
    <t>Math II - Linear Algebra</t>
  </si>
  <si>
    <t>Web Development II</t>
  </si>
  <si>
    <t>Programming III</t>
  </si>
  <si>
    <t>Programming IV</t>
  </si>
  <si>
    <t>Web Development III</t>
  </si>
  <si>
    <t>Infrastructure III</t>
  </si>
  <si>
    <t>Programming V</t>
  </si>
  <si>
    <t>Mobile Development</t>
  </si>
  <si>
    <t>Web Development IV</t>
  </si>
  <si>
    <t>Web development V</t>
  </si>
  <si>
    <t>Infrastructure IV</t>
  </si>
  <si>
    <t>Working in the Profession</t>
  </si>
  <si>
    <t>Elements of this competency are covered</t>
  </si>
  <si>
    <t>Program</t>
  </si>
  <si>
    <t>Competency terminates here</t>
  </si>
  <si>
    <t>Mandatory: Must be in [32, 35]</t>
  </si>
  <si>
    <t>Optional: Must be in [30, 33]</t>
  </si>
  <si>
    <t>DESCRIPTION</t>
  </si>
  <si>
    <t>420-110-DW</t>
  </si>
  <si>
    <t>Infrastructure I - Computer System Organization "Hardware"</t>
  </si>
  <si>
    <t>420-140-DW</t>
  </si>
  <si>
    <t>420-120-DW</t>
  </si>
  <si>
    <t>401-910-DW</t>
  </si>
  <si>
    <t>420-210-DW</t>
  </si>
  <si>
    <t>420-240-DW</t>
  </si>
  <si>
    <t>Database I - Oracle 1, SQL</t>
  </si>
  <si>
    <t>420-231-DW</t>
  </si>
  <si>
    <t>420-320-DW</t>
  </si>
  <si>
    <t>420-310-DW</t>
  </si>
  <si>
    <t>Database II - Database applications (Triggers, Stored procedures, db programming)</t>
  </si>
  <si>
    <t>420-331-DW</t>
  </si>
  <si>
    <t>420-410-DW</t>
  </si>
  <si>
    <t>420-420-DW</t>
  </si>
  <si>
    <t>420-440-DW</t>
  </si>
  <si>
    <t>420-510-DW</t>
  </si>
  <si>
    <t>420-511-DW</t>
  </si>
  <si>
    <t>420-520-DW</t>
  </si>
  <si>
    <t>420-540-DW</t>
  </si>
  <si>
    <t>420-620-DW</t>
  </si>
  <si>
    <t>420-640-DW</t>
  </si>
  <si>
    <t>420-652-DW</t>
  </si>
  <si>
    <t>420-653-DW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</si>
</sst>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rgb="FF000000"/>
      <name val="Arial"/>
      <family val="2"/>
    </font>
    <font>
      <i/>
      <sz val="11"/>
      <color rgb="FF000000"/>
      <name val="Calibri"/>
      <family val="2"/>
    </font>
    <font>
      <sz val="11"/>
      <color rgb="FFFFFFFF"/>
      <name val="Calibri"/>
      <family val="2"/>
    </font>
    <font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CFE2F3"/>
        <bgColor rgb="FFCFE2F3"/>
      </patternFill>
    </fill>
    <fill>
      <patternFill patternType="solid">
        <fgColor rgb="FFD9D9D9"/>
        <bgColor rgb="FFD9D9D9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DCE6F1"/>
        <bgColor rgb="FFDCE6F1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2" fillId="2" borderId="0" xfId="0" applyFont="1" applyFill="1" applyAlignment="1">
      <alignment textRotation="90" wrapText="1"/>
    </xf>
    <xf numFmtId="0" fontId="1" fillId="0" borderId="0" xfId="0" applyFont="1"/>
    <xf numFmtId="0" fontId="2" fillId="3" borderId="1" xfId="0" applyFont="1" applyFill="1" applyBorder="1"/>
    <xf numFmtId="0" fontId="2" fillId="0" borderId="0" xfId="0" quotePrefix="1" applyFont="1"/>
    <xf numFmtId="0" fontId="2" fillId="2" borderId="0" xfId="0" applyFont="1" applyFill="1"/>
    <xf numFmtId="0" fontId="2" fillId="5" borderId="0" xfId="0" applyFont="1" applyFill="1"/>
    <xf numFmtId="0" fontId="2" fillId="0" borderId="1" xfId="0" applyFont="1" applyBorder="1"/>
    <xf numFmtId="0" fontId="1" fillId="7" borderId="0" xfId="0" applyFont="1" applyFill="1"/>
    <xf numFmtId="0" fontId="2" fillId="7" borderId="0" xfId="0" applyFont="1" applyFill="1"/>
    <xf numFmtId="0" fontId="5" fillId="4" borderId="0" xfId="0" applyFont="1" applyFill="1"/>
    <xf numFmtId="0" fontId="4" fillId="0" borderId="0" xfId="0" applyFont="1"/>
    <xf numFmtId="0" fontId="2" fillId="6" borderId="0" xfId="0" applyFont="1" applyFill="1"/>
    <xf numFmtId="0" fontId="2" fillId="3" borderId="0" xfId="0" applyFont="1" applyFill="1"/>
    <xf numFmtId="0" fontId="2" fillId="4" borderId="0" xfId="0" applyFont="1" applyFill="1"/>
    <xf numFmtId="0" fontId="1" fillId="4" borderId="0" xfId="0" applyFont="1" applyFill="1"/>
    <xf numFmtId="0" fontId="2" fillId="2" borderId="0" xfId="0" applyFont="1" applyFill="1" applyAlignment="1">
      <alignment horizontal="right"/>
    </xf>
    <xf numFmtId="0" fontId="1" fillId="2" borderId="0" xfId="0" applyFont="1" applyFill="1"/>
    <xf numFmtId="0" fontId="6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/>
    <xf numFmtId="0" fontId="1" fillId="5" borderId="0" xfId="0" applyFont="1" applyFill="1"/>
    <xf numFmtId="0" fontId="2" fillId="0" borderId="0" xfId="0" applyFont="1" applyAlignment="1">
      <alignment textRotation="90" wrapText="1"/>
    </xf>
    <xf numFmtId="0" fontId="3" fillId="0" borderId="0" xfId="0" applyFont="1" applyAlignment="1">
      <alignment textRotation="90" wrapText="1"/>
    </xf>
    <xf numFmtId="0" fontId="2" fillId="0" borderId="0" xfId="0" applyFont="1" applyAlignment="1"/>
    <xf numFmtId="0" fontId="0" fillId="0" borderId="0" xfId="0" applyAlignment="1"/>
    <xf numFmtId="0" fontId="2" fillId="0" borderId="0" xfId="0" applyFont="1" applyAlignment="1">
      <alignment textRotation="90"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textRotation="90"/>
    </xf>
    <xf numFmtId="0" fontId="3" fillId="0" borderId="0" xfId="0" applyFont="1" applyAlignment="1">
      <alignment textRotation="90" wrapText="1"/>
    </xf>
    <xf numFmtId="0" fontId="2" fillId="0" borderId="0" xfId="0" applyFont="1" applyAlignment="1">
      <alignment horizontal="center" wrapText="1"/>
    </xf>
    <xf numFmtId="0" fontId="3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C608ED-0832-48B2-A53D-25270EF0AAF3}">
  <dimension ref="A1:Z130"/>
  <sheetViews>
    <sheetView topLeftCell="B1" workbookViewId="0">
      <selection activeCell="H13" sqref="H13"/>
    </sheetView>
  </sheetViews>
  <sheetFormatPr defaultRowHeight="12.75" x14ac:dyDescent="0.2"/>
  <cols>
    <col min="1" max="1" width="84.28515625" bestFit="1" customWidth="1"/>
  </cols>
  <sheetData>
    <row r="1" spans="1:26" x14ac:dyDescent="0.2"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</row>
    <row r="2" spans="1:26" x14ac:dyDescent="0.2">
      <c r="C2">
        <v>90</v>
      </c>
      <c r="D2">
        <v>75</v>
      </c>
      <c r="E2">
        <v>75</v>
      </c>
      <c r="F2">
        <v>45</v>
      </c>
      <c r="G2">
        <v>90</v>
      </c>
      <c r="H2">
        <v>90</v>
      </c>
      <c r="I2">
        <v>75</v>
      </c>
      <c r="J2">
        <v>75</v>
      </c>
      <c r="K2">
        <v>90</v>
      </c>
      <c r="L2">
        <v>90</v>
      </c>
      <c r="M2">
        <v>90</v>
      </c>
      <c r="N2">
        <v>75</v>
      </c>
      <c r="O2">
        <v>90</v>
      </c>
      <c r="P2">
        <v>90</v>
      </c>
      <c r="Q2">
        <v>90</v>
      </c>
      <c r="R2">
        <v>90</v>
      </c>
      <c r="S2">
        <v>90</v>
      </c>
      <c r="T2">
        <v>90</v>
      </c>
      <c r="U2">
        <v>75</v>
      </c>
      <c r="V2">
        <v>90</v>
      </c>
      <c r="W2">
        <v>75</v>
      </c>
      <c r="X2">
        <v>45</v>
      </c>
      <c r="Y2">
        <v>225</v>
      </c>
      <c r="Z2">
        <v>2010</v>
      </c>
    </row>
    <row r="3" spans="1:26" x14ac:dyDescent="0.2">
      <c r="A3" t="s">
        <v>299</v>
      </c>
      <c r="B3" t="s">
        <v>24</v>
      </c>
      <c r="X3">
        <v>9</v>
      </c>
      <c r="Y3">
        <v>36</v>
      </c>
      <c r="Z3">
        <v>45</v>
      </c>
    </row>
    <row r="4" spans="1:26" x14ac:dyDescent="0.2">
      <c r="A4" t="s">
        <v>25</v>
      </c>
      <c r="B4" t="s">
        <v>26</v>
      </c>
      <c r="X4" t="s">
        <v>27</v>
      </c>
      <c r="Y4" t="s">
        <v>27</v>
      </c>
      <c r="Z4">
        <v>2</v>
      </c>
    </row>
    <row r="5" spans="1:26" x14ac:dyDescent="0.2">
      <c r="A5" t="s">
        <v>28</v>
      </c>
      <c r="B5" t="s">
        <v>29</v>
      </c>
      <c r="X5" t="s">
        <v>27</v>
      </c>
      <c r="Y5" t="s">
        <v>27</v>
      </c>
      <c r="Z5">
        <v>2</v>
      </c>
    </row>
    <row r="6" spans="1:26" x14ac:dyDescent="0.2">
      <c r="A6" t="s">
        <v>30</v>
      </c>
      <c r="B6" t="s">
        <v>31</v>
      </c>
      <c r="X6" t="s">
        <v>27</v>
      </c>
      <c r="Y6" t="s">
        <v>27</v>
      </c>
      <c r="Z6">
        <v>2</v>
      </c>
    </row>
    <row r="7" spans="1:26" x14ac:dyDescent="0.2">
      <c r="A7" t="s">
        <v>32</v>
      </c>
      <c r="B7" t="s">
        <v>33</v>
      </c>
      <c r="D7">
        <v>24</v>
      </c>
      <c r="I7">
        <v>45</v>
      </c>
      <c r="Q7">
        <v>9</v>
      </c>
      <c r="W7">
        <v>18</v>
      </c>
      <c r="Z7">
        <v>96</v>
      </c>
    </row>
    <row r="8" spans="1:26" x14ac:dyDescent="0.2">
      <c r="A8" t="s">
        <v>34</v>
      </c>
      <c r="B8" t="s">
        <v>35</v>
      </c>
      <c r="D8" t="s">
        <v>27</v>
      </c>
      <c r="Z8">
        <v>1</v>
      </c>
    </row>
    <row r="9" spans="1:26" x14ac:dyDescent="0.2">
      <c r="A9" t="s">
        <v>36</v>
      </c>
      <c r="B9" t="s">
        <v>37</v>
      </c>
      <c r="D9" t="s">
        <v>27</v>
      </c>
      <c r="I9" t="s">
        <v>27</v>
      </c>
      <c r="Q9" t="s">
        <v>27</v>
      </c>
      <c r="W9" t="s">
        <v>27</v>
      </c>
      <c r="Z9">
        <v>4</v>
      </c>
    </row>
    <row r="10" spans="1:26" x14ac:dyDescent="0.2">
      <c r="A10" t="s">
        <v>38</v>
      </c>
      <c r="B10" t="s">
        <v>39</v>
      </c>
      <c r="D10" t="s">
        <v>27</v>
      </c>
      <c r="I10" t="s">
        <v>27</v>
      </c>
      <c r="Q10" t="s">
        <v>27</v>
      </c>
      <c r="W10" t="s">
        <v>27</v>
      </c>
      <c r="Z10">
        <v>4</v>
      </c>
    </row>
    <row r="11" spans="1:26" x14ac:dyDescent="0.2">
      <c r="A11" t="s">
        <v>40</v>
      </c>
      <c r="B11" t="s">
        <v>41</v>
      </c>
      <c r="D11" t="s">
        <v>27</v>
      </c>
      <c r="I11" t="s">
        <v>27</v>
      </c>
      <c r="Q11" t="s">
        <v>27</v>
      </c>
      <c r="W11" t="s">
        <v>27</v>
      </c>
      <c r="Z11">
        <v>4</v>
      </c>
    </row>
    <row r="12" spans="1:26" x14ac:dyDescent="0.2">
      <c r="A12" t="s">
        <v>42</v>
      </c>
      <c r="B12" t="s">
        <v>43</v>
      </c>
      <c r="C12">
        <v>66</v>
      </c>
      <c r="G12">
        <v>45</v>
      </c>
      <c r="H12">
        <v>30</v>
      </c>
      <c r="I12">
        <v>30</v>
      </c>
      <c r="Z12">
        <v>171</v>
      </c>
    </row>
    <row r="13" spans="1:26" x14ac:dyDescent="0.2">
      <c r="A13" t="s">
        <v>44</v>
      </c>
      <c r="B13" t="s">
        <v>45</v>
      </c>
      <c r="C13" t="s">
        <v>27</v>
      </c>
      <c r="G13" t="s">
        <v>27</v>
      </c>
      <c r="H13" t="s">
        <v>27</v>
      </c>
      <c r="I13" t="s">
        <v>27</v>
      </c>
      <c r="Z13">
        <v>4</v>
      </c>
    </row>
    <row r="14" spans="1:26" x14ac:dyDescent="0.2">
      <c r="A14" t="s">
        <v>46</v>
      </c>
      <c r="B14" t="s">
        <v>47</v>
      </c>
      <c r="C14" t="s">
        <v>27</v>
      </c>
      <c r="G14" t="s">
        <v>27</v>
      </c>
      <c r="H14" t="s">
        <v>27</v>
      </c>
      <c r="I14" t="s">
        <v>27</v>
      </c>
      <c r="Z14">
        <v>4</v>
      </c>
    </row>
    <row r="15" spans="1:26" x14ac:dyDescent="0.2">
      <c r="A15" t="s">
        <v>48</v>
      </c>
      <c r="B15" t="s">
        <v>49</v>
      </c>
      <c r="C15" t="s">
        <v>27</v>
      </c>
      <c r="G15" t="s">
        <v>27</v>
      </c>
      <c r="Z15">
        <v>2</v>
      </c>
    </row>
    <row r="16" spans="1:26" x14ac:dyDescent="0.2">
      <c r="A16" t="s">
        <v>50</v>
      </c>
      <c r="B16" t="s">
        <v>51</v>
      </c>
      <c r="C16" t="s">
        <v>27</v>
      </c>
      <c r="G16" t="s">
        <v>27</v>
      </c>
      <c r="Z16">
        <v>2</v>
      </c>
    </row>
    <row r="17" spans="1:26" x14ac:dyDescent="0.2">
      <c r="A17" t="s">
        <v>52</v>
      </c>
      <c r="B17" t="s">
        <v>53</v>
      </c>
      <c r="C17">
        <v>18</v>
      </c>
      <c r="F17">
        <v>6</v>
      </c>
      <c r="N17">
        <v>75</v>
      </c>
      <c r="Z17">
        <v>99</v>
      </c>
    </row>
    <row r="18" spans="1:26" x14ac:dyDescent="0.2">
      <c r="A18" t="s">
        <v>54</v>
      </c>
      <c r="B18" t="s">
        <v>55</v>
      </c>
      <c r="C18" t="s">
        <v>27</v>
      </c>
      <c r="Z18">
        <v>1</v>
      </c>
    </row>
    <row r="19" spans="1:26" x14ac:dyDescent="0.2">
      <c r="A19" t="s">
        <v>56</v>
      </c>
      <c r="B19" t="s">
        <v>57</v>
      </c>
      <c r="N19" t="s">
        <v>27</v>
      </c>
      <c r="Z19">
        <v>1</v>
      </c>
    </row>
    <row r="20" spans="1:26" x14ac:dyDescent="0.2">
      <c r="A20" t="s">
        <v>58</v>
      </c>
      <c r="B20" t="s">
        <v>59</v>
      </c>
      <c r="C20" t="s">
        <v>27</v>
      </c>
      <c r="Z20">
        <v>1</v>
      </c>
    </row>
    <row r="21" spans="1:26" x14ac:dyDescent="0.2">
      <c r="A21" t="s">
        <v>60</v>
      </c>
      <c r="B21" t="s">
        <v>61</v>
      </c>
      <c r="F21" t="s">
        <v>27</v>
      </c>
      <c r="Z21">
        <v>1</v>
      </c>
    </row>
    <row r="22" spans="1:26" x14ac:dyDescent="0.2">
      <c r="A22" t="s">
        <v>62</v>
      </c>
      <c r="B22" t="s">
        <v>63</v>
      </c>
      <c r="C22">
        <v>6</v>
      </c>
      <c r="F22">
        <v>39</v>
      </c>
      <c r="Z22">
        <v>45</v>
      </c>
    </row>
    <row r="23" spans="1:26" x14ac:dyDescent="0.2">
      <c r="A23" t="s">
        <v>64</v>
      </c>
      <c r="B23" t="s">
        <v>65</v>
      </c>
      <c r="F23" t="s">
        <v>27</v>
      </c>
      <c r="Z23">
        <v>1</v>
      </c>
    </row>
    <row r="24" spans="1:26" x14ac:dyDescent="0.2">
      <c r="A24" t="s">
        <v>66</v>
      </c>
      <c r="B24" t="s">
        <v>67</v>
      </c>
      <c r="F24" t="s">
        <v>27</v>
      </c>
      <c r="Z24">
        <v>1</v>
      </c>
    </row>
    <row r="25" spans="1:26" x14ac:dyDescent="0.2">
      <c r="A25" t="s">
        <v>68</v>
      </c>
      <c r="B25" t="s">
        <v>69</v>
      </c>
      <c r="C25" t="s">
        <v>27</v>
      </c>
      <c r="F25" t="s">
        <v>27</v>
      </c>
      <c r="Z25">
        <v>2</v>
      </c>
    </row>
    <row r="26" spans="1:26" x14ac:dyDescent="0.2">
      <c r="A26" t="s">
        <v>70</v>
      </c>
      <c r="B26" t="s">
        <v>71</v>
      </c>
      <c r="F26" t="s">
        <v>27</v>
      </c>
      <c r="Z26">
        <v>1</v>
      </c>
    </row>
    <row r="27" spans="1:26" x14ac:dyDescent="0.2">
      <c r="A27" t="s">
        <v>72</v>
      </c>
      <c r="B27" t="s">
        <v>73</v>
      </c>
      <c r="F27" t="s">
        <v>27</v>
      </c>
      <c r="Z27">
        <v>1</v>
      </c>
    </row>
    <row r="28" spans="1:26" x14ac:dyDescent="0.2">
      <c r="A28" t="s">
        <v>74</v>
      </c>
      <c r="B28" t="s">
        <v>75</v>
      </c>
      <c r="D28">
        <v>9</v>
      </c>
      <c r="Q28">
        <v>30</v>
      </c>
      <c r="W28">
        <v>15</v>
      </c>
      <c r="Z28">
        <v>54</v>
      </c>
    </row>
    <row r="29" spans="1:26" x14ac:dyDescent="0.2">
      <c r="A29" t="s">
        <v>76</v>
      </c>
      <c r="B29" t="s">
        <v>77</v>
      </c>
      <c r="Q29" t="s">
        <v>27</v>
      </c>
      <c r="W29" t="s">
        <v>27</v>
      </c>
      <c r="Z29">
        <v>2</v>
      </c>
    </row>
    <row r="30" spans="1:26" x14ac:dyDescent="0.2">
      <c r="A30" t="s">
        <v>78</v>
      </c>
      <c r="B30" t="s">
        <v>79</v>
      </c>
      <c r="D30" t="s">
        <v>27</v>
      </c>
      <c r="Q30" t="s">
        <v>27</v>
      </c>
      <c r="Z30">
        <v>2</v>
      </c>
    </row>
    <row r="31" spans="1:26" x14ac:dyDescent="0.2">
      <c r="A31" t="s">
        <v>80</v>
      </c>
      <c r="B31" t="s">
        <v>81</v>
      </c>
      <c r="D31" t="s">
        <v>27</v>
      </c>
      <c r="Q31" t="s">
        <v>27</v>
      </c>
      <c r="W31" t="s">
        <v>27</v>
      </c>
      <c r="Z31">
        <v>3</v>
      </c>
    </row>
    <row r="32" spans="1:26" x14ac:dyDescent="0.2">
      <c r="A32" t="s">
        <v>82</v>
      </c>
      <c r="B32" t="s">
        <v>83</v>
      </c>
      <c r="D32" t="s">
        <v>27</v>
      </c>
      <c r="Q32" t="s">
        <v>27</v>
      </c>
      <c r="W32" t="s">
        <v>27</v>
      </c>
      <c r="Z32">
        <v>3</v>
      </c>
    </row>
    <row r="33" spans="1:26" x14ac:dyDescent="0.2">
      <c r="A33" t="s">
        <v>84</v>
      </c>
      <c r="B33" t="s">
        <v>85</v>
      </c>
      <c r="D33" t="s">
        <v>27</v>
      </c>
      <c r="Q33" t="s">
        <v>27</v>
      </c>
      <c r="W33" t="s">
        <v>27</v>
      </c>
      <c r="Z33">
        <v>3</v>
      </c>
    </row>
    <row r="34" spans="1:26" x14ac:dyDescent="0.2">
      <c r="A34" t="s">
        <v>86</v>
      </c>
      <c r="B34" t="s">
        <v>87</v>
      </c>
      <c r="G34">
        <v>45</v>
      </c>
      <c r="L34">
        <v>84</v>
      </c>
      <c r="Z34">
        <v>129</v>
      </c>
    </row>
    <row r="35" spans="1:26" x14ac:dyDescent="0.2">
      <c r="A35" t="s">
        <v>44</v>
      </c>
      <c r="B35" t="s">
        <v>88</v>
      </c>
      <c r="G35" t="s">
        <v>27</v>
      </c>
      <c r="L35" t="s">
        <v>27</v>
      </c>
      <c r="Z35">
        <v>2</v>
      </c>
    </row>
    <row r="36" spans="1:26" x14ac:dyDescent="0.2">
      <c r="A36" t="s">
        <v>89</v>
      </c>
      <c r="B36" t="s">
        <v>90</v>
      </c>
      <c r="G36" t="s">
        <v>27</v>
      </c>
      <c r="L36" t="s">
        <v>27</v>
      </c>
      <c r="Z36">
        <v>2</v>
      </c>
    </row>
    <row r="37" spans="1:26" x14ac:dyDescent="0.2">
      <c r="A37" t="s">
        <v>91</v>
      </c>
      <c r="B37" t="s">
        <v>92</v>
      </c>
      <c r="G37" t="s">
        <v>27</v>
      </c>
      <c r="L37" t="s">
        <v>27</v>
      </c>
      <c r="Z37">
        <v>2</v>
      </c>
    </row>
    <row r="38" spans="1:26" x14ac:dyDescent="0.2">
      <c r="A38" t="s">
        <v>93</v>
      </c>
      <c r="B38" t="s">
        <v>94</v>
      </c>
      <c r="L38" t="s">
        <v>27</v>
      </c>
      <c r="Z38">
        <v>1</v>
      </c>
    </row>
    <row r="39" spans="1:26" x14ac:dyDescent="0.2">
      <c r="A39" t="s">
        <v>95</v>
      </c>
      <c r="B39" t="s">
        <v>96</v>
      </c>
      <c r="G39" t="s">
        <v>27</v>
      </c>
      <c r="L39" t="s">
        <v>27</v>
      </c>
      <c r="Z39">
        <v>2</v>
      </c>
    </row>
    <row r="40" spans="1:26" x14ac:dyDescent="0.2">
      <c r="A40" t="s">
        <v>97</v>
      </c>
      <c r="B40" t="s">
        <v>98</v>
      </c>
      <c r="G40" t="s">
        <v>27</v>
      </c>
      <c r="L40" t="s">
        <v>27</v>
      </c>
      <c r="Z40">
        <v>2</v>
      </c>
    </row>
    <row r="41" spans="1:26" x14ac:dyDescent="0.2">
      <c r="A41" t="s">
        <v>99</v>
      </c>
      <c r="B41" t="s">
        <v>100</v>
      </c>
      <c r="L41" t="s">
        <v>27</v>
      </c>
      <c r="Z41">
        <v>1</v>
      </c>
    </row>
    <row r="42" spans="1:26" x14ac:dyDescent="0.2">
      <c r="A42" t="s">
        <v>101</v>
      </c>
      <c r="B42" t="s">
        <v>102</v>
      </c>
      <c r="H42">
        <v>60</v>
      </c>
      <c r="Z42">
        <v>60</v>
      </c>
    </row>
    <row r="43" spans="1:26" x14ac:dyDescent="0.2">
      <c r="A43" t="s">
        <v>103</v>
      </c>
      <c r="B43" t="s">
        <v>104</v>
      </c>
      <c r="H43" t="s">
        <v>27</v>
      </c>
      <c r="Z43">
        <v>1</v>
      </c>
    </row>
    <row r="44" spans="1:26" x14ac:dyDescent="0.2">
      <c r="A44" t="s">
        <v>105</v>
      </c>
      <c r="B44" t="s">
        <v>106</v>
      </c>
      <c r="H44" t="s">
        <v>27</v>
      </c>
      <c r="Z44">
        <v>1</v>
      </c>
    </row>
    <row r="45" spans="1:26" x14ac:dyDescent="0.2">
      <c r="A45" t="s">
        <v>107</v>
      </c>
      <c r="B45" t="s">
        <v>108</v>
      </c>
      <c r="H45" t="s">
        <v>27</v>
      </c>
      <c r="Z45">
        <v>1</v>
      </c>
    </row>
    <row r="46" spans="1:26" x14ac:dyDescent="0.2">
      <c r="A46" t="s">
        <v>109</v>
      </c>
      <c r="B46" t="s">
        <v>110</v>
      </c>
      <c r="H46" t="s">
        <v>27</v>
      </c>
      <c r="Z46">
        <v>1</v>
      </c>
    </row>
    <row r="47" spans="1:26" x14ac:dyDescent="0.2">
      <c r="A47" t="s">
        <v>111</v>
      </c>
      <c r="B47" t="s">
        <v>112</v>
      </c>
      <c r="H47" t="s">
        <v>27</v>
      </c>
      <c r="Z47">
        <v>1</v>
      </c>
    </row>
    <row r="48" spans="1:26" x14ac:dyDescent="0.2">
      <c r="A48" t="s">
        <v>113</v>
      </c>
      <c r="B48" t="s">
        <v>114</v>
      </c>
      <c r="D48">
        <v>6</v>
      </c>
      <c r="Q48">
        <v>18</v>
      </c>
      <c r="W48">
        <v>24</v>
      </c>
      <c r="X48">
        <v>9</v>
      </c>
      <c r="Z48">
        <v>57</v>
      </c>
    </row>
    <row r="49" spans="1:26" x14ac:dyDescent="0.2">
      <c r="A49" t="s">
        <v>115</v>
      </c>
      <c r="B49" t="s">
        <v>116</v>
      </c>
      <c r="Q49" t="s">
        <v>27</v>
      </c>
      <c r="W49" t="s">
        <v>27</v>
      </c>
      <c r="X49" t="s">
        <v>27</v>
      </c>
      <c r="Z49">
        <v>3</v>
      </c>
    </row>
    <row r="50" spans="1:26" x14ac:dyDescent="0.2">
      <c r="A50" t="s">
        <v>117</v>
      </c>
      <c r="B50" t="s">
        <v>118</v>
      </c>
      <c r="D50" t="s">
        <v>27</v>
      </c>
      <c r="Q50" t="s">
        <v>27</v>
      </c>
      <c r="W50" t="s">
        <v>27</v>
      </c>
      <c r="Z50">
        <v>3</v>
      </c>
    </row>
    <row r="51" spans="1:26" x14ac:dyDescent="0.2">
      <c r="A51" t="s">
        <v>119</v>
      </c>
      <c r="B51" t="s">
        <v>120</v>
      </c>
      <c r="G51" t="s">
        <v>27</v>
      </c>
      <c r="L51" t="s">
        <v>27</v>
      </c>
      <c r="Z51">
        <v>2</v>
      </c>
    </row>
    <row r="52" spans="1:26" x14ac:dyDescent="0.2">
      <c r="A52" t="s">
        <v>121</v>
      </c>
      <c r="B52" t="s">
        <v>122</v>
      </c>
      <c r="L52">
        <v>6</v>
      </c>
      <c r="X52">
        <v>6</v>
      </c>
      <c r="Y52">
        <v>189</v>
      </c>
      <c r="Z52">
        <v>201</v>
      </c>
    </row>
    <row r="53" spans="1:26" x14ac:dyDescent="0.2">
      <c r="A53" t="s">
        <v>123</v>
      </c>
      <c r="B53" t="s">
        <v>124</v>
      </c>
      <c r="X53" t="s">
        <v>27</v>
      </c>
      <c r="Y53" t="s">
        <v>27</v>
      </c>
      <c r="Z53">
        <v>2</v>
      </c>
    </row>
    <row r="54" spans="1:26" x14ac:dyDescent="0.2">
      <c r="A54" t="s">
        <v>125</v>
      </c>
      <c r="B54" t="s">
        <v>126</v>
      </c>
      <c r="L54" t="s">
        <v>27</v>
      </c>
      <c r="Y54" t="s">
        <v>27</v>
      </c>
      <c r="Z54">
        <v>2</v>
      </c>
    </row>
    <row r="55" spans="1:26" x14ac:dyDescent="0.2">
      <c r="A55" t="s">
        <v>127</v>
      </c>
      <c r="B55" t="s">
        <v>128</v>
      </c>
      <c r="X55" t="s">
        <v>27</v>
      </c>
      <c r="Y55" t="s">
        <v>27</v>
      </c>
      <c r="Z55">
        <v>2</v>
      </c>
    </row>
    <row r="56" spans="1:26" x14ac:dyDescent="0.2">
      <c r="A56" t="s">
        <v>129</v>
      </c>
      <c r="B56" t="s">
        <v>130</v>
      </c>
      <c r="D56">
        <v>15</v>
      </c>
      <c r="Q56">
        <v>12</v>
      </c>
      <c r="W56">
        <v>18</v>
      </c>
      <c r="X56">
        <v>9</v>
      </c>
      <c r="Z56">
        <v>54</v>
      </c>
    </row>
    <row r="57" spans="1:26" x14ac:dyDescent="0.2">
      <c r="A57" t="s">
        <v>131</v>
      </c>
      <c r="B57" t="s">
        <v>132</v>
      </c>
      <c r="D57" t="s">
        <v>27</v>
      </c>
      <c r="Q57" t="s">
        <v>27</v>
      </c>
      <c r="W57" t="s">
        <v>27</v>
      </c>
      <c r="X57" t="s">
        <v>27</v>
      </c>
      <c r="Z57">
        <v>4</v>
      </c>
    </row>
    <row r="58" spans="1:26" x14ac:dyDescent="0.2">
      <c r="A58" t="s">
        <v>133</v>
      </c>
      <c r="B58" t="s">
        <v>134</v>
      </c>
      <c r="D58" t="s">
        <v>27</v>
      </c>
      <c r="Q58" t="s">
        <v>27</v>
      </c>
      <c r="W58" t="s">
        <v>27</v>
      </c>
      <c r="X58" t="s">
        <v>27</v>
      </c>
      <c r="Z58">
        <v>4</v>
      </c>
    </row>
    <row r="59" spans="1:26" x14ac:dyDescent="0.2">
      <c r="A59" t="s">
        <v>135</v>
      </c>
      <c r="B59" t="s">
        <v>136</v>
      </c>
      <c r="D59" t="s">
        <v>27</v>
      </c>
      <c r="Q59" t="s">
        <v>27</v>
      </c>
      <c r="W59" t="s">
        <v>27</v>
      </c>
      <c r="Z59">
        <v>3</v>
      </c>
    </row>
    <row r="60" spans="1:26" x14ac:dyDescent="0.2">
      <c r="A60" t="s">
        <v>137</v>
      </c>
      <c r="B60" t="s">
        <v>138</v>
      </c>
      <c r="D60">
        <v>9</v>
      </c>
      <c r="X60">
        <v>9</v>
      </c>
      <c r="Z60">
        <v>18</v>
      </c>
    </row>
    <row r="61" spans="1:26" x14ac:dyDescent="0.2">
      <c r="A61" t="s">
        <v>139</v>
      </c>
      <c r="B61" t="s">
        <v>140</v>
      </c>
      <c r="D61" t="s">
        <v>27</v>
      </c>
      <c r="Z61">
        <v>1</v>
      </c>
    </row>
    <row r="62" spans="1:26" x14ac:dyDescent="0.2">
      <c r="A62" t="s">
        <v>141</v>
      </c>
      <c r="B62" t="s">
        <v>142</v>
      </c>
      <c r="D62" t="s">
        <v>27</v>
      </c>
      <c r="Z62">
        <v>1</v>
      </c>
    </row>
    <row r="63" spans="1:26" x14ac:dyDescent="0.2">
      <c r="A63" t="s">
        <v>143</v>
      </c>
      <c r="B63" t="s">
        <v>144</v>
      </c>
      <c r="X63" t="s">
        <v>27</v>
      </c>
      <c r="Z63">
        <v>1</v>
      </c>
    </row>
    <row r="64" spans="1:26" x14ac:dyDescent="0.2">
      <c r="A64" t="s">
        <v>145</v>
      </c>
      <c r="B64" t="s">
        <v>146</v>
      </c>
      <c r="X64" t="s">
        <v>27</v>
      </c>
      <c r="Z64">
        <v>1</v>
      </c>
    </row>
    <row r="65" spans="1:26" x14ac:dyDescent="0.2">
      <c r="A65" t="s">
        <v>147</v>
      </c>
      <c r="B65" t="s">
        <v>148</v>
      </c>
      <c r="D65">
        <v>12</v>
      </c>
      <c r="Q65">
        <v>21</v>
      </c>
      <c r="X65">
        <v>12</v>
      </c>
      <c r="Z65">
        <v>45</v>
      </c>
    </row>
    <row r="66" spans="1:26" x14ac:dyDescent="0.2">
      <c r="A66" t="s">
        <v>149</v>
      </c>
      <c r="B66" t="s">
        <v>150</v>
      </c>
      <c r="Q66" t="s">
        <v>27</v>
      </c>
      <c r="X66" t="s">
        <v>27</v>
      </c>
      <c r="Z66">
        <v>2</v>
      </c>
    </row>
    <row r="67" spans="1:26" x14ac:dyDescent="0.2">
      <c r="A67" t="s">
        <v>151</v>
      </c>
      <c r="B67" t="s">
        <v>152</v>
      </c>
      <c r="D67" t="s">
        <v>27</v>
      </c>
      <c r="Z67">
        <v>1</v>
      </c>
    </row>
    <row r="68" spans="1:26" x14ac:dyDescent="0.2">
      <c r="A68" t="s">
        <v>153</v>
      </c>
      <c r="B68" t="s">
        <v>154</v>
      </c>
      <c r="D68" t="s">
        <v>27</v>
      </c>
      <c r="Q68" t="s">
        <v>27</v>
      </c>
      <c r="X68" t="s">
        <v>27</v>
      </c>
      <c r="Z68">
        <v>3</v>
      </c>
    </row>
    <row r="70" spans="1:26" x14ac:dyDescent="0.2">
      <c r="A70" t="s">
        <v>155</v>
      </c>
      <c r="B70" t="s">
        <v>156</v>
      </c>
      <c r="O70">
        <v>45</v>
      </c>
      <c r="R70">
        <v>30</v>
      </c>
      <c r="S70">
        <v>45</v>
      </c>
      <c r="U70">
        <v>30</v>
      </c>
      <c r="Z70">
        <v>150</v>
      </c>
    </row>
    <row r="71" spans="1:26" x14ac:dyDescent="0.2">
      <c r="A71" t="s">
        <v>157</v>
      </c>
      <c r="B71" t="s">
        <v>158</v>
      </c>
      <c r="O71" t="s">
        <v>27</v>
      </c>
      <c r="R71" t="s">
        <v>27</v>
      </c>
      <c r="S71" t="s">
        <v>27</v>
      </c>
      <c r="U71" t="s">
        <v>27</v>
      </c>
      <c r="Z71">
        <v>4</v>
      </c>
    </row>
    <row r="72" spans="1:26" x14ac:dyDescent="0.2">
      <c r="A72" t="s">
        <v>159</v>
      </c>
      <c r="B72" t="s">
        <v>160</v>
      </c>
      <c r="O72" t="s">
        <v>27</v>
      </c>
      <c r="R72" t="s">
        <v>27</v>
      </c>
      <c r="S72" t="s">
        <v>27</v>
      </c>
      <c r="U72" t="s">
        <v>27</v>
      </c>
      <c r="Z72">
        <v>4</v>
      </c>
    </row>
    <row r="73" spans="1:26" x14ac:dyDescent="0.2">
      <c r="A73" t="s">
        <v>161</v>
      </c>
      <c r="B73" t="s">
        <v>162</v>
      </c>
      <c r="O73" t="s">
        <v>27</v>
      </c>
      <c r="R73" t="s">
        <v>27</v>
      </c>
      <c r="S73" t="s">
        <v>27</v>
      </c>
      <c r="U73" t="s">
        <v>27</v>
      </c>
      <c r="Z73">
        <v>4</v>
      </c>
    </row>
    <row r="74" spans="1:26" x14ac:dyDescent="0.2">
      <c r="A74" t="s">
        <v>163</v>
      </c>
      <c r="B74" t="s">
        <v>164</v>
      </c>
      <c r="O74" t="s">
        <v>27</v>
      </c>
      <c r="R74" t="s">
        <v>27</v>
      </c>
      <c r="S74" t="s">
        <v>27</v>
      </c>
      <c r="U74" t="s">
        <v>27</v>
      </c>
      <c r="Z74">
        <v>4</v>
      </c>
    </row>
    <row r="75" spans="1:26" x14ac:dyDescent="0.2">
      <c r="A75" t="s">
        <v>165</v>
      </c>
      <c r="B75" t="s">
        <v>166</v>
      </c>
      <c r="O75" t="s">
        <v>27</v>
      </c>
      <c r="R75" t="s">
        <v>27</v>
      </c>
      <c r="S75" t="s">
        <v>27</v>
      </c>
      <c r="U75" t="s">
        <v>27</v>
      </c>
      <c r="Z75">
        <v>4</v>
      </c>
    </row>
    <row r="76" spans="1:26" x14ac:dyDescent="0.2">
      <c r="A76" t="s">
        <v>167</v>
      </c>
      <c r="B76" t="s">
        <v>168</v>
      </c>
      <c r="O76" t="s">
        <v>27</v>
      </c>
      <c r="R76" t="s">
        <v>27</v>
      </c>
      <c r="S76" t="s">
        <v>27</v>
      </c>
      <c r="U76" t="s">
        <v>27</v>
      </c>
      <c r="Z76">
        <v>4</v>
      </c>
    </row>
    <row r="77" spans="1:26" x14ac:dyDescent="0.2">
      <c r="A77" t="s">
        <v>169</v>
      </c>
      <c r="B77" t="s">
        <v>170</v>
      </c>
      <c r="O77" t="s">
        <v>27</v>
      </c>
      <c r="R77" t="s">
        <v>27</v>
      </c>
      <c r="S77" t="s">
        <v>27</v>
      </c>
      <c r="U77" t="s">
        <v>27</v>
      </c>
      <c r="Z77">
        <v>4</v>
      </c>
    </row>
    <row r="78" spans="1:26" x14ac:dyDescent="0.2">
      <c r="A78" t="s">
        <v>171</v>
      </c>
      <c r="B78" t="s">
        <v>172</v>
      </c>
      <c r="M78">
        <v>90</v>
      </c>
      <c r="O78">
        <v>45</v>
      </c>
      <c r="S78">
        <v>45</v>
      </c>
      <c r="Z78">
        <v>180</v>
      </c>
    </row>
    <row r="79" spans="1:26" x14ac:dyDescent="0.2">
      <c r="A79" t="s">
        <v>157</v>
      </c>
      <c r="B79" t="s">
        <v>173</v>
      </c>
      <c r="M79" t="s">
        <v>27</v>
      </c>
      <c r="O79" t="s">
        <v>27</v>
      </c>
      <c r="S79" t="s">
        <v>27</v>
      </c>
      <c r="Z79">
        <v>3</v>
      </c>
    </row>
    <row r="80" spans="1:26" x14ac:dyDescent="0.2">
      <c r="A80" t="s">
        <v>159</v>
      </c>
      <c r="B80" t="s">
        <v>160</v>
      </c>
      <c r="M80" t="s">
        <v>27</v>
      </c>
      <c r="O80" t="s">
        <v>27</v>
      </c>
      <c r="S80" t="s">
        <v>27</v>
      </c>
      <c r="Z80">
        <v>3</v>
      </c>
    </row>
    <row r="81" spans="1:26" x14ac:dyDescent="0.2">
      <c r="A81" t="s">
        <v>174</v>
      </c>
      <c r="B81" t="s">
        <v>175</v>
      </c>
      <c r="M81" t="s">
        <v>27</v>
      </c>
      <c r="O81" t="s">
        <v>27</v>
      </c>
      <c r="S81" t="s">
        <v>27</v>
      </c>
      <c r="Z81">
        <v>3</v>
      </c>
    </row>
    <row r="82" spans="1:26" x14ac:dyDescent="0.2">
      <c r="A82" t="s">
        <v>176</v>
      </c>
      <c r="B82" t="s">
        <v>177</v>
      </c>
      <c r="M82" t="s">
        <v>27</v>
      </c>
      <c r="O82" t="s">
        <v>27</v>
      </c>
      <c r="S82" t="s">
        <v>27</v>
      </c>
      <c r="Z82">
        <v>3</v>
      </c>
    </row>
    <row r="83" spans="1:26" x14ac:dyDescent="0.2">
      <c r="A83" t="s">
        <v>178</v>
      </c>
      <c r="B83" t="s">
        <v>179</v>
      </c>
      <c r="M83" t="s">
        <v>27</v>
      </c>
      <c r="O83" t="s">
        <v>27</v>
      </c>
      <c r="S83" t="s">
        <v>27</v>
      </c>
      <c r="Z83">
        <v>3</v>
      </c>
    </row>
    <row r="84" spans="1:26" x14ac:dyDescent="0.2">
      <c r="A84" t="s">
        <v>167</v>
      </c>
      <c r="B84" t="s">
        <v>180</v>
      </c>
      <c r="M84" t="s">
        <v>27</v>
      </c>
      <c r="O84" t="s">
        <v>27</v>
      </c>
      <c r="S84" t="s">
        <v>27</v>
      </c>
      <c r="Z84">
        <v>3</v>
      </c>
    </row>
    <row r="85" spans="1:26" x14ac:dyDescent="0.2">
      <c r="A85" t="s">
        <v>181</v>
      </c>
      <c r="B85" t="s">
        <v>168</v>
      </c>
      <c r="M85" t="s">
        <v>27</v>
      </c>
      <c r="O85" t="s">
        <v>27</v>
      </c>
      <c r="S85" t="s">
        <v>27</v>
      </c>
      <c r="Z85">
        <v>3</v>
      </c>
    </row>
    <row r="86" spans="1:26" x14ac:dyDescent="0.2">
      <c r="A86" t="s">
        <v>182</v>
      </c>
      <c r="B86" t="s">
        <v>170</v>
      </c>
      <c r="M86" t="s">
        <v>27</v>
      </c>
      <c r="O86" t="s">
        <v>27</v>
      </c>
      <c r="S86" t="s">
        <v>27</v>
      </c>
      <c r="Z86">
        <v>3</v>
      </c>
    </row>
    <row r="87" spans="1:26" x14ac:dyDescent="0.2">
      <c r="A87" t="s">
        <v>183</v>
      </c>
      <c r="B87" t="s">
        <v>184</v>
      </c>
      <c r="E87">
        <v>75</v>
      </c>
      <c r="K87">
        <v>90</v>
      </c>
      <c r="P87">
        <v>30</v>
      </c>
      <c r="T87">
        <v>36</v>
      </c>
      <c r="Z87">
        <v>231</v>
      </c>
    </row>
    <row r="88" spans="1:26" x14ac:dyDescent="0.2">
      <c r="A88" t="s">
        <v>157</v>
      </c>
      <c r="B88" t="s">
        <v>173</v>
      </c>
      <c r="E88" t="s">
        <v>27</v>
      </c>
      <c r="K88" t="s">
        <v>27</v>
      </c>
      <c r="P88" t="s">
        <v>27</v>
      </c>
      <c r="T88" t="s">
        <v>27</v>
      </c>
      <c r="Z88">
        <v>4</v>
      </c>
    </row>
    <row r="89" spans="1:26" x14ac:dyDescent="0.2">
      <c r="A89" t="s">
        <v>159</v>
      </c>
      <c r="B89" t="s">
        <v>185</v>
      </c>
      <c r="P89" t="s">
        <v>27</v>
      </c>
      <c r="T89" t="s">
        <v>27</v>
      </c>
      <c r="Z89">
        <v>2</v>
      </c>
    </row>
    <row r="90" spans="1:26" x14ac:dyDescent="0.2">
      <c r="A90" t="s">
        <v>186</v>
      </c>
      <c r="B90" t="s">
        <v>187</v>
      </c>
      <c r="P90" t="s">
        <v>27</v>
      </c>
      <c r="T90" t="s">
        <v>27</v>
      </c>
      <c r="Z90">
        <v>2</v>
      </c>
    </row>
    <row r="91" spans="1:26" x14ac:dyDescent="0.2">
      <c r="A91" t="s">
        <v>188</v>
      </c>
      <c r="B91" t="s">
        <v>189</v>
      </c>
      <c r="E91" t="s">
        <v>27</v>
      </c>
      <c r="K91" t="s">
        <v>27</v>
      </c>
      <c r="P91" t="s">
        <v>27</v>
      </c>
      <c r="T91" t="s">
        <v>27</v>
      </c>
      <c r="Z91">
        <v>4</v>
      </c>
    </row>
    <row r="92" spans="1:26" x14ac:dyDescent="0.2">
      <c r="A92" t="s">
        <v>190</v>
      </c>
      <c r="B92" t="s">
        <v>191</v>
      </c>
      <c r="P92" t="s">
        <v>27</v>
      </c>
      <c r="T92" t="s">
        <v>27</v>
      </c>
      <c r="Z92">
        <v>2</v>
      </c>
    </row>
    <row r="93" spans="1:26" x14ac:dyDescent="0.2">
      <c r="A93" t="s">
        <v>192</v>
      </c>
      <c r="B93" t="s">
        <v>193</v>
      </c>
      <c r="E93" t="s">
        <v>27</v>
      </c>
      <c r="K93" t="s">
        <v>27</v>
      </c>
      <c r="P93" t="s">
        <v>27</v>
      </c>
      <c r="T93" t="s">
        <v>27</v>
      </c>
      <c r="Z93">
        <v>4</v>
      </c>
    </row>
    <row r="94" spans="1:26" x14ac:dyDescent="0.2">
      <c r="A94" t="s">
        <v>194</v>
      </c>
      <c r="B94" t="s">
        <v>195</v>
      </c>
      <c r="P94" t="s">
        <v>27</v>
      </c>
      <c r="T94" t="s">
        <v>27</v>
      </c>
      <c r="Z94">
        <v>2</v>
      </c>
    </row>
    <row r="95" spans="1:26" x14ac:dyDescent="0.2">
      <c r="A95" t="s">
        <v>196</v>
      </c>
      <c r="B95" t="s">
        <v>197</v>
      </c>
      <c r="E95" t="s">
        <v>27</v>
      </c>
      <c r="K95" t="s">
        <v>27</v>
      </c>
      <c r="P95" t="s">
        <v>27</v>
      </c>
      <c r="T95" t="s">
        <v>27</v>
      </c>
      <c r="Z95">
        <v>4</v>
      </c>
    </row>
    <row r="96" spans="1:26" x14ac:dyDescent="0.2">
      <c r="A96" t="s">
        <v>198</v>
      </c>
      <c r="B96" t="s">
        <v>170</v>
      </c>
      <c r="K96" t="s">
        <v>27</v>
      </c>
      <c r="P96" t="s">
        <v>27</v>
      </c>
      <c r="T96" t="s">
        <v>27</v>
      </c>
      <c r="Z96">
        <v>3</v>
      </c>
    </row>
    <row r="97" spans="1:26" x14ac:dyDescent="0.2">
      <c r="A97" t="s">
        <v>199</v>
      </c>
      <c r="B97" t="s">
        <v>200</v>
      </c>
      <c r="P97">
        <v>30</v>
      </c>
      <c r="T97">
        <v>24</v>
      </c>
      <c r="V97">
        <v>24</v>
      </c>
      <c r="Z97">
        <v>78</v>
      </c>
    </row>
    <row r="98" spans="1:26" x14ac:dyDescent="0.2">
      <c r="A98" t="s">
        <v>157</v>
      </c>
      <c r="B98" t="s">
        <v>173</v>
      </c>
      <c r="P98" t="s">
        <v>27</v>
      </c>
      <c r="T98" t="s">
        <v>27</v>
      </c>
      <c r="V98" t="s">
        <v>27</v>
      </c>
      <c r="Z98">
        <v>3</v>
      </c>
    </row>
    <row r="99" spans="1:26" x14ac:dyDescent="0.2">
      <c r="A99" t="s">
        <v>159</v>
      </c>
      <c r="B99" t="s">
        <v>185</v>
      </c>
      <c r="P99" t="s">
        <v>27</v>
      </c>
      <c r="T99" t="s">
        <v>27</v>
      </c>
      <c r="V99" t="s">
        <v>27</v>
      </c>
      <c r="Z99">
        <v>3</v>
      </c>
    </row>
    <row r="100" spans="1:26" x14ac:dyDescent="0.2">
      <c r="A100" t="s">
        <v>186</v>
      </c>
      <c r="B100" t="s">
        <v>187</v>
      </c>
      <c r="P100" t="s">
        <v>27</v>
      </c>
      <c r="T100" t="s">
        <v>27</v>
      </c>
      <c r="V100" t="s">
        <v>27</v>
      </c>
      <c r="Z100">
        <v>3</v>
      </c>
    </row>
    <row r="101" spans="1:26" x14ac:dyDescent="0.2">
      <c r="A101" t="s">
        <v>188</v>
      </c>
      <c r="B101" t="s">
        <v>201</v>
      </c>
      <c r="P101" t="s">
        <v>27</v>
      </c>
      <c r="T101" t="s">
        <v>27</v>
      </c>
      <c r="V101" t="s">
        <v>27</v>
      </c>
      <c r="Z101">
        <v>3</v>
      </c>
    </row>
    <row r="102" spans="1:26" x14ac:dyDescent="0.2">
      <c r="A102" t="s">
        <v>190</v>
      </c>
      <c r="B102" t="s">
        <v>202</v>
      </c>
      <c r="P102" t="s">
        <v>27</v>
      </c>
      <c r="T102" t="s">
        <v>27</v>
      </c>
      <c r="V102" t="s">
        <v>27</v>
      </c>
      <c r="Z102">
        <v>3</v>
      </c>
    </row>
    <row r="103" spans="1:26" x14ac:dyDescent="0.2">
      <c r="A103" t="s">
        <v>192</v>
      </c>
      <c r="B103" t="s">
        <v>203</v>
      </c>
      <c r="P103" t="s">
        <v>27</v>
      </c>
      <c r="T103" t="s">
        <v>27</v>
      </c>
      <c r="V103" t="s">
        <v>27</v>
      </c>
      <c r="Z103">
        <v>3</v>
      </c>
    </row>
    <row r="104" spans="1:26" x14ac:dyDescent="0.2">
      <c r="A104" t="s">
        <v>194</v>
      </c>
      <c r="B104" t="s">
        <v>195</v>
      </c>
      <c r="P104" t="s">
        <v>27</v>
      </c>
      <c r="T104" t="s">
        <v>27</v>
      </c>
      <c r="V104" t="s">
        <v>27</v>
      </c>
      <c r="Z104">
        <v>3</v>
      </c>
    </row>
    <row r="105" spans="1:26" x14ac:dyDescent="0.2">
      <c r="A105" t="s">
        <v>204</v>
      </c>
      <c r="B105" t="s">
        <v>205</v>
      </c>
      <c r="P105" t="s">
        <v>27</v>
      </c>
      <c r="T105" t="s">
        <v>27</v>
      </c>
      <c r="V105" t="s">
        <v>27</v>
      </c>
      <c r="Z105">
        <v>3</v>
      </c>
    </row>
    <row r="106" spans="1:26" x14ac:dyDescent="0.2">
      <c r="A106" t="s">
        <v>198</v>
      </c>
      <c r="B106" t="s">
        <v>170</v>
      </c>
      <c r="P106" t="s">
        <v>27</v>
      </c>
      <c r="T106" t="s">
        <v>27</v>
      </c>
      <c r="V106" t="s">
        <v>27</v>
      </c>
      <c r="Z106">
        <v>3</v>
      </c>
    </row>
    <row r="107" spans="1:26" x14ac:dyDescent="0.2">
      <c r="A107" t="s">
        <v>206</v>
      </c>
      <c r="B107" t="s">
        <v>207</v>
      </c>
      <c r="P107">
        <v>30</v>
      </c>
      <c r="T107">
        <v>30</v>
      </c>
      <c r="U107">
        <v>45</v>
      </c>
      <c r="Z107">
        <v>105</v>
      </c>
    </row>
    <row r="108" spans="1:26" x14ac:dyDescent="0.2">
      <c r="A108" t="s">
        <v>157</v>
      </c>
      <c r="B108" t="s">
        <v>173</v>
      </c>
      <c r="P108" t="s">
        <v>27</v>
      </c>
      <c r="T108" t="s">
        <v>27</v>
      </c>
      <c r="U108" t="s">
        <v>27</v>
      </c>
      <c r="Z108">
        <v>3</v>
      </c>
    </row>
    <row r="109" spans="1:26" x14ac:dyDescent="0.2">
      <c r="A109" t="s">
        <v>159</v>
      </c>
      <c r="B109" t="s">
        <v>208</v>
      </c>
      <c r="P109" t="s">
        <v>27</v>
      </c>
      <c r="T109" t="s">
        <v>27</v>
      </c>
      <c r="U109" t="s">
        <v>27</v>
      </c>
      <c r="Z109">
        <v>3</v>
      </c>
    </row>
    <row r="110" spans="1:26" x14ac:dyDescent="0.2">
      <c r="A110" t="s">
        <v>186</v>
      </c>
      <c r="B110" t="s">
        <v>187</v>
      </c>
      <c r="P110" t="s">
        <v>27</v>
      </c>
      <c r="T110" t="s">
        <v>27</v>
      </c>
      <c r="Z110">
        <v>2</v>
      </c>
    </row>
    <row r="111" spans="1:26" x14ac:dyDescent="0.2">
      <c r="A111" t="s">
        <v>209</v>
      </c>
      <c r="B111" t="s">
        <v>210</v>
      </c>
      <c r="P111" t="s">
        <v>27</v>
      </c>
      <c r="T111" t="s">
        <v>27</v>
      </c>
      <c r="U111" t="s">
        <v>27</v>
      </c>
      <c r="Z111">
        <v>3</v>
      </c>
    </row>
    <row r="112" spans="1:26" x14ac:dyDescent="0.2">
      <c r="A112" t="s">
        <v>211</v>
      </c>
      <c r="B112" t="s">
        <v>212</v>
      </c>
      <c r="P112" t="s">
        <v>27</v>
      </c>
      <c r="T112" t="s">
        <v>27</v>
      </c>
      <c r="U112" t="s">
        <v>27</v>
      </c>
      <c r="Z112">
        <v>3</v>
      </c>
    </row>
    <row r="113" spans="1:26" x14ac:dyDescent="0.2">
      <c r="A113" t="s">
        <v>213</v>
      </c>
      <c r="B113" t="s">
        <v>195</v>
      </c>
      <c r="P113" t="s">
        <v>27</v>
      </c>
      <c r="T113" t="s">
        <v>27</v>
      </c>
      <c r="U113" t="s">
        <v>27</v>
      </c>
      <c r="Z113">
        <v>3</v>
      </c>
    </row>
    <row r="114" spans="1:26" x14ac:dyDescent="0.2">
      <c r="A114" t="s">
        <v>214</v>
      </c>
      <c r="B114" t="s">
        <v>215</v>
      </c>
      <c r="P114" t="s">
        <v>27</v>
      </c>
      <c r="T114" t="s">
        <v>27</v>
      </c>
      <c r="U114" t="s">
        <v>27</v>
      </c>
      <c r="Z114">
        <v>3</v>
      </c>
    </row>
    <row r="115" spans="1:26" x14ac:dyDescent="0.2">
      <c r="A115" t="s">
        <v>182</v>
      </c>
      <c r="B115" t="s">
        <v>170</v>
      </c>
      <c r="P115" t="s">
        <v>27</v>
      </c>
      <c r="T115" t="s">
        <v>27</v>
      </c>
      <c r="U115" t="s">
        <v>27</v>
      </c>
      <c r="Z115">
        <v>3</v>
      </c>
    </row>
    <row r="116" spans="1:26" x14ac:dyDescent="0.2">
      <c r="A116" t="s">
        <v>216</v>
      </c>
      <c r="B116" t="s">
        <v>217</v>
      </c>
      <c r="J116">
        <v>75</v>
      </c>
      <c r="R116">
        <v>60</v>
      </c>
      <c r="Z116">
        <v>135</v>
      </c>
    </row>
    <row r="117" spans="1:26" x14ac:dyDescent="0.2">
      <c r="A117" t="s">
        <v>157</v>
      </c>
      <c r="B117" t="s">
        <v>173</v>
      </c>
      <c r="R117" t="s">
        <v>27</v>
      </c>
      <c r="Z117">
        <v>1</v>
      </c>
    </row>
    <row r="118" spans="1:26" x14ac:dyDescent="0.2">
      <c r="A118" t="s">
        <v>159</v>
      </c>
      <c r="B118" t="s">
        <v>218</v>
      </c>
      <c r="R118" t="s">
        <v>27</v>
      </c>
      <c r="Z118">
        <v>1</v>
      </c>
    </row>
    <row r="119" spans="1:26" x14ac:dyDescent="0.2">
      <c r="A119" t="s">
        <v>219</v>
      </c>
      <c r="B119" t="s">
        <v>220</v>
      </c>
      <c r="R119" t="s">
        <v>27</v>
      </c>
      <c r="Z119">
        <v>1</v>
      </c>
    </row>
    <row r="120" spans="1:26" x14ac:dyDescent="0.2">
      <c r="A120" t="s">
        <v>221</v>
      </c>
      <c r="B120" t="s">
        <v>222</v>
      </c>
      <c r="J120" t="s">
        <v>27</v>
      </c>
      <c r="R120" t="s">
        <v>27</v>
      </c>
      <c r="Z120">
        <v>2</v>
      </c>
    </row>
    <row r="121" spans="1:26" x14ac:dyDescent="0.2">
      <c r="A121" t="s">
        <v>165</v>
      </c>
      <c r="B121" t="s">
        <v>195</v>
      </c>
      <c r="R121" t="s">
        <v>27</v>
      </c>
      <c r="Z121">
        <v>1</v>
      </c>
    </row>
    <row r="122" spans="1:26" x14ac:dyDescent="0.2">
      <c r="A122" t="s">
        <v>223</v>
      </c>
      <c r="B122" t="s">
        <v>224</v>
      </c>
      <c r="R122" t="s">
        <v>27</v>
      </c>
      <c r="Z122">
        <v>1</v>
      </c>
    </row>
    <row r="123" spans="1:26" x14ac:dyDescent="0.2">
      <c r="A123" t="s">
        <v>169</v>
      </c>
      <c r="B123" t="s">
        <v>170</v>
      </c>
      <c r="R123" t="s">
        <v>27</v>
      </c>
      <c r="Z123">
        <v>1</v>
      </c>
    </row>
    <row r="124" spans="1:26" x14ac:dyDescent="0.2">
      <c r="A124" t="s">
        <v>225</v>
      </c>
      <c r="B124" t="s">
        <v>226</v>
      </c>
      <c r="V124">
        <v>66</v>
      </c>
      <c r="Z124">
        <v>66</v>
      </c>
    </row>
    <row r="125" spans="1:26" x14ac:dyDescent="0.2">
      <c r="A125" t="s">
        <v>227</v>
      </c>
      <c r="B125" t="s">
        <v>228</v>
      </c>
      <c r="V125" t="s">
        <v>27</v>
      </c>
      <c r="Z125">
        <v>1</v>
      </c>
    </row>
    <row r="126" spans="1:26" x14ac:dyDescent="0.2">
      <c r="A126" t="s">
        <v>229</v>
      </c>
      <c r="B126" t="s">
        <v>230</v>
      </c>
      <c r="V126" t="s">
        <v>27</v>
      </c>
      <c r="Z126">
        <v>1</v>
      </c>
    </row>
    <row r="127" spans="1:26" x14ac:dyDescent="0.2">
      <c r="A127" t="s">
        <v>231</v>
      </c>
      <c r="B127" t="s">
        <v>232</v>
      </c>
      <c r="V127" t="s">
        <v>27</v>
      </c>
      <c r="Z127">
        <v>1</v>
      </c>
    </row>
    <row r="128" spans="1:26" x14ac:dyDescent="0.2">
      <c r="A128" t="s">
        <v>233</v>
      </c>
      <c r="B128" t="s">
        <v>234</v>
      </c>
      <c r="V128" t="s">
        <v>27</v>
      </c>
      <c r="Z128">
        <v>1</v>
      </c>
    </row>
    <row r="130" spans="3:26" x14ac:dyDescent="0.2">
      <c r="C130">
        <v>90</v>
      </c>
      <c r="D130">
        <v>75</v>
      </c>
      <c r="E130">
        <v>75</v>
      </c>
      <c r="F130">
        <v>45</v>
      </c>
      <c r="G130">
        <v>90</v>
      </c>
      <c r="H130">
        <v>90</v>
      </c>
      <c r="I130">
        <v>75</v>
      </c>
      <c r="J130">
        <v>75</v>
      </c>
      <c r="K130">
        <v>90</v>
      </c>
      <c r="L130">
        <v>90</v>
      </c>
      <c r="M130">
        <v>90</v>
      </c>
      <c r="N130">
        <v>75</v>
      </c>
      <c r="O130">
        <v>90</v>
      </c>
      <c r="P130">
        <v>90</v>
      </c>
      <c r="Q130">
        <v>90</v>
      </c>
      <c r="R130">
        <v>90</v>
      </c>
      <c r="S130">
        <v>90</v>
      </c>
      <c r="T130">
        <v>90</v>
      </c>
      <c r="U130">
        <v>75</v>
      </c>
      <c r="V130">
        <v>90</v>
      </c>
      <c r="W130">
        <v>75</v>
      </c>
      <c r="X130">
        <v>54</v>
      </c>
      <c r="Y130">
        <v>225</v>
      </c>
      <c r="Z130">
        <v>2019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  <pageSetUpPr fitToPage="1"/>
  </sheetPr>
  <dimension ref="A1:AF1001"/>
  <sheetViews>
    <sheetView tabSelected="1" topLeftCell="C1" workbookViewId="0">
      <pane ySplit="3" topLeftCell="A7" activePane="bottomLeft" state="frozen"/>
      <selection pane="bottomLeft" activeCell="AC2" sqref="AC1:AF1048576"/>
    </sheetView>
  </sheetViews>
  <sheetFormatPr defaultColWidth="14.42578125" defaultRowHeight="15.75" customHeight="1" x14ac:dyDescent="0.2"/>
  <cols>
    <col min="1" max="1" width="4.42578125" customWidth="1"/>
    <col min="2" max="2" width="71.7109375" customWidth="1"/>
    <col min="3" max="3" width="42.85546875" customWidth="1"/>
    <col min="4" max="4" width="12.85546875" customWidth="1"/>
    <col min="5" max="12" width="7" customWidth="1"/>
    <col min="13" max="13" width="10.7109375" customWidth="1"/>
    <col min="14" max="17" width="7" customWidth="1"/>
    <col min="18" max="18" width="1.85546875" customWidth="1"/>
    <col min="19" max="28" width="7" customWidth="1"/>
    <col min="29" max="30" width="3.140625" customWidth="1"/>
    <col min="31" max="31" width="5.42578125" customWidth="1"/>
    <col min="32" max="32" width="7.42578125" customWidth="1"/>
  </cols>
  <sheetData>
    <row r="1" spans="1:32" ht="19.5" customHeight="1" x14ac:dyDescent="0.25">
      <c r="A1" s="26" t="s">
        <v>268</v>
      </c>
      <c r="B1" s="22"/>
      <c r="C1" s="30" t="s">
        <v>269</v>
      </c>
      <c r="D1" s="25"/>
      <c r="E1" s="31" t="s">
        <v>270</v>
      </c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1"/>
      <c r="S1" s="31" t="s">
        <v>271</v>
      </c>
      <c r="T1" s="25"/>
      <c r="U1" s="25"/>
      <c r="V1" s="25"/>
      <c r="W1" s="25"/>
      <c r="X1" s="25"/>
      <c r="Y1" s="25"/>
      <c r="Z1" s="29" t="s">
        <v>272</v>
      </c>
      <c r="AA1" s="29" t="s">
        <v>273</v>
      </c>
      <c r="AB1" s="26" t="s">
        <v>274</v>
      </c>
      <c r="AC1" s="27" t="s">
        <v>275</v>
      </c>
      <c r="AD1" s="25"/>
      <c r="AE1" s="25"/>
      <c r="AF1" s="26" t="s">
        <v>276</v>
      </c>
    </row>
    <row r="2" spans="1:32" ht="114.75" customHeight="1" x14ac:dyDescent="0.2">
      <c r="A2" s="25"/>
      <c r="B2" s="19" t="s">
        <v>323</v>
      </c>
      <c r="C2" s="25"/>
      <c r="D2" s="25"/>
      <c r="E2" s="23" t="s">
        <v>277</v>
      </c>
      <c r="F2" s="23" t="s">
        <v>278</v>
      </c>
      <c r="G2" s="23" t="s">
        <v>279</v>
      </c>
      <c r="H2" s="23" t="s">
        <v>280</v>
      </c>
      <c r="I2" s="23" t="s">
        <v>281</v>
      </c>
      <c r="J2" s="23" t="s">
        <v>282</v>
      </c>
      <c r="K2" s="23" t="s">
        <v>283</v>
      </c>
      <c r="L2" s="23" t="s">
        <v>284</v>
      </c>
      <c r="M2" s="23" t="s">
        <v>285</v>
      </c>
      <c r="N2" s="23" t="s">
        <v>286</v>
      </c>
      <c r="O2" s="23" t="s">
        <v>130</v>
      </c>
      <c r="P2" s="23" t="s">
        <v>287</v>
      </c>
      <c r="Q2" s="23" t="s">
        <v>288</v>
      </c>
      <c r="R2" s="1"/>
      <c r="S2" s="23" t="s">
        <v>289</v>
      </c>
      <c r="T2" s="23" t="s">
        <v>290</v>
      </c>
      <c r="U2" s="23" t="s">
        <v>291</v>
      </c>
      <c r="V2" s="23" t="s">
        <v>292</v>
      </c>
      <c r="W2" s="23" t="s">
        <v>293</v>
      </c>
      <c r="X2" s="23" t="s">
        <v>294</v>
      </c>
      <c r="Y2" s="23" t="s">
        <v>295</v>
      </c>
      <c r="Z2" s="25"/>
      <c r="AA2" s="25"/>
      <c r="AB2" s="25"/>
      <c r="AC2" s="26" t="s">
        <v>296</v>
      </c>
      <c r="AD2" s="28" t="s">
        <v>297</v>
      </c>
      <c r="AE2" s="28" t="s">
        <v>298</v>
      </c>
      <c r="AF2" s="25"/>
    </row>
    <row r="3" spans="1:32" ht="15" x14ac:dyDescent="0.25">
      <c r="A3" s="20"/>
      <c r="B3" s="20"/>
      <c r="C3" s="20"/>
      <c r="D3" s="20"/>
      <c r="E3" s="4" t="s">
        <v>299</v>
      </c>
      <c r="F3" s="20" t="s">
        <v>32</v>
      </c>
      <c r="G3" s="20" t="s">
        <v>42</v>
      </c>
      <c r="H3" s="20" t="s">
        <v>52</v>
      </c>
      <c r="I3" s="20" t="s">
        <v>62</v>
      </c>
      <c r="J3" s="20" t="s">
        <v>74</v>
      </c>
      <c r="K3" s="20" t="s">
        <v>86</v>
      </c>
      <c r="L3" s="20" t="s">
        <v>101</v>
      </c>
      <c r="M3" s="20" t="s">
        <v>113</v>
      </c>
      <c r="N3" s="20" t="s">
        <v>121</v>
      </c>
      <c r="O3" s="20" t="s">
        <v>129</v>
      </c>
      <c r="P3" s="20" t="s">
        <v>137</v>
      </c>
      <c r="Q3" s="20" t="s">
        <v>147</v>
      </c>
      <c r="R3" s="5"/>
      <c r="S3" s="20" t="s">
        <v>155</v>
      </c>
      <c r="T3" s="20" t="s">
        <v>171</v>
      </c>
      <c r="U3" s="20" t="s">
        <v>183</v>
      </c>
      <c r="V3" s="20" t="s">
        <v>199</v>
      </c>
      <c r="W3" s="20" t="s">
        <v>206</v>
      </c>
      <c r="X3" s="20" t="s">
        <v>216</v>
      </c>
      <c r="Y3" s="20" t="s">
        <v>225</v>
      </c>
      <c r="Z3" s="25"/>
      <c r="AA3" s="25"/>
      <c r="AB3" s="25"/>
      <c r="AC3" s="25"/>
      <c r="AD3" s="25"/>
      <c r="AE3" s="25"/>
      <c r="AF3" s="25"/>
    </row>
    <row r="4" spans="1:32" ht="15" x14ac:dyDescent="0.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5"/>
      <c r="S4" s="14"/>
      <c r="T4" s="14"/>
      <c r="U4" s="14"/>
      <c r="V4" s="14"/>
      <c r="W4" s="14"/>
      <c r="X4" s="14"/>
      <c r="Y4" s="14"/>
      <c r="Z4" s="14"/>
      <c r="AA4" s="15"/>
      <c r="AB4" s="14"/>
      <c r="AC4" s="14"/>
      <c r="AD4" s="14"/>
      <c r="AE4" s="14"/>
      <c r="AF4" s="14"/>
    </row>
    <row r="5" spans="1:32" ht="15" x14ac:dyDescent="0.25">
      <c r="A5" s="20">
        <v>1</v>
      </c>
      <c r="B5" s="20" t="s">
        <v>235</v>
      </c>
      <c r="C5" s="20" t="s">
        <v>300</v>
      </c>
      <c r="D5" s="20" t="s">
        <v>324</v>
      </c>
      <c r="E5" s="20"/>
      <c r="F5" s="20"/>
      <c r="G5" s="20" t="s">
        <v>27</v>
      </c>
      <c r="H5" s="6" t="s">
        <v>27</v>
      </c>
      <c r="I5" s="6" t="s">
        <v>27</v>
      </c>
      <c r="J5" s="20"/>
      <c r="K5" s="20"/>
      <c r="L5" s="20"/>
      <c r="M5" s="20"/>
      <c r="N5" s="20"/>
      <c r="O5" s="20"/>
      <c r="P5" s="20"/>
      <c r="Q5" s="20"/>
      <c r="R5" s="5"/>
      <c r="S5" s="20"/>
      <c r="T5" s="20"/>
      <c r="U5" s="20"/>
      <c r="V5" s="20"/>
      <c r="W5" s="20"/>
      <c r="X5" s="20"/>
      <c r="Y5" s="20"/>
      <c r="Z5" s="20"/>
      <c r="AA5" s="2">
        <f t="shared" ref="AA5:AA8" si="0">AB5</f>
        <v>90</v>
      </c>
      <c r="AB5" s="20">
        <f t="shared" ref="AB5:AB11" si="1">(AC5+AD5)*15</f>
        <v>90</v>
      </c>
      <c r="AC5" s="20">
        <v>3</v>
      </c>
      <c r="AD5" s="20">
        <v>3</v>
      </c>
      <c r="AE5" s="20">
        <v>3</v>
      </c>
      <c r="AF5" s="20">
        <f t="shared" ref="AF5:AF11" si="2">SUM(AC5:AE5)/3</f>
        <v>3</v>
      </c>
    </row>
    <row r="6" spans="1:32" ht="15" x14ac:dyDescent="0.25">
      <c r="A6" s="20"/>
      <c r="B6" s="7" t="s">
        <v>325</v>
      </c>
      <c r="C6" s="7" t="s">
        <v>301</v>
      </c>
      <c r="D6" s="20" t="s">
        <v>326</v>
      </c>
      <c r="E6" s="20"/>
      <c r="F6" s="6" t="s">
        <v>27</v>
      </c>
      <c r="G6" s="20"/>
      <c r="H6" s="20"/>
      <c r="I6" s="20"/>
      <c r="J6" s="20" t="s">
        <v>27</v>
      </c>
      <c r="K6" s="20"/>
      <c r="L6" s="20"/>
      <c r="M6" s="20" t="s">
        <v>27</v>
      </c>
      <c r="N6" s="20"/>
      <c r="O6" s="6" t="s">
        <v>27</v>
      </c>
      <c r="P6" s="6" t="s">
        <v>27</v>
      </c>
      <c r="Q6" s="20"/>
      <c r="R6" s="5"/>
      <c r="S6" s="20"/>
      <c r="T6" s="20"/>
      <c r="U6" s="20"/>
      <c r="V6" s="20"/>
      <c r="W6" s="20"/>
      <c r="X6" s="20"/>
      <c r="Y6" s="20"/>
      <c r="Z6" s="20"/>
      <c r="AA6" s="2">
        <f t="shared" si="0"/>
        <v>75</v>
      </c>
      <c r="AB6" s="20">
        <f t="shared" si="1"/>
        <v>75</v>
      </c>
      <c r="AC6" s="20">
        <v>3</v>
      </c>
      <c r="AD6" s="20">
        <v>2</v>
      </c>
      <c r="AE6" s="20">
        <v>3</v>
      </c>
      <c r="AF6" s="20">
        <f t="shared" si="2"/>
        <v>2.6666666666666665</v>
      </c>
    </row>
    <row r="7" spans="1:32" ht="15" x14ac:dyDescent="0.25">
      <c r="A7" s="20"/>
      <c r="B7" s="7" t="s">
        <v>237</v>
      </c>
      <c r="C7" s="7" t="s">
        <v>302</v>
      </c>
      <c r="D7" s="20" t="s">
        <v>327</v>
      </c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5"/>
      <c r="S7" s="20"/>
      <c r="T7" s="20"/>
      <c r="U7" s="20" t="s">
        <v>27</v>
      </c>
      <c r="V7" s="20"/>
      <c r="W7" s="20"/>
      <c r="X7" s="20"/>
      <c r="Y7" s="20"/>
      <c r="Z7" s="20"/>
      <c r="AA7" s="2">
        <f t="shared" si="0"/>
        <v>75</v>
      </c>
      <c r="AB7" s="20">
        <f t="shared" si="1"/>
        <v>75</v>
      </c>
      <c r="AC7" s="20">
        <v>3</v>
      </c>
      <c r="AD7" s="20">
        <v>2</v>
      </c>
      <c r="AE7" s="20">
        <v>3</v>
      </c>
      <c r="AF7" s="20">
        <f t="shared" si="2"/>
        <v>2.6666666666666665</v>
      </c>
    </row>
    <row r="8" spans="1:32" ht="15" x14ac:dyDescent="0.25">
      <c r="A8" s="20"/>
      <c r="C8" s="11" t="s">
        <v>236</v>
      </c>
      <c r="D8" s="20" t="s">
        <v>328</v>
      </c>
      <c r="E8" s="20"/>
      <c r="F8" s="20"/>
      <c r="G8" s="20"/>
      <c r="H8" s="6" t="s">
        <v>27</v>
      </c>
      <c r="I8" s="6" t="s">
        <v>27</v>
      </c>
      <c r="J8" s="20"/>
      <c r="K8" s="20"/>
      <c r="L8" s="20"/>
      <c r="M8" s="20"/>
      <c r="N8" s="20"/>
      <c r="O8" s="20"/>
      <c r="P8" s="20"/>
      <c r="Q8" s="20"/>
      <c r="R8" s="5"/>
      <c r="S8" s="20"/>
      <c r="T8" s="20"/>
      <c r="U8" s="20"/>
      <c r="V8" s="20"/>
      <c r="W8" s="20"/>
      <c r="X8" s="20"/>
      <c r="Y8" s="20"/>
      <c r="Z8" s="20"/>
      <c r="AA8" s="2">
        <f t="shared" si="0"/>
        <v>45</v>
      </c>
      <c r="AB8" s="20">
        <f t="shared" si="1"/>
        <v>45</v>
      </c>
      <c r="AC8" s="20">
        <v>1</v>
      </c>
      <c r="AD8" s="20">
        <v>2</v>
      </c>
      <c r="AE8" s="20">
        <v>1</v>
      </c>
      <c r="AF8" s="20">
        <f t="shared" si="2"/>
        <v>1.3333333333333333</v>
      </c>
    </row>
    <row r="9" spans="1:32" ht="15" x14ac:dyDescent="0.25">
      <c r="A9" s="20"/>
      <c r="B9" s="20"/>
      <c r="C9" s="3" t="s">
        <v>245</v>
      </c>
      <c r="D9" s="13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5"/>
      <c r="S9" s="9"/>
      <c r="T9" s="9"/>
      <c r="U9" s="9"/>
      <c r="V9" s="9"/>
      <c r="W9" s="9"/>
      <c r="X9" s="9"/>
      <c r="Y9" s="9"/>
      <c r="Z9" s="9">
        <f t="shared" ref="Z9:Z11" si="3">AB9</f>
        <v>30</v>
      </c>
      <c r="AA9" s="8"/>
      <c r="AB9" s="9">
        <f t="shared" si="1"/>
        <v>30</v>
      </c>
      <c r="AC9" s="9">
        <v>1</v>
      </c>
      <c r="AD9" s="9">
        <v>1</v>
      </c>
      <c r="AE9" s="9">
        <v>1</v>
      </c>
      <c r="AF9" s="9">
        <f t="shared" si="2"/>
        <v>1</v>
      </c>
    </row>
    <row r="10" spans="1:32" ht="15" x14ac:dyDescent="0.25">
      <c r="A10" s="20"/>
      <c r="B10" s="20"/>
      <c r="C10" s="13" t="s">
        <v>240</v>
      </c>
      <c r="D10" s="13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5"/>
      <c r="S10" s="9"/>
      <c r="T10" s="9"/>
      <c r="U10" s="9"/>
      <c r="V10" s="9"/>
      <c r="W10" s="9"/>
      <c r="X10" s="9"/>
      <c r="Y10" s="9"/>
      <c r="Z10" s="9">
        <f t="shared" si="3"/>
        <v>60</v>
      </c>
      <c r="AA10" s="8"/>
      <c r="AB10" s="9">
        <f t="shared" si="1"/>
        <v>60</v>
      </c>
      <c r="AC10" s="9">
        <v>3</v>
      </c>
      <c r="AD10" s="9">
        <v>1</v>
      </c>
      <c r="AE10" s="9">
        <v>3</v>
      </c>
      <c r="AF10" s="9">
        <f t="shared" si="2"/>
        <v>2.3333333333333335</v>
      </c>
    </row>
    <row r="11" spans="1:32" ht="15" x14ac:dyDescent="0.25">
      <c r="A11" s="20"/>
      <c r="B11" s="20"/>
      <c r="C11" s="13" t="s">
        <v>239</v>
      </c>
      <c r="D11" s="13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5"/>
      <c r="S11" s="9"/>
      <c r="T11" s="9"/>
      <c r="U11" s="9"/>
      <c r="V11" s="9"/>
      <c r="W11" s="9"/>
      <c r="X11" s="9"/>
      <c r="Y11" s="9"/>
      <c r="Z11" s="9">
        <f t="shared" si="3"/>
        <v>45</v>
      </c>
      <c r="AA11" s="8"/>
      <c r="AB11" s="9">
        <f t="shared" si="1"/>
        <v>45</v>
      </c>
      <c r="AC11" s="9">
        <v>2</v>
      </c>
      <c r="AD11" s="9">
        <v>1</v>
      </c>
      <c r="AE11" s="9">
        <v>3</v>
      </c>
      <c r="AF11" s="9">
        <f t="shared" si="2"/>
        <v>2</v>
      </c>
    </row>
    <row r="12" spans="1:32" ht="15" x14ac:dyDescent="0.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5"/>
      <c r="S12" s="14"/>
      <c r="T12" s="14"/>
      <c r="U12" s="14"/>
      <c r="V12" s="14"/>
      <c r="W12" s="14"/>
      <c r="X12" s="14"/>
      <c r="Y12" s="14"/>
      <c r="Z12" s="14"/>
      <c r="AA12" s="15"/>
      <c r="AB12" s="14">
        <f>SUM(AB5:AB11)</f>
        <v>420</v>
      </c>
      <c r="AC12" s="14"/>
      <c r="AD12" s="14"/>
      <c r="AE12" s="14"/>
      <c r="AF12" s="10"/>
    </row>
    <row r="13" spans="1:32" ht="15" x14ac:dyDescent="0.25">
      <c r="A13" s="20">
        <v>2</v>
      </c>
      <c r="B13" s="20"/>
      <c r="C13" s="11" t="s">
        <v>242</v>
      </c>
      <c r="D13" s="11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5"/>
      <c r="S13" s="20"/>
      <c r="T13" s="20"/>
      <c r="U13" s="20"/>
      <c r="V13" s="20"/>
      <c r="W13" s="20"/>
      <c r="X13" s="20" t="s">
        <v>27</v>
      </c>
      <c r="Y13" s="20"/>
      <c r="Z13" s="20"/>
      <c r="AA13" s="2">
        <f t="shared" ref="AA13:AA16" si="4">AB13</f>
        <v>75</v>
      </c>
      <c r="AB13" s="20">
        <f t="shared" ref="AB13:AB19" si="5">(AC13+AD13)*15</f>
        <v>75</v>
      </c>
      <c r="AC13" s="20">
        <v>3</v>
      </c>
      <c r="AD13" s="20">
        <v>2</v>
      </c>
      <c r="AE13" s="20">
        <v>3</v>
      </c>
      <c r="AF13" s="20">
        <f t="shared" ref="AF13:AF19" si="6">SUM(AC13:AE13)/3</f>
        <v>2.6666666666666665</v>
      </c>
    </row>
    <row r="14" spans="1:32" ht="15" x14ac:dyDescent="0.25">
      <c r="A14" s="20"/>
      <c r="B14" s="7" t="s">
        <v>243</v>
      </c>
      <c r="C14" s="7" t="s">
        <v>303</v>
      </c>
      <c r="D14" s="20" t="s">
        <v>329</v>
      </c>
      <c r="E14" s="20"/>
      <c r="F14" s="12"/>
      <c r="G14" s="6" t="s">
        <v>27</v>
      </c>
      <c r="H14" s="20"/>
      <c r="I14" s="20"/>
      <c r="J14" s="20"/>
      <c r="K14" s="20" t="s">
        <v>27</v>
      </c>
      <c r="L14" s="20"/>
      <c r="M14" s="20"/>
      <c r="N14" s="20"/>
      <c r="O14" s="20"/>
      <c r="P14" s="20"/>
      <c r="Q14" s="20"/>
      <c r="R14" s="5"/>
      <c r="S14" s="20"/>
      <c r="T14" s="20"/>
      <c r="U14" s="20"/>
      <c r="V14" s="20"/>
      <c r="W14" s="20"/>
      <c r="X14" s="20"/>
      <c r="Y14" s="20"/>
      <c r="Z14" s="20"/>
      <c r="AA14" s="2">
        <f t="shared" si="4"/>
        <v>90</v>
      </c>
      <c r="AB14" s="20">
        <f t="shared" si="5"/>
        <v>90</v>
      </c>
      <c r="AC14" s="20">
        <v>3</v>
      </c>
      <c r="AD14" s="20">
        <v>3</v>
      </c>
      <c r="AE14" s="20">
        <v>3</v>
      </c>
      <c r="AF14" s="20">
        <f t="shared" si="6"/>
        <v>3</v>
      </c>
    </row>
    <row r="15" spans="1:32" ht="15" x14ac:dyDescent="0.25">
      <c r="A15" s="20"/>
      <c r="B15" s="20" t="s">
        <v>244</v>
      </c>
      <c r="C15" s="20" t="s">
        <v>304</v>
      </c>
      <c r="D15" s="20" t="s">
        <v>330</v>
      </c>
      <c r="E15" s="20"/>
      <c r="F15" s="20" t="s">
        <v>27</v>
      </c>
      <c r="G15" s="20" t="s">
        <v>27</v>
      </c>
      <c r="H15" s="20"/>
      <c r="I15" s="20"/>
      <c r="J15" s="20"/>
      <c r="K15" s="20"/>
      <c r="L15" s="20"/>
      <c r="M15" s="20" t="s">
        <v>27</v>
      </c>
      <c r="N15" s="20"/>
      <c r="O15" s="20"/>
      <c r="P15" s="20"/>
      <c r="Q15" s="20"/>
      <c r="R15" s="5"/>
      <c r="S15" s="20"/>
      <c r="T15" s="20"/>
      <c r="U15" s="20"/>
      <c r="V15" s="20"/>
      <c r="W15" s="20"/>
      <c r="X15" s="20"/>
      <c r="Y15" s="20"/>
      <c r="Z15" s="20"/>
      <c r="AA15" s="2">
        <f t="shared" si="4"/>
        <v>75</v>
      </c>
      <c r="AB15" s="20">
        <f t="shared" si="5"/>
        <v>75</v>
      </c>
      <c r="AC15" s="20">
        <v>3</v>
      </c>
      <c r="AD15" s="20">
        <v>2</v>
      </c>
      <c r="AE15" s="20">
        <v>2</v>
      </c>
      <c r="AF15" s="20">
        <f t="shared" si="6"/>
        <v>2.3333333333333335</v>
      </c>
    </row>
    <row r="16" spans="1:32" ht="15" x14ac:dyDescent="0.25">
      <c r="A16" s="20"/>
      <c r="B16" s="20" t="s">
        <v>331</v>
      </c>
      <c r="C16" s="20" t="s">
        <v>305</v>
      </c>
      <c r="D16" s="20" t="s">
        <v>332</v>
      </c>
      <c r="E16" s="20"/>
      <c r="F16" s="20"/>
      <c r="G16" s="20" t="s">
        <v>27</v>
      </c>
      <c r="H16" s="20"/>
      <c r="I16" s="20"/>
      <c r="J16" s="20"/>
      <c r="K16" s="20"/>
      <c r="L16" s="6" t="s">
        <v>27</v>
      </c>
      <c r="M16" s="20"/>
      <c r="N16" s="20"/>
      <c r="O16" s="20"/>
      <c r="P16" s="20"/>
      <c r="Q16" s="20"/>
      <c r="R16" s="5"/>
      <c r="S16" s="20"/>
      <c r="W16" s="20"/>
      <c r="X16" s="20"/>
      <c r="Y16" s="20"/>
      <c r="Z16" s="20"/>
      <c r="AA16" s="2">
        <f t="shared" si="4"/>
        <v>90</v>
      </c>
      <c r="AB16" s="20">
        <f t="shared" si="5"/>
        <v>90</v>
      </c>
      <c r="AC16" s="20">
        <v>3</v>
      </c>
      <c r="AD16" s="20">
        <v>3</v>
      </c>
      <c r="AE16" s="20">
        <v>3</v>
      </c>
      <c r="AF16" s="20">
        <f t="shared" si="6"/>
        <v>3</v>
      </c>
    </row>
    <row r="17" spans="1:32" ht="15" x14ac:dyDescent="0.25">
      <c r="A17" s="20"/>
      <c r="B17" s="20"/>
      <c r="C17" s="3" t="s">
        <v>238</v>
      </c>
      <c r="D17" s="13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5"/>
      <c r="S17" s="9"/>
      <c r="T17" s="9"/>
      <c r="U17" s="9"/>
      <c r="V17" s="9"/>
      <c r="W17" s="9"/>
      <c r="X17" s="9"/>
      <c r="Y17" s="9"/>
      <c r="Z17" s="9">
        <f t="shared" ref="Z17:Z19" si="7">AB17</f>
        <v>30</v>
      </c>
      <c r="AA17" s="8"/>
      <c r="AB17" s="9">
        <f t="shared" si="5"/>
        <v>30</v>
      </c>
      <c r="AC17" s="9">
        <v>1</v>
      </c>
      <c r="AD17" s="9">
        <v>1</v>
      </c>
      <c r="AE17" s="9">
        <v>1</v>
      </c>
      <c r="AF17" s="9">
        <f t="shared" si="6"/>
        <v>1</v>
      </c>
    </row>
    <row r="18" spans="1:32" ht="15" x14ac:dyDescent="0.25">
      <c r="A18" s="20"/>
      <c r="B18" s="20"/>
      <c r="C18" s="13" t="s">
        <v>246</v>
      </c>
      <c r="D18" s="13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5"/>
      <c r="S18" s="9"/>
      <c r="T18" s="9"/>
      <c r="U18" s="9"/>
      <c r="V18" s="9"/>
      <c r="W18" s="9"/>
      <c r="X18" s="9"/>
      <c r="Y18" s="9"/>
      <c r="Z18" s="9">
        <f t="shared" si="7"/>
        <v>45</v>
      </c>
      <c r="AA18" s="8"/>
      <c r="AB18" s="9">
        <f t="shared" si="5"/>
        <v>45</v>
      </c>
      <c r="AC18" s="9">
        <v>3</v>
      </c>
      <c r="AD18" s="9">
        <v>0</v>
      </c>
      <c r="AE18" s="9">
        <v>3</v>
      </c>
      <c r="AF18" s="9">
        <f t="shared" si="6"/>
        <v>2</v>
      </c>
    </row>
    <row r="19" spans="1:32" ht="15" x14ac:dyDescent="0.25">
      <c r="A19" s="20"/>
      <c r="B19" s="20"/>
      <c r="C19" s="3" t="s">
        <v>247</v>
      </c>
      <c r="D19" s="13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5"/>
      <c r="S19" s="9"/>
      <c r="T19" s="9"/>
      <c r="U19" s="9"/>
      <c r="V19" s="9"/>
      <c r="W19" s="9"/>
      <c r="X19" s="9"/>
      <c r="Y19" s="9"/>
      <c r="Z19" s="9">
        <f t="shared" si="7"/>
        <v>60</v>
      </c>
      <c r="AA19" s="8"/>
      <c r="AB19" s="9">
        <f t="shared" si="5"/>
        <v>60</v>
      </c>
      <c r="AC19" s="9">
        <v>1</v>
      </c>
      <c r="AD19" s="9">
        <v>3</v>
      </c>
      <c r="AE19" s="9">
        <v>4</v>
      </c>
      <c r="AF19" s="9">
        <f t="shared" si="6"/>
        <v>2.6666666666666665</v>
      </c>
    </row>
    <row r="20" spans="1:32" ht="15" x14ac:dyDescent="0.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5"/>
      <c r="S20" s="14"/>
      <c r="T20" s="14"/>
      <c r="U20" s="14"/>
      <c r="V20" s="14"/>
      <c r="W20" s="14"/>
      <c r="X20" s="14"/>
      <c r="Y20" s="14"/>
      <c r="Z20" s="14"/>
      <c r="AA20" s="15"/>
      <c r="AB20" s="14">
        <f>SUM(AB13:AB19)</f>
        <v>465</v>
      </c>
      <c r="AC20" s="14"/>
      <c r="AD20" s="14"/>
      <c r="AE20" s="14"/>
      <c r="AF20" s="14"/>
    </row>
    <row r="21" spans="1:32" ht="15" x14ac:dyDescent="0.25">
      <c r="A21" s="20">
        <v>3</v>
      </c>
      <c r="B21" s="20"/>
      <c r="C21" s="11" t="s">
        <v>306</v>
      </c>
      <c r="D21" s="11"/>
      <c r="E21" s="20"/>
      <c r="F21" s="20"/>
      <c r="G21" s="20"/>
      <c r="H21" s="6" t="s">
        <v>27</v>
      </c>
      <c r="I21" s="20"/>
      <c r="J21" s="20"/>
      <c r="K21" s="20"/>
      <c r="L21" s="20"/>
      <c r="M21" s="20"/>
      <c r="N21" s="20"/>
      <c r="O21" s="20"/>
      <c r="P21" s="20"/>
      <c r="Q21" s="20"/>
      <c r="R21" s="5"/>
      <c r="S21" s="20"/>
      <c r="T21" s="20"/>
      <c r="U21" s="20"/>
      <c r="V21" s="20"/>
      <c r="W21" s="20"/>
      <c r="X21" s="20"/>
      <c r="Y21" s="20"/>
      <c r="Z21" s="20"/>
      <c r="AA21" s="2">
        <f t="shared" ref="AA21:AA24" si="8">AB21</f>
        <v>75</v>
      </c>
      <c r="AB21" s="20">
        <f t="shared" ref="AB21:AB26" si="9">(AC21+AD21)*15</f>
        <v>75</v>
      </c>
      <c r="AC21" s="20">
        <v>3</v>
      </c>
      <c r="AD21" s="20">
        <v>2</v>
      </c>
      <c r="AE21" s="20">
        <v>3</v>
      </c>
      <c r="AF21" s="20">
        <f t="shared" ref="AF21:AF26" si="10">SUM(AC21:AE21)/3</f>
        <v>2.6666666666666665</v>
      </c>
    </row>
    <row r="22" spans="1:32" ht="15" x14ac:dyDescent="0.25">
      <c r="A22" s="20"/>
      <c r="B22" s="20" t="s">
        <v>248</v>
      </c>
      <c r="C22" s="20" t="s">
        <v>307</v>
      </c>
      <c r="D22" s="20" t="s">
        <v>333</v>
      </c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5"/>
      <c r="S22" s="20"/>
      <c r="T22" s="20"/>
      <c r="U22" s="20" t="s">
        <v>27</v>
      </c>
      <c r="V22" s="20"/>
      <c r="W22" s="20"/>
      <c r="X22" s="20"/>
      <c r="Y22" s="20"/>
      <c r="Z22" s="20"/>
      <c r="AA22" s="2">
        <f t="shared" si="8"/>
        <v>90</v>
      </c>
      <c r="AB22" s="20">
        <f t="shared" si="9"/>
        <v>90</v>
      </c>
      <c r="AC22" s="20">
        <v>3</v>
      </c>
      <c r="AD22" s="20">
        <v>3</v>
      </c>
      <c r="AE22" s="20">
        <v>3</v>
      </c>
      <c r="AF22" s="20">
        <f t="shared" si="10"/>
        <v>3</v>
      </c>
    </row>
    <row r="23" spans="1:32" ht="15" x14ac:dyDescent="0.25">
      <c r="A23" s="20"/>
      <c r="B23" s="20" t="s">
        <v>249</v>
      </c>
      <c r="C23" s="20" t="s">
        <v>308</v>
      </c>
      <c r="D23" s="20" t="s">
        <v>334</v>
      </c>
      <c r="E23" s="20"/>
      <c r="F23" s="12"/>
      <c r="G23" s="20"/>
      <c r="H23" s="20"/>
      <c r="I23" s="20"/>
      <c r="J23" s="20"/>
      <c r="K23" s="6" t="s">
        <v>27</v>
      </c>
      <c r="L23" s="20"/>
      <c r="M23" s="20"/>
      <c r="N23" s="20" t="s">
        <v>27</v>
      </c>
      <c r="O23" s="20"/>
      <c r="P23" s="20"/>
      <c r="Q23" s="20"/>
      <c r="R23" s="5"/>
      <c r="S23" s="20"/>
      <c r="T23" s="20"/>
      <c r="U23" s="20"/>
      <c r="V23" s="20"/>
      <c r="W23" s="20"/>
      <c r="X23" s="20"/>
      <c r="Y23" s="20"/>
      <c r="Z23" s="20"/>
      <c r="AA23" s="2">
        <f t="shared" si="8"/>
        <v>90</v>
      </c>
      <c r="AB23" s="20">
        <f t="shared" si="9"/>
        <v>90</v>
      </c>
      <c r="AC23" s="20">
        <v>3</v>
      </c>
      <c r="AD23" s="20">
        <v>3</v>
      </c>
      <c r="AE23" s="20">
        <v>3</v>
      </c>
      <c r="AF23" s="20">
        <f t="shared" si="10"/>
        <v>3</v>
      </c>
    </row>
    <row r="24" spans="1:32" ht="15" x14ac:dyDescent="0.25">
      <c r="A24" s="20"/>
      <c r="B24" s="7" t="s">
        <v>335</v>
      </c>
      <c r="C24" s="7" t="s">
        <v>10</v>
      </c>
      <c r="D24" s="20" t="s">
        <v>336</v>
      </c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5"/>
      <c r="S24" s="20"/>
      <c r="T24" s="20" t="s">
        <v>27</v>
      </c>
      <c r="U24" s="20"/>
      <c r="V24" s="20"/>
      <c r="W24" s="20"/>
      <c r="X24" s="20"/>
      <c r="Y24" s="20"/>
      <c r="Z24" s="20"/>
      <c r="AA24" s="2">
        <f t="shared" si="8"/>
        <v>90</v>
      </c>
      <c r="AB24" s="20">
        <f t="shared" si="9"/>
        <v>90</v>
      </c>
      <c r="AC24" s="20">
        <v>3</v>
      </c>
      <c r="AD24" s="20">
        <v>3</v>
      </c>
      <c r="AE24" s="20">
        <v>3</v>
      </c>
      <c r="AF24" s="20">
        <f t="shared" si="10"/>
        <v>3</v>
      </c>
    </row>
    <row r="25" spans="1:32" ht="15" x14ac:dyDescent="0.25">
      <c r="A25" s="20"/>
      <c r="B25" s="20"/>
      <c r="C25" s="13" t="s">
        <v>250</v>
      </c>
      <c r="D25" s="13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5"/>
      <c r="S25" s="9"/>
      <c r="T25" s="9"/>
      <c r="U25" s="9"/>
      <c r="V25" s="9"/>
      <c r="W25" s="9"/>
      <c r="X25" s="9"/>
      <c r="Y25" s="9"/>
      <c r="Z25" s="9">
        <f t="shared" ref="Z25:Z26" si="11">AB25</f>
        <v>45</v>
      </c>
      <c r="AA25" s="8"/>
      <c r="AB25" s="9">
        <f t="shared" si="9"/>
        <v>45</v>
      </c>
      <c r="AC25" s="9">
        <v>1.5</v>
      </c>
      <c r="AD25" s="9">
        <v>1.5</v>
      </c>
      <c r="AE25" s="9">
        <v>3</v>
      </c>
      <c r="AF25" s="9">
        <f t="shared" si="10"/>
        <v>2</v>
      </c>
    </row>
    <row r="26" spans="1:32" ht="15" x14ac:dyDescent="0.25">
      <c r="A26" s="20"/>
      <c r="B26" s="20"/>
      <c r="C26" s="13" t="s">
        <v>251</v>
      </c>
      <c r="D26" s="13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5"/>
      <c r="S26" s="9"/>
      <c r="T26" s="9"/>
      <c r="U26" s="9"/>
      <c r="V26" s="9"/>
      <c r="W26" s="9"/>
      <c r="X26" s="9"/>
      <c r="Y26" s="9"/>
      <c r="Z26" s="9">
        <f t="shared" si="11"/>
        <v>60</v>
      </c>
      <c r="AA26" s="8"/>
      <c r="AB26" s="9">
        <f t="shared" si="9"/>
        <v>60</v>
      </c>
      <c r="AC26" s="9">
        <v>2</v>
      </c>
      <c r="AD26" s="9">
        <v>2</v>
      </c>
      <c r="AE26" s="9">
        <v>3</v>
      </c>
      <c r="AF26" s="9">
        <f t="shared" si="10"/>
        <v>2.3333333333333335</v>
      </c>
    </row>
    <row r="27" spans="1:32" ht="15" x14ac:dyDescent="0.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5"/>
      <c r="S27" s="14"/>
      <c r="T27" s="14"/>
      <c r="U27" s="14"/>
      <c r="V27" s="14"/>
      <c r="W27" s="14"/>
      <c r="X27" s="14"/>
      <c r="Y27" s="14"/>
      <c r="Z27" s="14"/>
      <c r="AA27" s="15"/>
      <c r="AB27" s="14">
        <f>SUM(AB21:AB26)</f>
        <v>450</v>
      </c>
      <c r="AC27" s="14"/>
      <c r="AD27" s="14"/>
      <c r="AE27" s="14"/>
      <c r="AF27" s="14"/>
    </row>
    <row r="28" spans="1:32" ht="15" x14ac:dyDescent="0.25">
      <c r="A28" s="20">
        <v>4</v>
      </c>
      <c r="B28" s="7" t="s">
        <v>252</v>
      </c>
      <c r="C28" s="7" t="s">
        <v>309</v>
      </c>
      <c r="D28" s="20" t="s">
        <v>337</v>
      </c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5"/>
      <c r="S28" s="20" t="s">
        <v>27</v>
      </c>
      <c r="T28" s="20" t="s">
        <v>27</v>
      </c>
      <c r="U28" s="20"/>
      <c r="V28" s="20"/>
      <c r="W28" s="20"/>
      <c r="X28" s="20"/>
      <c r="Y28" s="20"/>
      <c r="Z28" s="20"/>
      <c r="AA28" s="2">
        <f t="shared" ref="AA28:AA30" si="12">AB28</f>
        <v>90</v>
      </c>
      <c r="AB28" s="20">
        <f t="shared" ref="AB28:AB34" si="13">(AC28+AD28)*15</f>
        <v>90</v>
      </c>
      <c r="AC28" s="20">
        <v>3</v>
      </c>
      <c r="AD28" s="20">
        <v>3</v>
      </c>
      <c r="AE28" s="20">
        <v>3</v>
      </c>
      <c r="AF28" s="20">
        <f t="shared" ref="AF28:AF34" si="14">SUM(AC28:AE28)/3</f>
        <v>3</v>
      </c>
    </row>
    <row r="29" spans="1:32" ht="15" x14ac:dyDescent="0.25">
      <c r="A29" s="20"/>
      <c r="B29" s="7" t="s">
        <v>253</v>
      </c>
      <c r="C29" s="7" t="s">
        <v>310</v>
      </c>
      <c r="D29" s="20" t="s">
        <v>338</v>
      </c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5"/>
      <c r="S29" s="20"/>
      <c r="T29" s="20"/>
      <c r="U29" s="20" t="s">
        <v>27</v>
      </c>
      <c r="V29" s="20" t="s">
        <v>27</v>
      </c>
      <c r="W29" s="20" t="s">
        <v>27</v>
      </c>
      <c r="X29" s="20"/>
      <c r="Y29" s="20"/>
      <c r="Z29" s="20"/>
      <c r="AA29" s="2">
        <f t="shared" si="12"/>
        <v>90</v>
      </c>
      <c r="AB29" s="20">
        <f t="shared" si="13"/>
        <v>90</v>
      </c>
      <c r="AC29" s="20">
        <v>3</v>
      </c>
      <c r="AD29" s="20">
        <v>3</v>
      </c>
      <c r="AE29" s="20">
        <v>3</v>
      </c>
      <c r="AF29" s="20">
        <f t="shared" si="14"/>
        <v>3</v>
      </c>
    </row>
    <row r="30" spans="1:32" ht="15" x14ac:dyDescent="0.25">
      <c r="A30" s="20"/>
      <c r="B30" s="7" t="s">
        <v>254</v>
      </c>
      <c r="C30" s="7" t="s">
        <v>311</v>
      </c>
      <c r="D30" s="20" t="s">
        <v>339</v>
      </c>
      <c r="E30" s="20"/>
      <c r="F30" s="20" t="s">
        <v>27</v>
      </c>
      <c r="G30" s="20"/>
      <c r="H30" s="20"/>
      <c r="I30" s="20"/>
      <c r="J30" s="6" t="s">
        <v>27</v>
      </c>
      <c r="K30" s="20"/>
      <c r="L30" s="20"/>
      <c r="M30" s="20" t="s">
        <v>27</v>
      </c>
      <c r="N30" s="20"/>
      <c r="O30" s="20" t="s">
        <v>27</v>
      </c>
      <c r="P30" s="20"/>
      <c r="Q30" s="20" t="s">
        <v>27</v>
      </c>
      <c r="R30" s="5"/>
      <c r="S30" s="20"/>
      <c r="T30" s="20"/>
      <c r="U30" s="20"/>
      <c r="V30" s="20"/>
      <c r="W30" s="20"/>
      <c r="X30" s="20"/>
      <c r="Y30" s="20"/>
      <c r="Z30" s="20"/>
      <c r="AA30" s="2">
        <f t="shared" si="12"/>
        <v>90</v>
      </c>
      <c r="AB30" s="20">
        <f t="shared" si="13"/>
        <v>90</v>
      </c>
      <c r="AC30" s="20">
        <v>3</v>
      </c>
      <c r="AD30" s="20">
        <v>3</v>
      </c>
      <c r="AE30" s="20">
        <v>2</v>
      </c>
      <c r="AF30" s="20">
        <f t="shared" si="14"/>
        <v>2.6666666666666665</v>
      </c>
    </row>
    <row r="31" spans="1:32" ht="15" x14ac:dyDescent="0.25">
      <c r="A31" s="20"/>
      <c r="B31" s="20"/>
      <c r="C31" s="13" t="s">
        <v>255</v>
      </c>
      <c r="D31" s="13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5"/>
      <c r="S31" s="9"/>
      <c r="T31" s="9"/>
      <c r="U31" s="9"/>
      <c r="V31" s="9"/>
      <c r="W31" s="9"/>
      <c r="X31" s="9"/>
      <c r="Y31" s="9"/>
      <c r="Z31" s="9">
        <f t="shared" ref="Z31:Z34" si="15">AB31</f>
        <v>60</v>
      </c>
      <c r="AA31" s="8"/>
      <c r="AB31" s="9">
        <f t="shared" si="13"/>
        <v>60</v>
      </c>
      <c r="AC31" s="9">
        <v>2</v>
      </c>
      <c r="AD31" s="9">
        <v>2</v>
      </c>
      <c r="AE31" s="9">
        <v>3</v>
      </c>
      <c r="AF31" s="9">
        <f t="shared" si="14"/>
        <v>2.3333333333333335</v>
      </c>
    </row>
    <row r="32" spans="1:32" ht="15" x14ac:dyDescent="0.25">
      <c r="A32" s="20"/>
      <c r="B32" s="20"/>
      <c r="C32" s="3" t="s">
        <v>256</v>
      </c>
      <c r="D32" s="13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5"/>
      <c r="S32" s="9"/>
      <c r="T32" s="9"/>
      <c r="U32" s="9"/>
      <c r="V32" s="9"/>
      <c r="W32" s="9"/>
      <c r="X32" s="9"/>
      <c r="Y32" s="9"/>
      <c r="Z32" s="9">
        <f t="shared" si="15"/>
        <v>30</v>
      </c>
      <c r="AA32" s="8"/>
      <c r="AB32" s="9">
        <f t="shared" si="13"/>
        <v>30</v>
      </c>
      <c r="AC32" s="9">
        <v>0</v>
      </c>
      <c r="AD32" s="9">
        <v>2</v>
      </c>
      <c r="AE32" s="9">
        <v>1</v>
      </c>
      <c r="AF32" s="9">
        <f t="shared" si="14"/>
        <v>1</v>
      </c>
    </row>
    <row r="33" spans="1:32" ht="15" x14ac:dyDescent="0.25">
      <c r="A33" s="20"/>
      <c r="B33" s="20"/>
      <c r="C33" s="13" t="s">
        <v>257</v>
      </c>
      <c r="D33" s="13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5"/>
      <c r="S33" s="9"/>
      <c r="T33" s="9"/>
      <c r="U33" s="9"/>
      <c r="V33" s="9"/>
      <c r="W33" s="9"/>
      <c r="X33" s="9"/>
      <c r="Y33" s="9"/>
      <c r="Z33" s="9">
        <f t="shared" si="15"/>
        <v>45</v>
      </c>
      <c r="AA33" s="8"/>
      <c r="AB33" s="9">
        <f t="shared" si="13"/>
        <v>45</v>
      </c>
      <c r="AC33" s="9">
        <v>3</v>
      </c>
      <c r="AD33" s="9">
        <v>0</v>
      </c>
      <c r="AE33" s="9">
        <v>3</v>
      </c>
      <c r="AF33" s="9">
        <f t="shared" si="14"/>
        <v>2</v>
      </c>
    </row>
    <row r="34" spans="1:32" ht="15" x14ac:dyDescent="0.25">
      <c r="A34" s="20"/>
      <c r="B34" s="20"/>
      <c r="C34" s="13" t="s">
        <v>258</v>
      </c>
      <c r="D34" s="13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5"/>
      <c r="S34" s="9"/>
      <c r="T34" s="9"/>
      <c r="U34" s="9"/>
      <c r="V34" s="9"/>
      <c r="W34" s="9"/>
      <c r="X34" s="9"/>
      <c r="Y34" s="9"/>
      <c r="Z34" s="9">
        <f t="shared" si="15"/>
        <v>45</v>
      </c>
      <c r="AA34" s="8"/>
      <c r="AB34" s="9">
        <f t="shared" si="13"/>
        <v>45</v>
      </c>
      <c r="AC34" s="9">
        <v>2</v>
      </c>
      <c r="AD34" s="9">
        <v>1</v>
      </c>
      <c r="AE34" s="9">
        <v>3</v>
      </c>
      <c r="AF34" s="9">
        <f t="shared" si="14"/>
        <v>2</v>
      </c>
    </row>
    <row r="35" spans="1:32" ht="15" x14ac:dyDescent="0.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5"/>
      <c r="S35" s="14"/>
      <c r="T35" s="14"/>
      <c r="U35" s="14"/>
      <c r="V35" s="14"/>
      <c r="W35" s="14"/>
      <c r="X35" s="14"/>
      <c r="Y35" s="14"/>
      <c r="Z35" s="14"/>
      <c r="AA35" s="15"/>
      <c r="AB35" s="14">
        <f>SUM(AB28:AB34)</f>
        <v>450</v>
      </c>
      <c r="AC35" s="14"/>
      <c r="AD35" s="14"/>
      <c r="AE35" s="14"/>
      <c r="AF35" s="14"/>
    </row>
    <row r="36" spans="1:32" ht="15" x14ac:dyDescent="0.25">
      <c r="A36" s="20">
        <v>5</v>
      </c>
      <c r="B36" s="7" t="s">
        <v>259</v>
      </c>
      <c r="C36" s="7" t="s">
        <v>312</v>
      </c>
      <c r="D36" s="20" t="s">
        <v>340</v>
      </c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5"/>
      <c r="S36" s="20" t="s">
        <v>27</v>
      </c>
      <c r="T36" s="20"/>
      <c r="U36" s="20"/>
      <c r="V36" s="20"/>
      <c r="W36" s="20"/>
      <c r="X36" s="6" t="s">
        <v>27</v>
      </c>
      <c r="Y36" s="20"/>
      <c r="Z36" s="20"/>
      <c r="AA36" s="2">
        <f t="shared" ref="AA36:AA39" si="16">AB36</f>
        <v>90</v>
      </c>
      <c r="AB36" s="20">
        <f t="shared" ref="AB36:AB41" si="17">(AC36+AD36)*15</f>
        <v>90</v>
      </c>
      <c r="AC36" s="20">
        <v>3</v>
      </c>
      <c r="AD36" s="20">
        <v>3</v>
      </c>
      <c r="AE36" s="20">
        <v>3</v>
      </c>
      <c r="AF36" s="20">
        <f t="shared" ref="AF36:AF41" si="18">SUM(AC36:AE36)/3</f>
        <v>3</v>
      </c>
    </row>
    <row r="37" spans="1:32" ht="15" x14ac:dyDescent="0.25">
      <c r="A37" s="20"/>
      <c r="B37" s="20" t="s">
        <v>260</v>
      </c>
      <c r="C37" s="20" t="s">
        <v>313</v>
      </c>
      <c r="D37" s="20" t="s">
        <v>341</v>
      </c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5"/>
      <c r="S37" s="6" t="s">
        <v>27</v>
      </c>
      <c r="T37" s="6" t="s">
        <v>27</v>
      </c>
      <c r="U37" s="20"/>
      <c r="V37" s="20"/>
      <c r="W37" s="20"/>
      <c r="X37" s="20"/>
      <c r="Y37" s="20"/>
      <c r="Z37" s="20"/>
      <c r="AA37" s="2">
        <f t="shared" si="16"/>
        <v>90</v>
      </c>
      <c r="AB37" s="20">
        <f t="shared" si="17"/>
        <v>90</v>
      </c>
      <c r="AC37" s="20">
        <v>3</v>
      </c>
      <c r="AD37" s="20">
        <v>3</v>
      </c>
      <c r="AE37" s="20">
        <v>3</v>
      </c>
      <c r="AF37" s="20">
        <f t="shared" si="18"/>
        <v>3</v>
      </c>
    </row>
    <row r="38" spans="1:32" ht="15" x14ac:dyDescent="0.25">
      <c r="A38" s="20"/>
      <c r="B38" s="20" t="s">
        <v>261</v>
      </c>
      <c r="C38" s="20" t="s">
        <v>314</v>
      </c>
      <c r="D38" s="20" t="s">
        <v>342</v>
      </c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5"/>
      <c r="S38" s="20"/>
      <c r="T38" s="20"/>
      <c r="U38" s="6" t="s">
        <v>27</v>
      </c>
      <c r="V38" s="20" t="s">
        <v>27</v>
      </c>
      <c r="W38" s="6" t="s">
        <v>27</v>
      </c>
      <c r="X38" s="20"/>
      <c r="Y38" s="20"/>
      <c r="Z38" s="20"/>
      <c r="AA38" s="2">
        <f t="shared" si="16"/>
        <v>90</v>
      </c>
      <c r="AB38" s="20">
        <f t="shared" si="17"/>
        <v>90</v>
      </c>
      <c r="AC38" s="20">
        <v>3</v>
      </c>
      <c r="AD38" s="20">
        <v>3</v>
      </c>
      <c r="AE38" s="20">
        <v>3</v>
      </c>
      <c r="AF38" s="20">
        <f t="shared" si="18"/>
        <v>3</v>
      </c>
    </row>
    <row r="39" spans="1:32" ht="15" x14ac:dyDescent="0.25">
      <c r="A39" s="20"/>
      <c r="B39" s="7"/>
      <c r="C39" s="7" t="s">
        <v>262</v>
      </c>
      <c r="D39" s="20" t="s">
        <v>343</v>
      </c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5"/>
      <c r="S39" s="20" t="s">
        <v>27</v>
      </c>
      <c r="T39" s="20"/>
      <c r="U39" s="20"/>
      <c r="V39" s="20"/>
      <c r="W39" s="6" t="s">
        <v>27</v>
      </c>
      <c r="X39" s="20"/>
      <c r="Y39" s="20"/>
      <c r="Z39" s="20"/>
      <c r="AA39" s="2">
        <f t="shared" si="16"/>
        <v>75</v>
      </c>
      <c r="AB39" s="20">
        <f t="shared" si="17"/>
        <v>75</v>
      </c>
      <c r="AC39" s="20">
        <v>3</v>
      </c>
      <c r="AD39" s="20">
        <v>2</v>
      </c>
      <c r="AE39" s="20">
        <v>3</v>
      </c>
      <c r="AF39" s="20">
        <f t="shared" si="18"/>
        <v>2.6666666666666665</v>
      </c>
    </row>
    <row r="40" spans="1:32" ht="15" x14ac:dyDescent="0.25">
      <c r="A40" s="20"/>
      <c r="B40" s="20"/>
      <c r="C40" s="13" t="s">
        <v>263</v>
      </c>
      <c r="D40" s="13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5"/>
      <c r="S40" s="9"/>
      <c r="T40" s="9"/>
      <c r="U40" s="9"/>
      <c r="V40" s="9"/>
      <c r="W40" s="9"/>
      <c r="X40" s="9"/>
      <c r="Y40" s="9"/>
      <c r="Z40" s="9">
        <f t="shared" ref="Z40:Z41" si="19">AB40</f>
        <v>60</v>
      </c>
      <c r="AA40" s="8"/>
      <c r="AB40" s="9">
        <f t="shared" si="17"/>
        <v>60</v>
      </c>
      <c r="AC40" s="9">
        <v>2</v>
      </c>
      <c r="AD40" s="9">
        <v>2</v>
      </c>
      <c r="AE40" s="9">
        <v>2</v>
      </c>
      <c r="AF40" s="9">
        <f t="shared" si="18"/>
        <v>2</v>
      </c>
    </row>
    <row r="41" spans="1:32" ht="15" x14ac:dyDescent="0.25">
      <c r="A41" s="20"/>
      <c r="B41" s="20"/>
      <c r="C41" s="13" t="s">
        <v>264</v>
      </c>
      <c r="D41" s="13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5"/>
      <c r="S41" s="9"/>
      <c r="T41" s="9"/>
      <c r="U41" s="9"/>
      <c r="V41" s="9"/>
      <c r="W41" s="9"/>
      <c r="X41" s="9"/>
      <c r="Y41" s="9"/>
      <c r="Z41" s="9">
        <f t="shared" si="19"/>
        <v>45</v>
      </c>
      <c r="AA41" s="8"/>
      <c r="AB41" s="9">
        <f t="shared" si="17"/>
        <v>45</v>
      </c>
      <c r="AC41" s="9">
        <v>2</v>
      </c>
      <c r="AD41" s="9">
        <v>1</v>
      </c>
      <c r="AE41" s="9">
        <v>3</v>
      </c>
      <c r="AF41" s="9">
        <f t="shared" si="18"/>
        <v>2</v>
      </c>
    </row>
    <row r="42" spans="1:32" ht="15" x14ac:dyDescent="0.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5"/>
      <c r="S42" s="14"/>
      <c r="T42" s="14"/>
      <c r="U42" s="14"/>
      <c r="V42" s="14"/>
      <c r="W42" s="14"/>
      <c r="X42" s="14"/>
      <c r="Y42" s="14"/>
      <c r="Z42" s="14"/>
      <c r="AA42" s="15"/>
      <c r="AB42" s="14">
        <f>SUM(AB36:AB41)</f>
        <v>450</v>
      </c>
      <c r="AC42" s="14"/>
      <c r="AD42" s="14"/>
      <c r="AE42" s="14"/>
      <c r="AF42" s="14"/>
    </row>
    <row r="43" spans="1:32" ht="15" x14ac:dyDescent="0.25">
      <c r="A43" s="20">
        <v>6</v>
      </c>
      <c r="B43" s="20" t="s">
        <v>266</v>
      </c>
      <c r="C43" s="20" t="s">
        <v>315</v>
      </c>
      <c r="D43" s="20" t="s">
        <v>344</v>
      </c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5"/>
      <c r="S43" s="20"/>
      <c r="T43" s="20"/>
      <c r="U43" s="20"/>
      <c r="V43" s="6" t="s">
        <v>27</v>
      </c>
      <c r="W43" s="20"/>
      <c r="X43" s="20"/>
      <c r="Y43" s="6" t="s">
        <v>27</v>
      </c>
      <c r="Z43" s="20"/>
      <c r="AA43" s="2">
        <f t="shared" ref="AA43:AA46" si="20">AB43</f>
        <v>90</v>
      </c>
      <c r="AB43" s="20">
        <f t="shared" ref="AB43:AB46" si="21">(AC43+AD43)*15</f>
        <v>90</v>
      </c>
      <c r="AC43" s="20">
        <v>3</v>
      </c>
      <c r="AD43" s="20">
        <v>3</v>
      </c>
      <c r="AE43" s="20">
        <v>3</v>
      </c>
      <c r="AF43" s="20">
        <f t="shared" ref="AF43:AF46" si="22">SUM(AC43:AE43)/3</f>
        <v>3</v>
      </c>
    </row>
    <row r="44" spans="1:32" ht="15" x14ac:dyDescent="0.25">
      <c r="A44" s="20"/>
      <c r="B44" s="20" t="s">
        <v>267</v>
      </c>
      <c r="C44" s="20" t="s">
        <v>316</v>
      </c>
      <c r="D44" s="20" t="s">
        <v>345</v>
      </c>
      <c r="E44" s="20"/>
      <c r="F44" s="21" t="s">
        <v>27</v>
      </c>
      <c r="G44" s="20"/>
      <c r="H44" s="20"/>
      <c r="I44" s="20"/>
      <c r="J44" s="21" t="s">
        <v>27</v>
      </c>
      <c r="K44" s="20"/>
      <c r="L44" s="20"/>
      <c r="M44" s="21" t="s">
        <v>27</v>
      </c>
      <c r="N44" s="20"/>
      <c r="O44" s="21" t="s">
        <v>27</v>
      </c>
      <c r="P44" s="20"/>
      <c r="Q44" s="20"/>
      <c r="R44" s="5"/>
      <c r="S44" s="20"/>
      <c r="T44" s="20"/>
      <c r="U44" s="20"/>
      <c r="V44" s="20"/>
      <c r="W44" s="20"/>
      <c r="X44" s="20"/>
      <c r="Y44" s="20"/>
      <c r="Z44" s="20"/>
      <c r="AA44" s="2">
        <f t="shared" si="20"/>
        <v>75</v>
      </c>
      <c r="AB44" s="20">
        <f t="shared" si="21"/>
        <v>75</v>
      </c>
      <c r="AC44" s="20">
        <v>3</v>
      </c>
      <c r="AD44" s="20">
        <v>2</v>
      </c>
      <c r="AE44" s="20">
        <v>2</v>
      </c>
      <c r="AF44" s="20">
        <f t="shared" si="22"/>
        <v>2.3333333333333335</v>
      </c>
    </row>
    <row r="45" spans="1:32" ht="15" x14ac:dyDescent="0.25">
      <c r="A45" s="20"/>
      <c r="C45" s="20" t="s">
        <v>317</v>
      </c>
      <c r="D45" s="20" t="s">
        <v>346</v>
      </c>
      <c r="E45" s="20" t="s">
        <v>27</v>
      </c>
      <c r="F45" s="20"/>
      <c r="G45" s="20"/>
      <c r="H45" s="20"/>
      <c r="I45" s="20"/>
      <c r="J45" s="20"/>
      <c r="K45" s="20"/>
      <c r="L45" s="6" t="s">
        <v>27</v>
      </c>
      <c r="M45" s="6" t="s">
        <v>27</v>
      </c>
      <c r="N45" s="20" t="s">
        <v>27</v>
      </c>
      <c r="O45" s="6" t="s">
        <v>27</v>
      </c>
      <c r="P45" s="6" t="s">
        <v>27</v>
      </c>
      <c r="Q45" s="6" t="s">
        <v>27</v>
      </c>
      <c r="R45" s="5"/>
      <c r="S45" s="20"/>
      <c r="T45" s="20"/>
      <c r="U45" s="20"/>
      <c r="V45" s="20"/>
      <c r="W45" s="20"/>
      <c r="X45" s="20"/>
      <c r="Y45" s="20"/>
      <c r="Z45" s="20"/>
      <c r="AA45" s="2">
        <f t="shared" si="20"/>
        <v>45</v>
      </c>
      <c r="AB45" s="20">
        <f t="shared" si="21"/>
        <v>45</v>
      </c>
      <c r="AC45" s="20">
        <v>3</v>
      </c>
      <c r="AD45" s="20">
        <v>0</v>
      </c>
      <c r="AE45" s="20">
        <v>2</v>
      </c>
      <c r="AF45" s="20">
        <f t="shared" si="22"/>
        <v>1.6666666666666667</v>
      </c>
    </row>
    <row r="46" spans="1:32" ht="15" x14ac:dyDescent="0.25">
      <c r="A46" s="20"/>
      <c r="B46" s="20"/>
      <c r="C46" s="20" t="s">
        <v>265</v>
      </c>
      <c r="D46" s="20" t="s">
        <v>347</v>
      </c>
      <c r="E46" s="6" t="s">
        <v>27</v>
      </c>
      <c r="F46" s="20"/>
      <c r="G46" s="20"/>
      <c r="H46" s="20"/>
      <c r="I46" s="20"/>
      <c r="J46" s="20"/>
      <c r="K46" s="20"/>
      <c r="L46" s="20"/>
      <c r="M46" s="20"/>
      <c r="N46" s="6" t="s">
        <v>27</v>
      </c>
      <c r="O46" s="20"/>
      <c r="P46" s="20"/>
      <c r="Q46" s="20"/>
      <c r="R46" s="5"/>
      <c r="S46" s="20"/>
      <c r="T46" s="20"/>
      <c r="U46" s="20"/>
      <c r="V46" s="20"/>
      <c r="W46" s="20"/>
      <c r="X46" s="20"/>
      <c r="Y46" s="20"/>
      <c r="Z46" s="20"/>
      <c r="AA46" s="2">
        <f t="shared" si="20"/>
        <v>225</v>
      </c>
      <c r="AB46" s="20">
        <f t="shared" si="21"/>
        <v>225</v>
      </c>
      <c r="AC46" s="20">
        <v>0</v>
      </c>
      <c r="AD46" s="20">
        <v>15</v>
      </c>
      <c r="AE46" s="20">
        <v>1</v>
      </c>
      <c r="AF46" s="20">
        <f t="shared" si="22"/>
        <v>5.333333333333333</v>
      </c>
    </row>
    <row r="47" spans="1:32" ht="15" x14ac:dyDescent="0.25">
      <c r="A47" s="20"/>
      <c r="B47" s="20"/>
      <c r="C47" s="20"/>
      <c r="D47" s="20"/>
      <c r="E47" s="12"/>
      <c r="F47" s="20"/>
      <c r="G47" s="20"/>
      <c r="H47" s="20"/>
      <c r="I47" s="20"/>
      <c r="J47" s="20"/>
      <c r="K47" s="12"/>
      <c r="L47" s="20"/>
      <c r="M47" s="20"/>
      <c r="N47" s="20"/>
      <c r="O47" s="20"/>
      <c r="P47" s="20"/>
      <c r="Q47" s="20"/>
      <c r="R47" s="5"/>
      <c r="S47" s="20"/>
      <c r="T47" s="20"/>
      <c r="U47" s="20"/>
      <c r="V47" s="20"/>
      <c r="W47" s="20"/>
      <c r="X47" s="20"/>
      <c r="Y47" s="20"/>
      <c r="Z47" s="20"/>
      <c r="AA47" s="2"/>
      <c r="AB47" s="20"/>
      <c r="AC47" s="20"/>
      <c r="AD47" s="20"/>
      <c r="AE47" s="20"/>
      <c r="AF47" s="20"/>
    </row>
    <row r="48" spans="1:32" ht="15" x14ac:dyDescent="0.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5"/>
      <c r="S48" s="14"/>
      <c r="T48" s="14"/>
      <c r="U48" s="14"/>
      <c r="V48" s="14"/>
      <c r="W48" s="14"/>
      <c r="X48" s="14"/>
      <c r="Y48" s="14"/>
      <c r="Z48" s="14"/>
      <c r="AA48" s="15"/>
      <c r="AB48" s="14"/>
      <c r="AC48" s="14"/>
      <c r="AD48" s="14"/>
      <c r="AE48" s="14"/>
      <c r="AF48" s="14"/>
    </row>
    <row r="49" spans="1:32" ht="15" x14ac:dyDescent="0.25">
      <c r="A49" s="20"/>
      <c r="B49" s="20"/>
      <c r="C49" s="20"/>
      <c r="D49" s="20"/>
      <c r="E49" s="20">
        <f t="shared" ref="E49:Q49" si="23">COUNTIF(E5:E46, "=x")</f>
        <v>2</v>
      </c>
      <c r="F49" s="20">
        <f t="shared" si="23"/>
        <v>4</v>
      </c>
      <c r="G49" s="20">
        <f t="shared" si="23"/>
        <v>4</v>
      </c>
      <c r="H49" s="20">
        <f t="shared" si="23"/>
        <v>3</v>
      </c>
      <c r="I49" s="20">
        <f t="shared" si="23"/>
        <v>2</v>
      </c>
      <c r="J49" s="20">
        <f t="shared" si="23"/>
        <v>3</v>
      </c>
      <c r="K49" s="20">
        <f t="shared" si="23"/>
        <v>2</v>
      </c>
      <c r="L49" s="20">
        <f t="shared" si="23"/>
        <v>2</v>
      </c>
      <c r="M49" s="20">
        <f t="shared" si="23"/>
        <v>5</v>
      </c>
      <c r="N49" s="20">
        <f t="shared" si="23"/>
        <v>3</v>
      </c>
      <c r="O49" s="20">
        <f t="shared" si="23"/>
        <v>4</v>
      </c>
      <c r="P49" s="20">
        <f t="shared" si="23"/>
        <v>2</v>
      </c>
      <c r="Q49" s="20">
        <f t="shared" si="23"/>
        <v>2</v>
      </c>
      <c r="R49" s="5"/>
      <c r="S49" s="20">
        <f t="shared" ref="S49:Y49" si="24">COUNTIF(S5:S46, "=x")</f>
        <v>4</v>
      </c>
      <c r="T49" s="20">
        <f t="shared" si="24"/>
        <v>3</v>
      </c>
      <c r="U49" s="20">
        <f t="shared" si="24"/>
        <v>4</v>
      </c>
      <c r="V49" s="20">
        <f t="shared" si="24"/>
        <v>3</v>
      </c>
      <c r="W49" s="20">
        <f t="shared" si="24"/>
        <v>3</v>
      </c>
      <c r="X49" s="20">
        <f t="shared" si="24"/>
        <v>2</v>
      </c>
      <c r="Y49" s="20">
        <f t="shared" si="24"/>
        <v>1</v>
      </c>
      <c r="Z49" s="20"/>
      <c r="AA49" s="2"/>
      <c r="AB49" s="20"/>
      <c r="AC49" s="20"/>
      <c r="AD49" s="20"/>
      <c r="AE49" s="20"/>
      <c r="AF49" s="20"/>
    </row>
    <row r="50" spans="1:32" ht="15" x14ac:dyDescent="0.25">
      <c r="A50" s="20"/>
      <c r="B50" s="20"/>
      <c r="C50" s="20"/>
      <c r="D50" s="20"/>
      <c r="E50" s="16">
        <v>4</v>
      </c>
      <c r="F50" s="5">
        <v>5</v>
      </c>
      <c r="G50" s="5">
        <v>3</v>
      </c>
      <c r="H50" s="5">
        <v>3</v>
      </c>
      <c r="I50" s="5">
        <v>3</v>
      </c>
      <c r="J50" s="5">
        <v>10</v>
      </c>
      <c r="K50" s="5">
        <v>2</v>
      </c>
      <c r="L50" s="5">
        <v>3</v>
      </c>
      <c r="M50" s="5">
        <v>10</v>
      </c>
      <c r="N50" s="5">
        <v>3</v>
      </c>
      <c r="O50" s="5">
        <v>1</v>
      </c>
      <c r="P50" s="5">
        <v>3</v>
      </c>
      <c r="Q50" s="5">
        <v>9</v>
      </c>
      <c r="R50" s="5"/>
      <c r="S50" s="5">
        <v>1</v>
      </c>
      <c r="T50" s="5">
        <v>3</v>
      </c>
      <c r="U50" s="5">
        <v>3</v>
      </c>
      <c r="V50" s="5">
        <v>2</v>
      </c>
      <c r="W50" s="5">
        <v>3</v>
      </c>
      <c r="X50" s="5">
        <v>6</v>
      </c>
      <c r="Y50" s="5">
        <v>1</v>
      </c>
      <c r="Z50" s="5"/>
      <c r="AA50" s="17"/>
      <c r="AB50" s="5"/>
      <c r="AC50" s="5"/>
      <c r="AD50" s="5"/>
      <c r="AE50" s="5"/>
      <c r="AF50" s="5"/>
    </row>
    <row r="51" spans="1:32" ht="15" x14ac:dyDescent="0.25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"/>
      <c r="AB51" s="20"/>
      <c r="AC51" s="20"/>
      <c r="AD51" s="20"/>
      <c r="AE51" s="20"/>
      <c r="AF51" s="20"/>
    </row>
    <row r="52" spans="1:32" ht="15" x14ac:dyDescent="0.25">
      <c r="A52" s="20"/>
      <c r="B52" s="20"/>
      <c r="C52" s="20" t="s">
        <v>241</v>
      </c>
      <c r="D52" s="20"/>
      <c r="F52" s="24" t="s">
        <v>318</v>
      </c>
      <c r="G52" s="25"/>
      <c r="H52" s="25"/>
      <c r="I52" s="25"/>
      <c r="J52" s="25"/>
      <c r="K52" s="25"/>
      <c r="L52" s="25"/>
      <c r="M52" s="25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>
        <f t="shared" ref="Z52:AB52" si="25">SUM(Z5:Z46)</f>
        <v>660</v>
      </c>
      <c r="AA52" s="20">
        <f t="shared" si="25"/>
        <v>2010</v>
      </c>
      <c r="AB52" s="20">
        <f t="shared" si="25"/>
        <v>4905</v>
      </c>
      <c r="AC52" s="20"/>
      <c r="AD52" s="20"/>
      <c r="AE52" s="20"/>
      <c r="AF52" s="20">
        <f>SUM(AF5:AF46)</f>
        <v>91.666666666666671</v>
      </c>
    </row>
    <row r="53" spans="1:32" ht="15" x14ac:dyDescent="0.25">
      <c r="A53" s="20"/>
      <c r="B53" s="20"/>
      <c r="C53" s="20" t="s">
        <v>319</v>
      </c>
      <c r="D53" s="20"/>
      <c r="E53" s="6" t="s">
        <v>27</v>
      </c>
      <c r="F53" s="24" t="s">
        <v>320</v>
      </c>
      <c r="G53" s="25"/>
      <c r="H53" s="25"/>
      <c r="I53" s="25"/>
      <c r="J53" s="25"/>
      <c r="K53" s="25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"/>
      <c r="AB53" s="20">
        <f>SUM(AB5:AB8,AB13:AB16,AB21:AB24,AB28:AB30,AB36:AB39,AB43:AB46)</f>
        <v>2010</v>
      </c>
      <c r="AC53" s="20"/>
      <c r="AD53" s="20"/>
      <c r="AE53" s="20"/>
      <c r="AF53" s="18">
        <v>65</v>
      </c>
    </row>
    <row r="54" spans="1:32" ht="15" x14ac:dyDescent="0.25">
      <c r="A54" s="20"/>
      <c r="B54" s="20"/>
      <c r="C54" s="20" t="s">
        <v>321</v>
      </c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"/>
      <c r="AB54" s="20">
        <f>SUM(AB5:AB6, AB8,AB14:AB16,AB21,AB23,AB30,AB44:AB46)</f>
        <v>1065</v>
      </c>
      <c r="AC54" s="20"/>
      <c r="AD54" s="20"/>
      <c r="AE54" s="20"/>
      <c r="AF54" s="18">
        <v>33</v>
      </c>
    </row>
    <row r="55" spans="1:32" ht="15" x14ac:dyDescent="0.25">
      <c r="A55" s="20"/>
      <c r="B55" s="20"/>
      <c r="C55" s="20" t="s">
        <v>322</v>
      </c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"/>
      <c r="AB55" s="20">
        <f>SUM(AB13,AB7,AB22,AB24,AB28:AB29,AB36:AB39,AB43)</f>
        <v>945</v>
      </c>
      <c r="AC55" s="20"/>
      <c r="AD55" s="20"/>
      <c r="AE55" s="20"/>
      <c r="AF55" s="18">
        <v>32</v>
      </c>
    </row>
    <row r="56" spans="1:32" ht="12.75" x14ac:dyDescent="0.2">
      <c r="AA56" s="2"/>
    </row>
    <row r="57" spans="1:32" ht="12.75" x14ac:dyDescent="0.2">
      <c r="AA57" s="2"/>
    </row>
    <row r="58" spans="1:32" ht="12.75" x14ac:dyDescent="0.2">
      <c r="AA58" s="2"/>
    </row>
    <row r="59" spans="1:32" ht="12.75" x14ac:dyDescent="0.2">
      <c r="AA59" s="2"/>
    </row>
    <row r="60" spans="1:32" ht="12.75" x14ac:dyDescent="0.2">
      <c r="AA60" s="2"/>
    </row>
    <row r="61" spans="1:32" ht="12.75" x14ac:dyDescent="0.2">
      <c r="AA61" s="2"/>
    </row>
    <row r="62" spans="1:32" ht="12.75" x14ac:dyDescent="0.2">
      <c r="AA62" s="2"/>
    </row>
    <row r="63" spans="1:32" ht="12.75" x14ac:dyDescent="0.2">
      <c r="AA63" s="2"/>
    </row>
    <row r="64" spans="1:32" ht="12.75" x14ac:dyDescent="0.2">
      <c r="AA64" s="2"/>
    </row>
    <row r="65" spans="27:27" ht="12.75" x14ac:dyDescent="0.2">
      <c r="AA65" s="2"/>
    </row>
    <row r="66" spans="27:27" ht="12.75" x14ac:dyDescent="0.2">
      <c r="AA66" s="2"/>
    </row>
    <row r="67" spans="27:27" ht="12.75" x14ac:dyDescent="0.2">
      <c r="AA67" s="2"/>
    </row>
    <row r="68" spans="27:27" ht="12.75" x14ac:dyDescent="0.2">
      <c r="AA68" s="2"/>
    </row>
    <row r="69" spans="27:27" ht="12.75" x14ac:dyDescent="0.2">
      <c r="AA69" s="2"/>
    </row>
    <row r="70" spans="27:27" ht="12.75" x14ac:dyDescent="0.2">
      <c r="AA70" s="2"/>
    </row>
    <row r="71" spans="27:27" ht="12.75" x14ac:dyDescent="0.2">
      <c r="AA71" s="2"/>
    </row>
    <row r="72" spans="27:27" ht="12.75" x14ac:dyDescent="0.2">
      <c r="AA72" s="2"/>
    </row>
    <row r="73" spans="27:27" ht="12.75" x14ac:dyDescent="0.2">
      <c r="AA73" s="2"/>
    </row>
    <row r="74" spans="27:27" ht="12.75" x14ac:dyDescent="0.2">
      <c r="AA74" s="2"/>
    </row>
    <row r="75" spans="27:27" ht="12.75" x14ac:dyDescent="0.2">
      <c r="AA75" s="2"/>
    </row>
    <row r="76" spans="27:27" ht="12.75" x14ac:dyDescent="0.2">
      <c r="AA76" s="2"/>
    </row>
    <row r="77" spans="27:27" ht="12.75" x14ac:dyDescent="0.2">
      <c r="AA77" s="2"/>
    </row>
    <row r="78" spans="27:27" ht="12.75" x14ac:dyDescent="0.2">
      <c r="AA78" s="2"/>
    </row>
    <row r="79" spans="27:27" ht="12.75" x14ac:dyDescent="0.2">
      <c r="AA79" s="2"/>
    </row>
    <row r="80" spans="27:27" ht="12.75" x14ac:dyDescent="0.2">
      <c r="AA80" s="2"/>
    </row>
    <row r="81" spans="27:27" ht="12.75" x14ac:dyDescent="0.2">
      <c r="AA81" s="2"/>
    </row>
    <row r="82" spans="27:27" ht="12.75" x14ac:dyDescent="0.2">
      <c r="AA82" s="2"/>
    </row>
    <row r="83" spans="27:27" ht="12.75" x14ac:dyDescent="0.2">
      <c r="AA83" s="2"/>
    </row>
    <row r="84" spans="27:27" ht="12.75" x14ac:dyDescent="0.2">
      <c r="AA84" s="2"/>
    </row>
    <row r="85" spans="27:27" ht="12.75" x14ac:dyDescent="0.2">
      <c r="AA85" s="2"/>
    </row>
    <row r="86" spans="27:27" ht="12.75" x14ac:dyDescent="0.2">
      <c r="AA86" s="2"/>
    </row>
    <row r="87" spans="27:27" ht="12.75" x14ac:dyDescent="0.2">
      <c r="AA87" s="2"/>
    </row>
    <row r="88" spans="27:27" ht="12.75" x14ac:dyDescent="0.2">
      <c r="AA88" s="2"/>
    </row>
    <row r="89" spans="27:27" ht="12.75" x14ac:dyDescent="0.2">
      <c r="AA89" s="2"/>
    </row>
    <row r="90" spans="27:27" ht="12.75" x14ac:dyDescent="0.2">
      <c r="AA90" s="2"/>
    </row>
    <row r="91" spans="27:27" ht="12.75" x14ac:dyDescent="0.2">
      <c r="AA91" s="2"/>
    </row>
    <row r="92" spans="27:27" ht="12.75" x14ac:dyDescent="0.2">
      <c r="AA92" s="2"/>
    </row>
    <row r="93" spans="27:27" ht="12.75" x14ac:dyDescent="0.2">
      <c r="AA93" s="2"/>
    </row>
    <row r="94" spans="27:27" ht="12.75" x14ac:dyDescent="0.2">
      <c r="AA94" s="2"/>
    </row>
    <row r="95" spans="27:27" ht="12.75" x14ac:dyDescent="0.2">
      <c r="AA95" s="2"/>
    </row>
    <row r="96" spans="27:27" ht="12.75" x14ac:dyDescent="0.2">
      <c r="AA96" s="2"/>
    </row>
    <row r="97" spans="27:27" ht="12.75" x14ac:dyDescent="0.2">
      <c r="AA97" s="2"/>
    </row>
    <row r="98" spans="27:27" ht="12.75" x14ac:dyDescent="0.2">
      <c r="AA98" s="2"/>
    </row>
    <row r="99" spans="27:27" ht="12.75" x14ac:dyDescent="0.2">
      <c r="AA99" s="2"/>
    </row>
    <row r="100" spans="27:27" ht="12.75" x14ac:dyDescent="0.2">
      <c r="AA100" s="2"/>
    </row>
    <row r="101" spans="27:27" ht="12.75" x14ac:dyDescent="0.2">
      <c r="AA101" s="2"/>
    </row>
    <row r="102" spans="27:27" ht="12.75" x14ac:dyDescent="0.2">
      <c r="AA102" s="2"/>
    </row>
    <row r="103" spans="27:27" ht="12.75" x14ac:dyDescent="0.2">
      <c r="AA103" s="2"/>
    </row>
    <row r="104" spans="27:27" ht="12.75" x14ac:dyDescent="0.2">
      <c r="AA104" s="2"/>
    </row>
    <row r="105" spans="27:27" ht="12.75" x14ac:dyDescent="0.2">
      <c r="AA105" s="2"/>
    </row>
    <row r="106" spans="27:27" ht="12.75" x14ac:dyDescent="0.2">
      <c r="AA106" s="2"/>
    </row>
    <row r="107" spans="27:27" ht="12.75" x14ac:dyDescent="0.2">
      <c r="AA107" s="2"/>
    </row>
    <row r="108" spans="27:27" ht="12.75" x14ac:dyDescent="0.2">
      <c r="AA108" s="2"/>
    </row>
    <row r="109" spans="27:27" ht="12.75" x14ac:dyDescent="0.2">
      <c r="AA109" s="2"/>
    </row>
    <row r="110" spans="27:27" ht="12.75" x14ac:dyDescent="0.2">
      <c r="AA110" s="2"/>
    </row>
    <row r="111" spans="27:27" ht="12.75" x14ac:dyDescent="0.2">
      <c r="AA111" s="2"/>
    </row>
    <row r="112" spans="27:27" ht="12.75" x14ac:dyDescent="0.2">
      <c r="AA112" s="2"/>
    </row>
    <row r="113" spans="27:27" ht="12.75" x14ac:dyDescent="0.2">
      <c r="AA113" s="2"/>
    </row>
    <row r="114" spans="27:27" ht="12.75" x14ac:dyDescent="0.2">
      <c r="AA114" s="2"/>
    </row>
    <row r="115" spans="27:27" ht="12.75" x14ac:dyDescent="0.2">
      <c r="AA115" s="2"/>
    </row>
    <row r="116" spans="27:27" ht="12.75" x14ac:dyDescent="0.2">
      <c r="AA116" s="2"/>
    </row>
    <row r="117" spans="27:27" ht="12.75" x14ac:dyDescent="0.2">
      <c r="AA117" s="2"/>
    </row>
    <row r="118" spans="27:27" ht="12.75" x14ac:dyDescent="0.2">
      <c r="AA118" s="2"/>
    </row>
    <row r="119" spans="27:27" ht="12.75" x14ac:dyDescent="0.2">
      <c r="AA119" s="2"/>
    </row>
    <row r="120" spans="27:27" ht="12.75" x14ac:dyDescent="0.2">
      <c r="AA120" s="2"/>
    </row>
    <row r="121" spans="27:27" ht="12.75" x14ac:dyDescent="0.2">
      <c r="AA121" s="2"/>
    </row>
    <row r="122" spans="27:27" ht="12.75" x14ac:dyDescent="0.2">
      <c r="AA122" s="2"/>
    </row>
    <row r="123" spans="27:27" ht="12.75" x14ac:dyDescent="0.2">
      <c r="AA123" s="2"/>
    </row>
    <row r="124" spans="27:27" ht="12.75" x14ac:dyDescent="0.2">
      <c r="AA124" s="2"/>
    </row>
    <row r="125" spans="27:27" ht="12.75" x14ac:dyDescent="0.2">
      <c r="AA125" s="2"/>
    </row>
    <row r="126" spans="27:27" ht="12.75" x14ac:dyDescent="0.2">
      <c r="AA126" s="2"/>
    </row>
    <row r="127" spans="27:27" ht="12.75" x14ac:dyDescent="0.2">
      <c r="AA127" s="2"/>
    </row>
    <row r="128" spans="27:27" ht="12.75" x14ac:dyDescent="0.2">
      <c r="AA128" s="2"/>
    </row>
    <row r="129" spans="27:27" ht="12.75" x14ac:dyDescent="0.2">
      <c r="AA129" s="2"/>
    </row>
    <row r="130" spans="27:27" ht="12.75" x14ac:dyDescent="0.2">
      <c r="AA130" s="2"/>
    </row>
    <row r="131" spans="27:27" ht="12.75" x14ac:dyDescent="0.2">
      <c r="AA131" s="2"/>
    </row>
    <row r="132" spans="27:27" ht="12.75" x14ac:dyDescent="0.2">
      <c r="AA132" s="2"/>
    </row>
    <row r="133" spans="27:27" ht="12.75" x14ac:dyDescent="0.2">
      <c r="AA133" s="2"/>
    </row>
    <row r="134" spans="27:27" ht="12.75" x14ac:dyDescent="0.2">
      <c r="AA134" s="2"/>
    </row>
    <row r="135" spans="27:27" ht="12.75" x14ac:dyDescent="0.2">
      <c r="AA135" s="2"/>
    </row>
    <row r="136" spans="27:27" ht="12.75" x14ac:dyDescent="0.2">
      <c r="AA136" s="2"/>
    </row>
    <row r="137" spans="27:27" ht="12.75" x14ac:dyDescent="0.2">
      <c r="AA137" s="2"/>
    </row>
    <row r="138" spans="27:27" ht="12.75" x14ac:dyDescent="0.2">
      <c r="AA138" s="2"/>
    </row>
    <row r="139" spans="27:27" ht="12.75" x14ac:dyDescent="0.2">
      <c r="AA139" s="2"/>
    </row>
    <row r="140" spans="27:27" ht="12.75" x14ac:dyDescent="0.2">
      <c r="AA140" s="2"/>
    </row>
    <row r="141" spans="27:27" ht="12.75" x14ac:dyDescent="0.2">
      <c r="AA141" s="2"/>
    </row>
    <row r="142" spans="27:27" ht="12.75" x14ac:dyDescent="0.2">
      <c r="AA142" s="2"/>
    </row>
    <row r="143" spans="27:27" ht="12.75" x14ac:dyDescent="0.2">
      <c r="AA143" s="2"/>
    </row>
    <row r="144" spans="27:27" ht="12.75" x14ac:dyDescent="0.2">
      <c r="AA144" s="2"/>
    </row>
    <row r="145" spans="27:27" ht="12.75" x14ac:dyDescent="0.2">
      <c r="AA145" s="2"/>
    </row>
    <row r="146" spans="27:27" ht="12.75" x14ac:dyDescent="0.2">
      <c r="AA146" s="2"/>
    </row>
    <row r="147" spans="27:27" ht="12.75" x14ac:dyDescent="0.2">
      <c r="AA147" s="2"/>
    </row>
    <row r="148" spans="27:27" ht="12.75" x14ac:dyDescent="0.2">
      <c r="AA148" s="2"/>
    </row>
    <row r="149" spans="27:27" ht="12.75" x14ac:dyDescent="0.2">
      <c r="AA149" s="2"/>
    </row>
    <row r="150" spans="27:27" ht="12.75" x14ac:dyDescent="0.2">
      <c r="AA150" s="2"/>
    </row>
    <row r="151" spans="27:27" ht="12.75" x14ac:dyDescent="0.2">
      <c r="AA151" s="2"/>
    </row>
    <row r="152" spans="27:27" ht="12.75" x14ac:dyDescent="0.2">
      <c r="AA152" s="2"/>
    </row>
    <row r="153" spans="27:27" ht="12.75" x14ac:dyDescent="0.2">
      <c r="AA153" s="2"/>
    </row>
    <row r="154" spans="27:27" ht="12.75" x14ac:dyDescent="0.2">
      <c r="AA154" s="2"/>
    </row>
    <row r="155" spans="27:27" ht="12.75" x14ac:dyDescent="0.2">
      <c r="AA155" s="2"/>
    </row>
    <row r="156" spans="27:27" ht="12.75" x14ac:dyDescent="0.2">
      <c r="AA156" s="2"/>
    </row>
    <row r="157" spans="27:27" ht="12.75" x14ac:dyDescent="0.2">
      <c r="AA157" s="2"/>
    </row>
    <row r="158" spans="27:27" ht="12.75" x14ac:dyDescent="0.2">
      <c r="AA158" s="2"/>
    </row>
    <row r="159" spans="27:27" ht="12.75" x14ac:dyDescent="0.2">
      <c r="AA159" s="2"/>
    </row>
    <row r="160" spans="27:27" ht="12.75" x14ac:dyDescent="0.2">
      <c r="AA160" s="2"/>
    </row>
    <row r="161" spans="27:27" ht="12.75" x14ac:dyDescent="0.2">
      <c r="AA161" s="2"/>
    </row>
    <row r="162" spans="27:27" ht="12.75" x14ac:dyDescent="0.2">
      <c r="AA162" s="2"/>
    </row>
    <row r="163" spans="27:27" ht="12.75" x14ac:dyDescent="0.2">
      <c r="AA163" s="2"/>
    </row>
    <row r="164" spans="27:27" ht="12.75" x14ac:dyDescent="0.2">
      <c r="AA164" s="2"/>
    </row>
    <row r="165" spans="27:27" ht="12.75" x14ac:dyDescent="0.2">
      <c r="AA165" s="2"/>
    </row>
    <row r="166" spans="27:27" ht="12.75" x14ac:dyDescent="0.2">
      <c r="AA166" s="2"/>
    </row>
    <row r="167" spans="27:27" ht="12.75" x14ac:dyDescent="0.2">
      <c r="AA167" s="2"/>
    </row>
    <row r="168" spans="27:27" ht="12.75" x14ac:dyDescent="0.2">
      <c r="AA168" s="2"/>
    </row>
    <row r="169" spans="27:27" ht="12.75" x14ac:dyDescent="0.2">
      <c r="AA169" s="2"/>
    </row>
    <row r="170" spans="27:27" ht="12.75" x14ac:dyDescent="0.2">
      <c r="AA170" s="2"/>
    </row>
    <row r="171" spans="27:27" ht="12.75" x14ac:dyDescent="0.2">
      <c r="AA171" s="2"/>
    </row>
    <row r="172" spans="27:27" ht="12.75" x14ac:dyDescent="0.2">
      <c r="AA172" s="2"/>
    </row>
    <row r="173" spans="27:27" ht="12.75" x14ac:dyDescent="0.2">
      <c r="AA173" s="2"/>
    </row>
    <row r="174" spans="27:27" ht="12.75" x14ac:dyDescent="0.2">
      <c r="AA174" s="2"/>
    </row>
    <row r="175" spans="27:27" ht="12.75" x14ac:dyDescent="0.2">
      <c r="AA175" s="2"/>
    </row>
    <row r="176" spans="27:27" ht="12.75" x14ac:dyDescent="0.2">
      <c r="AA176" s="2"/>
    </row>
    <row r="177" spans="27:27" ht="12.75" x14ac:dyDescent="0.2">
      <c r="AA177" s="2"/>
    </row>
    <row r="178" spans="27:27" ht="12.75" x14ac:dyDescent="0.2">
      <c r="AA178" s="2"/>
    </row>
    <row r="179" spans="27:27" ht="12.75" x14ac:dyDescent="0.2">
      <c r="AA179" s="2"/>
    </row>
    <row r="180" spans="27:27" ht="12.75" x14ac:dyDescent="0.2">
      <c r="AA180" s="2"/>
    </row>
    <row r="181" spans="27:27" ht="12.75" x14ac:dyDescent="0.2">
      <c r="AA181" s="2"/>
    </row>
    <row r="182" spans="27:27" ht="12.75" x14ac:dyDescent="0.2">
      <c r="AA182" s="2"/>
    </row>
    <row r="183" spans="27:27" ht="12.75" x14ac:dyDescent="0.2">
      <c r="AA183" s="2"/>
    </row>
    <row r="184" spans="27:27" ht="12.75" x14ac:dyDescent="0.2">
      <c r="AA184" s="2"/>
    </row>
    <row r="185" spans="27:27" ht="12.75" x14ac:dyDescent="0.2">
      <c r="AA185" s="2"/>
    </row>
    <row r="186" spans="27:27" ht="12.75" x14ac:dyDescent="0.2">
      <c r="AA186" s="2"/>
    </row>
    <row r="187" spans="27:27" ht="12.75" x14ac:dyDescent="0.2">
      <c r="AA187" s="2"/>
    </row>
    <row r="188" spans="27:27" ht="12.75" x14ac:dyDescent="0.2">
      <c r="AA188" s="2"/>
    </row>
    <row r="189" spans="27:27" ht="12.75" x14ac:dyDescent="0.2">
      <c r="AA189" s="2"/>
    </row>
    <row r="190" spans="27:27" ht="12.75" x14ac:dyDescent="0.2">
      <c r="AA190" s="2"/>
    </row>
    <row r="191" spans="27:27" ht="12.75" x14ac:dyDescent="0.2">
      <c r="AA191" s="2"/>
    </row>
    <row r="192" spans="27:27" ht="12.75" x14ac:dyDescent="0.2">
      <c r="AA192" s="2"/>
    </row>
    <row r="193" spans="27:27" ht="12.75" x14ac:dyDescent="0.2">
      <c r="AA193" s="2"/>
    </row>
    <row r="194" spans="27:27" ht="12.75" x14ac:dyDescent="0.2">
      <c r="AA194" s="2"/>
    </row>
    <row r="195" spans="27:27" ht="12.75" x14ac:dyDescent="0.2">
      <c r="AA195" s="2"/>
    </row>
    <row r="196" spans="27:27" ht="12.75" x14ac:dyDescent="0.2">
      <c r="AA196" s="2"/>
    </row>
    <row r="197" spans="27:27" ht="12.75" x14ac:dyDescent="0.2">
      <c r="AA197" s="2"/>
    </row>
    <row r="198" spans="27:27" ht="12.75" x14ac:dyDescent="0.2">
      <c r="AA198" s="2"/>
    </row>
    <row r="199" spans="27:27" ht="12.75" x14ac:dyDescent="0.2">
      <c r="AA199" s="2"/>
    </row>
    <row r="200" spans="27:27" ht="12.75" x14ac:dyDescent="0.2">
      <c r="AA200" s="2"/>
    </row>
    <row r="201" spans="27:27" ht="12.75" x14ac:dyDescent="0.2">
      <c r="AA201" s="2"/>
    </row>
    <row r="202" spans="27:27" ht="12.75" x14ac:dyDescent="0.2">
      <c r="AA202" s="2"/>
    </row>
    <row r="203" spans="27:27" ht="12.75" x14ac:dyDescent="0.2">
      <c r="AA203" s="2"/>
    </row>
    <row r="204" spans="27:27" ht="12.75" x14ac:dyDescent="0.2">
      <c r="AA204" s="2"/>
    </row>
    <row r="205" spans="27:27" ht="12.75" x14ac:dyDescent="0.2">
      <c r="AA205" s="2"/>
    </row>
    <row r="206" spans="27:27" ht="12.75" x14ac:dyDescent="0.2">
      <c r="AA206" s="2"/>
    </row>
    <row r="207" spans="27:27" ht="12.75" x14ac:dyDescent="0.2">
      <c r="AA207" s="2"/>
    </row>
    <row r="208" spans="27:27" ht="12.75" x14ac:dyDescent="0.2">
      <c r="AA208" s="2"/>
    </row>
    <row r="209" spans="27:27" ht="12.75" x14ac:dyDescent="0.2">
      <c r="AA209" s="2"/>
    </row>
    <row r="210" spans="27:27" ht="12.75" x14ac:dyDescent="0.2">
      <c r="AA210" s="2"/>
    </row>
    <row r="211" spans="27:27" ht="12.75" x14ac:dyDescent="0.2">
      <c r="AA211" s="2"/>
    </row>
    <row r="212" spans="27:27" ht="12.75" x14ac:dyDescent="0.2">
      <c r="AA212" s="2"/>
    </row>
    <row r="213" spans="27:27" ht="12.75" x14ac:dyDescent="0.2">
      <c r="AA213" s="2"/>
    </row>
    <row r="214" spans="27:27" ht="12.75" x14ac:dyDescent="0.2">
      <c r="AA214" s="2"/>
    </row>
    <row r="215" spans="27:27" ht="12.75" x14ac:dyDescent="0.2">
      <c r="AA215" s="2"/>
    </row>
    <row r="216" spans="27:27" ht="12.75" x14ac:dyDescent="0.2">
      <c r="AA216" s="2"/>
    </row>
    <row r="217" spans="27:27" ht="12.75" x14ac:dyDescent="0.2">
      <c r="AA217" s="2"/>
    </row>
    <row r="218" spans="27:27" ht="12.75" x14ac:dyDescent="0.2">
      <c r="AA218" s="2"/>
    </row>
    <row r="219" spans="27:27" ht="12.75" x14ac:dyDescent="0.2">
      <c r="AA219" s="2"/>
    </row>
    <row r="220" spans="27:27" ht="12.75" x14ac:dyDescent="0.2">
      <c r="AA220" s="2"/>
    </row>
    <row r="221" spans="27:27" ht="12.75" x14ac:dyDescent="0.2">
      <c r="AA221" s="2"/>
    </row>
    <row r="222" spans="27:27" ht="12.75" x14ac:dyDescent="0.2">
      <c r="AA222" s="2"/>
    </row>
    <row r="223" spans="27:27" ht="12.75" x14ac:dyDescent="0.2">
      <c r="AA223" s="2"/>
    </row>
    <row r="224" spans="27:27" ht="12.75" x14ac:dyDescent="0.2">
      <c r="AA224" s="2"/>
    </row>
    <row r="225" spans="27:27" ht="12.75" x14ac:dyDescent="0.2">
      <c r="AA225" s="2"/>
    </row>
    <row r="226" spans="27:27" ht="12.75" x14ac:dyDescent="0.2">
      <c r="AA226" s="2"/>
    </row>
    <row r="227" spans="27:27" ht="12.75" x14ac:dyDescent="0.2">
      <c r="AA227" s="2"/>
    </row>
    <row r="228" spans="27:27" ht="12.75" x14ac:dyDescent="0.2">
      <c r="AA228" s="2"/>
    </row>
    <row r="229" spans="27:27" ht="12.75" x14ac:dyDescent="0.2">
      <c r="AA229" s="2"/>
    </row>
    <row r="230" spans="27:27" ht="12.75" x14ac:dyDescent="0.2">
      <c r="AA230" s="2"/>
    </row>
    <row r="231" spans="27:27" ht="12.75" x14ac:dyDescent="0.2">
      <c r="AA231" s="2"/>
    </row>
    <row r="232" spans="27:27" ht="12.75" x14ac:dyDescent="0.2">
      <c r="AA232" s="2"/>
    </row>
    <row r="233" spans="27:27" ht="12.75" x14ac:dyDescent="0.2">
      <c r="AA233" s="2"/>
    </row>
    <row r="234" spans="27:27" ht="12.75" x14ac:dyDescent="0.2">
      <c r="AA234" s="2"/>
    </row>
    <row r="235" spans="27:27" ht="12.75" x14ac:dyDescent="0.2">
      <c r="AA235" s="2"/>
    </row>
    <row r="236" spans="27:27" ht="12.75" x14ac:dyDescent="0.2">
      <c r="AA236" s="2"/>
    </row>
    <row r="237" spans="27:27" ht="12.75" x14ac:dyDescent="0.2">
      <c r="AA237" s="2"/>
    </row>
    <row r="238" spans="27:27" ht="12.75" x14ac:dyDescent="0.2">
      <c r="AA238" s="2"/>
    </row>
    <row r="239" spans="27:27" ht="12.75" x14ac:dyDescent="0.2">
      <c r="AA239" s="2"/>
    </row>
    <row r="240" spans="27:27" ht="12.75" x14ac:dyDescent="0.2">
      <c r="AA240" s="2"/>
    </row>
    <row r="241" spans="27:27" ht="12.75" x14ac:dyDescent="0.2">
      <c r="AA241" s="2"/>
    </row>
    <row r="242" spans="27:27" ht="12.75" x14ac:dyDescent="0.2">
      <c r="AA242" s="2"/>
    </row>
    <row r="243" spans="27:27" ht="12.75" x14ac:dyDescent="0.2">
      <c r="AA243" s="2"/>
    </row>
    <row r="244" spans="27:27" ht="12.75" x14ac:dyDescent="0.2">
      <c r="AA244" s="2"/>
    </row>
    <row r="245" spans="27:27" ht="12.75" x14ac:dyDescent="0.2">
      <c r="AA245" s="2"/>
    </row>
    <row r="246" spans="27:27" ht="12.75" x14ac:dyDescent="0.2">
      <c r="AA246" s="2"/>
    </row>
    <row r="247" spans="27:27" ht="12.75" x14ac:dyDescent="0.2">
      <c r="AA247" s="2"/>
    </row>
    <row r="248" spans="27:27" ht="12.75" x14ac:dyDescent="0.2">
      <c r="AA248" s="2"/>
    </row>
    <row r="249" spans="27:27" ht="12.75" x14ac:dyDescent="0.2">
      <c r="AA249" s="2"/>
    </row>
    <row r="250" spans="27:27" ht="12.75" x14ac:dyDescent="0.2">
      <c r="AA250" s="2"/>
    </row>
    <row r="251" spans="27:27" ht="12.75" x14ac:dyDescent="0.2">
      <c r="AA251" s="2"/>
    </row>
    <row r="252" spans="27:27" ht="12.75" x14ac:dyDescent="0.2">
      <c r="AA252" s="2"/>
    </row>
    <row r="253" spans="27:27" ht="12.75" x14ac:dyDescent="0.2">
      <c r="AA253" s="2"/>
    </row>
    <row r="254" spans="27:27" ht="12.75" x14ac:dyDescent="0.2">
      <c r="AA254" s="2"/>
    </row>
    <row r="255" spans="27:27" ht="12.75" x14ac:dyDescent="0.2">
      <c r="AA255" s="2"/>
    </row>
    <row r="256" spans="27:27" ht="12.75" x14ac:dyDescent="0.2">
      <c r="AA256" s="2"/>
    </row>
    <row r="257" spans="27:27" ht="12.75" x14ac:dyDescent="0.2">
      <c r="AA257" s="2"/>
    </row>
    <row r="258" spans="27:27" ht="12.75" x14ac:dyDescent="0.2">
      <c r="AA258" s="2"/>
    </row>
    <row r="259" spans="27:27" ht="12.75" x14ac:dyDescent="0.2">
      <c r="AA259" s="2"/>
    </row>
    <row r="260" spans="27:27" ht="12.75" x14ac:dyDescent="0.2">
      <c r="AA260" s="2"/>
    </row>
    <row r="261" spans="27:27" ht="12.75" x14ac:dyDescent="0.2">
      <c r="AA261" s="2"/>
    </row>
    <row r="262" spans="27:27" ht="12.75" x14ac:dyDescent="0.2">
      <c r="AA262" s="2"/>
    </row>
    <row r="263" spans="27:27" ht="12.75" x14ac:dyDescent="0.2">
      <c r="AA263" s="2"/>
    </row>
    <row r="264" spans="27:27" ht="12.75" x14ac:dyDescent="0.2">
      <c r="AA264" s="2"/>
    </row>
    <row r="265" spans="27:27" ht="12.75" x14ac:dyDescent="0.2">
      <c r="AA265" s="2"/>
    </row>
    <row r="266" spans="27:27" ht="12.75" x14ac:dyDescent="0.2">
      <c r="AA266" s="2"/>
    </row>
    <row r="267" spans="27:27" ht="12.75" x14ac:dyDescent="0.2">
      <c r="AA267" s="2"/>
    </row>
    <row r="268" spans="27:27" ht="12.75" x14ac:dyDescent="0.2">
      <c r="AA268" s="2"/>
    </row>
    <row r="269" spans="27:27" ht="12.75" x14ac:dyDescent="0.2">
      <c r="AA269" s="2"/>
    </row>
    <row r="270" spans="27:27" ht="12.75" x14ac:dyDescent="0.2">
      <c r="AA270" s="2"/>
    </row>
    <row r="271" spans="27:27" ht="12.75" x14ac:dyDescent="0.2">
      <c r="AA271" s="2"/>
    </row>
    <row r="272" spans="27:27" ht="12.75" x14ac:dyDescent="0.2">
      <c r="AA272" s="2"/>
    </row>
    <row r="273" spans="27:27" ht="12.75" x14ac:dyDescent="0.2">
      <c r="AA273" s="2"/>
    </row>
    <row r="274" spans="27:27" ht="12.75" x14ac:dyDescent="0.2">
      <c r="AA274" s="2"/>
    </row>
    <row r="275" spans="27:27" ht="12.75" x14ac:dyDescent="0.2">
      <c r="AA275" s="2"/>
    </row>
    <row r="276" spans="27:27" ht="12.75" x14ac:dyDescent="0.2">
      <c r="AA276" s="2"/>
    </row>
    <row r="277" spans="27:27" ht="12.75" x14ac:dyDescent="0.2">
      <c r="AA277" s="2"/>
    </row>
    <row r="278" spans="27:27" ht="12.75" x14ac:dyDescent="0.2">
      <c r="AA278" s="2"/>
    </row>
    <row r="279" spans="27:27" ht="12.75" x14ac:dyDescent="0.2">
      <c r="AA279" s="2"/>
    </row>
    <row r="280" spans="27:27" ht="12.75" x14ac:dyDescent="0.2">
      <c r="AA280" s="2"/>
    </row>
    <row r="281" spans="27:27" ht="12.75" x14ac:dyDescent="0.2">
      <c r="AA281" s="2"/>
    </row>
    <row r="282" spans="27:27" ht="12.75" x14ac:dyDescent="0.2">
      <c r="AA282" s="2"/>
    </row>
    <row r="283" spans="27:27" ht="12.75" x14ac:dyDescent="0.2">
      <c r="AA283" s="2"/>
    </row>
    <row r="284" spans="27:27" ht="12.75" x14ac:dyDescent="0.2">
      <c r="AA284" s="2"/>
    </row>
    <row r="285" spans="27:27" ht="12.75" x14ac:dyDescent="0.2">
      <c r="AA285" s="2"/>
    </row>
    <row r="286" spans="27:27" ht="12.75" x14ac:dyDescent="0.2">
      <c r="AA286" s="2"/>
    </row>
    <row r="287" spans="27:27" ht="12.75" x14ac:dyDescent="0.2">
      <c r="AA287" s="2"/>
    </row>
    <row r="288" spans="27:27" ht="12.75" x14ac:dyDescent="0.2">
      <c r="AA288" s="2"/>
    </row>
    <row r="289" spans="27:27" ht="12.75" x14ac:dyDescent="0.2">
      <c r="AA289" s="2"/>
    </row>
    <row r="290" spans="27:27" ht="12.75" x14ac:dyDescent="0.2">
      <c r="AA290" s="2"/>
    </row>
    <row r="291" spans="27:27" ht="12.75" x14ac:dyDescent="0.2">
      <c r="AA291" s="2"/>
    </row>
    <row r="292" spans="27:27" ht="12.75" x14ac:dyDescent="0.2">
      <c r="AA292" s="2"/>
    </row>
    <row r="293" spans="27:27" ht="12.75" x14ac:dyDescent="0.2">
      <c r="AA293" s="2"/>
    </row>
    <row r="294" spans="27:27" ht="12.75" x14ac:dyDescent="0.2">
      <c r="AA294" s="2"/>
    </row>
    <row r="295" spans="27:27" ht="12.75" x14ac:dyDescent="0.2">
      <c r="AA295" s="2"/>
    </row>
    <row r="296" spans="27:27" ht="12.75" x14ac:dyDescent="0.2">
      <c r="AA296" s="2"/>
    </row>
    <row r="297" spans="27:27" ht="12.75" x14ac:dyDescent="0.2">
      <c r="AA297" s="2"/>
    </row>
    <row r="298" spans="27:27" ht="12.75" x14ac:dyDescent="0.2">
      <c r="AA298" s="2"/>
    </row>
    <row r="299" spans="27:27" ht="12.75" x14ac:dyDescent="0.2">
      <c r="AA299" s="2"/>
    </row>
    <row r="300" spans="27:27" ht="12.75" x14ac:dyDescent="0.2">
      <c r="AA300" s="2"/>
    </row>
    <row r="301" spans="27:27" ht="12.75" x14ac:dyDescent="0.2">
      <c r="AA301" s="2"/>
    </row>
    <row r="302" spans="27:27" ht="12.75" x14ac:dyDescent="0.2">
      <c r="AA302" s="2"/>
    </row>
    <row r="303" spans="27:27" ht="12.75" x14ac:dyDescent="0.2">
      <c r="AA303" s="2"/>
    </row>
    <row r="304" spans="27:27" ht="12.75" x14ac:dyDescent="0.2">
      <c r="AA304" s="2"/>
    </row>
    <row r="305" spans="27:27" ht="12.75" x14ac:dyDescent="0.2">
      <c r="AA305" s="2"/>
    </row>
    <row r="306" spans="27:27" ht="12.75" x14ac:dyDescent="0.2">
      <c r="AA306" s="2"/>
    </row>
    <row r="307" spans="27:27" ht="12.75" x14ac:dyDescent="0.2">
      <c r="AA307" s="2"/>
    </row>
    <row r="308" spans="27:27" ht="12.75" x14ac:dyDescent="0.2">
      <c r="AA308" s="2"/>
    </row>
    <row r="309" spans="27:27" ht="12.75" x14ac:dyDescent="0.2">
      <c r="AA309" s="2"/>
    </row>
    <row r="310" spans="27:27" ht="12.75" x14ac:dyDescent="0.2">
      <c r="AA310" s="2"/>
    </row>
    <row r="311" spans="27:27" ht="12.75" x14ac:dyDescent="0.2">
      <c r="AA311" s="2"/>
    </row>
    <row r="312" spans="27:27" ht="12.75" x14ac:dyDescent="0.2">
      <c r="AA312" s="2"/>
    </row>
    <row r="313" spans="27:27" ht="12.75" x14ac:dyDescent="0.2">
      <c r="AA313" s="2"/>
    </row>
    <row r="314" spans="27:27" ht="12.75" x14ac:dyDescent="0.2">
      <c r="AA314" s="2"/>
    </row>
    <row r="315" spans="27:27" ht="12.75" x14ac:dyDescent="0.2">
      <c r="AA315" s="2"/>
    </row>
    <row r="316" spans="27:27" ht="12.75" x14ac:dyDescent="0.2">
      <c r="AA316" s="2"/>
    </row>
    <row r="317" spans="27:27" ht="12.75" x14ac:dyDescent="0.2">
      <c r="AA317" s="2"/>
    </row>
    <row r="318" spans="27:27" ht="12.75" x14ac:dyDescent="0.2">
      <c r="AA318" s="2"/>
    </row>
    <row r="319" spans="27:27" ht="12.75" x14ac:dyDescent="0.2">
      <c r="AA319" s="2"/>
    </row>
    <row r="320" spans="27:27" ht="12.75" x14ac:dyDescent="0.2">
      <c r="AA320" s="2"/>
    </row>
    <row r="321" spans="27:27" ht="12.75" x14ac:dyDescent="0.2">
      <c r="AA321" s="2"/>
    </row>
    <row r="322" spans="27:27" ht="12.75" x14ac:dyDescent="0.2">
      <c r="AA322" s="2"/>
    </row>
    <row r="323" spans="27:27" ht="12.75" x14ac:dyDescent="0.2">
      <c r="AA323" s="2"/>
    </row>
    <row r="324" spans="27:27" ht="12.75" x14ac:dyDescent="0.2">
      <c r="AA324" s="2"/>
    </row>
    <row r="325" spans="27:27" ht="12.75" x14ac:dyDescent="0.2">
      <c r="AA325" s="2"/>
    </row>
    <row r="326" spans="27:27" ht="12.75" x14ac:dyDescent="0.2">
      <c r="AA326" s="2"/>
    </row>
    <row r="327" spans="27:27" ht="12.75" x14ac:dyDescent="0.2">
      <c r="AA327" s="2"/>
    </row>
    <row r="328" spans="27:27" ht="12.75" x14ac:dyDescent="0.2">
      <c r="AA328" s="2"/>
    </row>
    <row r="329" spans="27:27" ht="12.75" x14ac:dyDescent="0.2">
      <c r="AA329" s="2"/>
    </row>
    <row r="330" spans="27:27" ht="12.75" x14ac:dyDescent="0.2">
      <c r="AA330" s="2"/>
    </row>
    <row r="331" spans="27:27" ht="12.75" x14ac:dyDescent="0.2">
      <c r="AA331" s="2"/>
    </row>
    <row r="332" spans="27:27" ht="12.75" x14ac:dyDescent="0.2">
      <c r="AA332" s="2"/>
    </row>
    <row r="333" spans="27:27" ht="12.75" x14ac:dyDescent="0.2">
      <c r="AA333" s="2"/>
    </row>
    <row r="334" spans="27:27" ht="12.75" x14ac:dyDescent="0.2">
      <c r="AA334" s="2"/>
    </row>
    <row r="335" spans="27:27" ht="12.75" x14ac:dyDescent="0.2">
      <c r="AA335" s="2"/>
    </row>
    <row r="336" spans="27:27" ht="12.75" x14ac:dyDescent="0.2">
      <c r="AA336" s="2"/>
    </row>
    <row r="337" spans="27:27" ht="12.75" x14ac:dyDescent="0.2">
      <c r="AA337" s="2"/>
    </row>
    <row r="338" spans="27:27" ht="12.75" x14ac:dyDescent="0.2">
      <c r="AA338" s="2"/>
    </row>
    <row r="339" spans="27:27" ht="12.75" x14ac:dyDescent="0.2">
      <c r="AA339" s="2"/>
    </row>
    <row r="340" spans="27:27" ht="12.75" x14ac:dyDescent="0.2">
      <c r="AA340" s="2"/>
    </row>
    <row r="341" spans="27:27" ht="12.75" x14ac:dyDescent="0.2">
      <c r="AA341" s="2"/>
    </row>
    <row r="342" spans="27:27" ht="12.75" x14ac:dyDescent="0.2">
      <c r="AA342" s="2"/>
    </row>
    <row r="343" spans="27:27" ht="12.75" x14ac:dyDescent="0.2">
      <c r="AA343" s="2"/>
    </row>
    <row r="344" spans="27:27" ht="12.75" x14ac:dyDescent="0.2">
      <c r="AA344" s="2"/>
    </row>
    <row r="345" spans="27:27" ht="12.75" x14ac:dyDescent="0.2">
      <c r="AA345" s="2"/>
    </row>
    <row r="346" spans="27:27" ht="12.75" x14ac:dyDescent="0.2">
      <c r="AA346" s="2"/>
    </row>
    <row r="347" spans="27:27" ht="12.75" x14ac:dyDescent="0.2">
      <c r="AA347" s="2"/>
    </row>
    <row r="348" spans="27:27" ht="12.75" x14ac:dyDescent="0.2">
      <c r="AA348" s="2"/>
    </row>
    <row r="349" spans="27:27" ht="12.75" x14ac:dyDescent="0.2">
      <c r="AA349" s="2"/>
    </row>
    <row r="350" spans="27:27" ht="12.75" x14ac:dyDescent="0.2">
      <c r="AA350" s="2"/>
    </row>
    <row r="351" spans="27:27" ht="12.75" x14ac:dyDescent="0.2">
      <c r="AA351" s="2"/>
    </row>
    <row r="352" spans="27:27" ht="12.75" x14ac:dyDescent="0.2">
      <c r="AA352" s="2"/>
    </row>
    <row r="353" spans="27:27" ht="12.75" x14ac:dyDescent="0.2">
      <c r="AA353" s="2"/>
    </row>
    <row r="354" spans="27:27" ht="12.75" x14ac:dyDescent="0.2">
      <c r="AA354" s="2"/>
    </row>
    <row r="355" spans="27:27" ht="12.75" x14ac:dyDescent="0.2">
      <c r="AA355" s="2"/>
    </row>
    <row r="356" spans="27:27" ht="12.75" x14ac:dyDescent="0.2">
      <c r="AA356" s="2"/>
    </row>
    <row r="357" spans="27:27" ht="12.75" x14ac:dyDescent="0.2">
      <c r="AA357" s="2"/>
    </row>
    <row r="358" spans="27:27" ht="12.75" x14ac:dyDescent="0.2">
      <c r="AA358" s="2"/>
    </row>
    <row r="359" spans="27:27" ht="12.75" x14ac:dyDescent="0.2">
      <c r="AA359" s="2"/>
    </row>
    <row r="360" spans="27:27" ht="12.75" x14ac:dyDescent="0.2">
      <c r="AA360" s="2"/>
    </row>
    <row r="361" spans="27:27" ht="12.75" x14ac:dyDescent="0.2">
      <c r="AA361" s="2"/>
    </row>
    <row r="362" spans="27:27" ht="12.75" x14ac:dyDescent="0.2">
      <c r="AA362" s="2"/>
    </row>
    <row r="363" spans="27:27" ht="12.75" x14ac:dyDescent="0.2">
      <c r="AA363" s="2"/>
    </row>
    <row r="364" spans="27:27" ht="12.75" x14ac:dyDescent="0.2">
      <c r="AA364" s="2"/>
    </row>
    <row r="365" spans="27:27" ht="12.75" x14ac:dyDescent="0.2">
      <c r="AA365" s="2"/>
    </row>
    <row r="366" spans="27:27" ht="12.75" x14ac:dyDescent="0.2">
      <c r="AA366" s="2"/>
    </row>
    <row r="367" spans="27:27" ht="12.75" x14ac:dyDescent="0.2">
      <c r="AA367" s="2"/>
    </row>
    <row r="368" spans="27:27" ht="12.75" x14ac:dyDescent="0.2">
      <c r="AA368" s="2"/>
    </row>
    <row r="369" spans="27:27" ht="12.75" x14ac:dyDescent="0.2">
      <c r="AA369" s="2"/>
    </row>
    <row r="370" spans="27:27" ht="12.75" x14ac:dyDescent="0.2">
      <c r="AA370" s="2"/>
    </row>
    <row r="371" spans="27:27" ht="12.75" x14ac:dyDescent="0.2">
      <c r="AA371" s="2"/>
    </row>
    <row r="372" spans="27:27" ht="12.75" x14ac:dyDescent="0.2">
      <c r="AA372" s="2"/>
    </row>
    <row r="373" spans="27:27" ht="12.75" x14ac:dyDescent="0.2">
      <c r="AA373" s="2"/>
    </row>
    <row r="374" spans="27:27" ht="12.75" x14ac:dyDescent="0.2">
      <c r="AA374" s="2"/>
    </row>
    <row r="375" spans="27:27" ht="12.75" x14ac:dyDescent="0.2">
      <c r="AA375" s="2"/>
    </row>
    <row r="376" spans="27:27" ht="12.75" x14ac:dyDescent="0.2">
      <c r="AA376" s="2"/>
    </row>
    <row r="377" spans="27:27" ht="12.75" x14ac:dyDescent="0.2">
      <c r="AA377" s="2"/>
    </row>
    <row r="378" spans="27:27" ht="12.75" x14ac:dyDescent="0.2">
      <c r="AA378" s="2"/>
    </row>
    <row r="379" spans="27:27" ht="12.75" x14ac:dyDescent="0.2">
      <c r="AA379" s="2"/>
    </row>
    <row r="380" spans="27:27" ht="12.75" x14ac:dyDescent="0.2">
      <c r="AA380" s="2"/>
    </row>
    <row r="381" spans="27:27" ht="12.75" x14ac:dyDescent="0.2">
      <c r="AA381" s="2"/>
    </row>
    <row r="382" spans="27:27" ht="12.75" x14ac:dyDescent="0.2">
      <c r="AA382" s="2"/>
    </row>
    <row r="383" spans="27:27" ht="12.75" x14ac:dyDescent="0.2">
      <c r="AA383" s="2"/>
    </row>
    <row r="384" spans="27:27" ht="12.75" x14ac:dyDescent="0.2">
      <c r="AA384" s="2"/>
    </row>
    <row r="385" spans="27:27" ht="12.75" x14ac:dyDescent="0.2">
      <c r="AA385" s="2"/>
    </row>
    <row r="386" spans="27:27" ht="12.75" x14ac:dyDescent="0.2">
      <c r="AA386" s="2"/>
    </row>
    <row r="387" spans="27:27" ht="12.75" x14ac:dyDescent="0.2">
      <c r="AA387" s="2"/>
    </row>
    <row r="388" spans="27:27" ht="12.75" x14ac:dyDescent="0.2">
      <c r="AA388" s="2"/>
    </row>
    <row r="389" spans="27:27" ht="12.75" x14ac:dyDescent="0.2">
      <c r="AA389" s="2"/>
    </row>
    <row r="390" spans="27:27" ht="12.75" x14ac:dyDescent="0.2">
      <c r="AA390" s="2"/>
    </row>
    <row r="391" spans="27:27" ht="12.75" x14ac:dyDescent="0.2">
      <c r="AA391" s="2"/>
    </row>
    <row r="392" spans="27:27" ht="12.75" x14ac:dyDescent="0.2">
      <c r="AA392" s="2"/>
    </row>
    <row r="393" spans="27:27" ht="12.75" x14ac:dyDescent="0.2">
      <c r="AA393" s="2"/>
    </row>
    <row r="394" spans="27:27" ht="12.75" x14ac:dyDescent="0.2">
      <c r="AA394" s="2"/>
    </row>
    <row r="395" spans="27:27" ht="12.75" x14ac:dyDescent="0.2">
      <c r="AA395" s="2"/>
    </row>
    <row r="396" spans="27:27" ht="12.75" x14ac:dyDescent="0.2">
      <c r="AA396" s="2"/>
    </row>
    <row r="397" spans="27:27" ht="12.75" x14ac:dyDescent="0.2">
      <c r="AA397" s="2"/>
    </row>
    <row r="398" spans="27:27" ht="12.75" x14ac:dyDescent="0.2">
      <c r="AA398" s="2"/>
    </row>
    <row r="399" spans="27:27" ht="12.75" x14ac:dyDescent="0.2">
      <c r="AA399" s="2"/>
    </row>
    <row r="400" spans="27:27" ht="12.75" x14ac:dyDescent="0.2">
      <c r="AA400" s="2"/>
    </row>
    <row r="401" spans="27:27" ht="12.75" x14ac:dyDescent="0.2">
      <c r="AA401" s="2"/>
    </row>
    <row r="402" spans="27:27" ht="12.75" x14ac:dyDescent="0.2">
      <c r="AA402" s="2"/>
    </row>
    <row r="403" spans="27:27" ht="12.75" x14ac:dyDescent="0.2">
      <c r="AA403" s="2"/>
    </row>
    <row r="404" spans="27:27" ht="12.75" x14ac:dyDescent="0.2">
      <c r="AA404" s="2"/>
    </row>
    <row r="405" spans="27:27" ht="12.75" x14ac:dyDescent="0.2">
      <c r="AA405" s="2"/>
    </row>
    <row r="406" spans="27:27" ht="12.75" x14ac:dyDescent="0.2">
      <c r="AA406" s="2"/>
    </row>
    <row r="407" spans="27:27" ht="12.75" x14ac:dyDescent="0.2">
      <c r="AA407" s="2"/>
    </row>
    <row r="408" spans="27:27" ht="12.75" x14ac:dyDescent="0.2">
      <c r="AA408" s="2"/>
    </row>
    <row r="409" spans="27:27" ht="12.75" x14ac:dyDescent="0.2">
      <c r="AA409" s="2"/>
    </row>
    <row r="410" spans="27:27" ht="12.75" x14ac:dyDescent="0.2">
      <c r="AA410" s="2"/>
    </row>
    <row r="411" spans="27:27" ht="12.75" x14ac:dyDescent="0.2">
      <c r="AA411" s="2"/>
    </row>
    <row r="412" spans="27:27" ht="12.75" x14ac:dyDescent="0.2">
      <c r="AA412" s="2"/>
    </row>
    <row r="413" spans="27:27" ht="12.75" x14ac:dyDescent="0.2">
      <c r="AA413" s="2"/>
    </row>
    <row r="414" spans="27:27" ht="12.75" x14ac:dyDescent="0.2">
      <c r="AA414" s="2"/>
    </row>
    <row r="415" spans="27:27" ht="12.75" x14ac:dyDescent="0.2">
      <c r="AA415" s="2"/>
    </row>
    <row r="416" spans="27:27" ht="12.75" x14ac:dyDescent="0.2">
      <c r="AA416" s="2"/>
    </row>
    <row r="417" spans="27:27" ht="12.75" x14ac:dyDescent="0.2">
      <c r="AA417" s="2"/>
    </row>
    <row r="418" spans="27:27" ht="12.75" x14ac:dyDescent="0.2">
      <c r="AA418" s="2"/>
    </row>
    <row r="419" spans="27:27" ht="12.75" x14ac:dyDescent="0.2">
      <c r="AA419" s="2"/>
    </row>
    <row r="420" spans="27:27" ht="12.75" x14ac:dyDescent="0.2">
      <c r="AA420" s="2"/>
    </row>
    <row r="421" spans="27:27" ht="12.75" x14ac:dyDescent="0.2">
      <c r="AA421" s="2"/>
    </row>
    <row r="422" spans="27:27" ht="12.75" x14ac:dyDescent="0.2">
      <c r="AA422" s="2"/>
    </row>
    <row r="423" spans="27:27" ht="12.75" x14ac:dyDescent="0.2">
      <c r="AA423" s="2"/>
    </row>
    <row r="424" spans="27:27" ht="12.75" x14ac:dyDescent="0.2">
      <c r="AA424" s="2"/>
    </row>
    <row r="425" spans="27:27" ht="12.75" x14ac:dyDescent="0.2">
      <c r="AA425" s="2"/>
    </row>
    <row r="426" spans="27:27" ht="12.75" x14ac:dyDescent="0.2">
      <c r="AA426" s="2"/>
    </row>
    <row r="427" spans="27:27" ht="12.75" x14ac:dyDescent="0.2">
      <c r="AA427" s="2"/>
    </row>
    <row r="428" spans="27:27" ht="12.75" x14ac:dyDescent="0.2">
      <c r="AA428" s="2"/>
    </row>
    <row r="429" spans="27:27" ht="12.75" x14ac:dyDescent="0.2">
      <c r="AA429" s="2"/>
    </row>
    <row r="430" spans="27:27" ht="12.75" x14ac:dyDescent="0.2">
      <c r="AA430" s="2"/>
    </row>
    <row r="431" spans="27:27" ht="12.75" x14ac:dyDescent="0.2">
      <c r="AA431" s="2"/>
    </row>
    <row r="432" spans="27:27" ht="12.75" x14ac:dyDescent="0.2">
      <c r="AA432" s="2"/>
    </row>
    <row r="433" spans="27:27" ht="12.75" x14ac:dyDescent="0.2">
      <c r="AA433" s="2"/>
    </row>
    <row r="434" spans="27:27" ht="12.75" x14ac:dyDescent="0.2">
      <c r="AA434" s="2"/>
    </row>
    <row r="435" spans="27:27" ht="12.75" x14ac:dyDescent="0.2">
      <c r="AA435" s="2"/>
    </row>
    <row r="436" spans="27:27" ht="12.75" x14ac:dyDescent="0.2">
      <c r="AA436" s="2"/>
    </row>
    <row r="437" spans="27:27" ht="12.75" x14ac:dyDescent="0.2">
      <c r="AA437" s="2"/>
    </row>
    <row r="438" spans="27:27" ht="12.75" x14ac:dyDescent="0.2">
      <c r="AA438" s="2"/>
    </row>
    <row r="439" spans="27:27" ht="12.75" x14ac:dyDescent="0.2">
      <c r="AA439" s="2"/>
    </row>
    <row r="440" spans="27:27" ht="12.75" x14ac:dyDescent="0.2">
      <c r="AA440" s="2"/>
    </row>
    <row r="441" spans="27:27" ht="12.75" x14ac:dyDescent="0.2">
      <c r="AA441" s="2"/>
    </row>
    <row r="442" spans="27:27" ht="12.75" x14ac:dyDescent="0.2">
      <c r="AA442" s="2"/>
    </row>
    <row r="443" spans="27:27" ht="12.75" x14ac:dyDescent="0.2">
      <c r="AA443" s="2"/>
    </row>
    <row r="444" spans="27:27" ht="12.75" x14ac:dyDescent="0.2">
      <c r="AA444" s="2"/>
    </row>
    <row r="445" spans="27:27" ht="12.75" x14ac:dyDescent="0.2">
      <c r="AA445" s="2"/>
    </row>
    <row r="446" spans="27:27" ht="12.75" x14ac:dyDescent="0.2">
      <c r="AA446" s="2"/>
    </row>
    <row r="447" spans="27:27" ht="12.75" x14ac:dyDescent="0.2">
      <c r="AA447" s="2"/>
    </row>
    <row r="448" spans="27:27" ht="12.75" x14ac:dyDescent="0.2">
      <c r="AA448" s="2"/>
    </row>
    <row r="449" spans="27:27" ht="12.75" x14ac:dyDescent="0.2">
      <c r="AA449" s="2"/>
    </row>
    <row r="450" spans="27:27" ht="12.75" x14ac:dyDescent="0.2">
      <c r="AA450" s="2"/>
    </row>
    <row r="451" spans="27:27" ht="12.75" x14ac:dyDescent="0.2">
      <c r="AA451" s="2"/>
    </row>
    <row r="452" spans="27:27" ht="12.75" x14ac:dyDescent="0.2">
      <c r="AA452" s="2"/>
    </row>
    <row r="453" spans="27:27" ht="12.75" x14ac:dyDescent="0.2">
      <c r="AA453" s="2"/>
    </row>
    <row r="454" spans="27:27" ht="12.75" x14ac:dyDescent="0.2">
      <c r="AA454" s="2"/>
    </row>
    <row r="455" spans="27:27" ht="12.75" x14ac:dyDescent="0.2">
      <c r="AA455" s="2"/>
    </row>
    <row r="456" spans="27:27" ht="12.75" x14ac:dyDescent="0.2">
      <c r="AA456" s="2"/>
    </row>
    <row r="457" spans="27:27" ht="12.75" x14ac:dyDescent="0.2">
      <c r="AA457" s="2"/>
    </row>
    <row r="458" spans="27:27" ht="12.75" x14ac:dyDescent="0.2">
      <c r="AA458" s="2"/>
    </row>
    <row r="459" spans="27:27" ht="12.75" x14ac:dyDescent="0.2">
      <c r="AA459" s="2"/>
    </row>
    <row r="460" spans="27:27" ht="12.75" x14ac:dyDescent="0.2">
      <c r="AA460" s="2"/>
    </row>
    <row r="461" spans="27:27" ht="12.75" x14ac:dyDescent="0.2">
      <c r="AA461" s="2"/>
    </row>
    <row r="462" spans="27:27" ht="12.75" x14ac:dyDescent="0.2">
      <c r="AA462" s="2"/>
    </row>
    <row r="463" spans="27:27" ht="12.75" x14ac:dyDescent="0.2">
      <c r="AA463" s="2"/>
    </row>
    <row r="464" spans="27:27" ht="12.75" x14ac:dyDescent="0.2">
      <c r="AA464" s="2"/>
    </row>
    <row r="465" spans="27:27" ht="12.75" x14ac:dyDescent="0.2">
      <c r="AA465" s="2"/>
    </row>
    <row r="466" spans="27:27" ht="12.75" x14ac:dyDescent="0.2">
      <c r="AA466" s="2"/>
    </row>
    <row r="467" spans="27:27" ht="12.75" x14ac:dyDescent="0.2">
      <c r="AA467" s="2"/>
    </row>
    <row r="468" spans="27:27" ht="12.75" x14ac:dyDescent="0.2">
      <c r="AA468" s="2"/>
    </row>
    <row r="469" spans="27:27" ht="12.75" x14ac:dyDescent="0.2">
      <c r="AA469" s="2"/>
    </row>
    <row r="470" spans="27:27" ht="12.75" x14ac:dyDescent="0.2">
      <c r="AA470" s="2"/>
    </row>
    <row r="471" spans="27:27" ht="12.75" x14ac:dyDescent="0.2">
      <c r="AA471" s="2"/>
    </row>
    <row r="472" spans="27:27" ht="12.75" x14ac:dyDescent="0.2">
      <c r="AA472" s="2"/>
    </row>
    <row r="473" spans="27:27" ht="12.75" x14ac:dyDescent="0.2">
      <c r="AA473" s="2"/>
    </row>
    <row r="474" spans="27:27" ht="12.75" x14ac:dyDescent="0.2">
      <c r="AA474" s="2"/>
    </row>
    <row r="475" spans="27:27" ht="12.75" x14ac:dyDescent="0.2">
      <c r="AA475" s="2"/>
    </row>
    <row r="476" spans="27:27" ht="12.75" x14ac:dyDescent="0.2">
      <c r="AA476" s="2"/>
    </row>
    <row r="477" spans="27:27" ht="12.75" x14ac:dyDescent="0.2">
      <c r="AA477" s="2"/>
    </row>
    <row r="478" spans="27:27" ht="12.75" x14ac:dyDescent="0.2">
      <c r="AA478" s="2"/>
    </row>
    <row r="479" spans="27:27" ht="12.75" x14ac:dyDescent="0.2">
      <c r="AA479" s="2"/>
    </row>
    <row r="480" spans="27:27" ht="12.75" x14ac:dyDescent="0.2">
      <c r="AA480" s="2"/>
    </row>
    <row r="481" spans="27:27" ht="12.75" x14ac:dyDescent="0.2">
      <c r="AA481" s="2"/>
    </row>
    <row r="482" spans="27:27" ht="12.75" x14ac:dyDescent="0.2">
      <c r="AA482" s="2"/>
    </row>
    <row r="483" spans="27:27" ht="12.75" x14ac:dyDescent="0.2">
      <c r="AA483" s="2"/>
    </row>
    <row r="484" spans="27:27" ht="12.75" x14ac:dyDescent="0.2">
      <c r="AA484" s="2"/>
    </row>
    <row r="485" spans="27:27" ht="12.75" x14ac:dyDescent="0.2">
      <c r="AA485" s="2"/>
    </row>
    <row r="486" spans="27:27" ht="12.75" x14ac:dyDescent="0.2">
      <c r="AA486" s="2"/>
    </row>
    <row r="487" spans="27:27" ht="12.75" x14ac:dyDescent="0.2">
      <c r="AA487" s="2"/>
    </row>
    <row r="488" spans="27:27" ht="12.75" x14ac:dyDescent="0.2">
      <c r="AA488" s="2"/>
    </row>
    <row r="489" spans="27:27" ht="12.75" x14ac:dyDescent="0.2">
      <c r="AA489" s="2"/>
    </row>
    <row r="490" spans="27:27" ht="12.75" x14ac:dyDescent="0.2">
      <c r="AA490" s="2"/>
    </row>
    <row r="491" spans="27:27" ht="12.75" x14ac:dyDescent="0.2">
      <c r="AA491" s="2"/>
    </row>
    <row r="492" spans="27:27" ht="12.75" x14ac:dyDescent="0.2">
      <c r="AA492" s="2"/>
    </row>
    <row r="493" spans="27:27" ht="12.75" x14ac:dyDescent="0.2">
      <c r="AA493" s="2"/>
    </row>
    <row r="494" spans="27:27" ht="12.75" x14ac:dyDescent="0.2">
      <c r="AA494" s="2"/>
    </row>
    <row r="495" spans="27:27" ht="12.75" x14ac:dyDescent="0.2">
      <c r="AA495" s="2"/>
    </row>
    <row r="496" spans="27:27" ht="12.75" x14ac:dyDescent="0.2">
      <c r="AA496" s="2"/>
    </row>
    <row r="497" spans="27:27" ht="12.75" x14ac:dyDescent="0.2">
      <c r="AA497" s="2"/>
    </row>
    <row r="498" spans="27:27" ht="12.75" x14ac:dyDescent="0.2">
      <c r="AA498" s="2"/>
    </row>
    <row r="499" spans="27:27" ht="12.75" x14ac:dyDescent="0.2">
      <c r="AA499" s="2"/>
    </row>
    <row r="500" spans="27:27" ht="12.75" x14ac:dyDescent="0.2">
      <c r="AA500" s="2"/>
    </row>
    <row r="501" spans="27:27" ht="12.75" x14ac:dyDescent="0.2">
      <c r="AA501" s="2"/>
    </row>
    <row r="502" spans="27:27" ht="12.75" x14ac:dyDescent="0.2">
      <c r="AA502" s="2"/>
    </row>
    <row r="503" spans="27:27" ht="12.75" x14ac:dyDescent="0.2">
      <c r="AA503" s="2"/>
    </row>
    <row r="504" spans="27:27" ht="12.75" x14ac:dyDescent="0.2">
      <c r="AA504" s="2"/>
    </row>
    <row r="505" spans="27:27" ht="12.75" x14ac:dyDescent="0.2">
      <c r="AA505" s="2"/>
    </row>
    <row r="506" spans="27:27" ht="12.75" x14ac:dyDescent="0.2">
      <c r="AA506" s="2"/>
    </row>
    <row r="507" spans="27:27" ht="12.75" x14ac:dyDescent="0.2">
      <c r="AA507" s="2"/>
    </row>
    <row r="508" spans="27:27" ht="12.75" x14ac:dyDescent="0.2">
      <c r="AA508" s="2"/>
    </row>
    <row r="509" spans="27:27" ht="12.75" x14ac:dyDescent="0.2">
      <c r="AA509" s="2"/>
    </row>
    <row r="510" spans="27:27" ht="12.75" x14ac:dyDescent="0.2">
      <c r="AA510" s="2"/>
    </row>
    <row r="511" spans="27:27" ht="12.75" x14ac:dyDescent="0.2">
      <c r="AA511" s="2"/>
    </row>
    <row r="512" spans="27:27" ht="12.75" x14ac:dyDescent="0.2">
      <c r="AA512" s="2"/>
    </row>
    <row r="513" spans="27:27" ht="12.75" x14ac:dyDescent="0.2">
      <c r="AA513" s="2"/>
    </row>
    <row r="514" spans="27:27" ht="12.75" x14ac:dyDescent="0.2">
      <c r="AA514" s="2"/>
    </row>
    <row r="515" spans="27:27" ht="12.75" x14ac:dyDescent="0.2">
      <c r="AA515" s="2"/>
    </row>
    <row r="516" spans="27:27" ht="12.75" x14ac:dyDescent="0.2">
      <c r="AA516" s="2"/>
    </row>
    <row r="517" spans="27:27" ht="12.75" x14ac:dyDescent="0.2">
      <c r="AA517" s="2"/>
    </row>
    <row r="518" spans="27:27" ht="12.75" x14ac:dyDescent="0.2">
      <c r="AA518" s="2"/>
    </row>
    <row r="519" spans="27:27" ht="12.75" x14ac:dyDescent="0.2">
      <c r="AA519" s="2"/>
    </row>
    <row r="520" spans="27:27" ht="12.75" x14ac:dyDescent="0.2">
      <c r="AA520" s="2"/>
    </row>
    <row r="521" spans="27:27" ht="12.75" x14ac:dyDescent="0.2">
      <c r="AA521" s="2"/>
    </row>
    <row r="522" spans="27:27" ht="12.75" x14ac:dyDescent="0.2">
      <c r="AA522" s="2"/>
    </row>
    <row r="523" spans="27:27" ht="12.75" x14ac:dyDescent="0.2">
      <c r="AA523" s="2"/>
    </row>
    <row r="524" spans="27:27" ht="12.75" x14ac:dyDescent="0.2">
      <c r="AA524" s="2"/>
    </row>
    <row r="525" spans="27:27" ht="12.75" x14ac:dyDescent="0.2">
      <c r="AA525" s="2"/>
    </row>
    <row r="526" spans="27:27" ht="12.75" x14ac:dyDescent="0.2">
      <c r="AA526" s="2"/>
    </row>
    <row r="527" spans="27:27" ht="12.75" x14ac:dyDescent="0.2">
      <c r="AA527" s="2"/>
    </row>
    <row r="528" spans="27:27" ht="12.75" x14ac:dyDescent="0.2">
      <c r="AA528" s="2"/>
    </row>
    <row r="529" spans="27:27" ht="12.75" x14ac:dyDescent="0.2">
      <c r="AA529" s="2"/>
    </row>
    <row r="530" spans="27:27" ht="12.75" x14ac:dyDescent="0.2">
      <c r="AA530" s="2"/>
    </row>
    <row r="531" spans="27:27" ht="12.75" x14ac:dyDescent="0.2">
      <c r="AA531" s="2"/>
    </row>
    <row r="532" spans="27:27" ht="12.75" x14ac:dyDescent="0.2">
      <c r="AA532" s="2"/>
    </row>
    <row r="533" spans="27:27" ht="12.75" x14ac:dyDescent="0.2">
      <c r="AA533" s="2"/>
    </row>
    <row r="534" spans="27:27" ht="12.75" x14ac:dyDescent="0.2">
      <c r="AA534" s="2"/>
    </row>
    <row r="535" spans="27:27" ht="12.75" x14ac:dyDescent="0.2">
      <c r="AA535" s="2"/>
    </row>
    <row r="536" spans="27:27" ht="12.75" x14ac:dyDescent="0.2">
      <c r="AA536" s="2"/>
    </row>
    <row r="537" spans="27:27" ht="12.75" x14ac:dyDescent="0.2">
      <c r="AA537" s="2"/>
    </row>
    <row r="538" spans="27:27" ht="12.75" x14ac:dyDescent="0.2">
      <c r="AA538" s="2"/>
    </row>
    <row r="539" spans="27:27" ht="12.75" x14ac:dyDescent="0.2">
      <c r="AA539" s="2"/>
    </row>
    <row r="540" spans="27:27" ht="12.75" x14ac:dyDescent="0.2">
      <c r="AA540" s="2"/>
    </row>
    <row r="541" spans="27:27" ht="12.75" x14ac:dyDescent="0.2">
      <c r="AA541" s="2"/>
    </row>
    <row r="542" spans="27:27" ht="12.75" x14ac:dyDescent="0.2">
      <c r="AA542" s="2"/>
    </row>
    <row r="543" spans="27:27" ht="12.75" x14ac:dyDescent="0.2">
      <c r="AA543" s="2"/>
    </row>
    <row r="544" spans="27:27" ht="12.75" x14ac:dyDescent="0.2">
      <c r="AA544" s="2"/>
    </row>
    <row r="545" spans="27:27" ht="12.75" x14ac:dyDescent="0.2">
      <c r="AA545" s="2"/>
    </row>
    <row r="546" spans="27:27" ht="12.75" x14ac:dyDescent="0.2">
      <c r="AA546" s="2"/>
    </row>
    <row r="547" spans="27:27" ht="12.75" x14ac:dyDescent="0.2">
      <c r="AA547" s="2"/>
    </row>
    <row r="548" spans="27:27" ht="12.75" x14ac:dyDescent="0.2">
      <c r="AA548" s="2"/>
    </row>
    <row r="549" spans="27:27" ht="12.75" x14ac:dyDescent="0.2">
      <c r="AA549" s="2"/>
    </row>
    <row r="550" spans="27:27" ht="12.75" x14ac:dyDescent="0.2">
      <c r="AA550" s="2"/>
    </row>
    <row r="551" spans="27:27" ht="12.75" x14ac:dyDescent="0.2">
      <c r="AA551" s="2"/>
    </row>
    <row r="552" spans="27:27" ht="12.75" x14ac:dyDescent="0.2">
      <c r="AA552" s="2"/>
    </row>
    <row r="553" spans="27:27" ht="12.75" x14ac:dyDescent="0.2">
      <c r="AA553" s="2"/>
    </row>
    <row r="554" spans="27:27" ht="12.75" x14ac:dyDescent="0.2">
      <c r="AA554" s="2"/>
    </row>
    <row r="555" spans="27:27" ht="12.75" x14ac:dyDescent="0.2">
      <c r="AA555" s="2"/>
    </row>
    <row r="556" spans="27:27" ht="12.75" x14ac:dyDescent="0.2">
      <c r="AA556" s="2"/>
    </row>
    <row r="557" spans="27:27" ht="12.75" x14ac:dyDescent="0.2">
      <c r="AA557" s="2"/>
    </row>
    <row r="558" spans="27:27" ht="12.75" x14ac:dyDescent="0.2">
      <c r="AA558" s="2"/>
    </row>
    <row r="559" spans="27:27" ht="12.75" x14ac:dyDescent="0.2">
      <c r="AA559" s="2"/>
    </row>
    <row r="560" spans="27:27" ht="12.75" x14ac:dyDescent="0.2">
      <c r="AA560" s="2"/>
    </row>
    <row r="561" spans="27:27" ht="12.75" x14ac:dyDescent="0.2">
      <c r="AA561" s="2"/>
    </row>
    <row r="562" spans="27:27" ht="12.75" x14ac:dyDescent="0.2">
      <c r="AA562" s="2"/>
    </row>
    <row r="563" spans="27:27" ht="12.75" x14ac:dyDescent="0.2">
      <c r="AA563" s="2"/>
    </row>
    <row r="564" spans="27:27" ht="12.75" x14ac:dyDescent="0.2">
      <c r="AA564" s="2"/>
    </row>
    <row r="565" spans="27:27" ht="12.75" x14ac:dyDescent="0.2">
      <c r="AA565" s="2"/>
    </row>
    <row r="566" spans="27:27" ht="12.75" x14ac:dyDescent="0.2">
      <c r="AA566" s="2"/>
    </row>
    <row r="567" spans="27:27" ht="12.75" x14ac:dyDescent="0.2">
      <c r="AA567" s="2"/>
    </row>
    <row r="568" spans="27:27" ht="12.75" x14ac:dyDescent="0.2">
      <c r="AA568" s="2"/>
    </row>
    <row r="569" spans="27:27" ht="12.75" x14ac:dyDescent="0.2">
      <c r="AA569" s="2"/>
    </row>
    <row r="570" spans="27:27" ht="12.75" x14ac:dyDescent="0.2">
      <c r="AA570" s="2"/>
    </row>
    <row r="571" spans="27:27" ht="12.75" x14ac:dyDescent="0.2">
      <c r="AA571" s="2"/>
    </row>
    <row r="572" spans="27:27" ht="12.75" x14ac:dyDescent="0.2">
      <c r="AA572" s="2"/>
    </row>
    <row r="573" spans="27:27" ht="12.75" x14ac:dyDescent="0.2">
      <c r="AA573" s="2"/>
    </row>
    <row r="574" spans="27:27" ht="12.75" x14ac:dyDescent="0.2">
      <c r="AA574" s="2"/>
    </row>
    <row r="575" spans="27:27" ht="12.75" x14ac:dyDescent="0.2">
      <c r="AA575" s="2"/>
    </row>
    <row r="576" spans="27:27" ht="12.75" x14ac:dyDescent="0.2">
      <c r="AA576" s="2"/>
    </row>
    <row r="577" spans="27:27" ht="12.75" x14ac:dyDescent="0.2">
      <c r="AA577" s="2"/>
    </row>
    <row r="578" spans="27:27" ht="12.75" x14ac:dyDescent="0.2">
      <c r="AA578" s="2"/>
    </row>
    <row r="579" spans="27:27" ht="12.75" x14ac:dyDescent="0.2">
      <c r="AA579" s="2"/>
    </row>
    <row r="580" spans="27:27" ht="12.75" x14ac:dyDescent="0.2">
      <c r="AA580" s="2"/>
    </row>
    <row r="581" spans="27:27" ht="12.75" x14ac:dyDescent="0.2">
      <c r="AA581" s="2"/>
    </row>
    <row r="582" spans="27:27" ht="12.75" x14ac:dyDescent="0.2">
      <c r="AA582" s="2"/>
    </row>
    <row r="583" spans="27:27" ht="12.75" x14ac:dyDescent="0.2">
      <c r="AA583" s="2"/>
    </row>
    <row r="584" spans="27:27" ht="12.75" x14ac:dyDescent="0.2">
      <c r="AA584" s="2"/>
    </row>
    <row r="585" spans="27:27" ht="12.75" x14ac:dyDescent="0.2">
      <c r="AA585" s="2"/>
    </row>
    <row r="586" spans="27:27" ht="12.75" x14ac:dyDescent="0.2">
      <c r="AA586" s="2"/>
    </row>
    <row r="587" spans="27:27" ht="12.75" x14ac:dyDescent="0.2">
      <c r="AA587" s="2"/>
    </row>
    <row r="588" spans="27:27" ht="12.75" x14ac:dyDescent="0.2">
      <c r="AA588" s="2"/>
    </row>
    <row r="589" spans="27:27" ht="12.75" x14ac:dyDescent="0.2">
      <c r="AA589" s="2"/>
    </row>
    <row r="590" spans="27:27" ht="12.75" x14ac:dyDescent="0.2">
      <c r="AA590" s="2"/>
    </row>
    <row r="591" spans="27:27" ht="12.75" x14ac:dyDescent="0.2">
      <c r="AA591" s="2"/>
    </row>
    <row r="592" spans="27:27" ht="12.75" x14ac:dyDescent="0.2">
      <c r="AA592" s="2"/>
    </row>
    <row r="593" spans="27:27" ht="12.75" x14ac:dyDescent="0.2">
      <c r="AA593" s="2"/>
    </row>
    <row r="594" spans="27:27" ht="12.75" x14ac:dyDescent="0.2">
      <c r="AA594" s="2"/>
    </row>
    <row r="595" spans="27:27" ht="12.75" x14ac:dyDescent="0.2">
      <c r="AA595" s="2"/>
    </row>
    <row r="596" spans="27:27" ht="12.75" x14ac:dyDescent="0.2">
      <c r="AA596" s="2"/>
    </row>
    <row r="597" spans="27:27" ht="12.75" x14ac:dyDescent="0.2">
      <c r="AA597" s="2"/>
    </row>
    <row r="598" spans="27:27" ht="12.75" x14ac:dyDescent="0.2">
      <c r="AA598" s="2"/>
    </row>
    <row r="599" spans="27:27" ht="12.75" x14ac:dyDescent="0.2">
      <c r="AA599" s="2"/>
    </row>
    <row r="600" spans="27:27" ht="12.75" x14ac:dyDescent="0.2">
      <c r="AA600" s="2"/>
    </row>
    <row r="601" spans="27:27" ht="12.75" x14ac:dyDescent="0.2">
      <c r="AA601" s="2"/>
    </row>
    <row r="602" spans="27:27" ht="12.75" x14ac:dyDescent="0.2">
      <c r="AA602" s="2"/>
    </row>
    <row r="603" spans="27:27" ht="12.75" x14ac:dyDescent="0.2">
      <c r="AA603" s="2"/>
    </row>
    <row r="604" spans="27:27" ht="12.75" x14ac:dyDescent="0.2">
      <c r="AA604" s="2"/>
    </row>
    <row r="605" spans="27:27" ht="12.75" x14ac:dyDescent="0.2">
      <c r="AA605" s="2"/>
    </row>
    <row r="606" spans="27:27" ht="12.75" x14ac:dyDescent="0.2">
      <c r="AA606" s="2"/>
    </row>
    <row r="607" spans="27:27" ht="12.75" x14ac:dyDescent="0.2">
      <c r="AA607" s="2"/>
    </row>
    <row r="608" spans="27:27" ht="12.75" x14ac:dyDescent="0.2">
      <c r="AA608" s="2"/>
    </row>
    <row r="609" spans="27:27" ht="12.75" x14ac:dyDescent="0.2">
      <c r="AA609" s="2"/>
    </row>
    <row r="610" spans="27:27" ht="12.75" x14ac:dyDescent="0.2">
      <c r="AA610" s="2"/>
    </row>
    <row r="611" spans="27:27" ht="12.75" x14ac:dyDescent="0.2">
      <c r="AA611" s="2"/>
    </row>
    <row r="612" spans="27:27" ht="12.75" x14ac:dyDescent="0.2">
      <c r="AA612" s="2"/>
    </row>
    <row r="613" spans="27:27" ht="12.75" x14ac:dyDescent="0.2">
      <c r="AA613" s="2"/>
    </row>
    <row r="614" spans="27:27" ht="12.75" x14ac:dyDescent="0.2">
      <c r="AA614" s="2"/>
    </row>
    <row r="615" spans="27:27" ht="12.75" x14ac:dyDescent="0.2">
      <c r="AA615" s="2"/>
    </row>
    <row r="616" spans="27:27" ht="12.75" x14ac:dyDescent="0.2">
      <c r="AA616" s="2"/>
    </row>
    <row r="617" spans="27:27" ht="12.75" x14ac:dyDescent="0.2">
      <c r="AA617" s="2"/>
    </row>
    <row r="618" spans="27:27" ht="12.75" x14ac:dyDescent="0.2">
      <c r="AA618" s="2"/>
    </row>
    <row r="619" spans="27:27" ht="12.75" x14ac:dyDescent="0.2">
      <c r="AA619" s="2"/>
    </row>
    <row r="620" spans="27:27" ht="12.75" x14ac:dyDescent="0.2">
      <c r="AA620" s="2"/>
    </row>
    <row r="621" spans="27:27" ht="12.75" x14ac:dyDescent="0.2">
      <c r="AA621" s="2"/>
    </row>
    <row r="622" spans="27:27" ht="12.75" x14ac:dyDescent="0.2">
      <c r="AA622" s="2"/>
    </row>
    <row r="623" spans="27:27" ht="12.75" x14ac:dyDescent="0.2">
      <c r="AA623" s="2"/>
    </row>
    <row r="624" spans="27:27" ht="12.75" x14ac:dyDescent="0.2">
      <c r="AA624" s="2"/>
    </row>
    <row r="625" spans="27:27" ht="12.75" x14ac:dyDescent="0.2">
      <c r="AA625" s="2"/>
    </row>
    <row r="626" spans="27:27" ht="12.75" x14ac:dyDescent="0.2">
      <c r="AA626" s="2"/>
    </row>
    <row r="627" spans="27:27" ht="12.75" x14ac:dyDescent="0.2">
      <c r="AA627" s="2"/>
    </row>
    <row r="628" spans="27:27" ht="12.75" x14ac:dyDescent="0.2">
      <c r="AA628" s="2"/>
    </row>
    <row r="629" spans="27:27" ht="12.75" x14ac:dyDescent="0.2">
      <c r="AA629" s="2"/>
    </row>
    <row r="630" spans="27:27" ht="12.75" x14ac:dyDescent="0.2">
      <c r="AA630" s="2"/>
    </row>
    <row r="631" spans="27:27" ht="12.75" x14ac:dyDescent="0.2">
      <c r="AA631" s="2"/>
    </row>
    <row r="632" spans="27:27" ht="12.75" x14ac:dyDescent="0.2">
      <c r="AA632" s="2"/>
    </row>
    <row r="633" spans="27:27" ht="12.75" x14ac:dyDescent="0.2">
      <c r="AA633" s="2"/>
    </row>
    <row r="634" spans="27:27" ht="12.75" x14ac:dyDescent="0.2">
      <c r="AA634" s="2"/>
    </row>
    <row r="635" spans="27:27" ht="12.75" x14ac:dyDescent="0.2">
      <c r="AA635" s="2"/>
    </row>
    <row r="636" spans="27:27" ht="12.75" x14ac:dyDescent="0.2">
      <c r="AA636" s="2"/>
    </row>
    <row r="637" spans="27:27" ht="12.75" x14ac:dyDescent="0.2">
      <c r="AA637" s="2"/>
    </row>
    <row r="638" spans="27:27" ht="12.75" x14ac:dyDescent="0.2">
      <c r="AA638" s="2"/>
    </row>
    <row r="639" spans="27:27" ht="12.75" x14ac:dyDescent="0.2">
      <c r="AA639" s="2"/>
    </row>
    <row r="640" spans="27:27" ht="12.75" x14ac:dyDescent="0.2">
      <c r="AA640" s="2"/>
    </row>
    <row r="641" spans="27:27" ht="12.75" x14ac:dyDescent="0.2">
      <c r="AA641" s="2"/>
    </row>
    <row r="642" spans="27:27" ht="12.75" x14ac:dyDescent="0.2">
      <c r="AA642" s="2"/>
    </row>
    <row r="643" spans="27:27" ht="12.75" x14ac:dyDescent="0.2">
      <c r="AA643" s="2"/>
    </row>
    <row r="644" spans="27:27" ht="12.75" x14ac:dyDescent="0.2">
      <c r="AA644" s="2"/>
    </row>
    <row r="645" spans="27:27" ht="12.75" x14ac:dyDescent="0.2">
      <c r="AA645" s="2"/>
    </row>
    <row r="646" spans="27:27" ht="12.75" x14ac:dyDescent="0.2">
      <c r="AA646" s="2"/>
    </row>
    <row r="647" spans="27:27" ht="12.75" x14ac:dyDescent="0.2">
      <c r="AA647" s="2"/>
    </row>
    <row r="648" spans="27:27" ht="12.75" x14ac:dyDescent="0.2">
      <c r="AA648" s="2"/>
    </row>
    <row r="649" spans="27:27" ht="12.75" x14ac:dyDescent="0.2">
      <c r="AA649" s="2"/>
    </row>
    <row r="650" spans="27:27" ht="12.75" x14ac:dyDescent="0.2">
      <c r="AA650" s="2"/>
    </row>
    <row r="651" spans="27:27" ht="12.75" x14ac:dyDescent="0.2">
      <c r="AA651" s="2"/>
    </row>
    <row r="652" spans="27:27" ht="12.75" x14ac:dyDescent="0.2">
      <c r="AA652" s="2"/>
    </row>
    <row r="653" spans="27:27" ht="12.75" x14ac:dyDescent="0.2">
      <c r="AA653" s="2"/>
    </row>
    <row r="654" spans="27:27" ht="12.75" x14ac:dyDescent="0.2">
      <c r="AA654" s="2"/>
    </row>
    <row r="655" spans="27:27" ht="12.75" x14ac:dyDescent="0.2">
      <c r="AA655" s="2"/>
    </row>
    <row r="656" spans="27:27" ht="12.75" x14ac:dyDescent="0.2">
      <c r="AA656" s="2"/>
    </row>
    <row r="657" spans="27:27" ht="12.75" x14ac:dyDescent="0.2">
      <c r="AA657" s="2"/>
    </row>
    <row r="658" spans="27:27" ht="12.75" x14ac:dyDescent="0.2">
      <c r="AA658" s="2"/>
    </row>
    <row r="659" spans="27:27" ht="12.75" x14ac:dyDescent="0.2">
      <c r="AA659" s="2"/>
    </row>
    <row r="660" spans="27:27" ht="12.75" x14ac:dyDescent="0.2">
      <c r="AA660" s="2"/>
    </row>
    <row r="661" spans="27:27" ht="12.75" x14ac:dyDescent="0.2">
      <c r="AA661" s="2"/>
    </row>
    <row r="662" spans="27:27" ht="12.75" x14ac:dyDescent="0.2">
      <c r="AA662" s="2"/>
    </row>
    <row r="663" spans="27:27" ht="12.75" x14ac:dyDescent="0.2">
      <c r="AA663" s="2"/>
    </row>
    <row r="664" spans="27:27" ht="12.75" x14ac:dyDescent="0.2">
      <c r="AA664" s="2"/>
    </row>
    <row r="665" spans="27:27" ht="12.75" x14ac:dyDescent="0.2">
      <c r="AA665" s="2"/>
    </row>
    <row r="666" spans="27:27" ht="12.75" x14ac:dyDescent="0.2">
      <c r="AA666" s="2"/>
    </row>
    <row r="667" spans="27:27" ht="12.75" x14ac:dyDescent="0.2">
      <c r="AA667" s="2"/>
    </row>
    <row r="668" spans="27:27" ht="12.75" x14ac:dyDescent="0.2">
      <c r="AA668" s="2"/>
    </row>
    <row r="669" spans="27:27" ht="12.75" x14ac:dyDescent="0.2">
      <c r="AA669" s="2"/>
    </row>
    <row r="670" spans="27:27" ht="12.75" x14ac:dyDescent="0.2">
      <c r="AA670" s="2"/>
    </row>
    <row r="671" spans="27:27" ht="12.75" x14ac:dyDescent="0.2">
      <c r="AA671" s="2"/>
    </row>
    <row r="672" spans="27:27" ht="12.75" x14ac:dyDescent="0.2">
      <c r="AA672" s="2"/>
    </row>
    <row r="673" spans="27:27" ht="12.75" x14ac:dyDescent="0.2">
      <c r="AA673" s="2"/>
    </row>
    <row r="674" spans="27:27" ht="12.75" x14ac:dyDescent="0.2">
      <c r="AA674" s="2"/>
    </row>
    <row r="675" spans="27:27" ht="12.75" x14ac:dyDescent="0.2">
      <c r="AA675" s="2"/>
    </row>
    <row r="676" spans="27:27" ht="12.75" x14ac:dyDescent="0.2">
      <c r="AA676" s="2"/>
    </row>
    <row r="677" spans="27:27" ht="12.75" x14ac:dyDescent="0.2">
      <c r="AA677" s="2"/>
    </row>
    <row r="678" spans="27:27" ht="12.75" x14ac:dyDescent="0.2">
      <c r="AA678" s="2"/>
    </row>
    <row r="679" spans="27:27" ht="12.75" x14ac:dyDescent="0.2">
      <c r="AA679" s="2"/>
    </row>
    <row r="680" spans="27:27" ht="12.75" x14ac:dyDescent="0.2">
      <c r="AA680" s="2"/>
    </row>
    <row r="681" spans="27:27" ht="12.75" x14ac:dyDescent="0.2">
      <c r="AA681" s="2"/>
    </row>
    <row r="682" spans="27:27" ht="12.75" x14ac:dyDescent="0.2">
      <c r="AA682" s="2"/>
    </row>
    <row r="683" spans="27:27" ht="12.75" x14ac:dyDescent="0.2">
      <c r="AA683" s="2"/>
    </row>
    <row r="684" spans="27:27" ht="12.75" x14ac:dyDescent="0.2">
      <c r="AA684" s="2"/>
    </row>
    <row r="685" spans="27:27" ht="12.75" x14ac:dyDescent="0.2">
      <c r="AA685" s="2"/>
    </row>
    <row r="686" spans="27:27" ht="12.75" x14ac:dyDescent="0.2">
      <c r="AA686" s="2"/>
    </row>
    <row r="687" spans="27:27" ht="12.75" x14ac:dyDescent="0.2">
      <c r="AA687" s="2"/>
    </row>
    <row r="688" spans="27:27" ht="12.75" x14ac:dyDescent="0.2">
      <c r="AA688" s="2"/>
    </row>
    <row r="689" spans="27:27" ht="12.75" x14ac:dyDescent="0.2">
      <c r="AA689" s="2"/>
    </row>
    <row r="690" spans="27:27" ht="12.75" x14ac:dyDescent="0.2">
      <c r="AA690" s="2"/>
    </row>
    <row r="691" spans="27:27" ht="12.75" x14ac:dyDescent="0.2">
      <c r="AA691" s="2"/>
    </row>
    <row r="692" spans="27:27" ht="12.75" x14ac:dyDescent="0.2">
      <c r="AA692" s="2"/>
    </row>
    <row r="693" spans="27:27" ht="12.75" x14ac:dyDescent="0.2">
      <c r="AA693" s="2"/>
    </row>
    <row r="694" spans="27:27" ht="12.75" x14ac:dyDescent="0.2">
      <c r="AA694" s="2"/>
    </row>
    <row r="695" spans="27:27" ht="12.75" x14ac:dyDescent="0.2">
      <c r="AA695" s="2"/>
    </row>
    <row r="696" spans="27:27" ht="12.75" x14ac:dyDescent="0.2">
      <c r="AA696" s="2"/>
    </row>
    <row r="697" spans="27:27" ht="12.75" x14ac:dyDescent="0.2">
      <c r="AA697" s="2"/>
    </row>
    <row r="698" spans="27:27" ht="12.75" x14ac:dyDescent="0.2">
      <c r="AA698" s="2"/>
    </row>
    <row r="699" spans="27:27" ht="12.75" x14ac:dyDescent="0.2">
      <c r="AA699" s="2"/>
    </row>
    <row r="700" spans="27:27" ht="12.75" x14ac:dyDescent="0.2">
      <c r="AA700" s="2"/>
    </row>
    <row r="701" spans="27:27" ht="12.75" x14ac:dyDescent="0.2">
      <c r="AA701" s="2"/>
    </row>
    <row r="702" spans="27:27" ht="12.75" x14ac:dyDescent="0.2">
      <c r="AA702" s="2"/>
    </row>
    <row r="703" spans="27:27" ht="12.75" x14ac:dyDescent="0.2">
      <c r="AA703" s="2"/>
    </row>
    <row r="704" spans="27:27" ht="12.75" x14ac:dyDescent="0.2">
      <c r="AA704" s="2"/>
    </row>
    <row r="705" spans="27:27" ht="12.75" x14ac:dyDescent="0.2">
      <c r="AA705" s="2"/>
    </row>
    <row r="706" spans="27:27" ht="12.75" x14ac:dyDescent="0.2">
      <c r="AA706" s="2"/>
    </row>
    <row r="707" spans="27:27" ht="12.75" x14ac:dyDescent="0.2">
      <c r="AA707" s="2"/>
    </row>
    <row r="708" spans="27:27" ht="12.75" x14ac:dyDescent="0.2">
      <c r="AA708" s="2"/>
    </row>
    <row r="709" spans="27:27" ht="12.75" x14ac:dyDescent="0.2">
      <c r="AA709" s="2"/>
    </row>
    <row r="710" spans="27:27" ht="12.75" x14ac:dyDescent="0.2">
      <c r="AA710" s="2"/>
    </row>
    <row r="711" spans="27:27" ht="12.75" x14ac:dyDescent="0.2">
      <c r="AA711" s="2"/>
    </row>
    <row r="712" spans="27:27" ht="12.75" x14ac:dyDescent="0.2">
      <c r="AA712" s="2"/>
    </row>
    <row r="713" spans="27:27" ht="12.75" x14ac:dyDescent="0.2">
      <c r="AA713" s="2"/>
    </row>
    <row r="714" spans="27:27" ht="12.75" x14ac:dyDescent="0.2">
      <c r="AA714" s="2"/>
    </row>
    <row r="715" spans="27:27" ht="12.75" x14ac:dyDescent="0.2">
      <c r="AA715" s="2"/>
    </row>
    <row r="716" spans="27:27" ht="12.75" x14ac:dyDescent="0.2">
      <c r="AA716" s="2"/>
    </row>
    <row r="717" spans="27:27" ht="12.75" x14ac:dyDescent="0.2">
      <c r="AA717" s="2"/>
    </row>
    <row r="718" spans="27:27" ht="12.75" x14ac:dyDescent="0.2">
      <c r="AA718" s="2"/>
    </row>
    <row r="719" spans="27:27" ht="12.75" x14ac:dyDescent="0.2">
      <c r="AA719" s="2"/>
    </row>
    <row r="720" spans="27:27" ht="12.75" x14ac:dyDescent="0.2">
      <c r="AA720" s="2"/>
    </row>
    <row r="721" spans="27:27" ht="12.75" x14ac:dyDescent="0.2">
      <c r="AA721" s="2"/>
    </row>
    <row r="722" spans="27:27" ht="12.75" x14ac:dyDescent="0.2">
      <c r="AA722" s="2"/>
    </row>
    <row r="723" spans="27:27" ht="12.75" x14ac:dyDescent="0.2">
      <c r="AA723" s="2"/>
    </row>
    <row r="724" spans="27:27" ht="12.75" x14ac:dyDescent="0.2">
      <c r="AA724" s="2"/>
    </row>
    <row r="725" spans="27:27" ht="12.75" x14ac:dyDescent="0.2">
      <c r="AA725" s="2"/>
    </row>
    <row r="726" spans="27:27" ht="12.75" x14ac:dyDescent="0.2">
      <c r="AA726" s="2"/>
    </row>
    <row r="727" spans="27:27" ht="12.75" x14ac:dyDescent="0.2">
      <c r="AA727" s="2"/>
    </row>
    <row r="728" spans="27:27" ht="12.75" x14ac:dyDescent="0.2">
      <c r="AA728" s="2"/>
    </row>
    <row r="729" spans="27:27" ht="12.75" x14ac:dyDescent="0.2">
      <c r="AA729" s="2"/>
    </row>
    <row r="730" spans="27:27" ht="12.75" x14ac:dyDescent="0.2">
      <c r="AA730" s="2"/>
    </row>
    <row r="731" spans="27:27" ht="12.75" x14ac:dyDescent="0.2">
      <c r="AA731" s="2"/>
    </row>
    <row r="732" spans="27:27" ht="12.75" x14ac:dyDescent="0.2">
      <c r="AA732" s="2"/>
    </row>
    <row r="733" spans="27:27" ht="12.75" x14ac:dyDescent="0.2">
      <c r="AA733" s="2"/>
    </row>
    <row r="734" spans="27:27" ht="12.75" x14ac:dyDescent="0.2">
      <c r="AA734" s="2"/>
    </row>
    <row r="735" spans="27:27" ht="12.75" x14ac:dyDescent="0.2">
      <c r="AA735" s="2"/>
    </row>
    <row r="736" spans="27:27" ht="12.75" x14ac:dyDescent="0.2">
      <c r="AA736" s="2"/>
    </row>
    <row r="737" spans="27:27" ht="12.75" x14ac:dyDescent="0.2">
      <c r="AA737" s="2"/>
    </row>
    <row r="738" spans="27:27" ht="12.75" x14ac:dyDescent="0.2">
      <c r="AA738" s="2"/>
    </row>
    <row r="739" spans="27:27" ht="12.75" x14ac:dyDescent="0.2">
      <c r="AA739" s="2"/>
    </row>
    <row r="740" spans="27:27" ht="12.75" x14ac:dyDescent="0.2">
      <c r="AA740" s="2"/>
    </row>
    <row r="741" spans="27:27" ht="12.75" x14ac:dyDescent="0.2">
      <c r="AA741" s="2"/>
    </row>
    <row r="742" spans="27:27" ht="12.75" x14ac:dyDescent="0.2">
      <c r="AA742" s="2"/>
    </row>
    <row r="743" spans="27:27" ht="12.75" x14ac:dyDescent="0.2">
      <c r="AA743" s="2"/>
    </row>
    <row r="744" spans="27:27" ht="12.75" x14ac:dyDescent="0.2">
      <c r="AA744" s="2"/>
    </row>
    <row r="745" spans="27:27" ht="12.75" x14ac:dyDescent="0.2">
      <c r="AA745" s="2"/>
    </row>
    <row r="746" spans="27:27" ht="12.75" x14ac:dyDescent="0.2">
      <c r="AA746" s="2"/>
    </row>
    <row r="747" spans="27:27" ht="12.75" x14ac:dyDescent="0.2">
      <c r="AA747" s="2"/>
    </row>
    <row r="748" spans="27:27" ht="12.75" x14ac:dyDescent="0.2">
      <c r="AA748" s="2"/>
    </row>
    <row r="749" spans="27:27" ht="12.75" x14ac:dyDescent="0.2">
      <c r="AA749" s="2"/>
    </row>
    <row r="750" spans="27:27" ht="12.75" x14ac:dyDescent="0.2">
      <c r="AA750" s="2"/>
    </row>
    <row r="751" spans="27:27" ht="12.75" x14ac:dyDescent="0.2">
      <c r="AA751" s="2"/>
    </row>
    <row r="752" spans="27:27" ht="12.75" x14ac:dyDescent="0.2">
      <c r="AA752" s="2"/>
    </row>
    <row r="753" spans="27:27" ht="12.75" x14ac:dyDescent="0.2">
      <c r="AA753" s="2"/>
    </row>
    <row r="754" spans="27:27" ht="12.75" x14ac:dyDescent="0.2">
      <c r="AA754" s="2"/>
    </row>
    <row r="755" spans="27:27" ht="12.75" x14ac:dyDescent="0.2">
      <c r="AA755" s="2"/>
    </row>
    <row r="756" spans="27:27" ht="12.75" x14ac:dyDescent="0.2">
      <c r="AA756" s="2"/>
    </row>
    <row r="757" spans="27:27" ht="12.75" x14ac:dyDescent="0.2">
      <c r="AA757" s="2"/>
    </row>
    <row r="758" spans="27:27" ht="12.75" x14ac:dyDescent="0.2">
      <c r="AA758" s="2"/>
    </row>
    <row r="759" spans="27:27" ht="12.75" x14ac:dyDescent="0.2">
      <c r="AA759" s="2"/>
    </row>
    <row r="760" spans="27:27" ht="12.75" x14ac:dyDescent="0.2">
      <c r="AA760" s="2"/>
    </row>
    <row r="761" spans="27:27" ht="12.75" x14ac:dyDescent="0.2">
      <c r="AA761" s="2"/>
    </row>
    <row r="762" spans="27:27" ht="12.75" x14ac:dyDescent="0.2">
      <c r="AA762" s="2"/>
    </row>
    <row r="763" spans="27:27" ht="12.75" x14ac:dyDescent="0.2">
      <c r="AA763" s="2"/>
    </row>
    <row r="764" spans="27:27" ht="12.75" x14ac:dyDescent="0.2">
      <c r="AA764" s="2"/>
    </row>
    <row r="765" spans="27:27" ht="12.75" x14ac:dyDescent="0.2">
      <c r="AA765" s="2"/>
    </row>
    <row r="766" spans="27:27" ht="12.75" x14ac:dyDescent="0.2">
      <c r="AA766" s="2"/>
    </row>
    <row r="767" spans="27:27" ht="12.75" x14ac:dyDescent="0.2">
      <c r="AA767" s="2"/>
    </row>
    <row r="768" spans="27:27" ht="12.75" x14ac:dyDescent="0.2">
      <c r="AA768" s="2"/>
    </row>
    <row r="769" spans="27:27" ht="12.75" x14ac:dyDescent="0.2">
      <c r="AA769" s="2"/>
    </row>
    <row r="770" spans="27:27" ht="12.75" x14ac:dyDescent="0.2">
      <c r="AA770" s="2"/>
    </row>
    <row r="771" spans="27:27" ht="12.75" x14ac:dyDescent="0.2">
      <c r="AA771" s="2"/>
    </row>
    <row r="772" spans="27:27" ht="12.75" x14ac:dyDescent="0.2">
      <c r="AA772" s="2"/>
    </row>
    <row r="773" spans="27:27" ht="12.75" x14ac:dyDescent="0.2">
      <c r="AA773" s="2"/>
    </row>
    <row r="774" spans="27:27" ht="12.75" x14ac:dyDescent="0.2">
      <c r="AA774" s="2"/>
    </row>
    <row r="775" spans="27:27" ht="12.75" x14ac:dyDescent="0.2">
      <c r="AA775" s="2"/>
    </row>
    <row r="776" spans="27:27" ht="12.75" x14ac:dyDescent="0.2">
      <c r="AA776" s="2"/>
    </row>
    <row r="777" spans="27:27" ht="12.75" x14ac:dyDescent="0.2">
      <c r="AA777" s="2"/>
    </row>
    <row r="778" spans="27:27" ht="12.75" x14ac:dyDescent="0.2">
      <c r="AA778" s="2"/>
    </row>
    <row r="779" spans="27:27" ht="12.75" x14ac:dyDescent="0.2">
      <c r="AA779" s="2"/>
    </row>
    <row r="780" spans="27:27" ht="12.75" x14ac:dyDescent="0.2">
      <c r="AA780" s="2"/>
    </row>
    <row r="781" spans="27:27" ht="12.75" x14ac:dyDescent="0.2">
      <c r="AA781" s="2"/>
    </row>
    <row r="782" spans="27:27" ht="12.75" x14ac:dyDescent="0.2">
      <c r="AA782" s="2"/>
    </row>
    <row r="783" spans="27:27" ht="12.75" x14ac:dyDescent="0.2">
      <c r="AA783" s="2"/>
    </row>
    <row r="784" spans="27:27" ht="12.75" x14ac:dyDescent="0.2">
      <c r="AA784" s="2"/>
    </row>
    <row r="785" spans="27:27" ht="12.75" x14ac:dyDescent="0.2">
      <c r="AA785" s="2"/>
    </row>
    <row r="786" spans="27:27" ht="12.75" x14ac:dyDescent="0.2">
      <c r="AA786" s="2"/>
    </row>
    <row r="787" spans="27:27" ht="12.75" x14ac:dyDescent="0.2">
      <c r="AA787" s="2"/>
    </row>
    <row r="788" spans="27:27" ht="12.75" x14ac:dyDescent="0.2">
      <c r="AA788" s="2"/>
    </row>
    <row r="789" spans="27:27" ht="12.75" x14ac:dyDescent="0.2">
      <c r="AA789" s="2"/>
    </row>
    <row r="790" spans="27:27" ht="12.75" x14ac:dyDescent="0.2">
      <c r="AA790" s="2"/>
    </row>
    <row r="791" spans="27:27" ht="12.75" x14ac:dyDescent="0.2">
      <c r="AA791" s="2"/>
    </row>
    <row r="792" spans="27:27" ht="12.75" x14ac:dyDescent="0.2">
      <c r="AA792" s="2"/>
    </row>
    <row r="793" spans="27:27" ht="12.75" x14ac:dyDescent="0.2">
      <c r="AA793" s="2"/>
    </row>
    <row r="794" spans="27:27" ht="12.75" x14ac:dyDescent="0.2">
      <c r="AA794" s="2"/>
    </row>
    <row r="795" spans="27:27" ht="12.75" x14ac:dyDescent="0.2">
      <c r="AA795" s="2"/>
    </row>
    <row r="796" spans="27:27" ht="12.75" x14ac:dyDescent="0.2">
      <c r="AA796" s="2"/>
    </row>
    <row r="797" spans="27:27" ht="12.75" x14ac:dyDescent="0.2">
      <c r="AA797" s="2"/>
    </row>
    <row r="798" spans="27:27" ht="12.75" x14ac:dyDescent="0.2">
      <c r="AA798" s="2"/>
    </row>
    <row r="799" spans="27:27" ht="12.75" x14ac:dyDescent="0.2">
      <c r="AA799" s="2"/>
    </row>
    <row r="800" spans="27:27" ht="12.75" x14ac:dyDescent="0.2">
      <c r="AA800" s="2"/>
    </row>
    <row r="801" spans="27:27" ht="12.75" x14ac:dyDescent="0.2">
      <c r="AA801" s="2"/>
    </row>
    <row r="802" spans="27:27" ht="12.75" x14ac:dyDescent="0.2">
      <c r="AA802" s="2"/>
    </row>
    <row r="803" spans="27:27" ht="12.75" x14ac:dyDescent="0.2">
      <c r="AA803" s="2"/>
    </row>
    <row r="804" spans="27:27" ht="12.75" x14ac:dyDescent="0.2">
      <c r="AA804" s="2"/>
    </row>
    <row r="805" spans="27:27" ht="12.75" x14ac:dyDescent="0.2">
      <c r="AA805" s="2"/>
    </row>
    <row r="806" spans="27:27" ht="12.75" x14ac:dyDescent="0.2">
      <c r="AA806" s="2"/>
    </row>
    <row r="807" spans="27:27" ht="12.75" x14ac:dyDescent="0.2">
      <c r="AA807" s="2"/>
    </row>
    <row r="808" spans="27:27" ht="12.75" x14ac:dyDescent="0.2">
      <c r="AA808" s="2"/>
    </row>
    <row r="809" spans="27:27" ht="12.75" x14ac:dyDescent="0.2">
      <c r="AA809" s="2"/>
    </row>
    <row r="810" spans="27:27" ht="12.75" x14ac:dyDescent="0.2">
      <c r="AA810" s="2"/>
    </row>
    <row r="811" spans="27:27" ht="12.75" x14ac:dyDescent="0.2">
      <c r="AA811" s="2"/>
    </row>
    <row r="812" spans="27:27" ht="12.75" x14ac:dyDescent="0.2">
      <c r="AA812" s="2"/>
    </row>
    <row r="813" spans="27:27" ht="12.75" x14ac:dyDescent="0.2">
      <c r="AA813" s="2"/>
    </row>
    <row r="814" spans="27:27" ht="12.75" x14ac:dyDescent="0.2">
      <c r="AA814" s="2"/>
    </row>
    <row r="815" spans="27:27" ht="12.75" x14ac:dyDescent="0.2">
      <c r="AA815" s="2"/>
    </row>
    <row r="816" spans="27:27" ht="12.75" x14ac:dyDescent="0.2">
      <c r="AA816" s="2"/>
    </row>
    <row r="817" spans="27:27" ht="12.75" x14ac:dyDescent="0.2">
      <c r="AA817" s="2"/>
    </row>
    <row r="818" spans="27:27" ht="12.75" x14ac:dyDescent="0.2">
      <c r="AA818" s="2"/>
    </row>
    <row r="819" spans="27:27" ht="12.75" x14ac:dyDescent="0.2">
      <c r="AA819" s="2"/>
    </row>
    <row r="820" spans="27:27" ht="12.75" x14ac:dyDescent="0.2">
      <c r="AA820" s="2"/>
    </row>
    <row r="821" spans="27:27" ht="12.75" x14ac:dyDescent="0.2">
      <c r="AA821" s="2"/>
    </row>
    <row r="822" spans="27:27" ht="12.75" x14ac:dyDescent="0.2">
      <c r="AA822" s="2"/>
    </row>
    <row r="823" spans="27:27" ht="12.75" x14ac:dyDescent="0.2">
      <c r="AA823" s="2"/>
    </row>
    <row r="824" spans="27:27" ht="12.75" x14ac:dyDescent="0.2">
      <c r="AA824" s="2"/>
    </row>
    <row r="825" spans="27:27" ht="12.75" x14ac:dyDescent="0.2">
      <c r="AA825" s="2"/>
    </row>
    <row r="826" spans="27:27" ht="12.75" x14ac:dyDescent="0.2">
      <c r="AA826" s="2"/>
    </row>
    <row r="827" spans="27:27" ht="12.75" x14ac:dyDescent="0.2">
      <c r="AA827" s="2"/>
    </row>
    <row r="828" spans="27:27" ht="12.75" x14ac:dyDescent="0.2">
      <c r="AA828" s="2"/>
    </row>
    <row r="829" spans="27:27" ht="12.75" x14ac:dyDescent="0.2">
      <c r="AA829" s="2"/>
    </row>
    <row r="830" spans="27:27" ht="12.75" x14ac:dyDescent="0.2">
      <c r="AA830" s="2"/>
    </row>
    <row r="831" spans="27:27" ht="12.75" x14ac:dyDescent="0.2">
      <c r="AA831" s="2"/>
    </row>
    <row r="832" spans="27:27" ht="12.75" x14ac:dyDescent="0.2">
      <c r="AA832" s="2"/>
    </row>
    <row r="833" spans="27:27" ht="12.75" x14ac:dyDescent="0.2">
      <c r="AA833" s="2"/>
    </row>
    <row r="834" spans="27:27" ht="12.75" x14ac:dyDescent="0.2">
      <c r="AA834" s="2"/>
    </row>
    <row r="835" spans="27:27" ht="12.75" x14ac:dyDescent="0.2">
      <c r="AA835" s="2"/>
    </row>
    <row r="836" spans="27:27" ht="12.75" x14ac:dyDescent="0.2">
      <c r="AA836" s="2"/>
    </row>
    <row r="837" spans="27:27" ht="12.75" x14ac:dyDescent="0.2">
      <c r="AA837" s="2"/>
    </row>
    <row r="838" spans="27:27" ht="12.75" x14ac:dyDescent="0.2">
      <c r="AA838" s="2"/>
    </row>
    <row r="839" spans="27:27" ht="12.75" x14ac:dyDescent="0.2">
      <c r="AA839" s="2"/>
    </row>
    <row r="840" spans="27:27" ht="12.75" x14ac:dyDescent="0.2">
      <c r="AA840" s="2"/>
    </row>
    <row r="841" spans="27:27" ht="12.75" x14ac:dyDescent="0.2">
      <c r="AA841" s="2"/>
    </row>
    <row r="842" spans="27:27" ht="12.75" x14ac:dyDescent="0.2">
      <c r="AA842" s="2"/>
    </row>
    <row r="843" spans="27:27" ht="12.75" x14ac:dyDescent="0.2">
      <c r="AA843" s="2"/>
    </row>
    <row r="844" spans="27:27" ht="12.75" x14ac:dyDescent="0.2">
      <c r="AA844" s="2"/>
    </row>
    <row r="845" spans="27:27" ht="12.75" x14ac:dyDescent="0.2">
      <c r="AA845" s="2"/>
    </row>
    <row r="846" spans="27:27" ht="12.75" x14ac:dyDescent="0.2">
      <c r="AA846" s="2"/>
    </row>
    <row r="847" spans="27:27" ht="12.75" x14ac:dyDescent="0.2">
      <c r="AA847" s="2"/>
    </row>
    <row r="848" spans="27:27" ht="12.75" x14ac:dyDescent="0.2">
      <c r="AA848" s="2"/>
    </row>
    <row r="849" spans="27:27" ht="12.75" x14ac:dyDescent="0.2">
      <c r="AA849" s="2"/>
    </row>
    <row r="850" spans="27:27" ht="12.75" x14ac:dyDescent="0.2">
      <c r="AA850" s="2"/>
    </row>
    <row r="851" spans="27:27" ht="12.75" x14ac:dyDescent="0.2">
      <c r="AA851" s="2"/>
    </row>
    <row r="852" spans="27:27" ht="12.75" x14ac:dyDescent="0.2">
      <c r="AA852" s="2"/>
    </row>
    <row r="853" spans="27:27" ht="12.75" x14ac:dyDescent="0.2">
      <c r="AA853" s="2"/>
    </row>
    <row r="854" spans="27:27" ht="12.75" x14ac:dyDescent="0.2">
      <c r="AA854" s="2"/>
    </row>
    <row r="855" spans="27:27" ht="12.75" x14ac:dyDescent="0.2">
      <c r="AA855" s="2"/>
    </row>
    <row r="856" spans="27:27" ht="12.75" x14ac:dyDescent="0.2">
      <c r="AA856" s="2"/>
    </row>
    <row r="857" spans="27:27" ht="12.75" x14ac:dyDescent="0.2">
      <c r="AA857" s="2"/>
    </row>
    <row r="858" spans="27:27" ht="12.75" x14ac:dyDescent="0.2">
      <c r="AA858" s="2"/>
    </row>
    <row r="859" spans="27:27" ht="12.75" x14ac:dyDescent="0.2">
      <c r="AA859" s="2"/>
    </row>
    <row r="860" spans="27:27" ht="12.75" x14ac:dyDescent="0.2">
      <c r="AA860" s="2"/>
    </row>
    <row r="861" spans="27:27" ht="12.75" x14ac:dyDescent="0.2">
      <c r="AA861" s="2"/>
    </row>
    <row r="862" spans="27:27" ht="12.75" x14ac:dyDescent="0.2">
      <c r="AA862" s="2"/>
    </row>
    <row r="863" spans="27:27" ht="12.75" x14ac:dyDescent="0.2">
      <c r="AA863" s="2"/>
    </row>
    <row r="864" spans="27:27" ht="12.75" x14ac:dyDescent="0.2">
      <c r="AA864" s="2"/>
    </row>
    <row r="865" spans="27:27" ht="12.75" x14ac:dyDescent="0.2">
      <c r="AA865" s="2"/>
    </row>
    <row r="866" spans="27:27" ht="12.75" x14ac:dyDescent="0.2">
      <c r="AA866" s="2"/>
    </row>
    <row r="867" spans="27:27" ht="12.75" x14ac:dyDescent="0.2">
      <c r="AA867" s="2"/>
    </row>
    <row r="868" spans="27:27" ht="12.75" x14ac:dyDescent="0.2">
      <c r="AA868" s="2"/>
    </row>
    <row r="869" spans="27:27" ht="12.75" x14ac:dyDescent="0.2">
      <c r="AA869" s="2"/>
    </row>
    <row r="870" spans="27:27" ht="12.75" x14ac:dyDescent="0.2">
      <c r="AA870" s="2"/>
    </row>
    <row r="871" spans="27:27" ht="12.75" x14ac:dyDescent="0.2">
      <c r="AA871" s="2"/>
    </row>
    <row r="872" spans="27:27" ht="12.75" x14ac:dyDescent="0.2">
      <c r="AA872" s="2"/>
    </row>
    <row r="873" spans="27:27" ht="12.75" x14ac:dyDescent="0.2">
      <c r="AA873" s="2"/>
    </row>
    <row r="874" spans="27:27" ht="12.75" x14ac:dyDescent="0.2">
      <c r="AA874" s="2"/>
    </row>
    <row r="875" spans="27:27" ht="12.75" x14ac:dyDescent="0.2">
      <c r="AA875" s="2"/>
    </row>
    <row r="876" spans="27:27" ht="12.75" x14ac:dyDescent="0.2">
      <c r="AA876" s="2"/>
    </row>
    <row r="877" spans="27:27" ht="12.75" x14ac:dyDescent="0.2">
      <c r="AA877" s="2"/>
    </row>
    <row r="878" spans="27:27" ht="12.75" x14ac:dyDescent="0.2">
      <c r="AA878" s="2"/>
    </row>
    <row r="879" spans="27:27" ht="12.75" x14ac:dyDescent="0.2">
      <c r="AA879" s="2"/>
    </row>
    <row r="880" spans="27:27" ht="12.75" x14ac:dyDescent="0.2">
      <c r="AA880" s="2"/>
    </row>
    <row r="881" spans="27:27" ht="12.75" x14ac:dyDescent="0.2">
      <c r="AA881" s="2"/>
    </row>
    <row r="882" spans="27:27" ht="12.75" x14ac:dyDescent="0.2">
      <c r="AA882" s="2"/>
    </row>
    <row r="883" spans="27:27" ht="12.75" x14ac:dyDescent="0.2">
      <c r="AA883" s="2"/>
    </row>
    <row r="884" spans="27:27" ht="12.75" x14ac:dyDescent="0.2">
      <c r="AA884" s="2"/>
    </row>
    <row r="885" spans="27:27" ht="12.75" x14ac:dyDescent="0.2">
      <c r="AA885" s="2"/>
    </row>
    <row r="886" spans="27:27" ht="12.75" x14ac:dyDescent="0.2">
      <c r="AA886" s="2"/>
    </row>
    <row r="887" spans="27:27" ht="12.75" x14ac:dyDescent="0.2">
      <c r="AA887" s="2"/>
    </row>
    <row r="888" spans="27:27" ht="12.75" x14ac:dyDescent="0.2">
      <c r="AA888" s="2"/>
    </row>
    <row r="889" spans="27:27" ht="12.75" x14ac:dyDescent="0.2">
      <c r="AA889" s="2"/>
    </row>
    <row r="890" spans="27:27" ht="12.75" x14ac:dyDescent="0.2">
      <c r="AA890" s="2"/>
    </row>
    <row r="891" spans="27:27" ht="12.75" x14ac:dyDescent="0.2">
      <c r="AA891" s="2"/>
    </row>
    <row r="892" spans="27:27" ht="12.75" x14ac:dyDescent="0.2">
      <c r="AA892" s="2"/>
    </row>
    <row r="893" spans="27:27" ht="12.75" x14ac:dyDescent="0.2">
      <c r="AA893" s="2"/>
    </row>
    <row r="894" spans="27:27" ht="12.75" x14ac:dyDescent="0.2">
      <c r="AA894" s="2"/>
    </row>
    <row r="895" spans="27:27" ht="12.75" x14ac:dyDescent="0.2">
      <c r="AA895" s="2"/>
    </row>
    <row r="896" spans="27:27" ht="12.75" x14ac:dyDescent="0.2">
      <c r="AA896" s="2"/>
    </row>
    <row r="897" spans="27:27" ht="12.75" x14ac:dyDescent="0.2">
      <c r="AA897" s="2"/>
    </row>
    <row r="898" spans="27:27" ht="12.75" x14ac:dyDescent="0.2">
      <c r="AA898" s="2"/>
    </row>
    <row r="899" spans="27:27" ht="12.75" x14ac:dyDescent="0.2">
      <c r="AA899" s="2"/>
    </row>
    <row r="900" spans="27:27" ht="12.75" x14ac:dyDescent="0.2">
      <c r="AA900" s="2"/>
    </row>
    <row r="901" spans="27:27" ht="12.75" x14ac:dyDescent="0.2">
      <c r="AA901" s="2"/>
    </row>
    <row r="902" spans="27:27" ht="12.75" x14ac:dyDescent="0.2">
      <c r="AA902" s="2"/>
    </row>
    <row r="903" spans="27:27" ht="12.75" x14ac:dyDescent="0.2">
      <c r="AA903" s="2"/>
    </row>
    <row r="904" spans="27:27" ht="12.75" x14ac:dyDescent="0.2">
      <c r="AA904" s="2"/>
    </row>
    <row r="905" spans="27:27" ht="12.75" x14ac:dyDescent="0.2">
      <c r="AA905" s="2"/>
    </row>
    <row r="906" spans="27:27" ht="12.75" x14ac:dyDescent="0.2">
      <c r="AA906" s="2"/>
    </row>
    <row r="907" spans="27:27" ht="12.75" x14ac:dyDescent="0.2">
      <c r="AA907" s="2"/>
    </row>
    <row r="908" spans="27:27" ht="12.75" x14ac:dyDescent="0.2">
      <c r="AA908" s="2"/>
    </row>
    <row r="909" spans="27:27" ht="12.75" x14ac:dyDescent="0.2">
      <c r="AA909" s="2"/>
    </row>
    <row r="910" spans="27:27" ht="12.75" x14ac:dyDescent="0.2">
      <c r="AA910" s="2"/>
    </row>
    <row r="911" spans="27:27" ht="12.75" x14ac:dyDescent="0.2">
      <c r="AA911" s="2"/>
    </row>
    <row r="912" spans="27:27" ht="12.75" x14ac:dyDescent="0.2">
      <c r="AA912" s="2"/>
    </row>
    <row r="913" spans="27:27" ht="12.75" x14ac:dyDescent="0.2">
      <c r="AA913" s="2"/>
    </row>
    <row r="914" spans="27:27" ht="12.75" x14ac:dyDescent="0.2">
      <c r="AA914" s="2"/>
    </row>
    <row r="915" spans="27:27" ht="12.75" x14ac:dyDescent="0.2">
      <c r="AA915" s="2"/>
    </row>
    <row r="916" spans="27:27" ht="12.75" x14ac:dyDescent="0.2">
      <c r="AA916" s="2"/>
    </row>
    <row r="917" spans="27:27" ht="12.75" x14ac:dyDescent="0.2">
      <c r="AA917" s="2"/>
    </row>
    <row r="918" spans="27:27" ht="12.75" x14ac:dyDescent="0.2">
      <c r="AA918" s="2"/>
    </row>
    <row r="919" spans="27:27" ht="12.75" x14ac:dyDescent="0.2">
      <c r="AA919" s="2"/>
    </row>
    <row r="920" spans="27:27" ht="12.75" x14ac:dyDescent="0.2">
      <c r="AA920" s="2"/>
    </row>
    <row r="921" spans="27:27" ht="12.75" x14ac:dyDescent="0.2">
      <c r="AA921" s="2"/>
    </row>
    <row r="922" spans="27:27" ht="12.75" x14ac:dyDescent="0.2">
      <c r="AA922" s="2"/>
    </row>
    <row r="923" spans="27:27" ht="12.75" x14ac:dyDescent="0.2">
      <c r="AA923" s="2"/>
    </row>
    <row r="924" spans="27:27" ht="12.75" x14ac:dyDescent="0.2">
      <c r="AA924" s="2"/>
    </row>
    <row r="925" spans="27:27" ht="12.75" x14ac:dyDescent="0.2">
      <c r="AA925" s="2"/>
    </row>
    <row r="926" spans="27:27" ht="12.75" x14ac:dyDescent="0.2">
      <c r="AA926" s="2"/>
    </row>
    <row r="927" spans="27:27" ht="12.75" x14ac:dyDescent="0.2">
      <c r="AA927" s="2"/>
    </row>
    <row r="928" spans="27:27" ht="12.75" x14ac:dyDescent="0.2">
      <c r="AA928" s="2"/>
    </row>
    <row r="929" spans="27:27" ht="12.75" x14ac:dyDescent="0.2">
      <c r="AA929" s="2"/>
    </row>
    <row r="930" spans="27:27" ht="12.75" x14ac:dyDescent="0.2">
      <c r="AA930" s="2"/>
    </row>
    <row r="931" spans="27:27" ht="12.75" x14ac:dyDescent="0.2">
      <c r="AA931" s="2"/>
    </row>
    <row r="932" spans="27:27" ht="12.75" x14ac:dyDescent="0.2">
      <c r="AA932" s="2"/>
    </row>
    <row r="933" spans="27:27" ht="12.75" x14ac:dyDescent="0.2">
      <c r="AA933" s="2"/>
    </row>
    <row r="934" spans="27:27" ht="12.75" x14ac:dyDescent="0.2">
      <c r="AA934" s="2"/>
    </row>
    <row r="935" spans="27:27" ht="12.75" x14ac:dyDescent="0.2">
      <c r="AA935" s="2"/>
    </row>
    <row r="936" spans="27:27" ht="12.75" x14ac:dyDescent="0.2">
      <c r="AA936" s="2"/>
    </row>
    <row r="937" spans="27:27" ht="12.75" x14ac:dyDescent="0.2">
      <c r="AA937" s="2"/>
    </row>
    <row r="938" spans="27:27" ht="12.75" x14ac:dyDescent="0.2">
      <c r="AA938" s="2"/>
    </row>
    <row r="939" spans="27:27" ht="12.75" x14ac:dyDescent="0.2">
      <c r="AA939" s="2"/>
    </row>
    <row r="940" spans="27:27" ht="12.75" x14ac:dyDescent="0.2">
      <c r="AA940" s="2"/>
    </row>
    <row r="941" spans="27:27" ht="12.75" x14ac:dyDescent="0.2">
      <c r="AA941" s="2"/>
    </row>
    <row r="942" spans="27:27" ht="12.75" x14ac:dyDescent="0.2">
      <c r="AA942" s="2"/>
    </row>
    <row r="943" spans="27:27" ht="12.75" x14ac:dyDescent="0.2">
      <c r="AA943" s="2"/>
    </row>
    <row r="944" spans="27:27" ht="12.75" x14ac:dyDescent="0.2">
      <c r="AA944" s="2"/>
    </row>
    <row r="945" spans="27:27" ht="12.75" x14ac:dyDescent="0.2">
      <c r="AA945" s="2"/>
    </row>
    <row r="946" spans="27:27" ht="12.75" x14ac:dyDescent="0.2">
      <c r="AA946" s="2"/>
    </row>
    <row r="947" spans="27:27" ht="12.75" x14ac:dyDescent="0.2">
      <c r="AA947" s="2"/>
    </row>
    <row r="948" spans="27:27" ht="12.75" x14ac:dyDescent="0.2">
      <c r="AA948" s="2"/>
    </row>
    <row r="949" spans="27:27" ht="12.75" x14ac:dyDescent="0.2">
      <c r="AA949" s="2"/>
    </row>
    <row r="950" spans="27:27" ht="12.75" x14ac:dyDescent="0.2">
      <c r="AA950" s="2"/>
    </row>
    <row r="951" spans="27:27" ht="12.75" x14ac:dyDescent="0.2">
      <c r="AA951" s="2"/>
    </row>
    <row r="952" spans="27:27" ht="12.75" x14ac:dyDescent="0.2">
      <c r="AA952" s="2"/>
    </row>
    <row r="953" spans="27:27" ht="12.75" x14ac:dyDescent="0.2">
      <c r="AA953" s="2"/>
    </row>
    <row r="954" spans="27:27" ht="12.75" x14ac:dyDescent="0.2">
      <c r="AA954" s="2"/>
    </row>
    <row r="955" spans="27:27" ht="12.75" x14ac:dyDescent="0.2">
      <c r="AA955" s="2"/>
    </row>
    <row r="956" spans="27:27" ht="12.75" x14ac:dyDescent="0.2">
      <c r="AA956" s="2"/>
    </row>
    <row r="957" spans="27:27" ht="12.75" x14ac:dyDescent="0.2">
      <c r="AA957" s="2"/>
    </row>
    <row r="958" spans="27:27" ht="12.75" x14ac:dyDescent="0.2">
      <c r="AA958" s="2"/>
    </row>
    <row r="959" spans="27:27" ht="12.75" x14ac:dyDescent="0.2">
      <c r="AA959" s="2"/>
    </row>
    <row r="960" spans="27:27" ht="12.75" x14ac:dyDescent="0.2">
      <c r="AA960" s="2"/>
    </row>
    <row r="961" spans="27:27" ht="12.75" x14ac:dyDescent="0.2">
      <c r="AA961" s="2"/>
    </row>
    <row r="962" spans="27:27" ht="12.75" x14ac:dyDescent="0.2">
      <c r="AA962" s="2"/>
    </row>
    <row r="963" spans="27:27" ht="12.75" x14ac:dyDescent="0.2">
      <c r="AA963" s="2"/>
    </row>
    <row r="964" spans="27:27" ht="12.75" x14ac:dyDescent="0.2">
      <c r="AA964" s="2"/>
    </row>
    <row r="965" spans="27:27" ht="12.75" x14ac:dyDescent="0.2">
      <c r="AA965" s="2"/>
    </row>
    <row r="966" spans="27:27" ht="12.75" x14ac:dyDescent="0.2">
      <c r="AA966" s="2"/>
    </row>
    <row r="967" spans="27:27" ht="12.75" x14ac:dyDescent="0.2">
      <c r="AA967" s="2"/>
    </row>
    <row r="968" spans="27:27" ht="12.75" x14ac:dyDescent="0.2">
      <c r="AA968" s="2"/>
    </row>
    <row r="969" spans="27:27" ht="12.75" x14ac:dyDescent="0.2">
      <c r="AA969" s="2"/>
    </row>
    <row r="970" spans="27:27" ht="12.75" x14ac:dyDescent="0.2">
      <c r="AA970" s="2"/>
    </row>
    <row r="971" spans="27:27" ht="12.75" x14ac:dyDescent="0.2">
      <c r="AA971" s="2"/>
    </row>
    <row r="972" spans="27:27" ht="12.75" x14ac:dyDescent="0.2">
      <c r="AA972" s="2"/>
    </row>
    <row r="973" spans="27:27" ht="12.75" x14ac:dyDescent="0.2">
      <c r="AA973" s="2"/>
    </row>
    <row r="974" spans="27:27" ht="12.75" x14ac:dyDescent="0.2">
      <c r="AA974" s="2"/>
    </row>
    <row r="975" spans="27:27" ht="12.75" x14ac:dyDescent="0.2">
      <c r="AA975" s="2"/>
    </row>
    <row r="976" spans="27:27" ht="12.75" x14ac:dyDescent="0.2">
      <c r="AA976" s="2"/>
    </row>
    <row r="977" spans="27:27" ht="12.75" x14ac:dyDescent="0.2">
      <c r="AA977" s="2"/>
    </row>
    <row r="978" spans="27:27" ht="12.75" x14ac:dyDescent="0.2">
      <c r="AA978" s="2"/>
    </row>
    <row r="979" spans="27:27" ht="12.75" x14ac:dyDescent="0.2">
      <c r="AA979" s="2"/>
    </row>
    <row r="980" spans="27:27" ht="12.75" x14ac:dyDescent="0.2">
      <c r="AA980" s="2"/>
    </row>
    <row r="981" spans="27:27" ht="12.75" x14ac:dyDescent="0.2">
      <c r="AA981" s="2"/>
    </row>
    <row r="982" spans="27:27" ht="12.75" x14ac:dyDescent="0.2">
      <c r="AA982" s="2"/>
    </row>
    <row r="983" spans="27:27" ht="12.75" x14ac:dyDescent="0.2">
      <c r="AA983" s="2"/>
    </row>
    <row r="984" spans="27:27" ht="12.75" x14ac:dyDescent="0.2">
      <c r="AA984" s="2"/>
    </row>
    <row r="985" spans="27:27" ht="12.75" x14ac:dyDescent="0.2">
      <c r="AA985" s="2"/>
    </row>
    <row r="986" spans="27:27" ht="12.75" x14ac:dyDescent="0.2">
      <c r="AA986" s="2"/>
    </row>
    <row r="987" spans="27:27" ht="12.75" x14ac:dyDescent="0.2">
      <c r="AA987" s="2"/>
    </row>
    <row r="988" spans="27:27" ht="12.75" x14ac:dyDescent="0.2">
      <c r="AA988" s="2"/>
    </row>
    <row r="989" spans="27:27" ht="12.75" x14ac:dyDescent="0.2">
      <c r="AA989" s="2"/>
    </row>
    <row r="990" spans="27:27" ht="12.75" x14ac:dyDescent="0.2">
      <c r="AA990" s="2"/>
    </row>
    <row r="991" spans="27:27" ht="12.75" x14ac:dyDescent="0.2">
      <c r="AA991" s="2"/>
    </row>
    <row r="992" spans="27:27" ht="12.75" x14ac:dyDescent="0.2">
      <c r="AA992" s="2"/>
    </row>
    <row r="993" spans="27:27" ht="12.75" x14ac:dyDescent="0.2">
      <c r="AA993" s="2"/>
    </row>
    <row r="994" spans="27:27" ht="12.75" x14ac:dyDescent="0.2">
      <c r="AA994" s="2"/>
    </row>
    <row r="995" spans="27:27" ht="12.75" x14ac:dyDescent="0.2">
      <c r="AA995" s="2"/>
    </row>
    <row r="996" spans="27:27" ht="12.75" x14ac:dyDescent="0.2">
      <c r="AA996" s="2"/>
    </row>
    <row r="997" spans="27:27" ht="12.75" x14ac:dyDescent="0.2">
      <c r="AA997" s="2"/>
    </row>
    <row r="998" spans="27:27" ht="12.75" x14ac:dyDescent="0.2">
      <c r="AA998" s="2"/>
    </row>
    <row r="999" spans="27:27" ht="12.75" x14ac:dyDescent="0.2">
      <c r="AA999" s="2"/>
    </row>
    <row r="1000" spans="27:27" ht="12.75" x14ac:dyDescent="0.2">
      <c r="AA1000" s="2"/>
    </row>
    <row r="1001" spans="27:27" ht="12.75" x14ac:dyDescent="0.2">
      <c r="AA1001" s="2"/>
    </row>
  </sheetData>
  <mergeCells count="14">
    <mergeCell ref="A1:A2"/>
    <mergeCell ref="C1:D2"/>
    <mergeCell ref="E1:Q1"/>
    <mergeCell ref="S1:Y1"/>
    <mergeCell ref="Z1:Z3"/>
    <mergeCell ref="F52:M52"/>
    <mergeCell ref="F53:K53"/>
    <mergeCell ref="AB1:AB3"/>
    <mergeCell ref="AC1:AE1"/>
    <mergeCell ref="AF1:AF3"/>
    <mergeCell ref="AC2:AC3"/>
    <mergeCell ref="AD2:AD3"/>
    <mergeCell ref="AE2:AE3"/>
    <mergeCell ref="AA1:AA3"/>
  </mergeCells>
  <printOptions horizontalCentered="1" gridLines="1"/>
  <pageMargins left="0.25" right="0.25" top="0.75" bottom="0.75" header="0" footer="0"/>
  <pageSetup paperSize="3" pageOrder="overThenDown" orientation="landscape" cellComments="atEnd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2B7688E31C1F04DA867ED2C7BFED062" ma:contentTypeVersion="15" ma:contentTypeDescription="Create a new document." ma:contentTypeScope="" ma:versionID="63bc3ddbb4652306a63e6b9300ee6f7a">
  <xsd:schema xmlns:xsd="http://www.w3.org/2001/XMLSchema" xmlns:xs="http://www.w3.org/2001/XMLSchema" xmlns:p="http://schemas.microsoft.com/office/2006/metadata/properties" xmlns:ns2="2b8a0749-9753-45bd-a076-8f0fa9a8c08d" xmlns:ns3="f660c3cd-82b3-4206-9816-c940742e5ade" targetNamespace="http://schemas.microsoft.com/office/2006/metadata/properties" ma:root="true" ma:fieldsID="1a7d8ec4c7a3566f9aea12b1f8f1bb5c" ns2:_="" ns3:_="">
    <xsd:import namespace="2b8a0749-9753-45bd-a076-8f0fa9a8c08d"/>
    <xsd:import namespace="f660c3cd-82b3-4206-9816-c940742e5ad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8a0749-9753-45bd-a076-8f0fa9a8c0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fab896fa-f975-4241-972e-2e922d8f579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660c3cd-82b3-4206-9816-c940742e5ade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c65d4643-5012-4fc4-a6ae-834fe0fa09f4}" ma:internalName="TaxCatchAll" ma:showField="CatchAllData" ma:web="f660c3cd-82b3-4206-9816-c940742e5ad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2b8a0749-9753-45bd-a076-8f0fa9a8c08d">
      <Terms xmlns="http://schemas.microsoft.com/office/infopath/2007/PartnerControls"/>
    </lcf76f155ced4ddcb4097134ff3c332f>
    <TaxCatchAll xmlns="f660c3cd-82b3-4206-9816-c940742e5ade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96D0FE5-C339-4013-9986-9871980A3773}"/>
</file>

<file path=customXml/itemProps2.xml><?xml version="1.0" encoding="utf-8"?>
<ds:datastoreItem xmlns:ds="http://schemas.openxmlformats.org/officeDocument/2006/customXml" ds:itemID="{766A59E5-F3B3-41AF-B52F-CD6BD9CBA330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94D55111-9909-4969-84FD-F0A2B883311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ReconciliationValues</vt:lpstr>
      <vt:lpstr>Comp matrix with course nums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Dirk Dubois</cp:lastModifiedBy>
  <cp:revision/>
  <dcterms:created xsi:type="dcterms:W3CDTF">2021-03-15T18:46:07Z</dcterms:created>
  <dcterms:modified xsi:type="dcterms:W3CDTF">2022-05-27T13:24:56Z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0x01010092B7688E31C1F04DA867ED2C7BFED062</vt:lpwstr>
  </property>
  <property fmtid="{D5CDD505-2E9C-101B-9397-08002B2CF9AE}" pid="3" name="WorkbookGuid">
    <vt:lpwstr>fc8697a0-5972-4eb7-a325-873ca4108b43</vt:lpwstr>
  </property>
  <property fmtid="{D5CDD505-2E9C-101B-9397-08002B2CF9AE}" pid="4" name="MediaServiceImageTags">
    <vt:lpwstr/>
  </property>
</Properties>
</file>