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burt/Documents/GitHub/Precipitation_BlacksburgPredictions/Blacksburg Precip/"/>
    </mc:Choice>
  </mc:AlternateContent>
  <xr:revisionPtr revIDLastSave="0" documentId="13_ncr:1_{0A791E40-A54F-7947-8D88-8F2B8D156637}" xr6:coauthVersionLast="47" xr6:coauthVersionMax="47" xr10:uidLastSave="{00000000-0000-0000-0000-000000000000}"/>
  <bookViews>
    <workbookView xWindow="1600" yWindow="1940" windowWidth="26840" windowHeight="14320" xr2:uid="{00000000-000D-0000-FFFF-FFFF00000000}"/>
  </bookViews>
  <sheets>
    <sheet name="WateringScheduleMay23toApr24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5" i="1" l="1"/>
  <c r="E115" i="1"/>
  <c r="D115" i="1"/>
  <c r="F115" i="1" s="1"/>
  <c r="J104" i="1"/>
  <c r="F104" i="1"/>
  <c r="E104" i="1"/>
  <c r="F97" i="1"/>
  <c r="J100" i="1"/>
  <c r="F100" i="1"/>
  <c r="E100" i="1"/>
  <c r="J74" i="1"/>
  <c r="D77" i="1"/>
  <c r="F77" i="1" s="1"/>
  <c r="E77" i="1"/>
  <c r="J77" i="1"/>
  <c r="J69" i="1"/>
  <c r="E69" i="1"/>
  <c r="D69" i="1"/>
  <c r="F69" i="1" s="1"/>
  <c r="J48" i="1"/>
  <c r="J49" i="1"/>
  <c r="J47" i="1"/>
  <c r="J46" i="1"/>
  <c r="E46" i="1"/>
  <c r="D46" i="1"/>
  <c r="F46" i="1" s="1"/>
  <c r="J50" i="1"/>
  <c r="E50" i="1"/>
  <c r="D50" i="1"/>
  <c r="F50" i="1" s="1"/>
  <c r="J34" i="1"/>
  <c r="J35" i="1"/>
  <c r="J36" i="1"/>
  <c r="J37" i="1"/>
  <c r="J38" i="1"/>
  <c r="J39" i="1"/>
  <c r="J40" i="1"/>
  <c r="J41" i="1"/>
  <c r="J42" i="1"/>
  <c r="J43" i="1"/>
  <c r="J45" i="1"/>
  <c r="J44" i="1"/>
  <c r="J51" i="1"/>
  <c r="J52" i="1"/>
  <c r="J53" i="1"/>
  <c r="J54" i="1"/>
  <c r="J55" i="1"/>
  <c r="J58" i="1"/>
  <c r="J59" i="1"/>
  <c r="J60" i="1"/>
  <c r="J61" i="1"/>
  <c r="J62" i="1"/>
  <c r="J63" i="1"/>
  <c r="J64" i="1"/>
  <c r="J65" i="1"/>
  <c r="J66" i="1"/>
  <c r="J67" i="1"/>
  <c r="J68" i="1"/>
  <c r="J70" i="1"/>
  <c r="J71" i="1"/>
  <c r="J72" i="1"/>
  <c r="J73" i="1"/>
  <c r="J75" i="1"/>
  <c r="J76" i="1"/>
  <c r="J78" i="1"/>
  <c r="J79" i="1"/>
  <c r="J80" i="1"/>
  <c r="J81" i="1"/>
  <c r="J82" i="1"/>
  <c r="J83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1" i="1"/>
  <c r="J102" i="1"/>
  <c r="J103" i="1"/>
  <c r="J105" i="1"/>
  <c r="J106" i="1"/>
  <c r="J107" i="1"/>
  <c r="J108" i="1"/>
  <c r="J109" i="1"/>
  <c r="J110" i="1"/>
  <c r="J111" i="1"/>
  <c r="J112" i="1"/>
  <c r="J113" i="1"/>
  <c r="J114" i="1"/>
  <c r="J116" i="1"/>
  <c r="J117" i="1"/>
  <c r="J118" i="1"/>
  <c r="J119" i="1"/>
  <c r="J120" i="1"/>
  <c r="J121" i="1"/>
  <c r="J122" i="1"/>
  <c r="J123" i="1"/>
  <c r="J124" i="1"/>
  <c r="J33" i="1"/>
  <c r="E34" i="1"/>
  <c r="E35" i="1"/>
  <c r="E36" i="1"/>
  <c r="E37" i="1"/>
  <c r="E38" i="1"/>
  <c r="E39" i="1"/>
  <c r="E40" i="1"/>
  <c r="E41" i="1"/>
  <c r="E42" i="1"/>
  <c r="E43" i="1"/>
  <c r="E45" i="1"/>
  <c r="E44" i="1"/>
  <c r="E51" i="1"/>
  <c r="E52" i="1"/>
  <c r="E53" i="1"/>
  <c r="E54" i="1"/>
  <c r="E55" i="1"/>
  <c r="E58" i="1"/>
  <c r="E59" i="1"/>
  <c r="E60" i="1"/>
  <c r="E61" i="1"/>
  <c r="E62" i="1"/>
  <c r="E63" i="1"/>
  <c r="E64" i="1"/>
  <c r="E65" i="1"/>
  <c r="E66" i="1"/>
  <c r="E67" i="1"/>
  <c r="E68" i="1"/>
  <c r="E70" i="1"/>
  <c r="E71" i="1"/>
  <c r="E72" i="1"/>
  <c r="E73" i="1"/>
  <c r="E75" i="1"/>
  <c r="E76" i="1"/>
  <c r="E78" i="1"/>
  <c r="E79" i="1"/>
  <c r="E80" i="1"/>
  <c r="E81" i="1"/>
  <c r="E82" i="1"/>
  <c r="E83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1" i="1"/>
  <c r="E102" i="1"/>
  <c r="E103" i="1"/>
  <c r="E105" i="1"/>
  <c r="E106" i="1"/>
  <c r="E107" i="1"/>
  <c r="E108" i="1"/>
  <c r="E109" i="1"/>
  <c r="E110" i="1"/>
  <c r="E111" i="1"/>
  <c r="E112" i="1"/>
  <c r="E113" i="1"/>
  <c r="E114" i="1"/>
  <c r="E116" i="1"/>
  <c r="E117" i="1"/>
  <c r="E118" i="1"/>
  <c r="E119" i="1"/>
  <c r="E120" i="1"/>
  <c r="E121" i="1"/>
  <c r="E122" i="1"/>
  <c r="E123" i="1"/>
  <c r="E124" i="1"/>
  <c r="E33" i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5" i="1"/>
  <c r="F45" i="1" s="1"/>
  <c r="D44" i="1"/>
  <c r="F44" i="1" s="1"/>
  <c r="D51" i="1"/>
  <c r="F51" i="1" s="1"/>
  <c r="D52" i="1"/>
  <c r="F52" i="1" s="1"/>
  <c r="D53" i="1"/>
  <c r="F53" i="1" s="1"/>
  <c r="D54" i="1"/>
  <c r="F54" i="1" s="1"/>
  <c r="D55" i="1"/>
  <c r="F55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70" i="1"/>
  <c r="F70" i="1" s="1"/>
  <c r="D71" i="1"/>
  <c r="F71" i="1" s="1"/>
  <c r="D72" i="1"/>
  <c r="F72" i="1" s="1"/>
  <c r="D73" i="1"/>
  <c r="F73" i="1" s="1"/>
  <c r="D75" i="1"/>
  <c r="F75" i="1" s="1"/>
  <c r="D76" i="1"/>
  <c r="F76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D98" i="1"/>
  <c r="F98" i="1" s="1"/>
  <c r="D99" i="1"/>
  <c r="F99" i="1" s="1"/>
  <c r="D101" i="1"/>
  <c r="F101" i="1" s="1"/>
  <c r="D102" i="1"/>
  <c r="F102" i="1" s="1"/>
  <c r="D103" i="1"/>
  <c r="F103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33" i="1"/>
  <c r="F33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2" i="1"/>
  <c r="L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2" i="1"/>
  <c r="I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2" i="1"/>
  <c r="F2" i="1" s="1"/>
  <c r="F126" i="1" l="1"/>
  <c r="L126" i="1"/>
  <c r="I126" i="1"/>
</calcChain>
</file>

<file path=xl/sharedStrings.xml><?xml version="1.0" encoding="utf-8"?>
<sst xmlns="http://schemas.openxmlformats.org/spreadsheetml/2006/main" count="169" uniqueCount="48">
  <si>
    <t>Date</t>
  </si>
  <si>
    <t>Month</t>
  </si>
  <si>
    <t>PRCP_mm</t>
  </si>
  <si>
    <t>HistoricalTreatment</t>
  </si>
  <si>
    <t>May</t>
  </si>
  <si>
    <t>PRCP_cm</t>
  </si>
  <si>
    <t>VolumeinMesocosm_Historical_mL</t>
  </si>
  <si>
    <t>IncreasedMagnitude_mm</t>
  </si>
  <si>
    <t>IncreasedMagnitude_cm</t>
  </si>
  <si>
    <t>VolumeinMesocosm_IncreasedMagnitude_mL</t>
  </si>
  <si>
    <t>DecreasedFreqIncreasedMag_mm</t>
  </si>
  <si>
    <t>DecreasedFreqIncreasedMag_cm</t>
  </si>
  <si>
    <t>VolumeinMesocosm_DecreasedFreqIncreasedMag_mL</t>
  </si>
  <si>
    <t>June</t>
  </si>
  <si>
    <t>July</t>
  </si>
  <si>
    <t>August</t>
  </si>
  <si>
    <t>Need to add next rain event to this amount.</t>
  </si>
  <si>
    <t>Notes</t>
  </si>
  <si>
    <t>Moved this watering to 6/12/2023 because out of town this weekend</t>
  </si>
  <si>
    <t>Moved this watering to 6/13/2023 because out of town this weekend</t>
  </si>
  <si>
    <t>Watered this amount on this day instead of 6/23/2023</t>
  </si>
  <si>
    <t>Watered this amount on this day instead of 6/13/2023</t>
  </si>
  <si>
    <t>Watered this amount  on this day instead of 6/25/2023 because out of town.</t>
  </si>
  <si>
    <t>Moved this watering to 6/26/2023</t>
  </si>
  <si>
    <t>Greenhouse assistant Emma watering this day; Watered this amount on this day instead of 6/24/2023 (1550 mL for Historical and 1700 for Increase magnitude).</t>
  </si>
  <si>
    <t>Watered this  amount on this day instead of 7/5/2023 because will be out of town on  7/7/2023</t>
  </si>
  <si>
    <t>Watered this amount on this day instead of 7/6/2023 because will be out of town on 7/7/2023</t>
  </si>
  <si>
    <t>Watered this amount on this day instead of 7/7/2023 because will be out of town on 7/7/2023</t>
  </si>
  <si>
    <t>Was orginally supposed to water on this day, but was out of town in SC so moved to 7/6/2023 instead.</t>
  </si>
  <si>
    <t>Was orginally supposed to water on this day, but was out of town in SC so moved to 7/13/2023 instead.</t>
  </si>
  <si>
    <t>Watered this amount on this day instead of 7/12/2023</t>
  </si>
  <si>
    <t>Watered this amount on this day instead of 7/13/2023</t>
  </si>
  <si>
    <t>Watered this amount on this day instead of 7/21/2023</t>
  </si>
  <si>
    <t>Watered this amount on this day instead of 7/22/2023</t>
  </si>
  <si>
    <t>Watered this amont on this day instead of 7/23/2023</t>
  </si>
  <si>
    <t>Was originally supposed to water on this day  but moved to 7/21/2023 instead</t>
  </si>
  <si>
    <t>Was originally supposed to water on this day  but moved to 7/24/2023 instead</t>
  </si>
  <si>
    <t>Watered this amount on 8/2/2023 instead of 8/3/2023 to shift schedule to be out of town next week.</t>
  </si>
  <si>
    <t>Watered on 8/2/2023 instead of today</t>
  </si>
  <si>
    <t>Watered this amount on 8/4/2023 instead of 8/5/2023 to shift schedule to be out of town next week</t>
  </si>
  <si>
    <t>Watered this  amount on this day instead of 8/6/2023 to shift schedule to be out of town next week</t>
  </si>
  <si>
    <t>Watered this amount  on this day instead of 8/7/2023 to shift schedule to be out of town next week.</t>
  </si>
  <si>
    <t>Watered this amount on 8/6/2023 to shift schedule to be out of town this week.</t>
  </si>
  <si>
    <t>Watered this mount on 8/12/2023 instead of 8/11/2023 because was out of town on 8/11/2023.</t>
  </si>
  <si>
    <t>Watered this mount on 8/13/2023 instead of 8/12/2023 because was out of town on 8/11/2023 and shifted watering schedule.</t>
  </si>
  <si>
    <t>Watered this mount on 8/15/2023 instead of 8/14/2023 because was out of town on 8/11/2023 and shifted watering schedule.</t>
  </si>
  <si>
    <t>Watered this mount on 8/16/2023 instead of 8/15/2023 because was out of town on 8/11/2023 and shifted watering schedule.</t>
  </si>
  <si>
    <t xml:space="preserve">Watered this amount on 8/22/2023 instead of 8/19/2023 because was out of town for Summer MRNR.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</si>
</sst>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6" fillId="0" borderId="0" xfId="0" applyFont="1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34" borderId="0" xfId="0" applyNumberFormat="1" applyFill="1"/>
    <xf numFmtId="0" fontId="0" fillId="34" borderId="0" xfId="0" applyFill="1"/>
    <xf numFmtId="0" fontId="16" fillId="34" borderId="0" xfId="0" applyFont="1" applyFill="1"/>
    <xf numFmtId="14" fontId="0" fillId="35" borderId="0" xfId="0" applyNumberFormat="1" applyFill="1"/>
    <xf numFmtId="0" fontId="0" fillId="35" borderId="0" xfId="0" applyFill="1"/>
    <xf numFmtId="0" fontId="16" fillId="35" borderId="0" xfId="0" applyFont="1" applyFill="1"/>
    <xf numFmtId="14" fontId="0" fillId="0" borderId="0" xfId="0" applyNumberFormat="1" applyFill="1"/>
    <xf numFmtId="0" fontId="0" fillId="0" borderId="0" xfId="0" applyFill="1"/>
    <xf numFmtId="0" fontId="16" fillId="0" borderId="0" xfId="0" applyFont="1" applyFill="1"/>
    <xf numFmtId="0" fontId="18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abSelected="1" topLeftCell="A109" workbookViewId="0">
      <selection activeCell="L112" sqref="L112"/>
    </sheetView>
  </sheetViews>
  <sheetFormatPr baseColWidth="10" defaultRowHeight="16" x14ac:dyDescent="0.2"/>
  <cols>
    <col min="5" max="5" width="17.6640625" bestFit="1" customWidth="1"/>
    <col min="6" max="6" width="35.83203125" style="2" bestFit="1" customWidth="1"/>
    <col min="7" max="7" width="22.5" bestFit="1" customWidth="1"/>
    <col min="8" max="8" width="21.6640625" bestFit="1" customWidth="1"/>
    <col min="9" max="9" width="39.83203125" style="2" bestFit="1" customWidth="1"/>
    <col min="10" max="10" width="29.6640625" bestFit="1" customWidth="1"/>
    <col min="11" max="11" width="29.6640625" customWidth="1"/>
    <col min="12" max="12" width="43.5" style="2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5</v>
      </c>
      <c r="E1" t="s">
        <v>3</v>
      </c>
      <c r="F1" s="2" t="s">
        <v>6</v>
      </c>
      <c r="G1" t="s">
        <v>7</v>
      </c>
      <c r="H1" t="s">
        <v>8</v>
      </c>
      <c r="I1" s="2" t="s">
        <v>9</v>
      </c>
      <c r="J1" t="s">
        <v>10</v>
      </c>
      <c r="K1" t="s">
        <v>11</v>
      </c>
      <c r="L1" s="2" t="s">
        <v>12</v>
      </c>
      <c r="M1" t="s">
        <v>17</v>
      </c>
    </row>
    <row r="2" spans="1:13" s="7" customFormat="1" x14ac:dyDescent="0.2">
      <c r="A2" s="6">
        <v>21671</v>
      </c>
      <c r="B2" s="7" t="s">
        <v>4</v>
      </c>
      <c r="C2" s="7">
        <v>0</v>
      </c>
      <c r="D2" s="7">
        <f>C2/10</f>
        <v>0</v>
      </c>
      <c r="E2" s="7">
        <v>0</v>
      </c>
      <c r="F2" s="8">
        <f>3.14*(40.5*40.5)*D2</f>
        <v>0</v>
      </c>
      <c r="G2" s="7">
        <v>0</v>
      </c>
      <c r="H2" s="7">
        <f>G2/10</f>
        <v>0</v>
      </c>
      <c r="I2" s="8">
        <f>3.14*(40.5*40.5)*H2</f>
        <v>0</v>
      </c>
      <c r="J2" s="7">
        <v>0</v>
      </c>
      <c r="K2" s="7">
        <f>J2/10</f>
        <v>0</v>
      </c>
      <c r="L2" s="8">
        <f>3.14*(40.4*40.5)*K2</f>
        <v>0</v>
      </c>
    </row>
    <row r="3" spans="1:13" s="7" customFormat="1" x14ac:dyDescent="0.2">
      <c r="A3" s="6">
        <v>21672</v>
      </c>
      <c r="B3" s="7" t="s">
        <v>4</v>
      </c>
      <c r="C3" s="7">
        <v>0</v>
      </c>
      <c r="D3" s="7">
        <f t="shared" ref="D3:D32" si="0">C3/10</f>
        <v>0</v>
      </c>
      <c r="E3" s="7">
        <v>0</v>
      </c>
      <c r="F3" s="8">
        <f t="shared" ref="F3:F32" si="1">3.14*(40.5*40.5)*D3</f>
        <v>0</v>
      </c>
      <c r="G3" s="7">
        <v>0</v>
      </c>
      <c r="H3" s="7">
        <f t="shared" ref="H3:H32" si="2">G3/10</f>
        <v>0</v>
      </c>
      <c r="I3" s="8">
        <f t="shared" ref="I3:I32" si="3">3.14*(40.5*40.5)*H3</f>
        <v>0</v>
      </c>
      <c r="J3" s="7">
        <v>0</v>
      </c>
      <c r="K3" s="7">
        <f t="shared" ref="K3:K32" si="4">J3/10</f>
        <v>0</v>
      </c>
      <c r="L3" s="8">
        <f>3.14*(40.4*40.5)*K3</f>
        <v>0</v>
      </c>
    </row>
    <row r="4" spans="1:13" s="7" customFormat="1" x14ac:dyDescent="0.2">
      <c r="A4" s="6">
        <v>21673</v>
      </c>
      <c r="B4" s="7" t="s">
        <v>4</v>
      </c>
      <c r="C4" s="7">
        <v>0</v>
      </c>
      <c r="D4" s="7">
        <f t="shared" si="0"/>
        <v>0</v>
      </c>
      <c r="E4" s="7">
        <v>0</v>
      </c>
      <c r="F4" s="8">
        <f t="shared" si="1"/>
        <v>0</v>
      </c>
      <c r="G4" s="7">
        <v>0</v>
      </c>
      <c r="H4" s="7">
        <f t="shared" si="2"/>
        <v>0</v>
      </c>
      <c r="I4" s="8">
        <f t="shared" si="3"/>
        <v>0</v>
      </c>
      <c r="J4" s="7">
        <v>0</v>
      </c>
      <c r="K4" s="7">
        <f t="shared" si="4"/>
        <v>0</v>
      </c>
      <c r="L4" s="8">
        <f>3.14*(40.4*40.5)*K4</f>
        <v>0</v>
      </c>
    </row>
    <row r="5" spans="1:13" s="7" customFormat="1" x14ac:dyDescent="0.2">
      <c r="A5" s="6">
        <v>21674</v>
      </c>
      <c r="B5" s="7" t="s">
        <v>4</v>
      </c>
      <c r="C5" s="7">
        <v>4.5999999999999996</v>
      </c>
      <c r="D5" s="7">
        <f t="shared" si="0"/>
        <v>0.45999999999999996</v>
      </c>
      <c r="E5" s="7">
        <v>4.5999999999999996</v>
      </c>
      <c r="F5" s="8">
        <f t="shared" si="1"/>
        <v>2369.1770999999999</v>
      </c>
      <c r="G5" s="7">
        <v>5.0599999999999996</v>
      </c>
      <c r="H5" s="7">
        <f t="shared" si="2"/>
        <v>0.50600000000000001</v>
      </c>
      <c r="I5" s="8">
        <f t="shared" si="3"/>
        <v>2606.0948100000001</v>
      </c>
      <c r="J5" s="7">
        <v>5.6099999999999994</v>
      </c>
      <c r="K5" s="7">
        <f t="shared" si="4"/>
        <v>0.56099999999999994</v>
      </c>
      <c r="L5" s="8">
        <f>3.14*(40.5*40.5)*K5</f>
        <v>2889.3659849999999</v>
      </c>
    </row>
    <row r="6" spans="1:13" s="7" customFormat="1" x14ac:dyDescent="0.2">
      <c r="A6" s="6">
        <v>21675</v>
      </c>
      <c r="B6" s="7" t="s">
        <v>4</v>
      </c>
      <c r="C6" s="7">
        <v>0</v>
      </c>
      <c r="D6" s="7">
        <f t="shared" si="0"/>
        <v>0</v>
      </c>
      <c r="E6" s="7">
        <v>0</v>
      </c>
      <c r="F6" s="8">
        <f t="shared" si="1"/>
        <v>0</v>
      </c>
      <c r="G6" s="7">
        <v>0</v>
      </c>
      <c r="H6" s="7">
        <f t="shared" si="2"/>
        <v>0</v>
      </c>
      <c r="I6" s="8">
        <f t="shared" si="3"/>
        <v>0</v>
      </c>
      <c r="J6" s="7">
        <v>0</v>
      </c>
      <c r="K6" s="7">
        <f t="shared" si="4"/>
        <v>0</v>
      </c>
      <c r="L6" s="8">
        <f t="shared" ref="L6:L32" si="5">3.14*(40.5*40.5)*K6</f>
        <v>0</v>
      </c>
    </row>
    <row r="7" spans="1:13" s="7" customFormat="1" x14ac:dyDescent="0.2">
      <c r="A7" s="6">
        <v>21676</v>
      </c>
      <c r="B7" s="7" t="s">
        <v>4</v>
      </c>
      <c r="C7" s="7">
        <v>0</v>
      </c>
      <c r="D7" s="7">
        <f t="shared" si="0"/>
        <v>0</v>
      </c>
      <c r="E7" s="7">
        <v>0</v>
      </c>
      <c r="F7" s="8">
        <f t="shared" si="1"/>
        <v>0</v>
      </c>
      <c r="G7" s="7">
        <v>0</v>
      </c>
      <c r="H7" s="7">
        <f t="shared" si="2"/>
        <v>0</v>
      </c>
      <c r="I7" s="8">
        <f t="shared" si="3"/>
        <v>0</v>
      </c>
      <c r="J7" s="7">
        <v>0</v>
      </c>
      <c r="K7" s="7">
        <f t="shared" si="4"/>
        <v>0</v>
      </c>
      <c r="L7" s="8">
        <f t="shared" si="5"/>
        <v>0</v>
      </c>
    </row>
    <row r="8" spans="1:13" s="7" customFormat="1" x14ac:dyDescent="0.2">
      <c r="A8" s="6">
        <v>21677</v>
      </c>
      <c r="B8" s="7" t="s">
        <v>4</v>
      </c>
      <c r="C8" s="7">
        <v>0</v>
      </c>
      <c r="D8" s="7">
        <f t="shared" si="0"/>
        <v>0</v>
      </c>
      <c r="E8" s="7">
        <v>0</v>
      </c>
      <c r="F8" s="8">
        <f t="shared" si="1"/>
        <v>0</v>
      </c>
      <c r="G8" s="7">
        <v>0</v>
      </c>
      <c r="H8" s="7">
        <f t="shared" si="2"/>
        <v>0</v>
      </c>
      <c r="I8" s="8">
        <f t="shared" si="3"/>
        <v>0</v>
      </c>
      <c r="J8" s="7">
        <v>0</v>
      </c>
      <c r="K8" s="7">
        <f t="shared" si="4"/>
        <v>0</v>
      </c>
      <c r="L8" s="8">
        <f t="shared" si="5"/>
        <v>0</v>
      </c>
    </row>
    <row r="9" spans="1:13" s="7" customFormat="1" x14ac:dyDescent="0.2">
      <c r="A9" s="6">
        <v>21678</v>
      </c>
      <c r="B9" s="7" t="s">
        <v>4</v>
      </c>
      <c r="C9" s="7">
        <v>0</v>
      </c>
      <c r="D9" s="7">
        <f t="shared" si="0"/>
        <v>0</v>
      </c>
      <c r="E9" s="7">
        <v>0</v>
      </c>
      <c r="F9" s="8">
        <f t="shared" si="1"/>
        <v>0</v>
      </c>
      <c r="G9" s="7">
        <v>0</v>
      </c>
      <c r="H9" s="7">
        <f t="shared" si="2"/>
        <v>0</v>
      </c>
      <c r="I9" s="8">
        <f t="shared" si="3"/>
        <v>0</v>
      </c>
      <c r="J9" s="7">
        <v>0</v>
      </c>
      <c r="K9" s="7">
        <f t="shared" si="4"/>
        <v>0</v>
      </c>
      <c r="L9" s="8">
        <f t="shared" si="5"/>
        <v>0</v>
      </c>
    </row>
    <row r="10" spans="1:13" s="7" customFormat="1" x14ac:dyDescent="0.2">
      <c r="A10" s="6">
        <v>21679</v>
      </c>
      <c r="B10" s="7" t="s">
        <v>4</v>
      </c>
      <c r="C10" s="7">
        <v>0</v>
      </c>
      <c r="D10" s="7">
        <f t="shared" si="0"/>
        <v>0</v>
      </c>
      <c r="E10" s="7">
        <v>0</v>
      </c>
      <c r="F10" s="8">
        <f t="shared" si="1"/>
        <v>0</v>
      </c>
      <c r="G10" s="7">
        <v>0</v>
      </c>
      <c r="H10" s="7">
        <f t="shared" si="2"/>
        <v>0</v>
      </c>
      <c r="I10" s="8">
        <f t="shared" si="3"/>
        <v>0</v>
      </c>
      <c r="J10" s="7">
        <v>0</v>
      </c>
      <c r="K10" s="7">
        <f t="shared" si="4"/>
        <v>0</v>
      </c>
      <c r="L10" s="8">
        <f t="shared" si="5"/>
        <v>0</v>
      </c>
    </row>
    <row r="11" spans="1:13" s="7" customFormat="1" x14ac:dyDescent="0.2">
      <c r="A11" s="6">
        <v>21680</v>
      </c>
      <c r="B11" s="7" t="s">
        <v>4</v>
      </c>
      <c r="C11" s="7">
        <v>0.5</v>
      </c>
      <c r="D11" s="7">
        <f t="shared" si="0"/>
        <v>0.05</v>
      </c>
      <c r="E11" s="7">
        <v>0.5</v>
      </c>
      <c r="F11" s="8">
        <f t="shared" si="1"/>
        <v>257.51925</v>
      </c>
      <c r="G11" s="7">
        <v>0.55000000000000004</v>
      </c>
      <c r="H11" s="7">
        <f t="shared" si="2"/>
        <v>5.5000000000000007E-2</v>
      </c>
      <c r="I11" s="8">
        <f t="shared" si="3"/>
        <v>283.27117500000003</v>
      </c>
      <c r="J11" s="7">
        <v>0</v>
      </c>
      <c r="K11" s="7">
        <f t="shared" si="4"/>
        <v>0</v>
      </c>
      <c r="L11" s="8">
        <f t="shared" si="5"/>
        <v>0</v>
      </c>
    </row>
    <row r="12" spans="1:13" s="7" customFormat="1" x14ac:dyDescent="0.2">
      <c r="A12" s="6">
        <v>21681</v>
      </c>
      <c r="B12" s="7" t="s">
        <v>4</v>
      </c>
      <c r="C12" s="7">
        <v>0</v>
      </c>
      <c r="D12" s="7">
        <f t="shared" si="0"/>
        <v>0</v>
      </c>
      <c r="E12" s="7">
        <v>0</v>
      </c>
      <c r="F12" s="8">
        <f t="shared" si="1"/>
        <v>0</v>
      </c>
      <c r="G12" s="7">
        <v>0</v>
      </c>
      <c r="H12" s="7">
        <f t="shared" si="2"/>
        <v>0</v>
      </c>
      <c r="I12" s="8">
        <f t="shared" si="3"/>
        <v>0</v>
      </c>
      <c r="J12" s="7">
        <v>0</v>
      </c>
      <c r="K12" s="7">
        <f t="shared" si="4"/>
        <v>0</v>
      </c>
      <c r="L12" s="8">
        <f t="shared" si="5"/>
        <v>0</v>
      </c>
    </row>
    <row r="13" spans="1:13" s="7" customFormat="1" x14ac:dyDescent="0.2">
      <c r="A13" s="6">
        <v>21682</v>
      </c>
      <c r="B13" s="7" t="s">
        <v>4</v>
      </c>
      <c r="C13" s="7">
        <v>0</v>
      </c>
      <c r="D13" s="7">
        <f t="shared" si="0"/>
        <v>0</v>
      </c>
      <c r="E13" s="7">
        <v>0</v>
      </c>
      <c r="F13" s="8">
        <f t="shared" si="1"/>
        <v>0</v>
      </c>
      <c r="G13" s="7">
        <v>0</v>
      </c>
      <c r="H13" s="7">
        <f t="shared" si="2"/>
        <v>0</v>
      </c>
      <c r="I13" s="8">
        <f t="shared" si="3"/>
        <v>0</v>
      </c>
      <c r="J13" s="7">
        <v>0</v>
      </c>
      <c r="K13" s="7">
        <f t="shared" si="4"/>
        <v>0</v>
      </c>
      <c r="L13" s="8">
        <f t="shared" si="5"/>
        <v>0</v>
      </c>
    </row>
    <row r="14" spans="1:13" s="7" customFormat="1" x14ac:dyDescent="0.2">
      <c r="A14" s="6">
        <v>21683</v>
      </c>
      <c r="B14" s="7" t="s">
        <v>4</v>
      </c>
      <c r="C14" s="7">
        <v>16</v>
      </c>
      <c r="D14" s="7">
        <f t="shared" si="0"/>
        <v>1.6</v>
      </c>
      <c r="E14" s="7">
        <v>16</v>
      </c>
      <c r="F14" s="8">
        <f t="shared" si="1"/>
        <v>8240.616</v>
      </c>
      <c r="G14" s="7">
        <v>17.600000000000001</v>
      </c>
      <c r="H14" s="7">
        <f t="shared" si="2"/>
        <v>1.7600000000000002</v>
      </c>
      <c r="I14" s="8">
        <f t="shared" si="3"/>
        <v>9064.6776000000009</v>
      </c>
      <c r="J14" s="7">
        <v>29.92</v>
      </c>
      <c r="K14" s="7">
        <f t="shared" si="4"/>
        <v>2.992</v>
      </c>
      <c r="L14" s="8">
        <f t="shared" si="5"/>
        <v>15409.951920000001</v>
      </c>
    </row>
    <row r="15" spans="1:13" s="7" customFormat="1" x14ac:dyDescent="0.2">
      <c r="A15" s="6">
        <v>21684</v>
      </c>
      <c r="B15" s="7" t="s">
        <v>4</v>
      </c>
      <c r="C15" s="7">
        <v>11.2</v>
      </c>
      <c r="D15" s="7">
        <f t="shared" si="0"/>
        <v>1.1199999999999999</v>
      </c>
      <c r="E15" s="7">
        <v>11.2</v>
      </c>
      <c r="F15" s="8">
        <f t="shared" si="1"/>
        <v>5768.4312</v>
      </c>
      <c r="G15" s="7">
        <v>12.32</v>
      </c>
      <c r="H15" s="7">
        <f t="shared" si="2"/>
        <v>1.232</v>
      </c>
      <c r="I15" s="8">
        <f t="shared" si="3"/>
        <v>6345.2743200000004</v>
      </c>
      <c r="J15" s="7">
        <v>0</v>
      </c>
      <c r="K15" s="7">
        <f t="shared" si="4"/>
        <v>0</v>
      </c>
      <c r="L15" s="8">
        <f t="shared" si="5"/>
        <v>0</v>
      </c>
    </row>
    <row r="16" spans="1:13" s="7" customFormat="1" x14ac:dyDescent="0.2">
      <c r="A16" s="6">
        <v>21685</v>
      </c>
      <c r="B16" s="7" t="s">
        <v>4</v>
      </c>
      <c r="C16" s="7">
        <v>0</v>
      </c>
      <c r="D16" s="7">
        <f t="shared" si="0"/>
        <v>0</v>
      </c>
      <c r="E16" s="7">
        <v>0</v>
      </c>
      <c r="F16" s="8">
        <f t="shared" si="1"/>
        <v>0</v>
      </c>
      <c r="G16" s="7">
        <v>0</v>
      </c>
      <c r="H16" s="7">
        <f t="shared" si="2"/>
        <v>0</v>
      </c>
      <c r="I16" s="8">
        <f t="shared" si="3"/>
        <v>0</v>
      </c>
      <c r="J16" s="7">
        <v>0</v>
      </c>
      <c r="K16" s="7">
        <f t="shared" si="4"/>
        <v>0</v>
      </c>
      <c r="L16" s="8">
        <f t="shared" si="5"/>
        <v>0</v>
      </c>
    </row>
    <row r="17" spans="1:12" s="7" customFormat="1" x14ac:dyDescent="0.2">
      <c r="A17" s="6">
        <v>21686</v>
      </c>
      <c r="B17" s="7" t="s">
        <v>4</v>
      </c>
      <c r="C17" s="7">
        <v>0</v>
      </c>
      <c r="D17" s="7">
        <f t="shared" si="0"/>
        <v>0</v>
      </c>
      <c r="E17" s="7">
        <v>0</v>
      </c>
      <c r="F17" s="8">
        <f t="shared" si="1"/>
        <v>0</v>
      </c>
      <c r="G17" s="7">
        <v>0</v>
      </c>
      <c r="H17" s="7">
        <f t="shared" si="2"/>
        <v>0</v>
      </c>
      <c r="I17" s="8">
        <f t="shared" si="3"/>
        <v>0</v>
      </c>
      <c r="J17" s="7">
        <v>0</v>
      </c>
      <c r="K17" s="7">
        <f t="shared" si="4"/>
        <v>0</v>
      </c>
      <c r="L17" s="8">
        <f t="shared" si="5"/>
        <v>0</v>
      </c>
    </row>
    <row r="18" spans="1:12" s="7" customFormat="1" x14ac:dyDescent="0.2">
      <c r="A18" s="6">
        <v>21687</v>
      </c>
      <c r="B18" s="7" t="s">
        <v>4</v>
      </c>
      <c r="C18" s="7">
        <v>0</v>
      </c>
      <c r="D18" s="7">
        <f t="shared" si="0"/>
        <v>0</v>
      </c>
      <c r="E18" s="7">
        <v>0</v>
      </c>
      <c r="F18" s="8">
        <f t="shared" si="1"/>
        <v>0</v>
      </c>
      <c r="G18" s="7">
        <v>0</v>
      </c>
      <c r="H18" s="7">
        <f t="shared" si="2"/>
        <v>0</v>
      </c>
      <c r="I18" s="8">
        <f t="shared" si="3"/>
        <v>0</v>
      </c>
      <c r="J18" s="7">
        <v>0</v>
      </c>
      <c r="K18" s="7">
        <f t="shared" si="4"/>
        <v>0</v>
      </c>
      <c r="L18" s="8">
        <f t="shared" si="5"/>
        <v>0</v>
      </c>
    </row>
    <row r="19" spans="1:12" s="7" customFormat="1" x14ac:dyDescent="0.2">
      <c r="A19" s="6">
        <v>21688</v>
      </c>
      <c r="B19" s="7" t="s">
        <v>4</v>
      </c>
      <c r="C19" s="7">
        <v>1.5</v>
      </c>
      <c r="D19" s="7">
        <f t="shared" si="0"/>
        <v>0.15</v>
      </c>
      <c r="E19" s="7">
        <v>1.5</v>
      </c>
      <c r="F19" s="8">
        <f t="shared" si="1"/>
        <v>772.55775000000006</v>
      </c>
      <c r="G19" s="7">
        <v>1.65</v>
      </c>
      <c r="H19" s="7">
        <f t="shared" si="2"/>
        <v>0.16499999999999998</v>
      </c>
      <c r="I19" s="8">
        <f t="shared" si="3"/>
        <v>849.81352499999991</v>
      </c>
      <c r="J19" s="7">
        <v>8.91</v>
      </c>
      <c r="K19" s="7">
        <f t="shared" si="4"/>
        <v>0.89100000000000001</v>
      </c>
      <c r="L19" s="8">
        <f t="shared" si="5"/>
        <v>4588.9930350000004</v>
      </c>
    </row>
    <row r="20" spans="1:12" s="7" customFormat="1" x14ac:dyDescent="0.2">
      <c r="A20" s="6">
        <v>21689</v>
      </c>
      <c r="B20" s="7" t="s">
        <v>4</v>
      </c>
      <c r="C20" s="7">
        <v>0</v>
      </c>
      <c r="D20" s="7">
        <f t="shared" si="0"/>
        <v>0</v>
      </c>
      <c r="E20" s="7">
        <v>0</v>
      </c>
      <c r="F20" s="8">
        <f t="shared" si="1"/>
        <v>0</v>
      </c>
      <c r="G20" s="7">
        <v>0</v>
      </c>
      <c r="H20" s="7">
        <f t="shared" si="2"/>
        <v>0</v>
      </c>
      <c r="I20" s="8">
        <f t="shared" si="3"/>
        <v>0</v>
      </c>
      <c r="J20" s="7">
        <v>0</v>
      </c>
      <c r="K20" s="7">
        <f t="shared" si="4"/>
        <v>0</v>
      </c>
      <c r="L20" s="8">
        <f t="shared" si="5"/>
        <v>0</v>
      </c>
    </row>
    <row r="21" spans="1:12" s="7" customFormat="1" x14ac:dyDescent="0.2">
      <c r="A21" s="6">
        <v>21690</v>
      </c>
      <c r="B21" s="7" t="s">
        <v>4</v>
      </c>
      <c r="C21" s="7">
        <v>0</v>
      </c>
      <c r="D21" s="7">
        <f t="shared" si="0"/>
        <v>0</v>
      </c>
      <c r="E21" s="7">
        <v>0</v>
      </c>
      <c r="F21" s="8">
        <f t="shared" si="1"/>
        <v>0</v>
      </c>
      <c r="G21" s="7">
        <v>0</v>
      </c>
      <c r="H21" s="7">
        <f t="shared" si="2"/>
        <v>0</v>
      </c>
      <c r="I21" s="8">
        <f t="shared" si="3"/>
        <v>0</v>
      </c>
      <c r="J21" s="7">
        <v>0</v>
      </c>
      <c r="K21" s="7">
        <f t="shared" si="4"/>
        <v>0</v>
      </c>
      <c r="L21" s="8">
        <f t="shared" si="5"/>
        <v>0</v>
      </c>
    </row>
    <row r="22" spans="1:12" s="7" customFormat="1" x14ac:dyDescent="0.2">
      <c r="A22" s="6">
        <v>21691</v>
      </c>
      <c r="B22" s="7" t="s">
        <v>4</v>
      </c>
      <c r="C22" s="7">
        <v>6.6</v>
      </c>
      <c r="D22" s="7">
        <f t="shared" si="0"/>
        <v>0.65999999999999992</v>
      </c>
      <c r="E22" s="7">
        <v>6.6</v>
      </c>
      <c r="F22" s="8">
        <f t="shared" si="1"/>
        <v>3399.2540999999997</v>
      </c>
      <c r="G22" s="7">
        <v>7.26</v>
      </c>
      <c r="H22" s="7">
        <f t="shared" si="2"/>
        <v>0.72599999999999998</v>
      </c>
      <c r="I22" s="8">
        <f t="shared" si="3"/>
        <v>3739.1795099999999</v>
      </c>
      <c r="J22" s="7">
        <v>0</v>
      </c>
      <c r="K22" s="7">
        <f t="shared" si="4"/>
        <v>0</v>
      </c>
      <c r="L22" s="8">
        <f t="shared" si="5"/>
        <v>0</v>
      </c>
    </row>
    <row r="23" spans="1:12" s="7" customFormat="1" x14ac:dyDescent="0.2">
      <c r="A23" s="6">
        <v>21692</v>
      </c>
      <c r="B23" s="7" t="s">
        <v>4</v>
      </c>
      <c r="C23" s="7">
        <v>0</v>
      </c>
      <c r="D23" s="7">
        <f t="shared" si="0"/>
        <v>0</v>
      </c>
      <c r="E23" s="7">
        <v>0</v>
      </c>
      <c r="F23" s="8">
        <f t="shared" si="1"/>
        <v>0</v>
      </c>
      <c r="G23" s="7">
        <v>0</v>
      </c>
      <c r="H23" s="7">
        <f t="shared" si="2"/>
        <v>0</v>
      </c>
      <c r="I23" s="8">
        <f t="shared" si="3"/>
        <v>0</v>
      </c>
      <c r="J23" s="7">
        <v>0</v>
      </c>
      <c r="K23" s="7">
        <f t="shared" si="4"/>
        <v>0</v>
      </c>
      <c r="L23" s="8">
        <f t="shared" si="5"/>
        <v>0</v>
      </c>
    </row>
    <row r="24" spans="1:12" s="7" customFormat="1" x14ac:dyDescent="0.2">
      <c r="A24" s="6">
        <v>21693</v>
      </c>
      <c r="B24" s="7" t="s">
        <v>4</v>
      </c>
      <c r="C24" s="7">
        <v>0</v>
      </c>
      <c r="D24" s="7">
        <f t="shared" si="0"/>
        <v>0</v>
      </c>
      <c r="E24" s="7">
        <v>0</v>
      </c>
      <c r="F24" s="8">
        <f t="shared" si="1"/>
        <v>0</v>
      </c>
      <c r="G24" s="7">
        <v>0</v>
      </c>
      <c r="H24" s="7">
        <f t="shared" si="2"/>
        <v>0</v>
      </c>
      <c r="I24" s="8">
        <f t="shared" si="3"/>
        <v>0</v>
      </c>
      <c r="J24" s="7">
        <v>0</v>
      </c>
      <c r="K24" s="7">
        <f t="shared" si="4"/>
        <v>0</v>
      </c>
      <c r="L24" s="8">
        <f t="shared" si="5"/>
        <v>0</v>
      </c>
    </row>
    <row r="25" spans="1:12" s="7" customFormat="1" x14ac:dyDescent="0.2">
      <c r="A25" s="6">
        <v>21694</v>
      </c>
      <c r="B25" s="7" t="s">
        <v>4</v>
      </c>
      <c r="C25" s="7">
        <v>0</v>
      </c>
      <c r="D25" s="7">
        <f t="shared" si="0"/>
        <v>0</v>
      </c>
      <c r="E25" s="7">
        <v>0</v>
      </c>
      <c r="F25" s="8">
        <f t="shared" si="1"/>
        <v>0</v>
      </c>
      <c r="G25" s="7">
        <v>0</v>
      </c>
      <c r="H25" s="7">
        <f t="shared" si="2"/>
        <v>0</v>
      </c>
      <c r="I25" s="8">
        <f t="shared" si="3"/>
        <v>0</v>
      </c>
      <c r="J25" s="7">
        <v>0</v>
      </c>
      <c r="K25" s="7">
        <f t="shared" si="4"/>
        <v>0</v>
      </c>
      <c r="L25" s="8">
        <f t="shared" si="5"/>
        <v>0</v>
      </c>
    </row>
    <row r="26" spans="1:12" s="7" customFormat="1" x14ac:dyDescent="0.2">
      <c r="A26" s="6">
        <v>21695</v>
      </c>
      <c r="B26" s="7" t="s">
        <v>4</v>
      </c>
      <c r="C26" s="7">
        <v>0</v>
      </c>
      <c r="D26" s="7">
        <f t="shared" si="0"/>
        <v>0</v>
      </c>
      <c r="E26" s="7">
        <v>0</v>
      </c>
      <c r="F26" s="8">
        <f t="shared" si="1"/>
        <v>0</v>
      </c>
      <c r="G26" s="7">
        <v>0</v>
      </c>
      <c r="H26" s="7">
        <f t="shared" si="2"/>
        <v>0</v>
      </c>
      <c r="I26" s="8">
        <f t="shared" si="3"/>
        <v>0</v>
      </c>
      <c r="J26" s="7">
        <v>0</v>
      </c>
      <c r="K26" s="7">
        <f t="shared" si="4"/>
        <v>0</v>
      </c>
      <c r="L26" s="8">
        <f t="shared" si="5"/>
        <v>0</v>
      </c>
    </row>
    <row r="27" spans="1:12" s="7" customFormat="1" x14ac:dyDescent="0.2">
      <c r="A27" s="6">
        <v>21696</v>
      </c>
      <c r="B27" s="7" t="s">
        <v>4</v>
      </c>
      <c r="C27" s="7">
        <v>2.8</v>
      </c>
      <c r="D27" s="7">
        <f t="shared" si="0"/>
        <v>0.27999999999999997</v>
      </c>
      <c r="E27" s="7">
        <v>2.8</v>
      </c>
      <c r="F27" s="8">
        <f t="shared" si="1"/>
        <v>1442.1078</v>
      </c>
      <c r="G27" s="7">
        <v>3.08</v>
      </c>
      <c r="H27" s="7">
        <f t="shared" si="2"/>
        <v>0.308</v>
      </c>
      <c r="I27" s="8">
        <f t="shared" si="3"/>
        <v>1586.3185800000001</v>
      </c>
      <c r="J27" s="7">
        <v>3.63</v>
      </c>
      <c r="K27" s="7">
        <f t="shared" si="4"/>
        <v>0.36299999999999999</v>
      </c>
      <c r="L27" s="8">
        <f t="shared" si="5"/>
        <v>1869.589755</v>
      </c>
    </row>
    <row r="28" spans="1:12" s="7" customFormat="1" x14ac:dyDescent="0.2">
      <c r="A28" s="6">
        <v>21697</v>
      </c>
      <c r="B28" s="7" t="s">
        <v>4</v>
      </c>
      <c r="C28" s="7">
        <v>0.5</v>
      </c>
      <c r="D28" s="7">
        <f t="shared" si="0"/>
        <v>0.05</v>
      </c>
      <c r="E28" s="7">
        <v>0.5</v>
      </c>
      <c r="F28" s="8">
        <f t="shared" si="1"/>
        <v>257.51925</v>
      </c>
      <c r="G28" s="7">
        <v>0.55000000000000004</v>
      </c>
      <c r="H28" s="7">
        <f t="shared" si="2"/>
        <v>5.5000000000000007E-2</v>
      </c>
      <c r="I28" s="8">
        <f t="shared" si="3"/>
        <v>283.27117500000003</v>
      </c>
      <c r="J28" s="7">
        <v>0</v>
      </c>
      <c r="K28" s="7">
        <f t="shared" si="4"/>
        <v>0</v>
      </c>
      <c r="L28" s="8">
        <f t="shared" si="5"/>
        <v>0</v>
      </c>
    </row>
    <row r="29" spans="1:12" s="7" customFormat="1" x14ac:dyDescent="0.2">
      <c r="A29" s="6">
        <v>21698</v>
      </c>
      <c r="B29" s="7" t="s">
        <v>4</v>
      </c>
      <c r="C29" s="7">
        <v>0.3</v>
      </c>
      <c r="D29" s="7">
        <f t="shared" si="0"/>
        <v>0.03</v>
      </c>
      <c r="E29" s="7">
        <v>0.3</v>
      </c>
      <c r="F29" s="8">
        <f t="shared" si="1"/>
        <v>154.51155</v>
      </c>
      <c r="G29" s="7">
        <v>0.33</v>
      </c>
      <c r="H29" s="7">
        <f t="shared" si="2"/>
        <v>3.3000000000000002E-2</v>
      </c>
      <c r="I29" s="8">
        <f t="shared" si="3"/>
        <v>169.96270500000003</v>
      </c>
      <c r="J29" s="7">
        <v>13.42</v>
      </c>
      <c r="K29" s="7">
        <f t="shared" si="4"/>
        <v>1.3420000000000001</v>
      </c>
      <c r="L29" s="8">
        <f t="shared" si="5"/>
        <v>6911.8166700000011</v>
      </c>
    </row>
    <row r="30" spans="1:12" s="7" customFormat="1" x14ac:dyDescent="0.2">
      <c r="A30" s="6">
        <v>21699</v>
      </c>
      <c r="B30" s="7" t="s">
        <v>4</v>
      </c>
      <c r="C30" s="7">
        <v>0</v>
      </c>
      <c r="D30" s="7">
        <f t="shared" si="0"/>
        <v>0</v>
      </c>
      <c r="E30" s="7">
        <v>0</v>
      </c>
      <c r="F30" s="8">
        <f t="shared" si="1"/>
        <v>0</v>
      </c>
      <c r="G30" s="7">
        <v>0</v>
      </c>
      <c r="H30" s="7">
        <f t="shared" si="2"/>
        <v>0</v>
      </c>
      <c r="I30" s="8">
        <f t="shared" si="3"/>
        <v>0</v>
      </c>
      <c r="J30" s="7">
        <v>0</v>
      </c>
      <c r="K30" s="7">
        <f t="shared" si="4"/>
        <v>0</v>
      </c>
      <c r="L30" s="8">
        <f t="shared" si="5"/>
        <v>0</v>
      </c>
    </row>
    <row r="31" spans="1:12" s="7" customFormat="1" x14ac:dyDescent="0.2">
      <c r="A31" s="6">
        <v>21700</v>
      </c>
      <c r="B31" s="7" t="s">
        <v>4</v>
      </c>
      <c r="C31" s="7">
        <v>0</v>
      </c>
      <c r="D31" s="7">
        <f t="shared" si="0"/>
        <v>0</v>
      </c>
      <c r="E31" s="7">
        <v>0</v>
      </c>
      <c r="F31" s="8">
        <f t="shared" si="1"/>
        <v>0</v>
      </c>
      <c r="G31" s="7">
        <v>0</v>
      </c>
      <c r="H31" s="7">
        <f t="shared" si="2"/>
        <v>0</v>
      </c>
      <c r="I31" s="8">
        <f t="shared" si="3"/>
        <v>0</v>
      </c>
      <c r="J31" s="7">
        <v>0</v>
      </c>
      <c r="K31" s="7">
        <f t="shared" si="4"/>
        <v>0</v>
      </c>
      <c r="L31" s="8">
        <f t="shared" si="5"/>
        <v>0</v>
      </c>
    </row>
    <row r="32" spans="1:12" s="7" customFormat="1" x14ac:dyDescent="0.2">
      <c r="A32" s="6">
        <v>21701</v>
      </c>
      <c r="B32" s="7" t="s">
        <v>4</v>
      </c>
      <c r="C32" s="7">
        <v>11.9</v>
      </c>
      <c r="D32" s="7">
        <f t="shared" si="0"/>
        <v>1.19</v>
      </c>
      <c r="E32" s="7">
        <v>11.9</v>
      </c>
      <c r="F32" s="8">
        <f t="shared" si="1"/>
        <v>6128.9581500000004</v>
      </c>
      <c r="G32" s="7">
        <v>13.09</v>
      </c>
      <c r="H32" s="7">
        <f t="shared" si="2"/>
        <v>1.3089999999999999</v>
      </c>
      <c r="I32" s="8">
        <f t="shared" si="3"/>
        <v>6741.8539650000002</v>
      </c>
      <c r="J32" s="7">
        <v>0</v>
      </c>
      <c r="K32" s="7">
        <f t="shared" si="4"/>
        <v>0</v>
      </c>
      <c r="L32" s="8">
        <f t="shared" si="5"/>
        <v>0</v>
      </c>
    </row>
    <row r="33" spans="1:13" s="7" customFormat="1" x14ac:dyDescent="0.2">
      <c r="A33" s="6">
        <v>30834</v>
      </c>
      <c r="B33" s="7" t="s">
        <v>13</v>
      </c>
      <c r="C33" s="7">
        <v>0</v>
      </c>
      <c r="D33" s="7">
        <f>C33/10</f>
        <v>0</v>
      </c>
      <c r="E33" s="7">
        <f>C33</f>
        <v>0</v>
      </c>
      <c r="F33" s="8">
        <f t="shared" ref="F33:F94" si="6">3.14*(40.5*40.5)*D33</f>
        <v>0</v>
      </c>
      <c r="G33" s="7">
        <v>0</v>
      </c>
      <c r="H33" s="7">
        <v>0</v>
      </c>
      <c r="I33" s="8">
        <v>0</v>
      </c>
      <c r="J33" s="7">
        <f>G33</f>
        <v>0</v>
      </c>
      <c r="K33" s="7">
        <v>0</v>
      </c>
      <c r="L33" s="8">
        <v>0</v>
      </c>
    </row>
    <row r="34" spans="1:13" s="7" customFormat="1" x14ac:dyDescent="0.2">
      <c r="A34" s="6">
        <v>30835</v>
      </c>
      <c r="B34" s="7" t="s">
        <v>13</v>
      </c>
      <c r="C34" s="7">
        <v>0</v>
      </c>
      <c r="D34" s="7">
        <f t="shared" ref="D34:D94" si="7">C34/10</f>
        <v>0</v>
      </c>
      <c r="E34" s="7">
        <f t="shared" ref="E34:E94" si="8">C34</f>
        <v>0</v>
      </c>
      <c r="F34" s="8">
        <f t="shared" si="6"/>
        <v>0</v>
      </c>
      <c r="G34" s="7">
        <v>0</v>
      </c>
      <c r="H34" s="7">
        <v>0</v>
      </c>
      <c r="I34" s="8">
        <v>0</v>
      </c>
      <c r="J34" s="7">
        <f t="shared" ref="J34:J94" si="9">G34</f>
        <v>0</v>
      </c>
      <c r="K34" s="7">
        <v>0</v>
      </c>
      <c r="L34" s="8">
        <v>0</v>
      </c>
    </row>
    <row r="35" spans="1:13" s="7" customFormat="1" x14ac:dyDescent="0.2">
      <c r="A35" s="6">
        <v>30836</v>
      </c>
      <c r="B35" s="7" t="s">
        <v>13</v>
      </c>
      <c r="C35" s="7">
        <v>0</v>
      </c>
      <c r="D35" s="7">
        <f t="shared" si="7"/>
        <v>0</v>
      </c>
      <c r="E35" s="7">
        <f t="shared" si="8"/>
        <v>0</v>
      </c>
      <c r="F35" s="8">
        <f t="shared" si="6"/>
        <v>0</v>
      </c>
      <c r="G35" s="7">
        <v>0</v>
      </c>
      <c r="H35" s="7">
        <v>0</v>
      </c>
      <c r="I35" s="8">
        <v>0</v>
      </c>
      <c r="J35" s="7">
        <f t="shared" si="9"/>
        <v>0</v>
      </c>
      <c r="K35" s="7">
        <v>0</v>
      </c>
      <c r="L35" s="8">
        <v>0</v>
      </c>
    </row>
    <row r="36" spans="1:13" s="7" customFormat="1" x14ac:dyDescent="0.2">
      <c r="A36" s="6">
        <v>30837</v>
      </c>
      <c r="B36" s="7" t="s">
        <v>13</v>
      </c>
      <c r="C36" s="7">
        <v>0</v>
      </c>
      <c r="D36" s="7">
        <f t="shared" si="7"/>
        <v>0</v>
      </c>
      <c r="E36" s="7">
        <f t="shared" si="8"/>
        <v>0</v>
      </c>
      <c r="F36" s="8">
        <f t="shared" si="6"/>
        <v>0</v>
      </c>
      <c r="G36" s="7">
        <v>0</v>
      </c>
      <c r="H36" s="7">
        <v>0</v>
      </c>
      <c r="I36" s="8">
        <v>0</v>
      </c>
      <c r="J36" s="7">
        <f t="shared" si="9"/>
        <v>0</v>
      </c>
      <c r="K36" s="7">
        <v>0</v>
      </c>
      <c r="L36" s="8">
        <v>0</v>
      </c>
    </row>
    <row r="37" spans="1:13" s="7" customFormat="1" x14ac:dyDescent="0.2">
      <c r="A37" s="6">
        <v>30838</v>
      </c>
      <c r="B37" s="7" t="s">
        <v>13</v>
      </c>
      <c r="C37" s="7">
        <v>0</v>
      </c>
      <c r="D37" s="7">
        <f t="shared" si="7"/>
        <v>0</v>
      </c>
      <c r="E37" s="7">
        <f t="shared" si="8"/>
        <v>0</v>
      </c>
      <c r="F37" s="8">
        <f t="shared" si="6"/>
        <v>0</v>
      </c>
      <c r="G37" s="7">
        <v>0</v>
      </c>
      <c r="H37" s="7">
        <v>0</v>
      </c>
      <c r="I37" s="8">
        <v>0</v>
      </c>
      <c r="J37" s="7">
        <f t="shared" si="9"/>
        <v>0</v>
      </c>
      <c r="K37" s="7">
        <v>0</v>
      </c>
      <c r="L37" s="8">
        <v>0</v>
      </c>
    </row>
    <row r="38" spans="1:13" s="7" customFormat="1" x14ac:dyDescent="0.2">
      <c r="A38" s="6">
        <v>30839</v>
      </c>
      <c r="B38" s="7" t="s">
        <v>13</v>
      </c>
      <c r="C38" s="7">
        <v>0</v>
      </c>
      <c r="D38" s="7">
        <f t="shared" si="7"/>
        <v>0</v>
      </c>
      <c r="E38" s="7">
        <f t="shared" si="8"/>
        <v>0</v>
      </c>
      <c r="F38" s="8">
        <f t="shared" si="6"/>
        <v>0</v>
      </c>
      <c r="G38" s="7">
        <v>0</v>
      </c>
      <c r="H38" s="7">
        <v>0</v>
      </c>
      <c r="I38" s="8">
        <v>0</v>
      </c>
      <c r="J38" s="7">
        <f t="shared" si="9"/>
        <v>0</v>
      </c>
      <c r="K38" s="7">
        <v>0</v>
      </c>
      <c r="L38" s="8">
        <v>0</v>
      </c>
    </row>
    <row r="39" spans="1:13" s="7" customFormat="1" x14ac:dyDescent="0.2">
      <c r="A39" s="6">
        <v>30840</v>
      </c>
      <c r="B39" s="7" t="s">
        <v>13</v>
      </c>
      <c r="C39" s="7">
        <v>0</v>
      </c>
      <c r="D39" s="7">
        <f t="shared" si="7"/>
        <v>0</v>
      </c>
      <c r="E39" s="7">
        <f t="shared" si="8"/>
        <v>0</v>
      </c>
      <c r="F39" s="8">
        <f t="shared" si="6"/>
        <v>0</v>
      </c>
      <c r="G39" s="7">
        <v>0</v>
      </c>
      <c r="H39" s="7">
        <v>0</v>
      </c>
      <c r="I39" s="8">
        <v>0</v>
      </c>
      <c r="J39" s="7">
        <f t="shared" si="9"/>
        <v>0</v>
      </c>
      <c r="K39" s="7">
        <v>0</v>
      </c>
      <c r="L39" s="8">
        <v>0</v>
      </c>
    </row>
    <row r="40" spans="1:13" s="7" customFormat="1" x14ac:dyDescent="0.2">
      <c r="A40" s="6">
        <v>30841</v>
      </c>
      <c r="B40" s="7" t="s">
        <v>13</v>
      </c>
      <c r="C40" s="7">
        <v>0</v>
      </c>
      <c r="D40" s="7">
        <f t="shared" si="7"/>
        <v>0</v>
      </c>
      <c r="E40" s="7">
        <f t="shared" si="8"/>
        <v>0</v>
      </c>
      <c r="F40" s="8">
        <f t="shared" si="6"/>
        <v>0</v>
      </c>
      <c r="G40" s="7">
        <v>0</v>
      </c>
      <c r="H40" s="7">
        <v>0</v>
      </c>
      <c r="I40" s="8">
        <v>0</v>
      </c>
      <c r="J40" s="7">
        <f t="shared" si="9"/>
        <v>0</v>
      </c>
      <c r="K40" s="7">
        <v>0</v>
      </c>
      <c r="L40" s="8">
        <v>0</v>
      </c>
    </row>
    <row r="41" spans="1:13" s="7" customFormat="1" x14ac:dyDescent="0.2">
      <c r="A41" s="6">
        <v>30842</v>
      </c>
      <c r="B41" s="7" t="s">
        <v>13</v>
      </c>
      <c r="C41" s="7">
        <v>0</v>
      </c>
      <c r="D41" s="7">
        <f t="shared" si="7"/>
        <v>0</v>
      </c>
      <c r="E41" s="7">
        <f t="shared" si="8"/>
        <v>0</v>
      </c>
      <c r="F41" s="8">
        <f t="shared" si="6"/>
        <v>0</v>
      </c>
      <c r="G41" s="7">
        <v>0</v>
      </c>
      <c r="H41" s="7">
        <v>0</v>
      </c>
      <c r="I41" s="8">
        <v>0</v>
      </c>
      <c r="J41" s="7">
        <f t="shared" si="9"/>
        <v>0</v>
      </c>
      <c r="K41" s="7">
        <v>0</v>
      </c>
      <c r="L41" s="8">
        <v>0</v>
      </c>
    </row>
    <row r="42" spans="1:13" s="7" customFormat="1" x14ac:dyDescent="0.2">
      <c r="A42" s="6">
        <v>30843</v>
      </c>
      <c r="B42" s="7" t="s">
        <v>13</v>
      </c>
      <c r="C42" s="7">
        <v>0</v>
      </c>
      <c r="D42" s="7">
        <f t="shared" si="7"/>
        <v>0</v>
      </c>
      <c r="E42" s="7">
        <f t="shared" si="8"/>
        <v>0</v>
      </c>
      <c r="F42" s="8">
        <f t="shared" si="6"/>
        <v>0</v>
      </c>
      <c r="G42" s="7">
        <v>0</v>
      </c>
      <c r="H42" s="7">
        <v>0</v>
      </c>
      <c r="I42" s="8">
        <v>0</v>
      </c>
      <c r="J42" s="7">
        <f t="shared" si="9"/>
        <v>0</v>
      </c>
      <c r="K42" s="7">
        <v>0</v>
      </c>
      <c r="L42" s="8">
        <v>0</v>
      </c>
    </row>
    <row r="43" spans="1:13" s="7" customFormat="1" x14ac:dyDescent="0.2">
      <c r="A43" s="6">
        <v>30844</v>
      </c>
      <c r="B43" s="7" t="s">
        <v>13</v>
      </c>
      <c r="C43" s="7">
        <v>0</v>
      </c>
      <c r="D43" s="7">
        <f t="shared" si="7"/>
        <v>0</v>
      </c>
      <c r="E43" s="7">
        <f t="shared" si="8"/>
        <v>0</v>
      </c>
      <c r="F43" s="8">
        <f t="shared" si="6"/>
        <v>0</v>
      </c>
      <c r="G43" s="7">
        <v>0</v>
      </c>
      <c r="H43" s="7">
        <v>0</v>
      </c>
      <c r="I43" s="8">
        <v>0</v>
      </c>
      <c r="J43" s="7">
        <f t="shared" si="9"/>
        <v>0</v>
      </c>
      <c r="K43" s="7">
        <v>0</v>
      </c>
      <c r="L43" s="8">
        <v>0</v>
      </c>
    </row>
    <row r="44" spans="1:13" s="7" customFormat="1" x14ac:dyDescent="0.2">
      <c r="A44" s="6">
        <v>30845</v>
      </c>
      <c r="B44" s="7" t="s">
        <v>13</v>
      </c>
      <c r="C44" s="7">
        <v>5.0999999999999996</v>
      </c>
      <c r="D44" s="7">
        <f>C44/10</f>
        <v>0.51</v>
      </c>
      <c r="E44" s="7">
        <f>C44</f>
        <v>5.0999999999999996</v>
      </c>
      <c r="F44" s="8">
        <f>3.14*(40.5*40.5)*D44</f>
        <v>2626.6963500000002</v>
      </c>
      <c r="G44" s="7">
        <v>5.6099999999999994</v>
      </c>
      <c r="H44" s="7">
        <v>0.56099999999999994</v>
      </c>
      <c r="I44" s="8">
        <v>2889.3659849999999</v>
      </c>
      <c r="J44" s="7">
        <f t="shared" ref="J44:J50" si="10">G44</f>
        <v>5.6099999999999994</v>
      </c>
      <c r="K44" s="7">
        <v>0.56099999999999994</v>
      </c>
      <c r="L44" s="8">
        <v>4588.9930349999995</v>
      </c>
      <c r="M44" s="7" t="s">
        <v>21</v>
      </c>
    </row>
    <row r="45" spans="1:13" s="7" customFormat="1" x14ac:dyDescent="0.2">
      <c r="A45" s="6">
        <v>30846</v>
      </c>
      <c r="B45" s="7" t="s">
        <v>13</v>
      </c>
      <c r="C45" s="7">
        <v>3</v>
      </c>
      <c r="D45" s="7">
        <f>C45/10</f>
        <v>0.3</v>
      </c>
      <c r="E45" s="7">
        <f>C45</f>
        <v>3</v>
      </c>
      <c r="F45" s="8">
        <f>3.14*(40.5*40.5)*D45</f>
        <v>1545.1155000000001</v>
      </c>
      <c r="G45" s="7">
        <v>3.3</v>
      </c>
      <c r="H45" s="7">
        <v>0.32999999999999996</v>
      </c>
      <c r="I45" s="8">
        <v>1699.6270499999998</v>
      </c>
      <c r="J45" s="7">
        <f t="shared" si="10"/>
        <v>3.3</v>
      </c>
      <c r="K45" s="7">
        <v>0.32999999999999996</v>
      </c>
      <c r="L45" s="8">
        <v>0</v>
      </c>
    </row>
    <row r="46" spans="1:13" s="7" customFormat="1" x14ac:dyDescent="0.2">
      <c r="A46" s="6">
        <v>30847</v>
      </c>
      <c r="B46" s="7" t="s">
        <v>13</v>
      </c>
      <c r="C46" s="7">
        <v>14.2</v>
      </c>
      <c r="D46" s="7">
        <f>C46/10</f>
        <v>1.42</v>
      </c>
      <c r="E46" s="7">
        <f>C46</f>
        <v>14.2</v>
      </c>
      <c r="F46" s="8">
        <f>3.14*(40.5*40.5)*D46</f>
        <v>7313.5466999999999</v>
      </c>
      <c r="G46" s="7">
        <v>15.62</v>
      </c>
      <c r="H46" s="7">
        <v>1.5619999999999998</v>
      </c>
      <c r="I46" s="8">
        <v>8044.9013699999996</v>
      </c>
      <c r="J46" s="7">
        <f t="shared" si="10"/>
        <v>15.62</v>
      </c>
      <c r="K46" s="7">
        <v>1.5619999999999998</v>
      </c>
      <c r="L46" s="8">
        <v>9744.5284199999987</v>
      </c>
      <c r="M46" s="7" t="s">
        <v>20</v>
      </c>
    </row>
    <row r="47" spans="1:13" s="7" customFormat="1" x14ac:dyDescent="0.2">
      <c r="A47" s="6">
        <v>30848</v>
      </c>
      <c r="B47" s="7" t="s">
        <v>13</v>
      </c>
      <c r="C47" s="7">
        <v>0</v>
      </c>
      <c r="D47" s="7">
        <v>0</v>
      </c>
      <c r="E47" s="7">
        <v>0</v>
      </c>
      <c r="F47" s="8">
        <v>0</v>
      </c>
      <c r="G47" s="7">
        <v>0</v>
      </c>
      <c r="H47" s="7">
        <v>0</v>
      </c>
      <c r="I47" s="8">
        <v>0</v>
      </c>
      <c r="J47" s="7">
        <f t="shared" si="10"/>
        <v>0</v>
      </c>
      <c r="K47" s="7">
        <v>0</v>
      </c>
      <c r="L47" s="7">
        <v>0</v>
      </c>
    </row>
    <row r="48" spans="1:13" s="7" customFormat="1" x14ac:dyDescent="0.2">
      <c r="A48" s="6">
        <v>30849</v>
      </c>
      <c r="B48" s="7" t="s">
        <v>13</v>
      </c>
      <c r="C48" s="7">
        <v>0</v>
      </c>
      <c r="D48" s="7">
        <v>0</v>
      </c>
      <c r="E48" s="7">
        <v>0</v>
      </c>
      <c r="F48" s="8">
        <v>0</v>
      </c>
      <c r="G48" s="7">
        <v>0</v>
      </c>
      <c r="H48" s="7">
        <v>0</v>
      </c>
      <c r="I48" s="8">
        <v>0</v>
      </c>
      <c r="J48" s="7">
        <f t="shared" si="10"/>
        <v>0</v>
      </c>
      <c r="K48" s="7">
        <v>0</v>
      </c>
      <c r="L48" s="7">
        <v>0</v>
      </c>
    </row>
    <row r="49" spans="1:13" s="7" customFormat="1" x14ac:dyDescent="0.2">
      <c r="A49" s="6">
        <v>30850</v>
      </c>
      <c r="B49" s="7" t="s">
        <v>13</v>
      </c>
      <c r="C49" s="7">
        <v>0</v>
      </c>
      <c r="D49" s="7">
        <v>0</v>
      </c>
      <c r="E49" s="7">
        <v>0</v>
      </c>
      <c r="F49" s="8">
        <v>0</v>
      </c>
      <c r="G49" s="7">
        <v>0</v>
      </c>
      <c r="H49" s="7">
        <v>0</v>
      </c>
      <c r="I49" s="8">
        <v>0</v>
      </c>
      <c r="J49" s="7">
        <f t="shared" si="10"/>
        <v>0</v>
      </c>
      <c r="K49" s="7">
        <v>0</v>
      </c>
      <c r="L49" s="7">
        <v>0</v>
      </c>
    </row>
    <row r="50" spans="1:13" s="7" customFormat="1" x14ac:dyDescent="0.2">
      <c r="A50" s="6">
        <v>30851</v>
      </c>
      <c r="B50" s="7" t="s">
        <v>13</v>
      </c>
      <c r="C50" s="7">
        <v>3</v>
      </c>
      <c r="D50" s="7">
        <f>C50/10</f>
        <v>0.3</v>
      </c>
      <c r="E50" s="7">
        <f>C50</f>
        <v>3</v>
      </c>
      <c r="F50" s="8">
        <f>3.14*(40.5*40.5)*D50</f>
        <v>1545.1155000000001</v>
      </c>
      <c r="G50" s="7">
        <v>3.3</v>
      </c>
      <c r="H50" s="7">
        <v>0.32999999999999996</v>
      </c>
      <c r="I50" s="8">
        <v>1699.6270499999998</v>
      </c>
      <c r="J50" s="7">
        <f t="shared" si="10"/>
        <v>3.3</v>
      </c>
      <c r="K50" s="7">
        <v>0.32999999999999996</v>
      </c>
      <c r="L50" s="7">
        <v>0</v>
      </c>
      <c r="M50" s="7" t="s">
        <v>24</v>
      </c>
    </row>
    <row r="51" spans="1:13" s="7" customFormat="1" x14ac:dyDescent="0.2">
      <c r="A51" s="6">
        <v>30852</v>
      </c>
      <c r="B51" s="7" t="s">
        <v>13</v>
      </c>
      <c r="C51" s="7">
        <v>0</v>
      </c>
      <c r="D51" s="7">
        <f t="shared" si="7"/>
        <v>0</v>
      </c>
      <c r="E51" s="7">
        <f t="shared" si="8"/>
        <v>0</v>
      </c>
      <c r="F51" s="8">
        <f t="shared" si="6"/>
        <v>0</v>
      </c>
      <c r="G51" s="7">
        <v>0</v>
      </c>
      <c r="H51" s="7">
        <v>0</v>
      </c>
      <c r="I51" s="8">
        <v>0</v>
      </c>
      <c r="J51" s="7">
        <f t="shared" si="9"/>
        <v>0</v>
      </c>
      <c r="K51" s="7">
        <v>0</v>
      </c>
      <c r="L51" s="8">
        <v>0</v>
      </c>
    </row>
    <row r="52" spans="1:13" s="7" customFormat="1" x14ac:dyDescent="0.2">
      <c r="A52" s="6">
        <v>30853</v>
      </c>
      <c r="B52" s="7" t="s">
        <v>13</v>
      </c>
      <c r="C52" s="7">
        <v>0</v>
      </c>
      <c r="D52" s="7">
        <f t="shared" si="7"/>
        <v>0</v>
      </c>
      <c r="E52" s="7">
        <f t="shared" si="8"/>
        <v>0</v>
      </c>
      <c r="F52" s="8">
        <f t="shared" si="6"/>
        <v>0</v>
      </c>
      <c r="G52" s="7">
        <v>0</v>
      </c>
      <c r="H52" s="7">
        <v>0</v>
      </c>
      <c r="I52" s="8">
        <v>0</v>
      </c>
      <c r="J52" s="7">
        <f t="shared" si="9"/>
        <v>0</v>
      </c>
      <c r="K52" s="7">
        <v>0</v>
      </c>
      <c r="L52" s="8">
        <v>0</v>
      </c>
    </row>
    <row r="53" spans="1:13" s="7" customFormat="1" x14ac:dyDescent="0.2">
      <c r="A53" s="6">
        <v>30854</v>
      </c>
      <c r="B53" s="7" t="s">
        <v>13</v>
      </c>
      <c r="C53" s="7">
        <v>0</v>
      </c>
      <c r="D53" s="7">
        <f t="shared" si="7"/>
        <v>0</v>
      </c>
      <c r="E53" s="7">
        <f t="shared" si="8"/>
        <v>0</v>
      </c>
      <c r="F53" s="8">
        <f t="shared" si="6"/>
        <v>0</v>
      </c>
      <c r="G53" s="7">
        <v>0</v>
      </c>
      <c r="H53" s="7">
        <v>0</v>
      </c>
      <c r="I53" s="8">
        <v>0</v>
      </c>
      <c r="J53" s="7">
        <f t="shared" si="9"/>
        <v>0</v>
      </c>
      <c r="K53" s="7">
        <v>0</v>
      </c>
      <c r="L53" s="8">
        <v>0</v>
      </c>
    </row>
    <row r="54" spans="1:13" s="7" customFormat="1" x14ac:dyDescent="0.2">
      <c r="A54" s="6">
        <v>30855</v>
      </c>
      <c r="B54" s="7" t="s">
        <v>13</v>
      </c>
      <c r="C54" s="7">
        <v>0</v>
      </c>
      <c r="D54" s="7">
        <f t="shared" si="7"/>
        <v>0</v>
      </c>
      <c r="E54" s="7">
        <f t="shared" si="8"/>
        <v>0</v>
      </c>
      <c r="F54" s="8">
        <f t="shared" si="6"/>
        <v>0</v>
      </c>
      <c r="G54" s="7">
        <v>0</v>
      </c>
      <c r="H54" s="7">
        <v>0</v>
      </c>
      <c r="I54" s="8">
        <v>0</v>
      </c>
      <c r="J54" s="7">
        <f t="shared" si="9"/>
        <v>0</v>
      </c>
      <c r="K54" s="7">
        <v>0</v>
      </c>
      <c r="L54" s="8">
        <v>0</v>
      </c>
    </row>
    <row r="55" spans="1:13" s="7" customFormat="1" x14ac:dyDescent="0.2">
      <c r="A55" s="6">
        <v>30856</v>
      </c>
      <c r="B55" s="7" t="s">
        <v>13</v>
      </c>
      <c r="C55" s="7">
        <v>0</v>
      </c>
      <c r="D55" s="7">
        <f t="shared" si="7"/>
        <v>0</v>
      </c>
      <c r="E55" s="7">
        <f t="shared" si="8"/>
        <v>0</v>
      </c>
      <c r="F55" s="8">
        <f t="shared" si="6"/>
        <v>0</v>
      </c>
      <c r="G55" s="7">
        <v>0</v>
      </c>
      <c r="H55" s="7">
        <v>0</v>
      </c>
      <c r="I55" s="8">
        <v>0</v>
      </c>
      <c r="J55" s="7">
        <f t="shared" si="9"/>
        <v>0</v>
      </c>
      <c r="K55" s="7">
        <v>0</v>
      </c>
      <c r="L55" s="8">
        <v>0</v>
      </c>
      <c r="M55" s="7" t="s">
        <v>18</v>
      </c>
    </row>
    <row r="56" spans="1:13" s="7" customFormat="1" x14ac:dyDescent="0.2">
      <c r="A56" s="6">
        <v>30857</v>
      </c>
      <c r="B56" s="7" t="s">
        <v>13</v>
      </c>
      <c r="C56" s="7">
        <v>0</v>
      </c>
      <c r="D56" s="7">
        <v>0</v>
      </c>
      <c r="E56" s="7">
        <v>0</v>
      </c>
      <c r="F56" s="8">
        <v>0</v>
      </c>
      <c r="G56" s="7">
        <v>0</v>
      </c>
      <c r="H56" s="7">
        <v>0</v>
      </c>
      <c r="I56" s="8">
        <v>0</v>
      </c>
      <c r="J56" s="7">
        <v>0</v>
      </c>
      <c r="K56" s="7">
        <v>0</v>
      </c>
      <c r="L56" s="8">
        <v>0</v>
      </c>
      <c r="M56" s="7" t="s">
        <v>19</v>
      </c>
    </row>
    <row r="57" spans="1:13" s="7" customFormat="1" x14ac:dyDescent="0.2">
      <c r="A57" s="6">
        <v>30858</v>
      </c>
      <c r="B57" s="7" t="s">
        <v>13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 t="s">
        <v>23</v>
      </c>
    </row>
    <row r="58" spans="1:13" s="7" customFormat="1" x14ac:dyDescent="0.2">
      <c r="A58" s="6">
        <v>30859</v>
      </c>
      <c r="B58" s="7" t="s">
        <v>13</v>
      </c>
      <c r="C58" s="7">
        <v>7.6</v>
      </c>
      <c r="D58" s="7">
        <f>C58/10</f>
        <v>0.76</v>
      </c>
      <c r="E58" s="7">
        <f>C58</f>
        <v>7.6</v>
      </c>
      <c r="F58" s="8">
        <f>3.14*(40.5*40.5)*D58</f>
        <v>3914.2926000000002</v>
      </c>
      <c r="G58" s="7">
        <v>8.36</v>
      </c>
      <c r="H58" s="7">
        <v>0.83599999999999997</v>
      </c>
      <c r="I58" s="8">
        <v>4305.7218599999997</v>
      </c>
      <c r="J58" s="7">
        <f>G58</f>
        <v>8.36</v>
      </c>
      <c r="K58" s="7">
        <v>0.83599999999999997</v>
      </c>
      <c r="L58" s="8">
        <v>6458.5827899999995</v>
      </c>
      <c r="M58" s="7" t="s">
        <v>22</v>
      </c>
    </row>
    <row r="59" spans="1:13" s="7" customFormat="1" x14ac:dyDescent="0.2">
      <c r="A59" s="6">
        <v>30860</v>
      </c>
      <c r="B59" s="7" t="s">
        <v>13</v>
      </c>
      <c r="C59" s="7">
        <v>0</v>
      </c>
      <c r="D59" s="7">
        <f t="shared" si="7"/>
        <v>0</v>
      </c>
      <c r="E59" s="7">
        <f t="shared" si="8"/>
        <v>0</v>
      </c>
      <c r="F59" s="8">
        <f t="shared" si="6"/>
        <v>0</v>
      </c>
      <c r="G59" s="7">
        <v>0</v>
      </c>
      <c r="H59" s="7">
        <v>0</v>
      </c>
      <c r="I59" s="8">
        <v>0</v>
      </c>
      <c r="J59" s="7">
        <f t="shared" si="9"/>
        <v>0</v>
      </c>
      <c r="K59" s="7">
        <v>0</v>
      </c>
      <c r="L59" s="8">
        <v>0</v>
      </c>
    </row>
    <row r="60" spans="1:13" s="7" customFormat="1" x14ac:dyDescent="0.2">
      <c r="A60" s="6">
        <v>30861</v>
      </c>
      <c r="B60" s="7" t="s">
        <v>13</v>
      </c>
      <c r="C60" s="7">
        <v>0</v>
      </c>
      <c r="D60" s="7">
        <f t="shared" si="7"/>
        <v>0</v>
      </c>
      <c r="E60" s="7">
        <f t="shared" si="8"/>
        <v>0</v>
      </c>
      <c r="F60" s="8">
        <f t="shared" si="6"/>
        <v>0</v>
      </c>
      <c r="G60" s="7">
        <v>0</v>
      </c>
      <c r="H60" s="7">
        <v>0</v>
      </c>
      <c r="I60" s="8">
        <v>0</v>
      </c>
      <c r="J60" s="7">
        <f t="shared" si="9"/>
        <v>0</v>
      </c>
      <c r="K60" s="7">
        <v>0</v>
      </c>
      <c r="L60" s="8">
        <v>0</v>
      </c>
    </row>
    <row r="61" spans="1:13" s="7" customFormat="1" x14ac:dyDescent="0.2">
      <c r="A61" s="6">
        <v>30862</v>
      </c>
      <c r="B61" s="7" t="s">
        <v>13</v>
      </c>
      <c r="C61" s="7">
        <v>3.8</v>
      </c>
      <c r="D61" s="7">
        <f t="shared" si="7"/>
        <v>0.38</v>
      </c>
      <c r="E61" s="7">
        <f t="shared" si="8"/>
        <v>3.8</v>
      </c>
      <c r="F61" s="8">
        <f t="shared" si="6"/>
        <v>1957.1463000000001</v>
      </c>
      <c r="G61" s="7">
        <v>4.18</v>
      </c>
      <c r="H61" s="7">
        <v>0.41799999999999998</v>
      </c>
      <c r="I61" s="8">
        <v>2152.8609299999998</v>
      </c>
      <c r="J61" s="7">
        <f t="shared" si="9"/>
        <v>4.18</v>
      </c>
      <c r="K61" s="7">
        <v>0.41799999999999998</v>
      </c>
      <c r="L61" s="8">
        <v>0</v>
      </c>
    </row>
    <row r="62" spans="1:13" s="7" customFormat="1" x14ac:dyDescent="0.2">
      <c r="A62" s="6">
        <v>30863</v>
      </c>
      <c r="B62" s="7" t="s">
        <v>13</v>
      </c>
      <c r="C62" s="7">
        <v>0</v>
      </c>
      <c r="D62" s="7">
        <f t="shared" si="7"/>
        <v>0</v>
      </c>
      <c r="E62" s="7">
        <f t="shared" si="8"/>
        <v>0</v>
      </c>
      <c r="F62" s="8">
        <f t="shared" si="6"/>
        <v>0</v>
      </c>
      <c r="G62" s="7">
        <v>0</v>
      </c>
      <c r="H62" s="7">
        <v>0</v>
      </c>
      <c r="I62" s="8">
        <v>0</v>
      </c>
      <c r="J62" s="7">
        <f t="shared" si="9"/>
        <v>0</v>
      </c>
      <c r="K62" s="7">
        <v>0</v>
      </c>
      <c r="L62" s="8">
        <v>0</v>
      </c>
    </row>
    <row r="63" spans="1:13" s="7" customFormat="1" x14ac:dyDescent="0.2">
      <c r="A63" s="6">
        <v>30864</v>
      </c>
      <c r="B63" s="7" t="s">
        <v>14</v>
      </c>
      <c r="C63" s="7">
        <v>14</v>
      </c>
      <c r="D63" s="7">
        <f t="shared" si="7"/>
        <v>1.4</v>
      </c>
      <c r="E63" s="7">
        <f t="shared" si="8"/>
        <v>14</v>
      </c>
      <c r="F63" s="8">
        <f t="shared" si="6"/>
        <v>7210.5389999999998</v>
      </c>
      <c r="G63" s="7">
        <v>15.4</v>
      </c>
      <c r="H63" s="7">
        <v>1.54</v>
      </c>
      <c r="I63" s="8">
        <v>7931.5929000000006</v>
      </c>
      <c r="J63" s="7">
        <f t="shared" si="9"/>
        <v>15.4</v>
      </c>
      <c r="K63" s="7">
        <v>1.54</v>
      </c>
      <c r="L63" s="8">
        <v>9631.2199499999988</v>
      </c>
    </row>
    <row r="64" spans="1:13" s="7" customFormat="1" x14ac:dyDescent="0.2">
      <c r="A64" s="6">
        <v>30865</v>
      </c>
      <c r="B64" s="7" t="s">
        <v>14</v>
      </c>
      <c r="C64" s="7">
        <v>0</v>
      </c>
      <c r="D64" s="7">
        <f t="shared" si="7"/>
        <v>0</v>
      </c>
      <c r="E64" s="7">
        <f t="shared" si="8"/>
        <v>0</v>
      </c>
      <c r="F64" s="8">
        <f t="shared" si="6"/>
        <v>0</v>
      </c>
      <c r="G64" s="7">
        <v>0</v>
      </c>
      <c r="H64" s="7">
        <v>0</v>
      </c>
      <c r="I64" s="8">
        <v>0</v>
      </c>
      <c r="J64" s="7">
        <f t="shared" si="9"/>
        <v>0</v>
      </c>
      <c r="K64" s="7">
        <v>0</v>
      </c>
      <c r="L64" s="8">
        <v>0</v>
      </c>
    </row>
    <row r="65" spans="1:13" s="7" customFormat="1" x14ac:dyDescent="0.2">
      <c r="A65" s="6">
        <v>30866</v>
      </c>
      <c r="B65" s="7" t="s">
        <v>14</v>
      </c>
      <c r="C65" s="7">
        <v>3</v>
      </c>
      <c r="D65" s="7">
        <f t="shared" si="7"/>
        <v>0.3</v>
      </c>
      <c r="E65" s="7">
        <f t="shared" si="8"/>
        <v>3</v>
      </c>
      <c r="F65" s="8">
        <f t="shared" si="6"/>
        <v>1545.1155000000001</v>
      </c>
      <c r="G65" s="7">
        <v>3.3</v>
      </c>
      <c r="H65" s="7">
        <v>0.32999999999999996</v>
      </c>
      <c r="I65" s="8">
        <v>1699.6270499999998</v>
      </c>
      <c r="J65" s="7">
        <f t="shared" si="9"/>
        <v>3.3</v>
      </c>
      <c r="K65" s="7">
        <v>0.32999999999999996</v>
      </c>
      <c r="L65" s="8">
        <v>0</v>
      </c>
    </row>
    <row r="66" spans="1:13" s="7" customFormat="1" x14ac:dyDescent="0.2">
      <c r="A66" s="6">
        <v>30867</v>
      </c>
      <c r="B66" s="7" t="s">
        <v>14</v>
      </c>
      <c r="C66" s="7">
        <v>6.4</v>
      </c>
      <c r="D66" s="7">
        <f>C66/10</f>
        <v>0.64</v>
      </c>
      <c r="E66" s="7">
        <f>C66</f>
        <v>6.4</v>
      </c>
      <c r="F66" s="8">
        <f>3.14*(40.5*40.5)*D66</f>
        <v>3296.2464</v>
      </c>
      <c r="G66" s="7">
        <v>7.0400000000000009</v>
      </c>
      <c r="H66" s="7">
        <v>0.70400000000000007</v>
      </c>
      <c r="I66" s="8">
        <v>3625.8710400000004</v>
      </c>
      <c r="J66" s="7">
        <f>G66</f>
        <v>7.0400000000000009</v>
      </c>
      <c r="K66" s="7">
        <v>0.70400000000000007</v>
      </c>
      <c r="L66" s="8">
        <v>13823.63334</v>
      </c>
      <c r="M66" s="7" t="s">
        <v>25</v>
      </c>
    </row>
    <row r="67" spans="1:13" s="7" customFormat="1" x14ac:dyDescent="0.2">
      <c r="A67" s="6">
        <v>30868</v>
      </c>
      <c r="B67" s="7" t="s">
        <v>14</v>
      </c>
      <c r="C67" s="7">
        <v>18</v>
      </c>
      <c r="D67" s="7">
        <f>C67/10</f>
        <v>1.8</v>
      </c>
      <c r="E67" s="7">
        <f>C67</f>
        <v>18</v>
      </c>
      <c r="F67" s="8">
        <f>3.14*(40.5*40.5)*D67</f>
        <v>9270.6930000000011</v>
      </c>
      <c r="G67" s="7">
        <v>19.8</v>
      </c>
      <c r="H67" s="7">
        <v>1.98</v>
      </c>
      <c r="I67" s="8">
        <v>10197.7623</v>
      </c>
      <c r="J67" s="7">
        <f>G67</f>
        <v>19.8</v>
      </c>
      <c r="K67" s="7">
        <v>1.98</v>
      </c>
      <c r="L67" s="8">
        <v>0</v>
      </c>
      <c r="M67" s="7" t="s">
        <v>26</v>
      </c>
    </row>
    <row r="68" spans="1:13" s="7" customFormat="1" x14ac:dyDescent="0.2">
      <c r="A68" s="6">
        <v>30869</v>
      </c>
      <c r="B68" s="7" t="s">
        <v>14</v>
      </c>
      <c r="C68" s="7">
        <v>9.4</v>
      </c>
      <c r="D68" s="7">
        <f>C68/10</f>
        <v>0.94000000000000006</v>
      </c>
      <c r="E68" s="7">
        <f>C68</f>
        <v>9.4</v>
      </c>
      <c r="F68" s="8">
        <f>3.14*(40.5*40.5)*D68</f>
        <v>4841.3619000000008</v>
      </c>
      <c r="G68" s="7">
        <v>10.34</v>
      </c>
      <c r="H68" s="7">
        <v>1.034</v>
      </c>
      <c r="I68" s="8">
        <v>5325.49809</v>
      </c>
      <c r="J68" s="7">
        <f>G68</f>
        <v>10.34</v>
      </c>
      <c r="K68" s="7">
        <v>1.034</v>
      </c>
      <c r="L68" s="8">
        <v>6911.8166700000002</v>
      </c>
      <c r="M68" s="7" t="s">
        <v>27</v>
      </c>
    </row>
    <row r="69" spans="1:13" s="7" customFormat="1" x14ac:dyDescent="0.2">
      <c r="A69" s="6">
        <v>30870</v>
      </c>
      <c r="B69" s="7" t="s">
        <v>14</v>
      </c>
      <c r="C69" s="7">
        <v>0</v>
      </c>
      <c r="D69" s="7">
        <f>C69/10</f>
        <v>0</v>
      </c>
      <c r="E69" s="7">
        <f>C69</f>
        <v>0</v>
      </c>
      <c r="F69" s="8">
        <f>3.14*(40.5*40.5)*D69</f>
        <v>0</v>
      </c>
      <c r="G69" s="7">
        <v>0</v>
      </c>
      <c r="H69" s="7">
        <v>0</v>
      </c>
      <c r="I69" s="8">
        <v>0</v>
      </c>
      <c r="J69" s="7">
        <f>G69</f>
        <v>0</v>
      </c>
      <c r="K69" s="7">
        <v>0</v>
      </c>
      <c r="L69" s="8">
        <v>0</v>
      </c>
      <c r="M69" s="7" t="s">
        <v>28</v>
      </c>
    </row>
    <row r="70" spans="1:13" s="7" customFormat="1" x14ac:dyDescent="0.2">
      <c r="A70" s="6">
        <v>30871</v>
      </c>
      <c r="B70" s="7" t="s">
        <v>14</v>
      </c>
      <c r="C70" s="7">
        <v>0</v>
      </c>
      <c r="D70" s="7">
        <f t="shared" si="7"/>
        <v>0</v>
      </c>
      <c r="E70" s="7">
        <f t="shared" si="8"/>
        <v>0</v>
      </c>
      <c r="F70" s="8">
        <f t="shared" si="6"/>
        <v>0</v>
      </c>
      <c r="G70" s="7">
        <v>0</v>
      </c>
      <c r="H70" s="7">
        <v>0</v>
      </c>
      <c r="I70" s="8">
        <v>0</v>
      </c>
      <c r="J70" s="7">
        <f t="shared" si="9"/>
        <v>0</v>
      </c>
      <c r="K70" s="7">
        <v>0</v>
      </c>
      <c r="L70" s="8">
        <v>0</v>
      </c>
    </row>
    <row r="71" spans="1:13" s="7" customFormat="1" x14ac:dyDescent="0.2">
      <c r="A71" s="6">
        <v>30872</v>
      </c>
      <c r="B71" s="7" t="s">
        <v>14</v>
      </c>
      <c r="C71" s="7">
        <v>0</v>
      </c>
      <c r="D71" s="7">
        <f t="shared" si="7"/>
        <v>0</v>
      </c>
      <c r="E71" s="7">
        <f t="shared" si="8"/>
        <v>0</v>
      </c>
      <c r="F71" s="8">
        <f t="shared" si="6"/>
        <v>0</v>
      </c>
      <c r="G71" s="7">
        <v>0</v>
      </c>
      <c r="H71" s="7">
        <v>0</v>
      </c>
      <c r="I71" s="8">
        <v>0</v>
      </c>
      <c r="J71" s="7">
        <f t="shared" si="9"/>
        <v>0</v>
      </c>
      <c r="K71" s="7">
        <v>0</v>
      </c>
      <c r="L71" s="8">
        <v>0</v>
      </c>
    </row>
    <row r="72" spans="1:13" s="7" customFormat="1" x14ac:dyDescent="0.2">
      <c r="A72" s="6">
        <v>30873</v>
      </c>
      <c r="B72" s="7" t="s">
        <v>14</v>
      </c>
      <c r="C72" s="7">
        <v>0</v>
      </c>
      <c r="D72" s="7">
        <f t="shared" si="7"/>
        <v>0</v>
      </c>
      <c r="E72" s="7">
        <f t="shared" si="8"/>
        <v>0</v>
      </c>
      <c r="F72" s="8">
        <f t="shared" si="6"/>
        <v>0</v>
      </c>
      <c r="G72" s="7">
        <v>0</v>
      </c>
      <c r="H72" s="7">
        <v>0</v>
      </c>
      <c r="I72" s="8">
        <v>0</v>
      </c>
      <c r="J72" s="7">
        <f t="shared" si="9"/>
        <v>0</v>
      </c>
      <c r="K72" s="7">
        <v>0</v>
      </c>
      <c r="L72" s="8">
        <v>0</v>
      </c>
    </row>
    <row r="73" spans="1:13" s="7" customFormat="1" x14ac:dyDescent="0.2">
      <c r="A73" s="6">
        <v>30874</v>
      </c>
      <c r="B73" s="7" t="s">
        <v>14</v>
      </c>
      <c r="C73" s="7">
        <v>0</v>
      </c>
      <c r="D73" s="7">
        <f t="shared" si="7"/>
        <v>0</v>
      </c>
      <c r="E73" s="7">
        <f t="shared" si="8"/>
        <v>0</v>
      </c>
      <c r="F73" s="8">
        <f t="shared" si="6"/>
        <v>0</v>
      </c>
      <c r="G73" s="7">
        <v>0</v>
      </c>
      <c r="H73" s="7">
        <v>0</v>
      </c>
      <c r="I73" s="8">
        <v>0</v>
      </c>
      <c r="J73" s="7">
        <f t="shared" si="9"/>
        <v>0</v>
      </c>
      <c r="K73" s="7">
        <v>0</v>
      </c>
      <c r="L73" s="8">
        <v>0</v>
      </c>
    </row>
    <row r="74" spans="1:13" s="7" customFormat="1" x14ac:dyDescent="0.2">
      <c r="A74" s="6">
        <v>30875</v>
      </c>
      <c r="B74" s="7" t="s">
        <v>14</v>
      </c>
      <c r="C74" s="7">
        <v>0</v>
      </c>
      <c r="D74" s="7">
        <v>0</v>
      </c>
      <c r="E74" s="7">
        <v>0</v>
      </c>
      <c r="F74" s="8">
        <v>0</v>
      </c>
      <c r="G74" s="7">
        <v>0</v>
      </c>
      <c r="H74" s="7">
        <v>0</v>
      </c>
      <c r="I74" s="8">
        <v>0</v>
      </c>
      <c r="J74" s="7">
        <f>G74</f>
        <v>0</v>
      </c>
      <c r="K74" s="7">
        <v>0</v>
      </c>
      <c r="L74" s="8">
        <v>0</v>
      </c>
      <c r="M74" s="7" t="s">
        <v>29</v>
      </c>
    </row>
    <row r="75" spans="1:13" s="7" customFormat="1" x14ac:dyDescent="0.2">
      <c r="A75" s="6">
        <v>30876</v>
      </c>
      <c r="B75" s="7" t="s">
        <v>14</v>
      </c>
      <c r="C75" s="7">
        <v>2.8</v>
      </c>
      <c r="D75" s="7">
        <f>C75/10</f>
        <v>0.27999999999999997</v>
      </c>
      <c r="E75" s="7">
        <f>C75</f>
        <v>2.8</v>
      </c>
      <c r="F75" s="8">
        <f>3.14*(40.5*40.5)*D75</f>
        <v>1442.1078</v>
      </c>
      <c r="G75" s="7">
        <v>3.0799999999999996</v>
      </c>
      <c r="H75" s="7">
        <v>0.30799999999999994</v>
      </c>
      <c r="I75" s="8">
        <v>1586.3185799999997</v>
      </c>
      <c r="J75" s="7">
        <f>G75</f>
        <v>3.0799999999999996</v>
      </c>
      <c r="K75" s="7">
        <v>0.30799999999999994</v>
      </c>
      <c r="L75" s="8">
        <v>0</v>
      </c>
      <c r="M75" s="7" t="s">
        <v>30</v>
      </c>
    </row>
    <row r="76" spans="1:13" s="7" customFormat="1" x14ac:dyDescent="0.2">
      <c r="A76" s="6">
        <v>30877</v>
      </c>
      <c r="B76" s="7" t="s">
        <v>14</v>
      </c>
      <c r="C76" s="7">
        <v>6.9</v>
      </c>
      <c r="D76" s="7">
        <f>C76/10</f>
        <v>0.69000000000000006</v>
      </c>
      <c r="E76" s="7">
        <f>C76</f>
        <v>6.9</v>
      </c>
      <c r="F76" s="8">
        <f>3.14*(40.5*40.5)*D76</f>
        <v>3553.7656500000003</v>
      </c>
      <c r="G76" s="7">
        <v>7.5900000000000007</v>
      </c>
      <c r="H76" s="7">
        <v>0.75900000000000012</v>
      </c>
      <c r="I76" s="8">
        <v>3909.1422150000008</v>
      </c>
      <c r="J76" s="7">
        <f>G76</f>
        <v>7.5900000000000007</v>
      </c>
      <c r="K76" s="7">
        <v>0.75900000000000012</v>
      </c>
      <c r="L76" s="8">
        <v>5778.7319699999998</v>
      </c>
      <c r="M76" s="7" t="s">
        <v>31</v>
      </c>
    </row>
    <row r="77" spans="1:13" s="7" customFormat="1" x14ac:dyDescent="0.2">
      <c r="A77" s="6">
        <v>30878</v>
      </c>
      <c r="B77" s="7" t="s">
        <v>14</v>
      </c>
      <c r="C77" s="7">
        <v>0</v>
      </c>
      <c r="D77" s="7">
        <f t="shared" si="7"/>
        <v>0</v>
      </c>
      <c r="E77" s="7">
        <f t="shared" si="8"/>
        <v>0</v>
      </c>
      <c r="F77" s="8">
        <f t="shared" si="6"/>
        <v>0</v>
      </c>
      <c r="G77" s="7">
        <v>0</v>
      </c>
      <c r="H77" s="7">
        <v>0</v>
      </c>
      <c r="I77" s="8">
        <v>0</v>
      </c>
      <c r="J77" s="7">
        <f t="shared" si="9"/>
        <v>0</v>
      </c>
      <c r="K77" s="7">
        <v>0</v>
      </c>
      <c r="L77" s="8">
        <v>0</v>
      </c>
    </row>
    <row r="78" spans="1:13" s="7" customFormat="1" x14ac:dyDescent="0.2">
      <c r="A78" s="6">
        <v>30879</v>
      </c>
      <c r="B78" s="7" t="s">
        <v>14</v>
      </c>
      <c r="C78" s="7">
        <v>3.3</v>
      </c>
      <c r="D78" s="7">
        <f t="shared" si="7"/>
        <v>0.32999999999999996</v>
      </c>
      <c r="E78" s="7">
        <f t="shared" si="8"/>
        <v>3.3</v>
      </c>
      <c r="F78" s="8">
        <f t="shared" si="6"/>
        <v>1699.6270499999998</v>
      </c>
      <c r="G78" s="7">
        <v>3.63</v>
      </c>
      <c r="H78" s="7">
        <v>0.36299999999999999</v>
      </c>
      <c r="I78" s="8">
        <v>1869.589755</v>
      </c>
      <c r="J78" s="7">
        <f t="shared" si="9"/>
        <v>3.63</v>
      </c>
      <c r="K78" s="7">
        <v>0.36299999999999999</v>
      </c>
      <c r="L78" s="8">
        <v>0</v>
      </c>
    </row>
    <row r="79" spans="1:13" s="7" customFormat="1" x14ac:dyDescent="0.2">
      <c r="A79" s="6">
        <v>30880</v>
      </c>
      <c r="B79" s="7" t="s">
        <v>14</v>
      </c>
      <c r="C79" s="7">
        <v>4.3</v>
      </c>
      <c r="D79" s="7">
        <f t="shared" si="7"/>
        <v>0.43</v>
      </c>
      <c r="E79" s="7">
        <f t="shared" si="8"/>
        <v>4.3</v>
      </c>
      <c r="F79" s="8">
        <f t="shared" si="6"/>
        <v>2214.6655500000002</v>
      </c>
      <c r="G79" s="7">
        <v>4.7299999999999995</v>
      </c>
      <c r="H79" s="7">
        <v>0.47299999999999998</v>
      </c>
      <c r="I79" s="8">
        <v>2436.1321050000001</v>
      </c>
      <c r="J79" s="7">
        <f t="shared" si="9"/>
        <v>4.7299999999999995</v>
      </c>
      <c r="K79" s="7">
        <v>0.47299999999999998</v>
      </c>
      <c r="L79" s="8">
        <v>14390.175690000002</v>
      </c>
    </row>
    <row r="80" spans="1:13" s="7" customFormat="1" x14ac:dyDescent="0.2">
      <c r="A80" s="6">
        <v>30881</v>
      </c>
      <c r="B80" s="7" t="s">
        <v>14</v>
      </c>
      <c r="C80" s="7">
        <v>21.1</v>
      </c>
      <c r="D80" s="7">
        <f t="shared" si="7"/>
        <v>2.1100000000000003</v>
      </c>
      <c r="E80" s="7">
        <f t="shared" si="8"/>
        <v>21.1</v>
      </c>
      <c r="F80" s="8">
        <f t="shared" si="6"/>
        <v>10867.312350000002</v>
      </c>
      <c r="G80" s="7">
        <v>23.21</v>
      </c>
      <c r="H80" s="7">
        <v>2.3210000000000002</v>
      </c>
      <c r="I80" s="8">
        <v>11954.043585000001</v>
      </c>
      <c r="J80" s="7">
        <f t="shared" si="9"/>
        <v>23.21</v>
      </c>
      <c r="K80" s="7">
        <v>2.3210000000000002</v>
      </c>
      <c r="L80" s="8">
        <v>0</v>
      </c>
    </row>
    <row r="81" spans="1:13" s="7" customFormat="1" x14ac:dyDescent="0.2">
      <c r="A81" s="6">
        <v>30882</v>
      </c>
      <c r="B81" s="7" t="s">
        <v>14</v>
      </c>
      <c r="C81" s="7">
        <v>0</v>
      </c>
      <c r="D81" s="7">
        <f t="shared" si="7"/>
        <v>0</v>
      </c>
      <c r="E81" s="7">
        <f t="shared" si="8"/>
        <v>0</v>
      </c>
      <c r="F81" s="8">
        <f t="shared" si="6"/>
        <v>0</v>
      </c>
      <c r="G81" s="7">
        <v>0</v>
      </c>
      <c r="H81" s="7">
        <v>0</v>
      </c>
      <c r="I81" s="8">
        <v>0</v>
      </c>
      <c r="J81" s="7">
        <f t="shared" si="9"/>
        <v>0</v>
      </c>
      <c r="K81" s="7">
        <v>0</v>
      </c>
      <c r="L81" s="8">
        <v>0</v>
      </c>
    </row>
    <row r="82" spans="1:13" s="7" customFormat="1" x14ac:dyDescent="0.2">
      <c r="A82" s="6">
        <v>30883</v>
      </c>
      <c r="B82" s="7" t="s">
        <v>14</v>
      </c>
      <c r="C82" s="7">
        <v>3.8</v>
      </c>
      <c r="D82" s="7">
        <f>C82/10</f>
        <v>0.38</v>
      </c>
      <c r="E82" s="7">
        <f>C82</f>
        <v>3.8</v>
      </c>
      <c r="F82" s="8">
        <f>3.14*(40.5*40.5)*D82</f>
        <v>1957.1463000000001</v>
      </c>
      <c r="G82" s="7">
        <v>4.18</v>
      </c>
      <c r="H82" s="7">
        <v>0.41799999999999998</v>
      </c>
      <c r="I82" s="8">
        <v>2152.8609299999998</v>
      </c>
      <c r="J82" s="7">
        <f>G82</f>
        <v>4.18</v>
      </c>
      <c r="K82" s="7">
        <v>0.41799999999999998</v>
      </c>
      <c r="L82" s="8">
        <v>3739.1795099999995</v>
      </c>
      <c r="M82" s="7" t="s">
        <v>32</v>
      </c>
    </row>
    <row r="83" spans="1:13" s="7" customFormat="1" x14ac:dyDescent="0.2">
      <c r="A83" s="6">
        <v>30884</v>
      </c>
      <c r="B83" s="7" t="s">
        <v>14</v>
      </c>
      <c r="C83" s="7">
        <v>2.8</v>
      </c>
      <c r="D83" s="7">
        <f>C83/10</f>
        <v>0.27999999999999997</v>
      </c>
      <c r="E83" s="7">
        <f>C83</f>
        <v>2.8</v>
      </c>
      <c r="F83" s="8">
        <f>3.14*(40.5*40.5)*D83</f>
        <v>1442.1078</v>
      </c>
      <c r="G83" s="7">
        <v>3.0799999999999996</v>
      </c>
      <c r="H83" s="7">
        <v>0.30799999999999994</v>
      </c>
      <c r="I83" s="8">
        <v>1586.3185799999997</v>
      </c>
      <c r="J83" s="7">
        <f>G83</f>
        <v>3.0799999999999996</v>
      </c>
      <c r="K83" s="7">
        <v>0.30799999999999994</v>
      </c>
      <c r="L83" s="8">
        <v>0</v>
      </c>
      <c r="M83" s="7" t="s">
        <v>33</v>
      </c>
    </row>
    <row r="84" spans="1:13" s="7" customFormat="1" x14ac:dyDescent="0.2">
      <c r="A84" s="6">
        <v>30885</v>
      </c>
      <c r="B84" s="7" t="s">
        <v>14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 t="s">
        <v>35</v>
      </c>
    </row>
    <row r="85" spans="1:13" s="7" customFormat="1" x14ac:dyDescent="0.2">
      <c r="A85" s="6">
        <v>30886</v>
      </c>
      <c r="B85" s="7" t="s">
        <v>14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 t="s">
        <v>36</v>
      </c>
    </row>
    <row r="86" spans="1:13" s="7" customFormat="1" x14ac:dyDescent="0.2">
      <c r="A86" s="6">
        <v>30887</v>
      </c>
      <c r="B86" s="7" t="s">
        <v>14</v>
      </c>
      <c r="C86" s="7">
        <v>1.3</v>
      </c>
      <c r="D86" s="7">
        <f>C86/10</f>
        <v>0.13</v>
      </c>
      <c r="E86" s="7">
        <f>C86</f>
        <v>1.3</v>
      </c>
      <c r="F86" s="8">
        <f>3.14*(40.5*40.5)*D86</f>
        <v>669.55005000000006</v>
      </c>
      <c r="G86" s="7">
        <v>1.4300000000000002</v>
      </c>
      <c r="H86" s="7">
        <v>0.14300000000000002</v>
      </c>
      <c r="I86" s="8">
        <v>736.50505500000008</v>
      </c>
      <c r="J86" s="7">
        <f>G86</f>
        <v>1.4300000000000002</v>
      </c>
      <c r="K86" s="7">
        <v>0.14300000000000002</v>
      </c>
      <c r="L86" s="8">
        <v>1869.589755</v>
      </c>
      <c r="M86" s="7" t="s">
        <v>34</v>
      </c>
    </row>
    <row r="87" spans="1:13" s="7" customFormat="1" x14ac:dyDescent="0.2">
      <c r="A87" s="6">
        <v>30888</v>
      </c>
      <c r="B87" s="7" t="s">
        <v>14</v>
      </c>
      <c r="C87" s="7">
        <v>0</v>
      </c>
      <c r="D87" s="7">
        <f t="shared" si="7"/>
        <v>0</v>
      </c>
      <c r="E87" s="7">
        <f t="shared" si="8"/>
        <v>0</v>
      </c>
      <c r="F87" s="8">
        <f t="shared" si="6"/>
        <v>0</v>
      </c>
      <c r="G87" s="7">
        <v>0</v>
      </c>
      <c r="H87" s="7">
        <v>0</v>
      </c>
      <c r="I87" s="8">
        <v>0</v>
      </c>
      <c r="J87" s="7">
        <f t="shared" si="9"/>
        <v>0</v>
      </c>
      <c r="K87" s="7">
        <v>0</v>
      </c>
      <c r="L87" s="8">
        <v>0</v>
      </c>
    </row>
    <row r="88" spans="1:13" s="7" customFormat="1" x14ac:dyDescent="0.2">
      <c r="A88" s="6">
        <v>30889</v>
      </c>
      <c r="B88" s="7" t="s">
        <v>14</v>
      </c>
      <c r="C88" s="7">
        <v>2</v>
      </c>
      <c r="D88" s="7">
        <f t="shared" si="7"/>
        <v>0.2</v>
      </c>
      <c r="E88" s="7">
        <f t="shared" si="8"/>
        <v>2</v>
      </c>
      <c r="F88" s="8">
        <f t="shared" si="6"/>
        <v>1030.077</v>
      </c>
      <c r="G88" s="7">
        <v>2.2000000000000002</v>
      </c>
      <c r="H88" s="7">
        <v>0.22000000000000003</v>
      </c>
      <c r="I88" s="8">
        <v>1133.0847000000001</v>
      </c>
      <c r="J88" s="7">
        <f t="shared" si="9"/>
        <v>2.2000000000000002</v>
      </c>
      <c r="K88" s="7">
        <v>0.22000000000000003</v>
      </c>
      <c r="L88" s="8">
        <v>0</v>
      </c>
    </row>
    <row r="89" spans="1:13" s="7" customFormat="1" x14ac:dyDescent="0.2">
      <c r="A89" s="6">
        <v>30890</v>
      </c>
      <c r="B89" s="7" t="s">
        <v>14</v>
      </c>
      <c r="C89" s="7">
        <v>8.1</v>
      </c>
      <c r="D89" s="7">
        <f t="shared" si="7"/>
        <v>0.80999999999999994</v>
      </c>
      <c r="E89" s="7">
        <f t="shared" si="8"/>
        <v>8.1</v>
      </c>
      <c r="F89" s="8">
        <f t="shared" si="6"/>
        <v>4171.81185</v>
      </c>
      <c r="G89" s="7">
        <v>8.91</v>
      </c>
      <c r="H89" s="7">
        <v>0.89100000000000001</v>
      </c>
      <c r="I89" s="8">
        <v>4588.9930350000004</v>
      </c>
      <c r="J89" s="7">
        <f t="shared" si="9"/>
        <v>8.91</v>
      </c>
      <c r="K89" s="7">
        <v>0.89100000000000001</v>
      </c>
      <c r="L89" s="8">
        <v>4872.2642100000003</v>
      </c>
    </row>
    <row r="90" spans="1:13" s="7" customFormat="1" x14ac:dyDescent="0.2">
      <c r="A90" s="6">
        <v>30891</v>
      </c>
      <c r="B90" s="7" t="s">
        <v>14</v>
      </c>
      <c r="C90" s="7">
        <v>0</v>
      </c>
      <c r="D90" s="7">
        <f t="shared" si="7"/>
        <v>0</v>
      </c>
      <c r="E90" s="7">
        <f t="shared" si="8"/>
        <v>0</v>
      </c>
      <c r="F90" s="8">
        <f t="shared" si="6"/>
        <v>0</v>
      </c>
      <c r="G90" s="7">
        <v>0</v>
      </c>
      <c r="H90" s="7">
        <v>0</v>
      </c>
      <c r="I90" s="8">
        <v>0</v>
      </c>
      <c r="J90" s="7">
        <f t="shared" si="9"/>
        <v>0</v>
      </c>
      <c r="K90" s="7">
        <v>0</v>
      </c>
      <c r="L90" s="8">
        <v>0</v>
      </c>
    </row>
    <row r="91" spans="1:13" s="7" customFormat="1" x14ac:dyDescent="0.2">
      <c r="A91" s="6">
        <v>30892</v>
      </c>
      <c r="B91" s="7" t="s">
        <v>14</v>
      </c>
      <c r="C91" s="7">
        <v>0.5</v>
      </c>
      <c r="D91" s="7">
        <f t="shared" si="7"/>
        <v>0.05</v>
      </c>
      <c r="E91" s="7">
        <f t="shared" si="8"/>
        <v>0.5</v>
      </c>
      <c r="F91" s="8">
        <f t="shared" si="6"/>
        <v>257.51925</v>
      </c>
      <c r="G91" s="7">
        <v>0.55000000000000004</v>
      </c>
      <c r="H91" s="7">
        <v>5.5000000000000007E-2</v>
      </c>
      <c r="I91" s="8">
        <v>283.27117500000003</v>
      </c>
      <c r="J91" s="7">
        <f t="shared" si="9"/>
        <v>0.55000000000000004</v>
      </c>
      <c r="K91" s="7">
        <v>5.5000000000000007E-2</v>
      </c>
      <c r="L91" s="8">
        <v>0</v>
      </c>
    </row>
    <row r="92" spans="1:13" s="7" customFormat="1" x14ac:dyDescent="0.2">
      <c r="A92" s="6">
        <v>30893</v>
      </c>
      <c r="B92" s="7" t="s">
        <v>14</v>
      </c>
      <c r="C92" s="7">
        <v>0.8</v>
      </c>
      <c r="D92" s="7">
        <f t="shared" si="7"/>
        <v>0.08</v>
      </c>
      <c r="E92" s="7">
        <f t="shared" si="8"/>
        <v>0.8</v>
      </c>
      <c r="F92" s="8">
        <f t="shared" si="6"/>
        <v>412.0308</v>
      </c>
      <c r="G92" s="7">
        <v>0.88000000000000012</v>
      </c>
      <c r="H92" s="7">
        <v>8.8000000000000009E-2</v>
      </c>
      <c r="I92" s="8">
        <v>453.23388000000006</v>
      </c>
      <c r="J92" s="7">
        <f t="shared" si="9"/>
        <v>0.88000000000000012</v>
      </c>
      <c r="K92" s="7">
        <v>8.8000000000000009E-2</v>
      </c>
      <c r="L92" s="8">
        <v>1473.0101100000002</v>
      </c>
    </row>
    <row r="93" spans="1:13" s="7" customFormat="1" x14ac:dyDescent="0.2">
      <c r="A93" s="6">
        <v>30894</v>
      </c>
      <c r="B93" s="7" t="s">
        <v>14</v>
      </c>
      <c r="C93" s="7">
        <v>0</v>
      </c>
      <c r="D93" s="7">
        <f t="shared" si="7"/>
        <v>0</v>
      </c>
      <c r="E93" s="7">
        <f t="shared" si="8"/>
        <v>0</v>
      </c>
      <c r="F93" s="8">
        <f t="shared" si="6"/>
        <v>0</v>
      </c>
      <c r="G93" s="7">
        <v>0</v>
      </c>
      <c r="H93" s="7">
        <v>0</v>
      </c>
      <c r="I93" s="8">
        <v>0</v>
      </c>
      <c r="J93" s="7">
        <f t="shared" si="9"/>
        <v>0</v>
      </c>
      <c r="K93" s="7">
        <v>0</v>
      </c>
      <c r="L93" s="8">
        <v>0</v>
      </c>
    </row>
    <row r="94" spans="1:13" s="7" customFormat="1" x14ac:dyDescent="0.2">
      <c r="A94" s="6">
        <v>30895</v>
      </c>
      <c r="B94" s="7" t="s">
        <v>15</v>
      </c>
      <c r="C94" s="7">
        <v>0</v>
      </c>
      <c r="D94" s="7">
        <f t="shared" si="7"/>
        <v>0</v>
      </c>
      <c r="E94" s="7">
        <f t="shared" si="8"/>
        <v>0</v>
      </c>
      <c r="F94" s="8">
        <f t="shared" si="6"/>
        <v>0</v>
      </c>
      <c r="G94" s="7">
        <v>0</v>
      </c>
      <c r="H94" s="7">
        <v>0</v>
      </c>
      <c r="I94" s="8">
        <v>0</v>
      </c>
      <c r="J94" s="7">
        <f t="shared" si="9"/>
        <v>0</v>
      </c>
      <c r="K94" s="7">
        <v>0</v>
      </c>
      <c r="L94" s="8">
        <v>0</v>
      </c>
    </row>
    <row r="95" spans="1:13" s="7" customFormat="1" x14ac:dyDescent="0.2">
      <c r="A95" s="6">
        <v>30896</v>
      </c>
      <c r="B95" s="7" t="s">
        <v>15</v>
      </c>
      <c r="C95" s="7">
        <v>1.8</v>
      </c>
      <c r="D95" s="7">
        <f>C95/10</f>
        <v>0.18</v>
      </c>
      <c r="E95" s="7">
        <f t="shared" ref="E95:E100" si="11">C95</f>
        <v>1.8</v>
      </c>
      <c r="F95" s="8">
        <f t="shared" ref="F95:F100" si="12">3.14*(40.5*40.5)*D95</f>
        <v>927.0693</v>
      </c>
      <c r="G95" s="7">
        <v>1.98</v>
      </c>
      <c r="H95" s="7">
        <v>0.19800000000000001</v>
      </c>
      <c r="I95" s="8">
        <v>1019.7762300000001</v>
      </c>
      <c r="J95" s="7">
        <f t="shared" ref="J95:J100" si="13">G95</f>
        <v>1.98</v>
      </c>
      <c r="K95" s="7">
        <v>0.19800000000000001</v>
      </c>
      <c r="L95" s="8">
        <v>0</v>
      </c>
      <c r="M95" s="7" t="s">
        <v>37</v>
      </c>
    </row>
    <row r="96" spans="1:13" s="7" customFormat="1" x14ac:dyDescent="0.2">
      <c r="A96" s="6">
        <v>30897</v>
      </c>
      <c r="B96" s="7" t="s">
        <v>15</v>
      </c>
      <c r="C96" s="7">
        <v>0</v>
      </c>
      <c r="D96" s="7">
        <f>C96/10</f>
        <v>0</v>
      </c>
      <c r="E96" s="7">
        <f t="shared" si="11"/>
        <v>0</v>
      </c>
      <c r="F96" s="8">
        <f t="shared" si="12"/>
        <v>0</v>
      </c>
      <c r="G96" s="7">
        <v>0</v>
      </c>
      <c r="H96" s="7">
        <v>0</v>
      </c>
      <c r="I96" s="8">
        <v>0</v>
      </c>
      <c r="J96" s="7">
        <f t="shared" si="13"/>
        <v>0</v>
      </c>
      <c r="K96" s="7">
        <v>0</v>
      </c>
      <c r="L96" s="8">
        <v>0</v>
      </c>
      <c r="M96" s="7" t="s">
        <v>38</v>
      </c>
    </row>
    <row r="97" spans="1:13" s="7" customFormat="1" x14ac:dyDescent="0.2">
      <c r="A97" s="6">
        <v>30898</v>
      </c>
      <c r="B97" s="7" t="s">
        <v>15</v>
      </c>
      <c r="C97" s="7">
        <v>1.3</v>
      </c>
      <c r="D97" s="7">
        <f>C97/10</f>
        <v>0.13</v>
      </c>
      <c r="E97" s="7">
        <f t="shared" si="11"/>
        <v>1.3</v>
      </c>
      <c r="F97" s="8">
        <f t="shared" si="12"/>
        <v>669.55005000000006</v>
      </c>
      <c r="G97" s="7">
        <v>1.4300000000000002</v>
      </c>
      <c r="H97" s="7">
        <v>0.14300000000000002</v>
      </c>
      <c r="I97" s="8">
        <v>736.50505500000008</v>
      </c>
      <c r="J97" s="7">
        <f t="shared" si="13"/>
        <v>1.4300000000000002</v>
      </c>
      <c r="K97" s="7">
        <v>0.14300000000000002</v>
      </c>
      <c r="L97" s="8">
        <v>3909.1422149999994</v>
      </c>
      <c r="M97" s="7" t="s">
        <v>39</v>
      </c>
    </row>
    <row r="98" spans="1:13" s="7" customFormat="1" x14ac:dyDescent="0.2">
      <c r="A98" s="6">
        <v>30899</v>
      </c>
      <c r="B98" s="7" t="s">
        <v>15</v>
      </c>
      <c r="C98" s="7">
        <v>5.6</v>
      </c>
      <c r="D98" s="7">
        <f>C98/10</f>
        <v>0.55999999999999994</v>
      </c>
      <c r="E98" s="7">
        <f t="shared" si="11"/>
        <v>5.6</v>
      </c>
      <c r="F98" s="8">
        <f t="shared" si="12"/>
        <v>2884.2156</v>
      </c>
      <c r="G98" s="7">
        <v>6.1599999999999993</v>
      </c>
      <c r="H98" s="7">
        <v>0.61599999999999988</v>
      </c>
      <c r="I98" s="8">
        <v>3172.6371599999993</v>
      </c>
      <c r="J98" s="7">
        <f t="shared" si="13"/>
        <v>6.1599999999999993</v>
      </c>
      <c r="K98" s="7">
        <v>0.61599999999999988</v>
      </c>
      <c r="L98" s="8">
        <v>0</v>
      </c>
      <c r="M98" s="7" t="s">
        <v>40</v>
      </c>
    </row>
    <row r="99" spans="1:13" s="7" customFormat="1" x14ac:dyDescent="0.2">
      <c r="A99" s="6">
        <v>30900</v>
      </c>
      <c r="B99" s="7" t="s">
        <v>15</v>
      </c>
      <c r="C99" s="7">
        <v>1.3</v>
      </c>
      <c r="D99" s="7">
        <f>C99/10</f>
        <v>0.13</v>
      </c>
      <c r="E99" s="7">
        <f t="shared" si="11"/>
        <v>1.3</v>
      </c>
      <c r="F99" s="8">
        <f t="shared" si="12"/>
        <v>669.55005000000006</v>
      </c>
      <c r="G99" s="7">
        <v>1.4300000000000002</v>
      </c>
      <c r="H99" s="7">
        <v>0.14300000000000002</v>
      </c>
      <c r="I99" s="8">
        <v>736.50505500000008</v>
      </c>
      <c r="J99" s="7">
        <f t="shared" si="13"/>
        <v>1.4300000000000002</v>
      </c>
      <c r="K99" s="7">
        <v>0.14300000000000002</v>
      </c>
      <c r="L99" s="8">
        <v>20905.412715000006</v>
      </c>
      <c r="M99" s="7" t="s">
        <v>41</v>
      </c>
    </row>
    <row r="100" spans="1:13" s="7" customFormat="1" x14ac:dyDescent="0.2">
      <c r="A100" s="6">
        <v>30901</v>
      </c>
      <c r="B100" s="7" t="s">
        <v>15</v>
      </c>
      <c r="C100" s="7">
        <v>0</v>
      </c>
      <c r="D100" s="7">
        <v>0</v>
      </c>
      <c r="E100" s="7">
        <f t="shared" si="11"/>
        <v>0</v>
      </c>
      <c r="F100" s="7">
        <f t="shared" si="12"/>
        <v>0</v>
      </c>
      <c r="G100" s="7">
        <v>0</v>
      </c>
      <c r="H100" s="7">
        <v>0</v>
      </c>
      <c r="I100" s="7">
        <v>0</v>
      </c>
      <c r="J100" s="7">
        <f t="shared" si="13"/>
        <v>0</v>
      </c>
      <c r="K100" s="7">
        <v>0</v>
      </c>
      <c r="L100" s="7">
        <v>0</v>
      </c>
      <c r="M100" s="7" t="s">
        <v>42</v>
      </c>
    </row>
    <row r="101" spans="1:13" s="7" customFormat="1" x14ac:dyDescent="0.2">
      <c r="A101" s="6">
        <v>30902</v>
      </c>
      <c r="B101" s="7" t="s">
        <v>15</v>
      </c>
      <c r="C101" s="7">
        <v>0</v>
      </c>
      <c r="D101" s="7">
        <f t="shared" ref="D101:D124" si="14">C101/10</f>
        <v>0</v>
      </c>
      <c r="E101" s="7">
        <f t="shared" ref="E101:E124" si="15">C101</f>
        <v>0</v>
      </c>
      <c r="F101" s="8">
        <f>3.14*(40.5*40.5)*D101</f>
        <v>0</v>
      </c>
      <c r="G101" s="7">
        <v>0</v>
      </c>
      <c r="H101" s="7">
        <v>0</v>
      </c>
      <c r="I101" s="8">
        <v>0</v>
      </c>
      <c r="J101" s="7">
        <f t="shared" ref="J101:J124" si="16">G101</f>
        <v>0</v>
      </c>
      <c r="K101" s="7">
        <v>0</v>
      </c>
      <c r="L101" s="8">
        <v>0</v>
      </c>
    </row>
    <row r="102" spans="1:13" s="7" customFormat="1" x14ac:dyDescent="0.2">
      <c r="A102" s="6">
        <v>30903</v>
      </c>
      <c r="B102" s="7" t="s">
        <v>15</v>
      </c>
      <c r="C102" s="7">
        <v>0</v>
      </c>
      <c r="D102" s="7">
        <f t="shared" si="14"/>
        <v>0</v>
      </c>
      <c r="E102" s="7">
        <f t="shared" si="15"/>
        <v>0</v>
      </c>
      <c r="F102" s="8">
        <f t="shared" ref="F101:F124" si="17">3.14*(40.5*40.5)*D102</f>
        <v>0</v>
      </c>
      <c r="G102" s="7">
        <v>0</v>
      </c>
      <c r="H102" s="7">
        <v>0</v>
      </c>
      <c r="I102" s="8">
        <v>0</v>
      </c>
      <c r="J102" s="7">
        <f t="shared" si="16"/>
        <v>0</v>
      </c>
      <c r="K102" s="7">
        <v>0</v>
      </c>
      <c r="L102" s="8">
        <v>0</v>
      </c>
    </row>
    <row r="103" spans="1:13" s="7" customFormat="1" x14ac:dyDescent="0.2">
      <c r="A103" s="6">
        <v>30904</v>
      </c>
      <c r="B103" s="7" t="s">
        <v>15</v>
      </c>
      <c r="C103" s="7">
        <v>0</v>
      </c>
      <c r="D103" s="7">
        <f t="shared" si="14"/>
        <v>0</v>
      </c>
      <c r="E103" s="7">
        <f t="shared" si="15"/>
        <v>0</v>
      </c>
      <c r="F103" s="8">
        <f t="shared" si="17"/>
        <v>0</v>
      </c>
      <c r="G103" s="7">
        <v>0</v>
      </c>
      <c r="H103" s="7">
        <v>0</v>
      </c>
      <c r="I103" s="8">
        <v>0</v>
      </c>
      <c r="J103" s="7">
        <f t="shared" si="16"/>
        <v>0</v>
      </c>
      <c r="K103" s="7">
        <v>0</v>
      </c>
      <c r="L103" s="8">
        <v>0</v>
      </c>
    </row>
    <row r="104" spans="1:13" s="7" customFormat="1" x14ac:dyDescent="0.2">
      <c r="A104" s="6">
        <v>30905</v>
      </c>
      <c r="B104" s="7" t="s">
        <v>15</v>
      </c>
      <c r="C104" s="7">
        <v>0</v>
      </c>
      <c r="D104" s="7">
        <v>0</v>
      </c>
      <c r="E104" s="7">
        <f t="shared" si="15"/>
        <v>0</v>
      </c>
      <c r="F104" s="8">
        <f t="shared" si="17"/>
        <v>0</v>
      </c>
      <c r="G104" s="7">
        <v>0</v>
      </c>
      <c r="H104" s="7">
        <v>0</v>
      </c>
      <c r="I104" s="8">
        <v>0</v>
      </c>
      <c r="J104" s="7">
        <f t="shared" si="16"/>
        <v>0</v>
      </c>
      <c r="K104" s="7">
        <v>0</v>
      </c>
      <c r="L104" s="8">
        <v>0</v>
      </c>
      <c r="M104" s="7" t="s">
        <v>43</v>
      </c>
    </row>
    <row r="105" spans="1:13" s="7" customFormat="1" x14ac:dyDescent="0.2">
      <c r="A105" s="6">
        <v>30906</v>
      </c>
      <c r="B105" s="7" t="s">
        <v>15</v>
      </c>
      <c r="C105" s="7">
        <v>35.6</v>
      </c>
      <c r="D105" s="7">
        <f>C105/10</f>
        <v>3.56</v>
      </c>
      <c r="E105" s="7">
        <f>C105</f>
        <v>35.6</v>
      </c>
      <c r="F105" s="8">
        <f>3.14*(40.5*40.5)*D105</f>
        <v>18335.370600000002</v>
      </c>
      <c r="G105" s="7">
        <v>39.160000000000004</v>
      </c>
      <c r="H105" s="7">
        <v>3.9160000000000004</v>
      </c>
      <c r="I105" s="8">
        <v>20168.907660000004</v>
      </c>
      <c r="J105" s="7">
        <f>G105</f>
        <v>39.160000000000004</v>
      </c>
      <c r="K105" s="7">
        <v>3.9160000000000004</v>
      </c>
      <c r="L105" s="8">
        <v>0</v>
      </c>
      <c r="M105" s="7" t="s">
        <v>43</v>
      </c>
    </row>
    <row r="106" spans="1:13" s="7" customFormat="1" x14ac:dyDescent="0.2">
      <c r="A106" s="6">
        <v>30907</v>
      </c>
      <c r="B106" s="7" t="s">
        <v>15</v>
      </c>
      <c r="C106" s="7">
        <v>2.5</v>
      </c>
      <c r="D106" s="7">
        <f>C106/10</f>
        <v>0.25</v>
      </c>
      <c r="E106" s="7">
        <f>C106</f>
        <v>2.5</v>
      </c>
      <c r="F106" s="8">
        <f>3.14*(40.5*40.5)*D106</f>
        <v>1287.5962500000001</v>
      </c>
      <c r="G106" s="7">
        <v>2.75</v>
      </c>
      <c r="H106" s="7">
        <v>0.27500000000000002</v>
      </c>
      <c r="I106" s="8">
        <v>1416.3558750000002</v>
      </c>
      <c r="J106" s="7">
        <f>G106</f>
        <v>2.75</v>
      </c>
      <c r="K106" s="7">
        <v>0.27500000000000002</v>
      </c>
      <c r="L106" s="8">
        <v>20112.253425000003</v>
      </c>
      <c r="M106" s="7" t="s">
        <v>44</v>
      </c>
    </row>
    <row r="107" spans="1:13" s="7" customFormat="1" x14ac:dyDescent="0.2">
      <c r="A107" s="6">
        <v>30908</v>
      </c>
      <c r="B107" s="7" t="s">
        <v>15</v>
      </c>
      <c r="C107" s="7">
        <v>0</v>
      </c>
      <c r="D107" s="7">
        <f>C107/10</f>
        <v>0</v>
      </c>
      <c r="E107" s="7">
        <f>C107</f>
        <v>0</v>
      </c>
      <c r="F107" s="8">
        <f>3.14*(40.5*40.5)*D107</f>
        <v>0</v>
      </c>
      <c r="G107" s="7">
        <v>0</v>
      </c>
      <c r="H107" s="7">
        <v>0</v>
      </c>
      <c r="I107" s="8">
        <v>0</v>
      </c>
      <c r="J107" s="7">
        <f>G107</f>
        <v>0</v>
      </c>
      <c r="K107" s="7">
        <v>0</v>
      </c>
      <c r="L107" s="8">
        <v>0</v>
      </c>
      <c r="M107" s="7" t="s">
        <v>45</v>
      </c>
    </row>
    <row r="108" spans="1:13" s="7" customFormat="1" x14ac:dyDescent="0.2">
      <c r="A108" s="6">
        <v>30909</v>
      </c>
      <c r="B108" s="7" t="s">
        <v>15</v>
      </c>
      <c r="C108" s="7">
        <v>33</v>
      </c>
      <c r="D108" s="7">
        <f>C108/10</f>
        <v>3.3</v>
      </c>
      <c r="E108" s="7">
        <f>C108</f>
        <v>33</v>
      </c>
      <c r="F108" s="8">
        <f>3.14*(40.5*40.5)*D108</f>
        <v>16996.270499999999</v>
      </c>
      <c r="G108" s="7">
        <v>36.299999999999997</v>
      </c>
      <c r="H108" s="7">
        <v>3.63</v>
      </c>
      <c r="I108" s="8">
        <v>18695.897550000002</v>
      </c>
      <c r="J108" s="7">
        <f>G108</f>
        <v>36.299999999999997</v>
      </c>
      <c r="K108" s="7">
        <v>3.63</v>
      </c>
      <c r="L108" s="8">
        <v>0</v>
      </c>
      <c r="M108" s="7" t="s">
        <v>45</v>
      </c>
    </row>
    <row r="109" spans="1:13" s="7" customFormat="1" x14ac:dyDescent="0.2">
      <c r="A109" s="6">
        <v>30910</v>
      </c>
      <c r="B109" s="7" t="s">
        <v>15</v>
      </c>
      <c r="C109" s="7">
        <v>0.8</v>
      </c>
      <c r="D109" s="7">
        <f>C109/10</f>
        <v>0.08</v>
      </c>
      <c r="E109" s="7">
        <f>C109</f>
        <v>0.8</v>
      </c>
      <c r="F109" s="8">
        <f>3.14*(40.5*40.5)*D109</f>
        <v>412.0308</v>
      </c>
      <c r="G109" s="7">
        <v>0.88000000000000012</v>
      </c>
      <c r="H109" s="7">
        <v>8.8000000000000009E-2</v>
      </c>
      <c r="I109" s="8">
        <v>453.23388000000006</v>
      </c>
      <c r="J109" s="7">
        <f>G109</f>
        <v>0.88000000000000012</v>
      </c>
      <c r="K109" s="7">
        <v>8.8000000000000009E-2</v>
      </c>
      <c r="L109" s="8">
        <v>1756.281285</v>
      </c>
      <c r="M109" s="15" t="s">
        <v>46</v>
      </c>
    </row>
    <row r="110" spans="1:13" s="7" customFormat="1" x14ac:dyDescent="0.2">
      <c r="A110" s="6">
        <v>30911</v>
      </c>
      <c r="B110" s="7" t="s">
        <v>15</v>
      </c>
      <c r="C110" s="7">
        <v>0</v>
      </c>
      <c r="D110" s="7">
        <f t="shared" si="14"/>
        <v>0</v>
      </c>
      <c r="E110" s="7">
        <f t="shared" si="15"/>
        <v>0</v>
      </c>
      <c r="F110" s="8">
        <f t="shared" si="17"/>
        <v>0</v>
      </c>
      <c r="G110" s="7">
        <v>0</v>
      </c>
      <c r="H110" s="7">
        <v>0</v>
      </c>
      <c r="I110" s="8">
        <v>0</v>
      </c>
      <c r="J110" s="7">
        <f t="shared" si="16"/>
        <v>0</v>
      </c>
      <c r="K110" s="7">
        <v>0</v>
      </c>
      <c r="L110" s="8">
        <v>0</v>
      </c>
    </row>
    <row r="111" spans="1:13" s="7" customFormat="1" x14ac:dyDescent="0.2">
      <c r="A111" s="6">
        <v>30912</v>
      </c>
      <c r="B111" s="7" t="s">
        <v>15</v>
      </c>
      <c r="C111" s="7">
        <v>0</v>
      </c>
      <c r="D111" s="7">
        <f t="shared" si="14"/>
        <v>0</v>
      </c>
      <c r="E111" s="7">
        <f t="shared" si="15"/>
        <v>0</v>
      </c>
      <c r="F111" s="8">
        <f t="shared" si="17"/>
        <v>0</v>
      </c>
      <c r="G111" s="7">
        <v>0</v>
      </c>
      <c r="H111" s="7">
        <v>0</v>
      </c>
      <c r="I111" s="8">
        <v>0</v>
      </c>
      <c r="J111" s="7">
        <f t="shared" si="16"/>
        <v>0</v>
      </c>
      <c r="K111" s="7">
        <v>0</v>
      </c>
      <c r="L111" s="8">
        <v>0</v>
      </c>
    </row>
    <row r="112" spans="1:13" s="13" customFormat="1" x14ac:dyDescent="0.2">
      <c r="A112" s="12">
        <v>30913</v>
      </c>
      <c r="B112" s="13" t="s">
        <v>15</v>
      </c>
      <c r="C112" s="13">
        <v>0</v>
      </c>
      <c r="D112" s="13">
        <f t="shared" si="14"/>
        <v>0</v>
      </c>
      <c r="E112" s="13">
        <f t="shared" si="15"/>
        <v>0</v>
      </c>
      <c r="F112" s="14">
        <f t="shared" si="17"/>
        <v>0</v>
      </c>
      <c r="G112" s="13">
        <v>0</v>
      </c>
      <c r="H112" s="13">
        <v>0</v>
      </c>
      <c r="I112" s="14">
        <v>0</v>
      </c>
      <c r="J112" s="13">
        <f t="shared" si="16"/>
        <v>0</v>
      </c>
      <c r="K112" s="13">
        <v>0</v>
      </c>
      <c r="L112" s="14">
        <v>0</v>
      </c>
    </row>
    <row r="113" spans="1:13" x14ac:dyDescent="0.2">
      <c r="A113" s="1">
        <v>30914</v>
      </c>
      <c r="B113" t="s">
        <v>15</v>
      </c>
      <c r="C113">
        <v>0</v>
      </c>
      <c r="D113">
        <f t="shared" si="14"/>
        <v>0</v>
      </c>
      <c r="E113">
        <f t="shared" si="15"/>
        <v>0</v>
      </c>
      <c r="F113" s="2">
        <f t="shared" si="17"/>
        <v>0</v>
      </c>
      <c r="G113">
        <v>0</v>
      </c>
      <c r="H113">
        <v>0</v>
      </c>
      <c r="I113" s="2">
        <v>0</v>
      </c>
      <c r="J113">
        <f t="shared" si="16"/>
        <v>0</v>
      </c>
      <c r="K113">
        <v>0</v>
      </c>
      <c r="L113" s="2">
        <v>0</v>
      </c>
    </row>
    <row r="114" spans="1:13" x14ac:dyDescent="0.2">
      <c r="A114" s="1">
        <v>30915</v>
      </c>
      <c r="B114" t="s">
        <v>15</v>
      </c>
      <c r="C114">
        <v>0</v>
      </c>
      <c r="D114">
        <f t="shared" si="14"/>
        <v>0</v>
      </c>
      <c r="E114">
        <f t="shared" si="15"/>
        <v>0</v>
      </c>
      <c r="F114" s="2">
        <f t="shared" si="17"/>
        <v>0</v>
      </c>
      <c r="G114">
        <v>0</v>
      </c>
      <c r="H114">
        <v>0</v>
      </c>
      <c r="I114" s="2">
        <v>0</v>
      </c>
      <c r="J114">
        <f t="shared" si="16"/>
        <v>0</v>
      </c>
      <c r="K114">
        <v>0</v>
      </c>
      <c r="L114" s="2">
        <v>0</v>
      </c>
    </row>
    <row r="115" spans="1:13" s="4" customFormat="1" x14ac:dyDescent="0.2">
      <c r="A115" s="3">
        <v>30916</v>
      </c>
      <c r="B115" s="4" t="s">
        <v>15</v>
      </c>
      <c r="C115" s="4">
        <v>2.2999999999999998</v>
      </c>
      <c r="D115" s="4">
        <f t="shared" ref="D115" si="18">C115/10</f>
        <v>0.22999999999999998</v>
      </c>
      <c r="E115" s="4">
        <f t="shared" ref="E115" si="19">C115</f>
        <v>2.2999999999999998</v>
      </c>
      <c r="F115" s="5">
        <f t="shared" ref="F115" si="20">3.14*(40.5*40.5)*D115</f>
        <v>1184.5885499999999</v>
      </c>
      <c r="G115" s="4">
        <v>2.5299999999999998</v>
      </c>
      <c r="H115" s="4">
        <v>0.253</v>
      </c>
      <c r="I115" s="5">
        <v>1303.047405</v>
      </c>
      <c r="J115" s="4">
        <f t="shared" ref="J115" si="21">G115</f>
        <v>2.5299999999999998</v>
      </c>
      <c r="K115" s="4">
        <v>0.253</v>
      </c>
      <c r="L115" s="5">
        <v>0</v>
      </c>
      <c r="M115" s="4" t="s">
        <v>47</v>
      </c>
    </row>
    <row r="116" spans="1:13" x14ac:dyDescent="0.2">
      <c r="A116" s="1">
        <v>30917</v>
      </c>
      <c r="B116" t="s">
        <v>15</v>
      </c>
      <c r="C116">
        <v>0</v>
      </c>
      <c r="D116">
        <f t="shared" si="14"/>
        <v>0</v>
      </c>
      <c r="E116">
        <f t="shared" si="15"/>
        <v>0</v>
      </c>
      <c r="F116" s="2">
        <f t="shared" si="17"/>
        <v>0</v>
      </c>
      <c r="G116">
        <v>0</v>
      </c>
      <c r="H116">
        <v>0</v>
      </c>
      <c r="I116" s="2">
        <v>0</v>
      </c>
      <c r="J116">
        <f t="shared" si="16"/>
        <v>0</v>
      </c>
      <c r="K116">
        <v>0</v>
      </c>
      <c r="L116" s="2">
        <v>0</v>
      </c>
    </row>
    <row r="117" spans="1:13" s="4" customFormat="1" x14ac:dyDescent="0.2">
      <c r="A117" s="3">
        <v>30918</v>
      </c>
      <c r="B117" s="4" t="s">
        <v>15</v>
      </c>
      <c r="C117" s="4">
        <v>10.4</v>
      </c>
      <c r="D117" s="4">
        <f t="shared" si="14"/>
        <v>1.04</v>
      </c>
      <c r="E117" s="4">
        <f t="shared" si="15"/>
        <v>10.4</v>
      </c>
      <c r="F117" s="5">
        <f t="shared" si="17"/>
        <v>5356.4004000000004</v>
      </c>
      <c r="G117" s="4">
        <v>11.440000000000001</v>
      </c>
      <c r="H117" s="4">
        <v>1.1440000000000001</v>
      </c>
      <c r="I117" s="5">
        <v>5892.0404400000007</v>
      </c>
      <c r="J117" s="4">
        <f t="shared" si="16"/>
        <v>11.440000000000001</v>
      </c>
      <c r="K117" s="4">
        <v>1.1440000000000001</v>
      </c>
      <c r="L117" s="5">
        <v>10934.267355</v>
      </c>
    </row>
    <row r="118" spans="1:13" x14ac:dyDescent="0.2">
      <c r="A118" s="1">
        <v>30919</v>
      </c>
      <c r="B118" t="s">
        <v>15</v>
      </c>
      <c r="C118">
        <v>0</v>
      </c>
      <c r="D118">
        <f t="shared" si="14"/>
        <v>0</v>
      </c>
      <c r="E118">
        <f t="shared" si="15"/>
        <v>0</v>
      </c>
      <c r="F118" s="2">
        <f t="shared" si="17"/>
        <v>0</v>
      </c>
      <c r="G118">
        <v>0</v>
      </c>
      <c r="H118">
        <v>0</v>
      </c>
      <c r="I118" s="2">
        <v>0</v>
      </c>
      <c r="J118">
        <f t="shared" si="16"/>
        <v>0</v>
      </c>
      <c r="K118">
        <v>0</v>
      </c>
      <c r="L118" s="2">
        <v>0</v>
      </c>
    </row>
    <row r="119" spans="1:13" x14ac:dyDescent="0.2">
      <c r="A119" s="1">
        <v>30920</v>
      </c>
      <c r="B119" t="s">
        <v>15</v>
      </c>
      <c r="C119">
        <v>0</v>
      </c>
      <c r="D119">
        <f t="shared" si="14"/>
        <v>0</v>
      </c>
      <c r="E119">
        <f t="shared" si="15"/>
        <v>0</v>
      </c>
      <c r="F119" s="2">
        <f t="shared" si="17"/>
        <v>0</v>
      </c>
      <c r="G119">
        <v>0</v>
      </c>
      <c r="H119">
        <v>0</v>
      </c>
      <c r="I119" s="2">
        <v>0</v>
      </c>
      <c r="J119">
        <f t="shared" si="16"/>
        <v>0</v>
      </c>
      <c r="K119">
        <v>0</v>
      </c>
      <c r="L119" s="2">
        <v>0</v>
      </c>
    </row>
    <row r="120" spans="1:13" x14ac:dyDescent="0.2">
      <c r="A120" s="1">
        <v>30921</v>
      </c>
      <c r="B120" t="s">
        <v>15</v>
      </c>
      <c r="C120">
        <v>0</v>
      </c>
      <c r="D120">
        <f t="shared" si="14"/>
        <v>0</v>
      </c>
      <c r="E120">
        <f t="shared" si="15"/>
        <v>0</v>
      </c>
      <c r="F120" s="2">
        <f t="shared" si="17"/>
        <v>0</v>
      </c>
      <c r="G120">
        <v>0</v>
      </c>
      <c r="H120">
        <v>0</v>
      </c>
      <c r="I120" s="2">
        <v>0</v>
      </c>
      <c r="J120">
        <f t="shared" si="16"/>
        <v>0</v>
      </c>
      <c r="K120">
        <v>0</v>
      </c>
      <c r="L120" s="2">
        <v>0</v>
      </c>
    </row>
    <row r="121" spans="1:13" x14ac:dyDescent="0.2">
      <c r="A121" s="1">
        <v>30922</v>
      </c>
      <c r="B121" t="s">
        <v>15</v>
      </c>
      <c r="C121">
        <v>0</v>
      </c>
      <c r="D121">
        <f t="shared" si="14"/>
        <v>0</v>
      </c>
      <c r="E121">
        <f t="shared" si="15"/>
        <v>0</v>
      </c>
      <c r="F121" s="2">
        <f t="shared" si="17"/>
        <v>0</v>
      </c>
      <c r="G121">
        <v>0</v>
      </c>
      <c r="H121">
        <v>0</v>
      </c>
      <c r="I121" s="2">
        <v>0</v>
      </c>
      <c r="J121">
        <f t="shared" si="16"/>
        <v>0</v>
      </c>
      <c r="K121">
        <v>0</v>
      </c>
      <c r="L121" s="2">
        <v>0</v>
      </c>
    </row>
    <row r="122" spans="1:13" s="4" customFormat="1" x14ac:dyDescent="0.2">
      <c r="A122" s="3">
        <v>30923</v>
      </c>
      <c r="B122" s="4" t="s">
        <v>15</v>
      </c>
      <c r="C122" s="4">
        <v>8.9</v>
      </c>
      <c r="D122" s="4">
        <f t="shared" si="14"/>
        <v>0.89</v>
      </c>
      <c r="E122" s="4">
        <f t="shared" si="15"/>
        <v>8.9</v>
      </c>
      <c r="F122" s="5">
        <f t="shared" si="17"/>
        <v>4583.8426500000005</v>
      </c>
      <c r="G122" s="4">
        <v>9.7900000000000009</v>
      </c>
      <c r="H122" s="4">
        <v>0.97900000000000009</v>
      </c>
      <c r="I122" s="5">
        <v>5042.2269150000011</v>
      </c>
      <c r="J122" s="4">
        <f t="shared" si="16"/>
        <v>9.7900000000000009</v>
      </c>
      <c r="K122" s="4">
        <v>0.97900000000000009</v>
      </c>
      <c r="L122" s="5">
        <v>0</v>
      </c>
    </row>
    <row r="123" spans="1:13" x14ac:dyDescent="0.2">
      <c r="A123" s="1">
        <v>30924</v>
      </c>
      <c r="B123" t="s">
        <v>15</v>
      </c>
      <c r="C123">
        <v>0</v>
      </c>
      <c r="D123">
        <f t="shared" si="14"/>
        <v>0</v>
      </c>
      <c r="E123">
        <f t="shared" si="15"/>
        <v>0</v>
      </c>
      <c r="F123" s="2">
        <f t="shared" si="17"/>
        <v>0</v>
      </c>
      <c r="G123">
        <v>0</v>
      </c>
      <c r="H123">
        <v>0</v>
      </c>
      <c r="I123" s="2">
        <v>0</v>
      </c>
      <c r="J123">
        <f t="shared" si="16"/>
        <v>0</v>
      </c>
      <c r="K123">
        <v>0</v>
      </c>
      <c r="L123" s="2">
        <v>0</v>
      </c>
    </row>
    <row r="124" spans="1:13" s="10" customFormat="1" x14ac:dyDescent="0.2">
      <c r="A124" s="9">
        <v>30925</v>
      </c>
      <c r="B124" s="10" t="s">
        <v>15</v>
      </c>
      <c r="C124" s="10">
        <v>8.9</v>
      </c>
      <c r="D124" s="10">
        <f t="shared" si="14"/>
        <v>0.89</v>
      </c>
      <c r="E124" s="10">
        <f t="shared" si="15"/>
        <v>8.9</v>
      </c>
      <c r="F124" s="11">
        <f t="shared" si="17"/>
        <v>4583.8426500000005</v>
      </c>
      <c r="G124" s="10">
        <v>9.7900000000000009</v>
      </c>
      <c r="H124" s="10">
        <v>0.97900000000000009</v>
      </c>
      <c r="I124" s="11">
        <v>5042.2269150000011</v>
      </c>
      <c r="J124" s="10">
        <f t="shared" si="16"/>
        <v>9.7900000000000009</v>
      </c>
      <c r="K124" s="10">
        <v>0.97900000000000009</v>
      </c>
      <c r="L124" s="11">
        <v>5042.2269150000011</v>
      </c>
      <c r="M124" s="10" t="s">
        <v>16</v>
      </c>
    </row>
    <row r="125" spans="1:13" x14ac:dyDescent="0.2">
      <c r="I125"/>
      <c r="L125"/>
    </row>
    <row r="126" spans="1:13" x14ac:dyDescent="0.2">
      <c r="F126" s="2">
        <f>SUM(F2:F124)</f>
        <v>161464.56975000005</v>
      </c>
      <c r="I126" s="2">
        <f>SUM(I2:I124)</f>
        <v>177611.02672500006</v>
      </c>
      <c r="L126" s="2">
        <f>SUM(L2:L124)</f>
        <v>177611.026725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WateringScheduleMay23toApr24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User</dc:creator>
  <cp:lastModifiedBy>Melissa Burt</cp:lastModifiedBy>
  <dcterms:created xsi:type="dcterms:W3CDTF">2023-05-04T17:48:50Z</dcterms:created>
  <dcterms:modified xsi:type="dcterms:W3CDTF">2023-08-21T13:52:28Z</dcterms:modified>
</cp:coreProperties>
</file>