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C02 data analysis\"/>
    </mc:Choice>
  </mc:AlternateContent>
  <bookViews>
    <workbookView xWindow="0" yWindow="0" windowWidth="23040" windowHeight="8472" activeTab="1" xr2:uid="{5169198C-A41D-4BDA-8ACB-3200E4FA1686}"/>
  </bookViews>
  <sheets>
    <sheet name="Alltraptimes" sheetId="1" r:id="rId1"/>
    <sheet name="Graph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5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6" i="2"/>
  <c r="U27" i="2"/>
  <c r="U28" i="2"/>
  <c r="U29" i="2"/>
  <c r="U30" i="2"/>
  <c r="U31" i="2"/>
  <c r="U32" i="2"/>
  <c r="U33" i="2"/>
  <c r="U34" i="2"/>
  <c r="U35" i="2"/>
  <c r="U2" i="2"/>
  <c r="E36" i="2"/>
  <c r="F36" i="2"/>
  <c r="G36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</calcChain>
</file>

<file path=xl/sharedStrings.xml><?xml version="1.0" encoding="utf-8"?>
<sst xmlns="http://schemas.openxmlformats.org/spreadsheetml/2006/main" count="113" uniqueCount="35">
  <si>
    <t>Average of AirportWindspeedavg</t>
  </si>
  <si>
    <t>Average of WaterfallGustspeedavg</t>
  </si>
  <si>
    <t>Average of VSwindspeedGustavg</t>
  </si>
  <si>
    <t>Average of AirportWindDirectionavg</t>
  </si>
  <si>
    <t>Average of VulgWindDirectionavg</t>
  </si>
  <si>
    <t>Average of WaterfallWindDirectionavg</t>
  </si>
  <si>
    <t>Average of AirportTempavg</t>
  </si>
  <si>
    <t>Average of WaterfallTempavg</t>
  </si>
  <si>
    <t>Average of VulgTempavg</t>
  </si>
  <si>
    <t>Weather period</t>
  </si>
  <si>
    <t>DateTime</t>
  </si>
  <si>
    <t>Date</t>
  </si>
  <si>
    <t>Time</t>
  </si>
  <si>
    <t>Airportwindspeed</t>
  </si>
  <si>
    <t>Waterfullgustspeed</t>
  </si>
  <si>
    <t>Airportwinddir</t>
  </si>
  <si>
    <t>Vulgwinddir</t>
  </si>
  <si>
    <t>Waterfallwinddir</t>
  </si>
  <si>
    <t>Airporttemp</t>
  </si>
  <si>
    <t>Waterfalltemp</t>
  </si>
  <si>
    <t>Vulgtemp</t>
  </si>
  <si>
    <t>Vulggustsped</t>
  </si>
  <si>
    <t>Differencespeed</t>
  </si>
  <si>
    <t>Airportwinddirection</t>
  </si>
  <si>
    <t>E</t>
  </si>
  <si>
    <t>W</t>
  </si>
  <si>
    <t>NE</t>
  </si>
  <si>
    <t>S</t>
  </si>
  <si>
    <t>SE</t>
  </si>
  <si>
    <t>SW</t>
  </si>
  <si>
    <t>Period</t>
  </si>
  <si>
    <t>Lncount</t>
  </si>
  <si>
    <t>stdevlncount</t>
  </si>
  <si>
    <t>n</t>
  </si>
  <si>
    <t>stdrror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</si>
</sst>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 applyAlignment="1">
      <alignment horizontal="left" indent="1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4" fontId="0" fillId="0" borderId="0" xfId="0" applyNumberFormat="1"/>
    <xf numFmtId="164" fontId="0" fillId="0" borderId="0" xfId="0" applyNumberFormat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5146092319018"/>
          <c:y val="7.4490740740740746E-2"/>
          <c:w val="0.83042018646572646"/>
          <c:h val="0.84226851851851847"/>
        </c:manualLayout>
      </c:layout>
      <c:scatterChart>
        <c:scatterStyle val="smoothMarker"/>
        <c:varyColors val="0"/>
        <c:ser>
          <c:idx val="0"/>
          <c:order val="0"/>
          <c:tx>
            <c:v>Airport (Danish met)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Graphs!$B$2:$B$54</c:f>
              <c:numCache>
                <c:formatCode>m/d/yyyy</c:formatCode>
                <c:ptCount val="53"/>
                <c:pt idx="0">
                  <c:v>42888</c:v>
                </c:pt>
                <c:pt idx="1">
                  <c:v>42890</c:v>
                </c:pt>
                <c:pt idx="2">
                  <c:v>42891</c:v>
                </c:pt>
                <c:pt idx="3">
                  <c:v>42892</c:v>
                </c:pt>
                <c:pt idx="4">
                  <c:v>42894</c:v>
                </c:pt>
                <c:pt idx="5">
                  <c:v>42895</c:v>
                </c:pt>
                <c:pt idx="6">
                  <c:v>42896</c:v>
                </c:pt>
                <c:pt idx="7">
                  <c:v>42898</c:v>
                </c:pt>
                <c:pt idx="8">
                  <c:v>42899</c:v>
                </c:pt>
                <c:pt idx="9">
                  <c:v>42900</c:v>
                </c:pt>
                <c:pt idx="10">
                  <c:v>42901</c:v>
                </c:pt>
                <c:pt idx="11">
                  <c:v>42902</c:v>
                </c:pt>
                <c:pt idx="12">
                  <c:v>42903</c:v>
                </c:pt>
                <c:pt idx="13">
                  <c:v>42904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42910</c:v>
                </c:pt>
                <c:pt idx="19">
                  <c:v>42911</c:v>
                </c:pt>
                <c:pt idx="20">
                  <c:v>42912</c:v>
                </c:pt>
                <c:pt idx="21">
                  <c:v>42914</c:v>
                </c:pt>
                <c:pt idx="22">
                  <c:v>42915</c:v>
                </c:pt>
                <c:pt idx="23">
                  <c:v>42918</c:v>
                </c:pt>
                <c:pt idx="24">
                  <c:v>42919</c:v>
                </c:pt>
                <c:pt idx="25">
                  <c:v>42921</c:v>
                </c:pt>
                <c:pt idx="26">
                  <c:v>42922</c:v>
                </c:pt>
                <c:pt idx="27">
                  <c:v>42923</c:v>
                </c:pt>
                <c:pt idx="28">
                  <c:v>42925</c:v>
                </c:pt>
                <c:pt idx="29">
                  <c:v>42926</c:v>
                </c:pt>
                <c:pt idx="30">
                  <c:v>42928</c:v>
                </c:pt>
                <c:pt idx="31">
                  <c:v>42930</c:v>
                </c:pt>
                <c:pt idx="32">
                  <c:v>42933</c:v>
                </c:pt>
                <c:pt idx="33">
                  <c:v>42935</c:v>
                </c:pt>
              </c:numCache>
            </c:numRef>
          </c:xVal>
          <c:yVal>
            <c:numRef>
              <c:f>Graphs!$K$2:$K$54</c:f>
              <c:numCache>
                <c:formatCode>General</c:formatCode>
                <c:ptCount val="53"/>
                <c:pt idx="0">
                  <c:v>15.388888886666669</c:v>
                </c:pt>
                <c:pt idx="1">
                  <c:v>9.5</c:v>
                </c:pt>
                <c:pt idx="2">
                  <c:v>8.75</c:v>
                </c:pt>
                <c:pt idx="3">
                  <c:v>10.791666666666666</c:v>
                </c:pt>
                <c:pt idx="4">
                  <c:v>9.3333333330000006</c:v>
                </c:pt>
                <c:pt idx="5">
                  <c:v>13.108333332500001</c:v>
                </c:pt>
                <c:pt idx="6">
                  <c:v>14.527777779999999</c:v>
                </c:pt>
                <c:pt idx="7">
                  <c:v>16.083333333333332</c:v>
                </c:pt>
                <c:pt idx="8">
                  <c:v>15.66666667</c:v>
                </c:pt>
                <c:pt idx="9">
                  <c:v>15.291666667499999</c:v>
                </c:pt>
                <c:pt idx="10">
                  <c:v>16.055555556666665</c:v>
                </c:pt>
                <c:pt idx="11">
                  <c:v>9.8333333333333339</c:v>
                </c:pt>
                <c:pt idx="12">
                  <c:v>8.7916666667500003</c:v>
                </c:pt>
                <c:pt idx="13">
                  <c:v>11.183333335</c:v>
                </c:pt>
                <c:pt idx="14">
                  <c:v>8</c:v>
                </c:pt>
                <c:pt idx="15">
                  <c:v>9.1</c:v>
                </c:pt>
                <c:pt idx="16">
                  <c:v>13.402777778333332</c:v>
                </c:pt>
                <c:pt idx="17">
                  <c:v>12.66666667</c:v>
                </c:pt>
                <c:pt idx="18">
                  <c:v>14.86458333375</c:v>
                </c:pt>
                <c:pt idx="19">
                  <c:v>18.277777780000001</c:v>
                </c:pt>
                <c:pt idx="20">
                  <c:v>19.666666670000001</c:v>
                </c:pt>
                <c:pt idx="21">
                  <c:v>12.000000000000002</c:v>
                </c:pt>
                <c:pt idx="22">
                  <c:v>12.791666666666666</c:v>
                </c:pt>
                <c:pt idx="23">
                  <c:v>6.583333333333333</c:v>
                </c:pt>
                <c:pt idx="24">
                  <c:v>7.5277777777499999</c:v>
                </c:pt>
                <c:pt idx="25">
                  <c:v>9.5416666667500003</c:v>
                </c:pt>
                <c:pt idx="26">
                  <c:v>12.270833335000001</c:v>
                </c:pt>
                <c:pt idx="27">
                  <c:v>15.136363637272728</c:v>
                </c:pt>
                <c:pt idx="28">
                  <c:v>11.621212120000001</c:v>
                </c:pt>
                <c:pt idx="29">
                  <c:v>14.618055555000003</c:v>
                </c:pt>
                <c:pt idx="30">
                  <c:v>15.933333332727273</c:v>
                </c:pt>
                <c:pt idx="31">
                  <c:v>10.295454545454545</c:v>
                </c:pt>
                <c:pt idx="32">
                  <c:v>8.6736111111666663</c:v>
                </c:pt>
                <c:pt idx="33">
                  <c:v>9.7638888887499995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79-40CA-B9F9-490D16E894C5}"/>
            </c:ext>
          </c:extLst>
        </c:ser>
        <c:ser>
          <c:idx val="1"/>
          <c:order val="1"/>
          <c:tx>
            <c:v>Waterfall 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Graphs!$B$8:$B$35</c:f>
              <c:numCache>
                <c:formatCode>m/d/yyyy</c:formatCode>
                <c:ptCount val="28"/>
                <c:pt idx="0">
                  <c:v>42896</c:v>
                </c:pt>
                <c:pt idx="1">
                  <c:v>42898</c:v>
                </c:pt>
                <c:pt idx="2">
                  <c:v>42899</c:v>
                </c:pt>
                <c:pt idx="3">
                  <c:v>42900</c:v>
                </c:pt>
                <c:pt idx="4">
                  <c:v>42901</c:v>
                </c:pt>
                <c:pt idx="5">
                  <c:v>42902</c:v>
                </c:pt>
                <c:pt idx="6">
                  <c:v>42903</c:v>
                </c:pt>
                <c:pt idx="7">
                  <c:v>42904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42914</c:v>
                </c:pt>
                <c:pt idx="16">
                  <c:v>42915</c:v>
                </c:pt>
                <c:pt idx="17">
                  <c:v>42918</c:v>
                </c:pt>
                <c:pt idx="18">
                  <c:v>42919</c:v>
                </c:pt>
                <c:pt idx="19">
                  <c:v>42921</c:v>
                </c:pt>
                <c:pt idx="20">
                  <c:v>42922</c:v>
                </c:pt>
                <c:pt idx="21">
                  <c:v>42923</c:v>
                </c:pt>
                <c:pt idx="22">
                  <c:v>42925</c:v>
                </c:pt>
                <c:pt idx="23">
                  <c:v>42926</c:v>
                </c:pt>
                <c:pt idx="24">
                  <c:v>42928</c:v>
                </c:pt>
                <c:pt idx="25">
                  <c:v>42930</c:v>
                </c:pt>
                <c:pt idx="26">
                  <c:v>42933</c:v>
                </c:pt>
                <c:pt idx="27">
                  <c:v>42935</c:v>
                </c:pt>
              </c:numCache>
            </c:numRef>
          </c:xVal>
          <c:yVal>
            <c:numRef>
              <c:f>Graphs!$L$8:$L$35</c:f>
              <c:numCache>
                <c:formatCode>General</c:formatCode>
                <c:ptCount val="28"/>
                <c:pt idx="0">
                  <c:v>13.754753246666667</c:v>
                </c:pt>
                <c:pt idx="1">
                  <c:v>14.977542566666669</c:v>
                </c:pt>
                <c:pt idx="2">
                  <c:v>14.58737829</c:v>
                </c:pt>
                <c:pt idx="3">
                  <c:v>14.671254022499999</c:v>
                </c:pt>
                <c:pt idx="4">
                  <c:v>15.482119773333332</c:v>
                </c:pt>
                <c:pt idx="5">
                  <c:v>8.7283073593333338</c:v>
                </c:pt>
                <c:pt idx="6">
                  <c:v>7.2188039472500005</c:v>
                </c:pt>
                <c:pt idx="7">
                  <c:v>10.66883722</c:v>
                </c:pt>
                <c:pt idx="8">
                  <c:v>8.1293584269999997</c:v>
                </c:pt>
                <c:pt idx="9">
                  <c:v>8.220724069400001</c:v>
                </c:pt>
                <c:pt idx="10">
                  <c:v>12.748368136666665</c:v>
                </c:pt>
                <c:pt idx="11">
                  <c:v>13.049372806666666</c:v>
                </c:pt>
                <c:pt idx="12">
                  <c:v>14.621772997500003</c:v>
                </c:pt>
                <c:pt idx="13">
                  <c:v>17.823983290000001</c:v>
                </c:pt>
                <c:pt idx="14">
                  <c:v>18.6957791325</c:v>
                </c:pt>
                <c:pt idx="15">
                  <c:v>13.168610714166666</c:v>
                </c:pt>
                <c:pt idx="16">
                  <c:v>11.959807142499999</c:v>
                </c:pt>
                <c:pt idx="17">
                  <c:v>6.282211580166666</c:v>
                </c:pt>
                <c:pt idx="18">
                  <c:v>7.7754186507500016</c:v>
                </c:pt>
                <c:pt idx="19">
                  <c:v>8.9912337301666678</c:v>
                </c:pt>
                <c:pt idx="20">
                  <c:v>11.329738490833334</c:v>
                </c:pt>
                <c:pt idx="21">
                  <c:v>14.188473338181815</c:v>
                </c:pt>
                <c:pt idx="22">
                  <c:v>11.09880396</c:v>
                </c:pt>
                <c:pt idx="23">
                  <c:v>13.806144721666664</c:v>
                </c:pt>
                <c:pt idx="24">
                  <c:v>14.495763556363636</c:v>
                </c:pt>
                <c:pt idx="25">
                  <c:v>10.393795124545454</c:v>
                </c:pt>
                <c:pt idx="26">
                  <c:v>7.9165243742499989</c:v>
                </c:pt>
                <c:pt idx="27">
                  <c:v>10.830589452750003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79-40CA-B9F9-490D16E894C5}"/>
            </c:ext>
          </c:extLst>
        </c:ser>
        <c:ser>
          <c:idx val="2"/>
          <c:order val="2"/>
          <c:tx>
            <c:v>Vulgaris WS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Graphs!$B$9:$B$35</c:f>
              <c:numCache>
                <c:formatCode>m/d/yyyy</c:formatCode>
                <c:ptCount val="27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42906</c:v>
                </c:pt>
                <c:pt idx="8">
                  <c:v>42907</c:v>
                </c:pt>
                <c:pt idx="9">
                  <c:v>42908</c:v>
                </c:pt>
                <c:pt idx="10">
                  <c:v>42909</c:v>
                </c:pt>
                <c:pt idx="11">
                  <c:v>42910</c:v>
                </c:pt>
                <c:pt idx="12">
                  <c:v>42911</c:v>
                </c:pt>
                <c:pt idx="13">
                  <c:v>42912</c:v>
                </c:pt>
                <c:pt idx="14">
                  <c:v>42914</c:v>
                </c:pt>
                <c:pt idx="15">
                  <c:v>42915</c:v>
                </c:pt>
                <c:pt idx="16">
                  <c:v>42918</c:v>
                </c:pt>
                <c:pt idx="17">
                  <c:v>42919</c:v>
                </c:pt>
                <c:pt idx="18">
                  <c:v>42921</c:v>
                </c:pt>
                <c:pt idx="19">
                  <c:v>42922</c:v>
                </c:pt>
                <c:pt idx="20">
                  <c:v>42923</c:v>
                </c:pt>
                <c:pt idx="21">
                  <c:v>42925</c:v>
                </c:pt>
                <c:pt idx="22">
                  <c:v>42926</c:v>
                </c:pt>
                <c:pt idx="23">
                  <c:v>42928</c:v>
                </c:pt>
                <c:pt idx="24">
                  <c:v>42930</c:v>
                </c:pt>
                <c:pt idx="25">
                  <c:v>42933</c:v>
                </c:pt>
                <c:pt idx="26">
                  <c:v>42935</c:v>
                </c:pt>
              </c:numCache>
            </c:numRef>
          </c:xVal>
          <c:yVal>
            <c:numRef>
              <c:f>Graphs!$M$9:$M$35</c:f>
              <c:numCache>
                <c:formatCode>General</c:formatCode>
                <c:ptCount val="27"/>
                <c:pt idx="0">
                  <c:v>12.129199856666666</c:v>
                </c:pt>
                <c:pt idx="1">
                  <c:v>11.576217765000001</c:v>
                </c:pt>
                <c:pt idx="2">
                  <c:v>11.691802265000002</c:v>
                </c:pt>
                <c:pt idx="3">
                  <c:v>12.122253966666667</c:v>
                </c:pt>
                <c:pt idx="4">
                  <c:v>7.0761392496666673</c:v>
                </c:pt>
                <c:pt idx="5">
                  <c:v>5.7056434209999995</c:v>
                </c:pt>
                <c:pt idx="6">
                  <c:v>9.7212782646666671</c:v>
                </c:pt>
                <c:pt idx="7">
                  <c:v>6.0015895189999995</c:v>
                </c:pt>
                <c:pt idx="8">
                  <c:v>6.8692584413999995</c:v>
                </c:pt>
                <c:pt idx="9">
                  <c:v>10.765775956666666</c:v>
                </c:pt>
                <c:pt idx="10">
                  <c:v>10.660742983333334</c:v>
                </c:pt>
                <c:pt idx="11">
                  <c:v>13.067511092500002</c:v>
                </c:pt>
                <c:pt idx="12">
                  <c:v>15.457018380000001</c:v>
                </c:pt>
                <c:pt idx="13">
                  <c:v>16.1346351525</c:v>
                </c:pt>
                <c:pt idx="14">
                  <c:v>11.230693849166668</c:v>
                </c:pt>
                <c:pt idx="15">
                  <c:v>8.8598061508333341</c:v>
                </c:pt>
                <c:pt idx="16">
                  <c:v>5.275145202</c:v>
                </c:pt>
                <c:pt idx="17">
                  <c:v>6.3241459236666655</c:v>
                </c:pt>
                <c:pt idx="18">
                  <c:v>6.3912873015833336</c:v>
                </c:pt>
                <c:pt idx="19">
                  <c:v>9.1017466270000007</c:v>
                </c:pt>
                <c:pt idx="20">
                  <c:v>12.189901063636363</c:v>
                </c:pt>
                <c:pt idx="21">
                  <c:v>8.8132074331818178</c:v>
                </c:pt>
                <c:pt idx="22">
                  <c:v>11.007206468333331</c:v>
                </c:pt>
                <c:pt idx="23">
                  <c:v>13.686302183636364</c:v>
                </c:pt>
                <c:pt idx="24">
                  <c:v>9.4427022403636354</c:v>
                </c:pt>
                <c:pt idx="25">
                  <c:v>6.3968178523333323</c:v>
                </c:pt>
                <c:pt idx="26">
                  <c:v>9.430649154000001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79-40CA-B9F9-490D16E8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28664"/>
        <c:axId val="434828992"/>
      </c:scatterChart>
      <c:valAx>
        <c:axId val="434828664"/>
        <c:scaling>
          <c:orientation val="minMax"/>
          <c:max val="42940"/>
          <c:min val="42888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828992"/>
        <c:crosses val="autoZero"/>
        <c:crossBetween val="midCat"/>
      </c:valAx>
      <c:valAx>
        <c:axId val="434828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82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01018477606418"/>
          <c:y val="5.4108314330659289E-2"/>
          <c:w val="0.27812896898413231"/>
          <c:h val="0.22384592687766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64460057734091"/>
          <c:y val="7.4490924348326437E-2"/>
          <c:w val="0.8178270468115757"/>
          <c:h val="0.84226851138978265"/>
        </c:manualLayout>
      </c:layout>
      <c:scatterChart>
        <c:scatterStyle val="smoothMarker"/>
        <c:varyColors val="0"/>
        <c:ser>
          <c:idx val="0"/>
          <c:order val="0"/>
          <c:tx>
            <c:v>Airport (Danish met)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Graphs!$B$2:$B$35</c:f>
              <c:numCache>
                <c:formatCode>m/d/yyyy</c:formatCode>
                <c:ptCount val="34"/>
                <c:pt idx="0">
                  <c:v>42888</c:v>
                </c:pt>
                <c:pt idx="1">
                  <c:v>42890</c:v>
                </c:pt>
                <c:pt idx="2">
                  <c:v>42891</c:v>
                </c:pt>
                <c:pt idx="3">
                  <c:v>42892</c:v>
                </c:pt>
                <c:pt idx="4">
                  <c:v>42894</c:v>
                </c:pt>
                <c:pt idx="5">
                  <c:v>42895</c:v>
                </c:pt>
                <c:pt idx="6">
                  <c:v>42896</c:v>
                </c:pt>
                <c:pt idx="7">
                  <c:v>42898</c:v>
                </c:pt>
                <c:pt idx="8">
                  <c:v>42899</c:v>
                </c:pt>
                <c:pt idx="9">
                  <c:v>42900</c:v>
                </c:pt>
                <c:pt idx="10">
                  <c:v>42901</c:v>
                </c:pt>
                <c:pt idx="11">
                  <c:v>42902</c:v>
                </c:pt>
                <c:pt idx="12">
                  <c:v>42903</c:v>
                </c:pt>
                <c:pt idx="13">
                  <c:v>42904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42910</c:v>
                </c:pt>
                <c:pt idx="19">
                  <c:v>42911</c:v>
                </c:pt>
                <c:pt idx="20">
                  <c:v>42912</c:v>
                </c:pt>
                <c:pt idx="21">
                  <c:v>42914</c:v>
                </c:pt>
                <c:pt idx="22">
                  <c:v>42915</c:v>
                </c:pt>
                <c:pt idx="23">
                  <c:v>42918</c:v>
                </c:pt>
                <c:pt idx="24">
                  <c:v>42919</c:v>
                </c:pt>
                <c:pt idx="25">
                  <c:v>42921</c:v>
                </c:pt>
                <c:pt idx="26">
                  <c:v>42922</c:v>
                </c:pt>
                <c:pt idx="27">
                  <c:v>42923</c:v>
                </c:pt>
                <c:pt idx="28">
                  <c:v>42925</c:v>
                </c:pt>
                <c:pt idx="29">
                  <c:v>42926</c:v>
                </c:pt>
                <c:pt idx="30">
                  <c:v>42928</c:v>
                </c:pt>
                <c:pt idx="31">
                  <c:v>42930</c:v>
                </c:pt>
                <c:pt idx="32">
                  <c:v>42933</c:v>
                </c:pt>
                <c:pt idx="33">
                  <c:v>42935</c:v>
                </c:pt>
              </c:numCache>
            </c:numRef>
          </c:xVal>
          <c:yVal>
            <c:numRef>
              <c:f>Graphs!$E$2:$E$35</c:f>
              <c:numCache>
                <c:formatCode>General</c:formatCode>
                <c:ptCount val="34"/>
                <c:pt idx="0">
                  <c:v>3.7199074076666663</c:v>
                </c:pt>
                <c:pt idx="1">
                  <c:v>5.1388888890000004</c:v>
                </c:pt>
                <c:pt idx="2">
                  <c:v>7.9722222220000001</c:v>
                </c:pt>
                <c:pt idx="3">
                  <c:v>4.0509259259999997</c:v>
                </c:pt>
                <c:pt idx="4">
                  <c:v>4.4629629629999998</c:v>
                </c:pt>
                <c:pt idx="5">
                  <c:v>6.3006944447500004</c:v>
                </c:pt>
                <c:pt idx="6">
                  <c:v>5.756944444666666</c:v>
                </c:pt>
                <c:pt idx="7">
                  <c:v>4.0879629626666665</c:v>
                </c:pt>
                <c:pt idx="8">
                  <c:v>4.4629629629999998</c:v>
                </c:pt>
                <c:pt idx="9">
                  <c:v>5.34259259275</c:v>
                </c:pt>
                <c:pt idx="10">
                  <c:v>5.2608024696666655</c:v>
                </c:pt>
                <c:pt idx="11">
                  <c:v>5.5462962966666671</c:v>
                </c:pt>
                <c:pt idx="12">
                  <c:v>4.4606481479999998</c:v>
                </c:pt>
                <c:pt idx="13">
                  <c:v>4.522067901333334</c:v>
                </c:pt>
                <c:pt idx="14">
                  <c:v>2.6836419756666667</c:v>
                </c:pt>
                <c:pt idx="15">
                  <c:v>4.5277777779999999</c:v>
                </c:pt>
                <c:pt idx="16">
                  <c:v>3.8175154325</c:v>
                </c:pt>
                <c:pt idx="17">
                  <c:v>2.75</c:v>
                </c:pt>
                <c:pt idx="18">
                  <c:v>4.5572916667500003</c:v>
                </c:pt>
                <c:pt idx="19">
                  <c:v>5.3001543213333333</c:v>
                </c:pt>
                <c:pt idx="20">
                  <c:v>5.8333333339999998</c:v>
                </c:pt>
                <c:pt idx="21">
                  <c:v>5.4849537041666663</c:v>
                </c:pt>
                <c:pt idx="22">
                  <c:v>5.0038580247500013</c:v>
                </c:pt>
                <c:pt idx="23">
                  <c:v>8.1473765433333334</c:v>
                </c:pt>
                <c:pt idx="24">
                  <c:v>5.2893518518333336</c:v>
                </c:pt>
                <c:pt idx="25">
                  <c:v>4.4247685185833339</c:v>
                </c:pt>
                <c:pt idx="26">
                  <c:v>3.7210648147500009</c:v>
                </c:pt>
                <c:pt idx="27">
                  <c:v>5.7386363640000004</c:v>
                </c:pt>
                <c:pt idx="28">
                  <c:v>3.6925505051818179</c:v>
                </c:pt>
                <c:pt idx="29">
                  <c:v>4.0578703704166665</c:v>
                </c:pt>
                <c:pt idx="30">
                  <c:v>5.9102693604545458</c:v>
                </c:pt>
                <c:pt idx="31">
                  <c:v>6.7582070705454536</c:v>
                </c:pt>
                <c:pt idx="32">
                  <c:v>4.6359953705000008</c:v>
                </c:pt>
                <c:pt idx="33">
                  <c:v>8.8614969148333333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85-41BC-9EA3-03F8264D0F25}"/>
            </c:ext>
          </c:extLst>
        </c:ser>
        <c:ser>
          <c:idx val="1"/>
          <c:order val="1"/>
          <c:tx>
            <c:v>Waterfall 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Graphs!$B$8:$B$35</c:f>
              <c:numCache>
                <c:formatCode>m/d/yyyy</c:formatCode>
                <c:ptCount val="28"/>
                <c:pt idx="0">
                  <c:v>42896</c:v>
                </c:pt>
                <c:pt idx="1">
                  <c:v>42898</c:v>
                </c:pt>
                <c:pt idx="2">
                  <c:v>42899</c:v>
                </c:pt>
                <c:pt idx="3">
                  <c:v>42900</c:v>
                </c:pt>
                <c:pt idx="4">
                  <c:v>42901</c:v>
                </c:pt>
                <c:pt idx="5">
                  <c:v>42902</c:v>
                </c:pt>
                <c:pt idx="6">
                  <c:v>42903</c:v>
                </c:pt>
                <c:pt idx="7">
                  <c:v>42904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42914</c:v>
                </c:pt>
                <c:pt idx="16">
                  <c:v>42915</c:v>
                </c:pt>
                <c:pt idx="17">
                  <c:v>42918</c:v>
                </c:pt>
                <c:pt idx="18">
                  <c:v>42919</c:v>
                </c:pt>
                <c:pt idx="19">
                  <c:v>42921</c:v>
                </c:pt>
                <c:pt idx="20">
                  <c:v>42922</c:v>
                </c:pt>
                <c:pt idx="21">
                  <c:v>42923</c:v>
                </c:pt>
                <c:pt idx="22">
                  <c:v>42925</c:v>
                </c:pt>
                <c:pt idx="23">
                  <c:v>42926</c:v>
                </c:pt>
                <c:pt idx="24">
                  <c:v>42928</c:v>
                </c:pt>
                <c:pt idx="25">
                  <c:v>42930</c:v>
                </c:pt>
                <c:pt idx="26">
                  <c:v>42933</c:v>
                </c:pt>
                <c:pt idx="27">
                  <c:v>42935</c:v>
                </c:pt>
              </c:numCache>
            </c:numRef>
          </c:xVal>
          <c:yVal>
            <c:numRef>
              <c:f>Graphs!$F$8:$F$35</c:f>
              <c:numCache>
                <c:formatCode>General</c:formatCode>
                <c:ptCount val="28"/>
                <c:pt idx="0">
                  <c:v>5.0647186150000003</c:v>
                </c:pt>
                <c:pt idx="1">
                  <c:v>5.8548340546666671</c:v>
                </c:pt>
                <c:pt idx="2">
                  <c:v>4.7688355265000002</c:v>
                </c:pt>
                <c:pt idx="3">
                  <c:v>4.3798801169999999</c:v>
                </c:pt>
                <c:pt idx="4">
                  <c:v>4.6084920633333333</c:v>
                </c:pt>
                <c:pt idx="5">
                  <c:v>5.9866161613333331</c:v>
                </c:pt>
                <c:pt idx="6">
                  <c:v>3.9362960527499999</c:v>
                </c:pt>
                <c:pt idx="7">
                  <c:v>4.091251894</c:v>
                </c:pt>
                <c:pt idx="8">
                  <c:v>3.541674836666667</c:v>
                </c:pt>
                <c:pt idx="9">
                  <c:v>3.9664229438</c:v>
                </c:pt>
                <c:pt idx="10">
                  <c:v>4.6083736433333335</c:v>
                </c:pt>
                <c:pt idx="11">
                  <c:v>2.9503859650000002</c:v>
                </c:pt>
                <c:pt idx="12">
                  <c:v>3.7300514068749999</c:v>
                </c:pt>
                <c:pt idx="13">
                  <c:v>4.1782873853333333</c:v>
                </c:pt>
                <c:pt idx="14">
                  <c:v>5.1724505012499993</c:v>
                </c:pt>
                <c:pt idx="15">
                  <c:v>3.6515317459999999</c:v>
                </c:pt>
                <c:pt idx="16">
                  <c:v>6.1280297619166673</c:v>
                </c:pt>
                <c:pt idx="17">
                  <c:v>7.4697745309999988</c:v>
                </c:pt>
                <c:pt idx="18">
                  <c:v>5.1554996393333328</c:v>
                </c:pt>
                <c:pt idx="19">
                  <c:v>5.6662460317500001</c:v>
                </c:pt>
                <c:pt idx="20">
                  <c:v>2.7131626984999997</c:v>
                </c:pt>
                <c:pt idx="21">
                  <c:v>3.9148406138181824</c:v>
                </c:pt>
                <c:pt idx="22">
                  <c:v>4.5779240948181821</c:v>
                </c:pt>
                <c:pt idx="23">
                  <c:v>4.5589527778333325</c:v>
                </c:pt>
                <c:pt idx="24">
                  <c:v>5.0228380559090917</c:v>
                </c:pt>
                <c:pt idx="25">
                  <c:v>4.7391452571818187</c:v>
                </c:pt>
                <c:pt idx="26">
                  <c:v>4.4042210145</c:v>
                </c:pt>
                <c:pt idx="27">
                  <c:v>5.2486105890833326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85-41BC-9EA3-03F8264D0F25}"/>
            </c:ext>
          </c:extLst>
        </c:ser>
        <c:ser>
          <c:idx val="2"/>
          <c:order val="2"/>
          <c:tx>
            <c:v>Vulgaris WS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Graphs!$B$9:$B$35</c:f>
              <c:numCache>
                <c:formatCode>m/d/yyyy</c:formatCode>
                <c:ptCount val="27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42906</c:v>
                </c:pt>
                <c:pt idx="8">
                  <c:v>42907</c:v>
                </c:pt>
                <c:pt idx="9">
                  <c:v>42908</c:v>
                </c:pt>
                <c:pt idx="10">
                  <c:v>42909</c:v>
                </c:pt>
                <c:pt idx="11">
                  <c:v>42910</c:v>
                </c:pt>
                <c:pt idx="12">
                  <c:v>42911</c:v>
                </c:pt>
                <c:pt idx="13">
                  <c:v>42912</c:v>
                </c:pt>
                <c:pt idx="14">
                  <c:v>42914</c:v>
                </c:pt>
                <c:pt idx="15">
                  <c:v>42915</c:v>
                </c:pt>
                <c:pt idx="16">
                  <c:v>42918</c:v>
                </c:pt>
                <c:pt idx="17">
                  <c:v>42919</c:v>
                </c:pt>
                <c:pt idx="18">
                  <c:v>42921</c:v>
                </c:pt>
                <c:pt idx="19">
                  <c:v>42922</c:v>
                </c:pt>
                <c:pt idx="20">
                  <c:v>42923</c:v>
                </c:pt>
                <c:pt idx="21">
                  <c:v>42925</c:v>
                </c:pt>
                <c:pt idx="22">
                  <c:v>42926</c:v>
                </c:pt>
                <c:pt idx="23">
                  <c:v>42928</c:v>
                </c:pt>
                <c:pt idx="24">
                  <c:v>42930</c:v>
                </c:pt>
                <c:pt idx="25">
                  <c:v>42933</c:v>
                </c:pt>
                <c:pt idx="26">
                  <c:v>42935</c:v>
                </c:pt>
              </c:numCache>
            </c:numRef>
          </c:xVal>
          <c:yVal>
            <c:numRef>
              <c:f>Graphs!$G$9:$G$35</c:f>
              <c:numCache>
                <c:formatCode>General</c:formatCode>
                <c:ptCount val="27"/>
                <c:pt idx="0">
                  <c:v>6.1481168833333335</c:v>
                </c:pt>
                <c:pt idx="1">
                  <c:v>4.1934934210000003</c:v>
                </c:pt>
                <c:pt idx="2">
                  <c:v>4.6493201752499997</c:v>
                </c:pt>
                <c:pt idx="3">
                  <c:v>4.8843362193333331</c:v>
                </c:pt>
                <c:pt idx="4">
                  <c:v>4.5955772006666669</c:v>
                </c:pt>
                <c:pt idx="5">
                  <c:v>3.9677499997500001</c:v>
                </c:pt>
                <c:pt idx="6">
                  <c:v>5.7087119218333333</c:v>
                </c:pt>
                <c:pt idx="7">
                  <c:v>5.2662161533333327</c:v>
                </c:pt>
                <c:pt idx="8">
                  <c:v>3.7215489175999998</c:v>
                </c:pt>
                <c:pt idx="9">
                  <c:v>3.6558487043333336</c:v>
                </c:pt>
                <c:pt idx="10">
                  <c:v>2.1597894736666667</c:v>
                </c:pt>
                <c:pt idx="11">
                  <c:v>2.7649512986249998</c:v>
                </c:pt>
                <c:pt idx="12">
                  <c:v>3.5113032583333337</c:v>
                </c:pt>
                <c:pt idx="13">
                  <c:v>5.4233959900000004</c:v>
                </c:pt>
                <c:pt idx="14">
                  <c:v>4.4846130952500003</c:v>
                </c:pt>
                <c:pt idx="15">
                  <c:v>5.1551111110833334</c:v>
                </c:pt>
                <c:pt idx="16">
                  <c:v>7.1698538960833345</c:v>
                </c:pt>
                <c:pt idx="17">
                  <c:v>4.8101821787499999</c:v>
                </c:pt>
                <c:pt idx="18">
                  <c:v>7.8927063491666667</c:v>
                </c:pt>
                <c:pt idx="19">
                  <c:v>4.0245456349166666</c:v>
                </c:pt>
                <c:pt idx="20">
                  <c:v>4.8040993703636365</c:v>
                </c:pt>
                <c:pt idx="21">
                  <c:v>5.2057940771818183</c:v>
                </c:pt>
                <c:pt idx="22">
                  <c:v>5.1023198412499999</c:v>
                </c:pt>
                <c:pt idx="23">
                  <c:v>5.4743717040909088</c:v>
                </c:pt>
                <c:pt idx="24">
                  <c:v>3.6839756260000005</c:v>
                </c:pt>
                <c:pt idx="25">
                  <c:v>3.6640250329166668</c:v>
                </c:pt>
                <c:pt idx="26">
                  <c:v>5.8031125730833324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85-41BC-9EA3-03F8264D0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28664"/>
        <c:axId val="434828992"/>
      </c:scatterChart>
      <c:valAx>
        <c:axId val="434828664"/>
        <c:scaling>
          <c:orientation val="minMax"/>
          <c:max val="42940"/>
          <c:min val="42888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828992"/>
        <c:crosses val="autoZero"/>
        <c:crossBetween val="midCat"/>
      </c:valAx>
      <c:valAx>
        <c:axId val="434828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Wind speed (m/s)</a:t>
                </a:r>
              </a:p>
            </c:rich>
          </c:tx>
          <c:layout>
            <c:manualLayout>
              <c:xMode val="edge"/>
              <c:yMode val="edge"/>
              <c:x val="1.0575052961262071E-2"/>
              <c:y val="0.22229575466975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82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5810879857634"/>
          <c:y val="7.4490924348326437E-2"/>
          <c:w val="0.81414874954102234"/>
          <c:h val="0.84226851138978265"/>
        </c:manualLayout>
      </c:layout>
      <c:scatterChart>
        <c:scatterStyle val="smoothMarker"/>
        <c:varyColors val="0"/>
        <c:ser>
          <c:idx val="0"/>
          <c:order val="0"/>
          <c:tx>
            <c:v>Average N in C02 trap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Graphs!$AD$51:$AD$74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0.41949648657596167</c:v>
                  </c:pt>
                  <c:pt idx="2">
                    <c:v>0.80600083226904584</c:v>
                  </c:pt>
                  <c:pt idx="3">
                    <c:v>0.43137584469167933</c:v>
                  </c:pt>
                  <c:pt idx="4">
                    <c:v>0.55588475765266709</c:v>
                  </c:pt>
                  <c:pt idx="5">
                    <c:v>0.74394741358389105</c:v>
                  </c:pt>
                  <c:pt idx="6">
                    <c:v>0.74256648599543684</c:v>
                  </c:pt>
                  <c:pt idx="7">
                    <c:v>0.29791931612778927</c:v>
                  </c:pt>
                  <c:pt idx="8">
                    <c:v>0.57194742339244486</c:v>
                  </c:pt>
                  <c:pt idx="9">
                    <c:v>0.32110938078784929</c:v>
                  </c:pt>
                  <c:pt idx="10">
                    <c:v>0.45424957628475854</c:v>
                  </c:pt>
                  <c:pt idx="11">
                    <c:v>0.33255303950857046</c:v>
                  </c:pt>
                  <c:pt idx="12">
                    <c:v>0.43866264238390207</c:v>
                  </c:pt>
                  <c:pt idx="13">
                    <c:v>0</c:v>
                  </c:pt>
                  <c:pt idx="14">
                    <c:v>0.34127615925482241</c:v>
                  </c:pt>
                  <c:pt idx="15">
                    <c:v>0.30815970829064165</c:v>
                  </c:pt>
                  <c:pt idx="16">
                    <c:v>0.17942894744199159</c:v>
                  </c:pt>
                  <c:pt idx="17">
                    <c:v>0.2406315692697216</c:v>
                  </c:pt>
                  <c:pt idx="18">
                    <c:v>0.39414440232216369</c:v>
                  </c:pt>
                  <c:pt idx="19">
                    <c:v>0.47321360967417381</c:v>
                  </c:pt>
                  <c:pt idx="20">
                    <c:v>0.42597029023054639</c:v>
                  </c:pt>
                  <c:pt idx="21">
                    <c:v>0.62590914903858297</c:v>
                  </c:pt>
                  <c:pt idx="22">
                    <c:v>0.26385331896219033</c:v>
                  </c:pt>
                  <c:pt idx="23">
                    <c:v>0.47386146653838251</c:v>
                  </c:pt>
                </c:numCache>
              </c:numRef>
            </c:plus>
            <c:minus>
              <c:numRef>
                <c:f>Graphs!$AD$51:$AD$74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0.41949648657596167</c:v>
                  </c:pt>
                  <c:pt idx="2">
                    <c:v>0.80600083226904584</c:v>
                  </c:pt>
                  <c:pt idx="3">
                    <c:v>0.43137584469167933</c:v>
                  </c:pt>
                  <c:pt idx="4">
                    <c:v>0.55588475765266709</c:v>
                  </c:pt>
                  <c:pt idx="5">
                    <c:v>0.74394741358389105</c:v>
                  </c:pt>
                  <c:pt idx="6">
                    <c:v>0.74256648599543684</c:v>
                  </c:pt>
                  <c:pt idx="7">
                    <c:v>0.29791931612778927</c:v>
                  </c:pt>
                  <c:pt idx="8">
                    <c:v>0.57194742339244486</c:v>
                  </c:pt>
                  <c:pt idx="9">
                    <c:v>0.32110938078784929</c:v>
                  </c:pt>
                  <c:pt idx="10">
                    <c:v>0.45424957628475854</c:v>
                  </c:pt>
                  <c:pt idx="11">
                    <c:v>0.33255303950857046</c:v>
                  </c:pt>
                  <c:pt idx="12">
                    <c:v>0.43866264238390207</c:v>
                  </c:pt>
                  <c:pt idx="13">
                    <c:v>0</c:v>
                  </c:pt>
                  <c:pt idx="14">
                    <c:v>0.34127615925482241</c:v>
                  </c:pt>
                  <c:pt idx="15">
                    <c:v>0.30815970829064165</c:v>
                  </c:pt>
                  <c:pt idx="16">
                    <c:v>0.17942894744199159</c:v>
                  </c:pt>
                  <c:pt idx="17">
                    <c:v>0.2406315692697216</c:v>
                  </c:pt>
                  <c:pt idx="18">
                    <c:v>0.39414440232216369</c:v>
                  </c:pt>
                  <c:pt idx="19">
                    <c:v>0.47321360967417381</c:v>
                  </c:pt>
                  <c:pt idx="20">
                    <c:v>0.42597029023054639</c:v>
                  </c:pt>
                  <c:pt idx="21">
                    <c:v>0.62590914903858297</c:v>
                  </c:pt>
                  <c:pt idx="22">
                    <c:v>0.26385331896219033</c:v>
                  </c:pt>
                  <c:pt idx="23">
                    <c:v>0.47386146653838251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Graphs!$Z$51:$Z$74</c:f>
              <c:numCache>
                <c:formatCode>m/d/yyyy</c:formatCode>
                <c:ptCount val="24"/>
                <c:pt idx="0">
                  <c:v>42891</c:v>
                </c:pt>
                <c:pt idx="1">
                  <c:v>42892</c:v>
                </c:pt>
                <c:pt idx="2">
                  <c:v>42895</c:v>
                </c:pt>
                <c:pt idx="3">
                  <c:v>42899</c:v>
                </c:pt>
                <c:pt idx="4">
                  <c:v>42900</c:v>
                </c:pt>
                <c:pt idx="5">
                  <c:v>42903</c:v>
                </c:pt>
                <c:pt idx="6">
                  <c:v>42904</c:v>
                </c:pt>
                <c:pt idx="7">
                  <c:v>42907</c:v>
                </c:pt>
                <c:pt idx="8">
                  <c:v>42908</c:v>
                </c:pt>
                <c:pt idx="9">
                  <c:v>42910</c:v>
                </c:pt>
                <c:pt idx="10">
                  <c:v>42912</c:v>
                </c:pt>
                <c:pt idx="11">
                  <c:v>42914</c:v>
                </c:pt>
                <c:pt idx="12">
                  <c:v>42915</c:v>
                </c:pt>
                <c:pt idx="13">
                  <c:v>42918</c:v>
                </c:pt>
                <c:pt idx="14">
                  <c:v>42919</c:v>
                </c:pt>
                <c:pt idx="15">
                  <c:v>42921</c:v>
                </c:pt>
                <c:pt idx="16">
                  <c:v>42922</c:v>
                </c:pt>
                <c:pt idx="17">
                  <c:v>42923</c:v>
                </c:pt>
                <c:pt idx="18">
                  <c:v>42925</c:v>
                </c:pt>
                <c:pt idx="19">
                  <c:v>42926</c:v>
                </c:pt>
                <c:pt idx="20">
                  <c:v>42928</c:v>
                </c:pt>
                <c:pt idx="21">
                  <c:v>42930</c:v>
                </c:pt>
                <c:pt idx="22">
                  <c:v>42933</c:v>
                </c:pt>
                <c:pt idx="23">
                  <c:v>42935</c:v>
                </c:pt>
              </c:numCache>
            </c:numRef>
          </c:xVal>
          <c:yVal>
            <c:numRef>
              <c:f>Graphs!$AA$51:$AA$74</c:f>
              <c:numCache>
                <c:formatCode>General</c:formatCode>
                <c:ptCount val="24"/>
                <c:pt idx="0">
                  <c:v>0</c:v>
                </c:pt>
                <c:pt idx="1">
                  <c:v>4.8026975831666663</c:v>
                </c:pt>
                <c:pt idx="2">
                  <c:v>2.2131304795000002</c:v>
                </c:pt>
                <c:pt idx="3">
                  <c:v>5.4729702425000006</c:v>
                </c:pt>
                <c:pt idx="4">
                  <c:v>5.3497734372499997</c:v>
                </c:pt>
                <c:pt idx="5">
                  <c:v>1.1304471442500001</c:v>
                </c:pt>
                <c:pt idx="6">
                  <c:v>3.6360474183333338</c:v>
                </c:pt>
                <c:pt idx="7">
                  <c:v>2.3852717485999997</c:v>
                </c:pt>
                <c:pt idx="8">
                  <c:v>4.6531962916666663</c:v>
                </c:pt>
                <c:pt idx="9">
                  <c:v>4.8843505598750001</c:v>
                </c:pt>
                <c:pt idx="10">
                  <c:v>4.0555598567499995</c:v>
                </c:pt>
                <c:pt idx="11">
                  <c:v>5.1126729527500006</c:v>
                </c:pt>
                <c:pt idx="12">
                  <c:v>3.0097459634166666</c:v>
                </c:pt>
                <c:pt idx="13">
                  <c:v>0</c:v>
                </c:pt>
                <c:pt idx="14">
                  <c:v>0.68051802241666659</c:v>
                </c:pt>
                <c:pt idx="15">
                  <c:v>0.66379546433333336</c:v>
                </c:pt>
                <c:pt idx="16">
                  <c:v>4.673088717583334</c:v>
                </c:pt>
                <c:pt idx="17">
                  <c:v>3.5950258133636366</c:v>
                </c:pt>
                <c:pt idx="18">
                  <c:v>1.5309466552727273</c:v>
                </c:pt>
                <c:pt idx="19">
                  <c:v>2.1215481314166666</c:v>
                </c:pt>
                <c:pt idx="20">
                  <c:v>2.2513531362727277</c:v>
                </c:pt>
                <c:pt idx="21">
                  <c:v>1.9561350154545456</c:v>
                </c:pt>
                <c:pt idx="22">
                  <c:v>0.58765463524999995</c:v>
                </c:pt>
                <c:pt idx="23">
                  <c:v>1.9329757792500002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3-412D-890F-2866AF848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28664"/>
        <c:axId val="434828992"/>
      </c:scatterChart>
      <c:valAx>
        <c:axId val="434828664"/>
        <c:scaling>
          <c:orientation val="minMax"/>
          <c:max val="42940"/>
          <c:min val="42888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828992"/>
        <c:crosses val="autoZero"/>
        <c:crossBetween val="midCat"/>
      </c:valAx>
      <c:valAx>
        <c:axId val="434828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ln (count)</a:t>
                </a:r>
              </a:p>
            </c:rich>
          </c:tx>
          <c:layout>
            <c:manualLayout>
              <c:xMode val="edge"/>
              <c:yMode val="edge"/>
              <c:x val="1.0575055116827698E-2"/>
              <c:y val="0.34730326080418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82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59211899030769"/>
          <c:y val="9.9801861806356834E-2"/>
          <c:w val="0.25662108434670516"/>
          <c:h val="7.4615308959222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171450</xdr:colOff>
      <xdr:row>1</xdr:row>
      <xdr:rowOff>86813</xdr:rowOff>
    </xdr:from>
    <xdr:to>
      <xdr:col>30</xdr:col>
      <xdr:colOff>198120</xdr:colOff>
      <xdr:row>44</xdr:row>
      <xdr:rowOff>156045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AEE7F225-A057-481A-B840-B0304661E608}"/>
            </a:ext>
          </a:extLst>
        </xdr:cNvPr>
        <xdr:cNvGrpSpPr/>
      </xdr:nvGrpSpPr>
      <xdr:grpSpPr>
        <a:xfrm>
          <a:off x="16278225" y="267788"/>
          <a:ext cx="5151120" cy="7851157"/>
          <a:chOff x="16295370" y="269693"/>
          <a:chExt cx="5562600" cy="7933072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BD46A64D-FA4D-4A8E-8AEE-0F28F23601C9}"/>
              </a:ext>
            </a:extLst>
          </xdr:cNvPr>
          <xdr:cNvGrpSpPr/>
        </xdr:nvGrpSpPr>
        <xdr:grpSpPr>
          <a:xfrm>
            <a:off x="16333924" y="269693"/>
            <a:ext cx="5467170" cy="5334184"/>
            <a:chOff x="13283746" y="266428"/>
            <a:chExt cx="6533243" cy="5278938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B72FA9-1F3A-4A1C-BAFB-6C286E9C15E2}"/>
                </a:ext>
              </a:extLst>
            </xdr:cNvPr>
            <xdr:cNvGraphicFramePr/>
          </xdr:nvGraphicFramePr>
          <xdr:xfrm>
            <a:off x="13305154" y="266428"/>
            <a:ext cx="6511835" cy="271462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00B4347-422E-440E-A65E-0956068B1C54}"/>
                </a:ext>
              </a:extLst>
            </xdr:cNvPr>
            <xdr:cNvGraphicFramePr>
              <a:graphicFrameLocks/>
            </xdr:cNvGraphicFramePr>
          </xdr:nvGraphicFramePr>
          <xdr:xfrm>
            <a:off x="13283746" y="2830740"/>
            <a:ext cx="6511835" cy="271462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0268FE5C-652B-4326-8D69-F0290FF8C3F1}"/>
              </a:ext>
            </a:extLst>
          </xdr:cNvPr>
          <xdr:cNvGrpSpPr/>
        </xdr:nvGrpSpPr>
        <xdr:grpSpPr>
          <a:xfrm>
            <a:off x="16295370" y="5459730"/>
            <a:ext cx="5562600" cy="2743035"/>
            <a:chOff x="16295370" y="5459730"/>
            <a:chExt cx="5562600" cy="2743035"/>
          </a:xfrm>
        </xdr:grpSpPr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87330EDD-BFAE-4585-87B8-971DC5AC3E45}"/>
                </a:ext>
              </a:extLst>
            </xdr:cNvPr>
            <xdr:cNvGraphicFramePr>
              <a:graphicFrameLocks/>
            </xdr:cNvGraphicFramePr>
          </xdr:nvGraphicFramePr>
          <xdr:xfrm>
            <a:off x="16295370" y="5459730"/>
            <a:ext cx="5562600" cy="274303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25" name="Freeform: Shape 24">
              <a:extLst>
                <a:ext uri="{FF2B5EF4-FFF2-40B4-BE49-F238E27FC236}">
                  <a16:creationId xmlns:a16="http://schemas.microsoft.com/office/drawing/2014/main" id="{5E4ED159-C810-4D83-A71C-2BF5EDF4C59F}"/>
                </a:ext>
              </a:extLst>
            </xdr:cNvPr>
            <xdr:cNvSpPr/>
          </xdr:nvSpPr>
          <xdr:spPr>
            <a:xfrm>
              <a:off x="17107654" y="6319240"/>
              <a:ext cx="4201199" cy="1129071"/>
            </a:xfrm>
            <a:custGeom>
              <a:avLst/>
              <a:gdLst>
                <a:gd name="connsiteX0" fmla="*/ 0 w 4514850"/>
                <a:gd name="connsiteY0" fmla="*/ 1117309 h 1117309"/>
                <a:gd name="connsiteX1" fmla="*/ 971550 w 4514850"/>
                <a:gd name="connsiteY1" fmla="*/ 2884 h 1117309"/>
                <a:gd name="connsiteX2" fmla="*/ 2362200 w 4514850"/>
                <a:gd name="connsiteY2" fmla="*/ 802984 h 1117309"/>
                <a:gd name="connsiteX3" fmla="*/ 4514850 w 4514850"/>
                <a:gd name="connsiteY3" fmla="*/ 1060159 h 111730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4514850" h="1117309">
                  <a:moveTo>
                    <a:pt x="0" y="1117309"/>
                  </a:moveTo>
                  <a:cubicBezTo>
                    <a:pt x="288925" y="586290"/>
                    <a:pt x="577850" y="55271"/>
                    <a:pt x="971550" y="2884"/>
                  </a:cubicBezTo>
                  <a:cubicBezTo>
                    <a:pt x="1365250" y="-49503"/>
                    <a:pt x="1771650" y="626771"/>
                    <a:pt x="2362200" y="802984"/>
                  </a:cubicBezTo>
                  <a:cubicBezTo>
                    <a:pt x="2952750" y="979197"/>
                    <a:pt x="3733800" y="1019678"/>
                    <a:pt x="4514850" y="1060159"/>
                  </a:cubicBezTo>
                </a:path>
              </a:pathLst>
            </a:custGeom>
            <a:noFill/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B31C-496B-4E07-BB2A-77F696DDCB5E}">
  <dimension ref="A1:M53"/>
  <sheetViews>
    <sheetView zoomScale="50" zoomScaleNormal="50" workbookViewId="0">
      <selection activeCell="D1" sqref="D1"/>
    </sheetView>
  </sheetViews>
  <sheetFormatPr defaultRowHeight="14.4" x14ac:dyDescent="0.3"/>
  <cols>
    <col min="1" max="1" width="19" customWidth="1"/>
    <col min="2" max="2" width="19" style="2" customWidth="1"/>
    <col min="3" max="3" width="19" style="4" customWidth="1"/>
  </cols>
  <sheetData>
    <row r="1" spans="1:13" x14ac:dyDescent="0.3">
      <c r="A1" t="s">
        <v>10</v>
      </c>
      <c r="B1" s="2" t="s">
        <v>11</v>
      </c>
      <c r="C1" s="4" t="s">
        <v>12</v>
      </c>
      <c r="D1" t="s">
        <v>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">
      <c r="A2" s="1">
        <v>42888.75</v>
      </c>
      <c r="B2" s="3">
        <v>42888</v>
      </c>
      <c r="C2" s="5">
        <v>0.75</v>
      </c>
      <c r="D2">
        <v>1</v>
      </c>
      <c r="E2">
        <v>3.7199074076666663</v>
      </c>
      <c r="H2">
        <v>84.722222220000006</v>
      </c>
      <c r="K2">
        <v>15.388888886666669</v>
      </c>
    </row>
    <row r="3" spans="1:13" x14ac:dyDescent="0.3">
      <c r="A3" s="1">
        <v>42890.75</v>
      </c>
      <c r="B3" s="3">
        <v>42890</v>
      </c>
      <c r="C3" s="5">
        <v>0.75</v>
      </c>
      <c r="D3">
        <v>2</v>
      </c>
      <c r="E3">
        <v>5.1388888890000004</v>
      </c>
      <c r="H3">
        <v>95</v>
      </c>
      <c r="K3">
        <v>9.5</v>
      </c>
    </row>
    <row r="4" spans="1:13" x14ac:dyDescent="0.3">
      <c r="A4" s="1">
        <v>42891.652777777781</v>
      </c>
      <c r="B4" s="3">
        <v>42891</v>
      </c>
      <c r="C4" s="5">
        <v>0.65277777777777779</v>
      </c>
      <c r="D4">
        <v>3</v>
      </c>
      <c r="E4">
        <v>8.5740740740000003</v>
      </c>
      <c r="H4">
        <v>253.33333329999999</v>
      </c>
      <c r="K4">
        <v>9.5</v>
      </c>
    </row>
    <row r="5" spans="1:13" x14ac:dyDescent="0.3">
      <c r="A5" s="1">
        <v>42891.763888888891</v>
      </c>
      <c r="B5" s="3">
        <v>42891</v>
      </c>
      <c r="C5" s="5">
        <v>0.76388888888888884</v>
      </c>
      <c r="D5">
        <v>4</v>
      </c>
      <c r="E5">
        <v>7.9722222220000001</v>
      </c>
      <c r="H5">
        <v>267.5</v>
      </c>
      <c r="K5">
        <v>8.75</v>
      </c>
    </row>
    <row r="6" spans="1:13" x14ac:dyDescent="0.3">
      <c r="A6" s="1">
        <v>42892.375</v>
      </c>
      <c r="B6" s="3">
        <v>42892</v>
      </c>
      <c r="C6" s="5">
        <v>0.375</v>
      </c>
      <c r="D6">
        <v>5</v>
      </c>
      <c r="E6">
        <v>1.5555555560000001</v>
      </c>
      <c r="H6">
        <v>0</v>
      </c>
      <c r="K6">
        <v>8.5</v>
      </c>
    </row>
    <row r="7" spans="1:13" x14ac:dyDescent="0.3">
      <c r="A7" s="1">
        <v>42892.753472222219</v>
      </c>
      <c r="B7" s="3">
        <v>42892</v>
      </c>
      <c r="C7" s="5">
        <v>0.75347222222222221</v>
      </c>
      <c r="D7">
        <v>6</v>
      </c>
      <c r="E7">
        <v>4.0509259259999997</v>
      </c>
      <c r="H7">
        <v>150</v>
      </c>
      <c r="K7">
        <v>10.791666666666666</v>
      </c>
    </row>
    <row r="8" spans="1:13" x14ac:dyDescent="0.3">
      <c r="A8" s="1">
        <v>42894.555555555555</v>
      </c>
      <c r="B8" s="3">
        <v>42894</v>
      </c>
      <c r="C8" s="5">
        <v>0.55555555555555558</v>
      </c>
      <c r="D8">
        <v>7</v>
      </c>
      <c r="E8">
        <v>4.5</v>
      </c>
      <c r="H8">
        <v>252.5</v>
      </c>
      <c r="K8">
        <v>13</v>
      </c>
    </row>
    <row r="9" spans="1:13" x14ac:dyDescent="0.3">
      <c r="A9" s="1">
        <v>42894.774305555555</v>
      </c>
      <c r="B9" s="3">
        <v>42894</v>
      </c>
      <c r="C9" s="5">
        <v>0.77430555555555547</v>
      </c>
      <c r="D9">
        <v>8</v>
      </c>
      <c r="E9">
        <v>4.4629629629999998</v>
      </c>
      <c r="H9">
        <v>260</v>
      </c>
      <c r="K9">
        <v>9.3333333330000006</v>
      </c>
    </row>
    <row r="10" spans="1:13" x14ac:dyDescent="0.3">
      <c r="A10" s="1">
        <v>42895.395833333336</v>
      </c>
      <c r="B10" s="3">
        <v>42895</v>
      </c>
      <c r="C10" s="5">
        <v>0.39583333333333331</v>
      </c>
      <c r="D10">
        <v>9</v>
      </c>
      <c r="E10">
        <v>3.2592592589999998</v>
      </c>
      <c r="H10">
        <v>250</v>
      </c>
      <c r="K10">
        <v>7</v>
      </c>
    </row>
    <row r="11" spans="1:13" x14ac:dyDescent="0.3">
      <c r="A11" s="1">
        <v>42895.738888888889</v>
      </c>
      <c r="B11" s="3">
        <v>42895</v>
      </c>
      <c r="C11" s="5">
        <v>0.73888888888888893</v>
      </c>
      <c r="D11">
        <v>10</v>
      </c>
      <c r="E11">
        <v>6.3006944447500004</v>
      </c>
      <c r="H11">
        <v>80.625</v>
      </c>
      <c r="K11">
        <v>13.108333332500001</v>
      </c>
    </row>
    <row r="12" spans="1:13" x14ac:dyDescent="0.3">
      <c r="A12" s="1">
        <v>42896.76666666667</v>
      </c>
      <c r="B12" s="3">
        <v>42896</v>
      </c>
      <c r="C12" s="5">
        <v>0.76666666666666661</v>
      </c>
      <c r="D12">
        <v>11</v>
      </c>
      <c r="E12">
        <v>5.756944444666666</v>
      </c>
      <c r="F12">
        <v>5.0647186150000003</v>
      </c>
      <c r="H12">
        <v>70.277777779999994</v>
      </c>
      <c r="J12">
        <v>106.16796536666668</v>
      </c>
      <c r="K12">
        <v>14.527777779999999</v>
      </c>
      <c r="L12">
        <v>13.754753246666667</v>
      </c>
    </row>
    <row r="13" spans="1:13" x14ac:dyDescent="0.3">
      <c r="A13" s="1">
        <v>42897.416666666664</v>
      </c>
      <c r="B13" s="3">
        <v>42897</v>
      </c>
      <c r="C13" s="5">
        <v>0.41666666666666669</v>
      </c>
      <c r="D13">
        <v>12</v>
      </c>
      <c r="E13">
        <v>5.540123457</v>
      </c>
      <c r="F13">
        <v>5.299272727</v>
      </c>
      <c r="H13">
        <v>207.7777778</v>
      </c>
      <c r="J13">
        <v>162.20909090000001</v>
      </c>
      <c r="K13">
        <v>12.222222220000001</v>
      </c>
      <c r="L13">
        <v>13.70403636</v>
      </c>
    </row>
    <row r="14" spans="1:13" x14ac:dyDescent="0.3">
      <c r="A14" s="1">
        <v>42898.509722222225</v>
      </c>
      <c r="B14" s="3">
        <v>42898</v>
      </c>
      <c r="C14" s="5">
        <v>0.50972222222222219</v>
      </c>
      <c r="D14">
        <v>13</v>
      </c>
      <c r="E14">
        <v>4.016666667</v>
      </c>
      <c r="F14">
        <v>6.0241176469999997</v>
      </c>
      <c r="G14">
        <v>4.6851470590000002</v>
      </c>
      <c r="H14">
        <v>60</v>
      </c>
      <c r="I14">
        <v>59.382352939999997</v>
      </c>
      <c r="J14">
        <v>57.514705880000001</v>
      </c>
      <c r="K14">
        <v>16.399999999999999</v>
      </c>
      <c r="L14">
        <v>16.266235290000001</v>
      </c>
      <c r="M14">
        <v>12.678529409999999</v>
      </c>
    </row>
    <row r="15" spans="1:13" x14ac:dyDescent="0.3">
      <c r="A15" s="1">
        <v>42898.747916666667</v>
      </c>
      <c r="B15" s="3">
        <v>42898</v>
      </c>
      <c r="C15" s="5">
        <v>0.74791666666666667</v>
      </c>
      <c r="D15">
        <v>14</v>
      </c>
      <c r="E15">
        <v>4.0879629626666665</v>
      </c>
      <c r="F15">
        <v>5.8548340546666671</v>
      </c>
      <c r="G15">
        <v>4.8736327563333335</v>
      </c>
      <c r="H15">
        <v>93.888888886666678</v>
      </c>
      <c r="I15">
        <v>38.592063493333335</v>
      </c>
      <c r="J15">
        <v>34.669985573333335</v>
      </c>
      <c r="K15">
        <v>16.083333333333332</v>
      </c>
      <c r="L15">
        <v>14.977542566666669</v>
      </c>
      <c r="M15">
        <v>12.129199856666666</v>
      </c>
    </row>
    <row r="16" spans="1:13" x14ac:dyDescent="0.3">
      <c r="A16" s="1">
        <v>42899.507638888892</v>
      </c>
      <c r="B16" s="3">
        <v>42899</v>
      </c>
      <c r="C16" s="5">
        <v>0.50763888888888886</v>
      </c>
      <c r="D16">
        <v>15</v>
      </c>
      <c r="E16">
        <v>3.605555555</v>
      </c>
      <c r="F16">
        <v>5.258965517</v>
      </c>
      <c r="G16">
        <v>4.225689655</v>
      </c>
      <c r="H16">
        <v>60</v>
      </c>
      <c r="I16">
        <v>61.120689659999996</v>
      </c>
      <c r="J16">
        <v>88.451724139999996</v>
      </c>
      <c r="K16">
        <v>16.600000000000001</v>
      </c>
      <c r="L16">
        <v>16.42744828</v>
      </c>
      <c r="M16">
        <v>13.085241379999999</v>
      </c>
    </row>
    <row r="17" spans="1:13" x14ac:dyDescent="0.3">
      <c r="A17" s="1">
        <v>42899.760416666664</v>
      </c>
      <c r="B17" s="3">
        <v>42899</v>
      </c>
      <c r="C17" s="5">
        <v>0.76041666666666663</v>
      </c>
      <c r="D17">
        <v>16</v>
      </c>
      <c r="E17">
        <v>4.4629629629999998</v>
      </c>
      <c r="F17">
        <v>4.7688355265000002</v>
      </c>
      <c r="G17">
        <v>3.2357894735000001</v>
      </c>
      <c r="H17">
        <v>86.666666669999998</v>
      </c>
      <c r="I17">
        <v>31.136447369999999</v>
      </c>
      <c r="J17">
        <v>38.854868419999995</v>
      </c>
      <c r="K17">
        <v>15.66666667</v>
      </c>
      <c r="L17">
        <v>14.58737829</v>
      </c>
      <c r="M17">
        <v>11.576217765000001</v>
      </c>
    </row>
    <row r="18" spans="1:13" x14ac:dyDescent="0.3">
      <c r="A18" s="1">
        <v>42900.783333333333</v>
      </c>
      <c r="B18" s="3">
        <v>42900</v>
      </c>
      <c r="C18" s="5">
        <v>0.78333333333333333</v>
      </c>
      <c r="D18">
        <v>17</v>
      </c>
      <c r="E18">
        <v>5.34259259275</v>
      </c>
      <c r="F18">
        <v>4.3798801169999999</v>
      </c>
      <c r="G18">
        <v>3.78972222225</v>
      </c>
      <c r="H18">
        <v>82.083333332500004</v>
      </c>
      <c r="I18">
        <v>30.967741227499999</v>
      </c>
      <c r="J18">
        <v>37.994349417500004</v>
      </c>
      <c r="K18">
        <v>15.291666667499999</v>
      </c>
      <c r="L18">
        <v>14.671254022499999</v>
      </c>
      <c r="M18">
        <v>11.691802265000002</v>
      </c>
    </row>
    <row r="19" spans="1:13" x14ac:dyDescent="0.3">
      <c r="A19" s="1">
        <v>42901.770833333336</v>
      </c>
      <c r="B19" s="3">
        <v>42901</v>
      </c>
      <c r="C19" s="5">
        <v>0.77083333333333337</v>
      </c>
      <c r="D19">
        <v>18</v>
      </c>
      <c r="E19">
        <v>5.2608024696666655</v>
      </c>
      <c r="F19">
        <v>4.6084920633333333</v>
      </c>
      <c r="G19">
        <v>3.9163708516666667</v>
      </c>
      <c r="H19">
        <v>97.222222223333333</v>
      </c>
      <c r="I19">
        <v>30.739466086666667</v>
      </c>
      <c r="J19">
        <v>58.79624819666666</v>
      </c>
      <c r="K19">
        <v>16.055555556666665</v>
      </c>
      <c r="L19">
        <v>15.482119773333332</v>
      </c>
      <c r="M19">
        <v>12.122253966666667</v>
      </c>
    </row>
    <row r="20" spans="1:13" x14ac:dyDescent="0.3">
      <c r="A20" s="1">
        <v>42902.583333333336</v>
      </c>
      <c r="B20" s="3">
        <v>42902</v>
      </c>
      <c r="C20" s="5">
        <v>0.58333333333333337</v>
      </c>
      <c r="D20">
        <v>19</v>
      </c>
      <c r="E20">
        <v>6.9087301590000001</v>
      </c>
      <c r="F20">
        <v>6.2695652170000002</v>
      </c>
      <c r="G20">
        <v>3.512608696</v>
      </c>
      <c r="H20">
        <v>122.8571429</v>
      </c>
      <c r="I20">
        <v>112.52391299999999</v>
      </c>
      <c r="J20">
        <v>177.13478259999999</v>
      </c>
      <c r="K20">
        <v>11.14285714</v>
      </c>
      <c r="L20">
        <v>11.18117391</v>
      </c>
      <c r="M20">
        <v>10.05680435</v>
      </c>
    </row>
    <row r="21" spans="1:13" x14ac:dyDescent="0.3">
      <c r="A21" s="1">
        <v>42902.769444444442</v>
      </c>
      <c r="B21" s="3">
        <v>42902</v>
      </c>
      <c r="C21" s="5">
        <v>0.76944444444444438</v>
      </c>
      <c r="D21">
        <v>20</v>
      </c>
      <c r="E21">
        <v>5.5462962966666671</v>
      </c>
      <c r="F21">
        <v>5.9866161613333331</v>
      </c>
      <c r="G21">
        <v>3.1718795093333334</v>
      </c>
      <c r="H21">
        <v>29.444444443333335</v>
      </c>
      <c r="I21">
        <v>152.17763349999998</v>
      </c>
      <c r="J21">
        <v>52.433694083333336</v>
      </c>
      <c r="K21">
        <v>9.8333333333333339</v>
      </c>
      <c r="L21">
        <v>8.7283073593333338</v>
      </c>
      <c r="M21">
        <v>7.0761392496666673</v>
      </c>
    </row>
    <row r="22" spans="1:13" x14ac:dyDescent="0.3">
      <c r="A22" s="1">
        <v>42903.5625</v>
      </c>
      <c r="B22" s="3">
        <v>42903</v>
      </c>
      <c r="C22" s="5">
        <v>0.5625</v>
      </c>
      <c r="D22">
        <v>21</v>
      </c>
      <c r="E22">
        <v>4.1166666669999996</v>
      </c>
      <c r="F22">
        <v>4.3499999999999996</v>
      </c>
      <c r="G22">
        <v>4.4132142859999997</v>
      </c>
      <c r="H22">
        <v>214</v>
      </c>
      <c r="I22">
        <v>99.821428569999995</v>
      </c>
      <c r="J22">
        <v>112.70714289999999</v>
      </c>
      <c r="K22">
        <v>10.4</v>
      </c>
      <c r="L22">
        <v>9.9151428569999993</v>
      </c>
      <c r="M22">
        <v>8.6520357140000002</v>
      </c>
    </row>
    <row r="23" spans="1:13" x14ac:dyDescent="0.3">
      <c r="A23" s="1">
        <v>42903.787499999999</v>
      </c>
      <c r="B23" s="3">
        <v>42903</v>
      </c>
      <c r="C23" s="5">
        <v>0.78749999999999998</v>
      </c>
      <c r="D23">
        <v>22</v>
      </c>
      <c r="E23">
        <v>4.4606481479999998</v>
      </c>
      <c r="F23">
        <v>3.9362960527499999</v>
      </c>
      <c r="G23">
        <v>3.0100065789999997</v>
      </c>
      <c r="H23">
        <v>121.6666666675</v>
      </c>
      <c r="I23">
        <v>98.954868432499993</v>
      </c>
      <c r="J23">
        <v>77.666842105000001</v>
      </c>
      <c r="K23">
        <v>8.7916666667500003</v>
      </c>
      <c r="L23">
        <v>7.2188039472500005</v>
      </c>
      <c r="M23">
        <v>5.7056434209999995</v>
      </c>
    </row>
    <row r="24" spans="1:13" x14ac:dyDescent="0.3">
      <c r="A24" s="1">
        <v>42904.541666666664</v>
      </c>
      <c r="B24" s="3">
        <v>42904</v>
      </c>
      <c r="C24" s="5">
        <v>0.54166666666666663</v>
      </c>
      <c r="D24">
        <v>25</v>
      </c>
      <c r="E24">
        <v>2.4722222220000001</v>
      </c>
      <c r="F24">
        <v>4.4164516130000004</v>
      </c>
      <c r="G24">
        <v>5.7158064519999998</v>
      </c>
      <c r="H24">
        <v>116</v>
      </c>
      <c r="I24">
        <v>87.990322579999997</v>
      </c>
      <c r="J24">
        <v>127.716129</v>
      </c>
      <c r="K24">
        <v>13</v>
      </c>
      <c r="L24">
        <v>12.706870970000001</v>
      </c>
      <c r="M24">
        <v>11.09922581</v>
      </c>
    </row>
    <row r="25" spans="1:13" x14ac:dyDescent="0.3">
      <c r="A25" s="1">
        <v>42904.777777777781</v>
      </c>
      <c r="B25" s="3">
        <v>42904</v>
      </c>
      <c r="C25" s="5">
        <v>0.77777777777777779</v>
      </c>
      <c r="D25">
        <v>26</v>
      </c>
      <c r="E25">
        <v>4.522067901333334</v>
      </c>
      <c r="F25">
        <v>4.091251894</v>
      </c>
      <c r="G25">
        <v>4.5993346043333334</v>
      </c>
      <c r="H25">
        <v>184.61111110000002</v>
      </c>
      <c r="I25">
        <v>99.038283494999988</v>
      </c>
      <c r="J25">
        <v>110.98465908333333</v>
      </c>
      <c r="K25">
        <v>11.183333335</v>
      </c>
      <c r="L25">
        <v>10.66883722</v>
      </c>
      <c r="M25">
        <v>9.7212782646666671</v>
      </c>
    </row>
    <row r="26" spans="1:13" x14ac:dyDescent="0.3">
      <c r="A26" s="1">
        <v>42905.510416666664</v>
      </c>
      <c r="B26" s="3">
        <v>42905</v>
      </c>
      <c r="C26" s="5">
        <v>0.51041666666666663</v>
      </c>
      <c r="D26">
        <v>27</v>
      </c>
      <c r="E26">
        <v>7.2738095229999997</v>
      </c>
      <c r="F26">
        <v>6.2554761900000004</v>
      </c>
      <c r="G26">
        <v>3.9664285709999998</v>
      </c>
      <c r="H26">
        <v>240</v>
      </c>
      <c r="I26">
        <v>209.65952379999999</v>
      </c>
      <c r="J26">
        <v>215.8666667</v>
      </c>
      <c r="K26">
        <v>8.1428571430000005</v>
      </c>
      <c r="L26">
        <v>8.8961666669999993</v>
      </c>
      <c r="M26">
        <v>7.5520238099999997</v>
      </c>
    </row>
    <row r="27" spans="1:13" x14ac:dyDescent="0.3">
      <c r="A27" s="1">
        <v>42906.572916666664</v>
      </c>
      <c r="B27" s="3">
        <v>42906</v>
      </c>
      <c r="C27" s="5">
        <v>0.57291666666666663</v>
      </c>
      <c r="D27">
        <v>28</v>
      </c>
      <c r="E27">
        <v>5.0444444449999999</v>
      </c>
      <c r="F27">
        <v>3.5232258060000001</v>
      </c>
      <c r="G27">
        <v>3.8801612900000002</v>
      </c>
      <c r="H27">
        <v>200</v>
      </c>
      <c r="I27">
        <v>177.08387099999999</v>
      </c>
      <c r="J27">
        <v>126.4806452</v>
      </c>
      <c r="K27">
        <v>8.4</v>
      </c>
      <c r="L27">
        <v>8.8447096770000009</v>
      </c>
      <c r="M27">
        <v>7.0229032260000004</v>
      </c>
    </row>
    <row r="28" spans="1:13" x14ac:dyDescent="0.3">
      <c r="A28" s="1">
        <v>42906.767361111109</v>
      </c>
      <c r="B28" s="3">
        <v>42906</v>
      </c>
      <c r="C28" s="5">
        <v>0.76736111111111116</v>
      </c>
      <c r="D28">
        <v>29</v>
      </c>
      <c r="E28">
        <v>2.6836419756666667</v>
      </c>
      <c r="F28">
        <v>3.541674836666667</v>
      </c>
      <c r="G28">
        <v>3.9642658730000004</v>
      </c>
      <c r="H28">
        <v>220</v>
      </c>
      <c r="I28">
        <v>59.045249763333338</v>
      </c>
      <c r="J28">
        <v>66.593370683333333</v>
      </c>
      <c r="K28">
        <v>8</v>
      </c>
      <c r="L28">
        <v>8.1293584269999997</v>
      </c>
      <c r="M28">
        <v>6.0015895189999995</v>
      </c>
    </row>
    <row r="29" spans="1:13" x14ac:dyDescent="0.3">
      <c r="A29" s="1">
        <v>42907.625</v>
      </c>
      <c r="B29" s="3">
        <v>42907</v>
      </c>
      <c r="C29" s="5">
        <v>0.625</v>
      </c>
      <c r="D29">
        <v>30</v>
      </c>
      <c r="E29">
        <v>4.1166666669999996</v>
      </c>
      <c r="F29">
        <v>4.3140000000000001</v>
      </c>
      <c r="G29">
        <v>3.4737142859999999</v>
      </c>
      <c r="H29">
        <v>78</v>
      </c>
      <c r="I29">
        <v>63.211428570000002</v>
      </c>
      <c r="J29">
        <v>68.86571429</v>
      </c>
      <c r="K29">
        <v>9.6</v>
      </c>
      <c r="L29">
        <v>8.8567142860000008</v>
      </c>
      <c r="M29">
        <v>7.3612571429999996</v>
      </c>
    </row>
    <row r="30" spans="1:13" x14ac:dyDescent="0.3">
      <c r="A30" s="1">
        <v>42907.746527777781</v>
      </c>
      <c r="B30" s="3">
        <v>42907</v>
      </c>
      <c r="C30" s="5">
        <v>0.74652777777777779</v>
      </c>
      <c r="D30">
        <v>31</v>
      </c>
      <c r="E30">
        <v>4.5277777779999999</v>
      </c>
      <c r="F30">
        <v>3.9664229438</v>
      </c>
      <c r="G30">
        <v>2.6297703461999999</v>
      </c>
      <c r="H30">
        <v>72.999999998000007</v>
      </c>
      <c r="I30">
        <v>54.573424244000002</v>
      </c>
      <c r="J30">
        <v>57.484281385999999</v>
      </c>
      <c r="K30">
        <v>9.1</v>
      </c>
      <c r="L30">
        <v>8.220724069400001</v>
      </c>
      <c r="M30">
        <v>6.8692584413999995</v>
      </c>
    </row>
    <row r="31" spans="1:13" x14ac:dyDescent="0.3">
      <c r="A31" s="1">
        <v>42908.416666666664</v>
      </c>
      <c r="B31" s="3">
        <v>42908</v>
      </c>
      <c r="C31" s="5">
        <v>0.41666666666666669</v>
      </c>
      <c r="D31">
        <v>32</v>
      </c>
      <c r="E31">
        <v>2.281746032</v>
      </c>
      <c r="F31">
        <v>4.3057777780000004</v>
      </c>
      <c r="G31">
        <v>3.7582222220000001</v>
      </c>
      <c r="H31">
        <v>50</v>
      </c>
      <c r="I31">
        <v>60.526666669999997</v>
      </c>
      <c r="J31">
        <v>84.355555559999999</v>
      </c>
      <c r="K31">
        <v>12.42857143</v>
      </c>
      <c r="L31">
        <v>12.180666670000001</v>
      </c>
      <c r="M31">
        <v>9.6487999999999996</v>
      </c>
    </row>
    <row r="32" spans="1:13" x14ac:dyDescent="0.3">
      <c r="A32" s="1">
        <v>42908.760416666664</v>
      </c>
      <c r="B32" s="3">
        <v>42908</v>
      </c>
      <c r="C32" s="5">
        <v>0.76041666666666663</v>
      </c>
      <c r="D32">
        <v>33</v>
      </c>
      <c r="E32">
        <v>3.8175154325</v>
      </c>
      <c r="F32">
        <v>4.6083736433333335</v>
      </c>
      <c r="G32">
        <v>2.7564940554999997</v>
      </c>
      <c r="H32">
        <v>252.08333333333334</v>
      </c>
      <c r="I32">
        <v>60.080717108333339</v>
      </c>
      <c r="J32">
        <v>96.507396951666678</v>
      </c>
      <c r="K32">
        <v>13.402777778333332</v>
      </c>
      <c r="L32">
        <v>12.748368136666665</v>
      </c>
      <c r="M32">
        <v>10.765775956666666</v>
      </c>
    </row>
    <row r="33" spans="1:13" x14ac:dyDescent="0.3">
      <c r="A33" s="1">
        <v>42909.583333333336</v>
      </c>
      <c r="B33" s="3">
        <v>42909</v>
      </c>
      <c r="C33" s="5">
        <v>0.58333333333333337</v>
      </c>
      <c r="D33">
        <v>34</v>
      </c>
      <c r="E33">
        <v>3.7539682540000001</v>
      </c>
      <c r="F33">
        <v>3.8734782609999998</v>
      </c>
      <c r="G33">
        <v>2.9166304350000001</v>
      </c>
      <c r="H33">
        <v>221.42857140000001</v>
      </c>
      <c r="I33">
        <v>88.208695649999996</v>
      </c>
      <c r="J33">
        <v>189.76521740000001</v>
      </c>
      <c r="K33">
        <v>12</v>
      </c>
      <c r="L33">
        <v>12.49123913</v>
      </c>
      <c r="M33">
        <v>10.97784783</v>
      </c>
    </row>
    <row r="34" spans="1:13" x14ac:dyDescent="0.3">
      <c r="A34" s="1">
        <v>42909.755555555559</v>
      </c>
      <c r="B34" s="3">
        <v>42909</v>
      </c>
      <c r="C34" s="5">
        <v>0.75555555555555554</v>
      </c>
      <c r="D34">
        <v>35</v>
      </c>
      <c r="E34">
        <v>2.75</v>
      </c>
      <c r="F34">
        <v>2.9503859650000002</v>
      </c>
      <c r="G34">
        <v>1.3993859649999998</v>
      </c>
      <c r="H34">
        <v>173.33333329999996</v>
      </c>
      <c r="I34">
        <v>59.543333333333329</v>
      </c>
      <c r="J34">
        <v>159.99105263333334</v>
      </c>
      <c r="K34">
        <v>12.66666667</v>
      </c>
      <c r="L34">
        <v>13.049372806666666</v>
      </c>
      <c r="M34">
        <v>10.660742983333334</v>
      </c>
    </row>
    <row r="35" spans="1:13" x14ac:dyDescent="0.3">
      <c r="A35" s="1">
        <v>42910.479166666664</v>
      </c>
      <c r="B35" s="3">
        <v>42910</v>
      </c>
      <c r="C35" s="5">
        <v>0.47916666666666669</v>
      </c>
      <c r="D35">
        <v>36</v>
      </c>
      <c r="E35">
        <v>3.7539682540000001</v>
      </c>
      <c r="F35">
        <v>4.3334146340000004</v>
      </c>
      <c r="G35">
        <v>3.1739024389999999</v>
      </c>
      <c r="H35">
        <v>247.14285709999999</v>
      </c>
      <c r="I35">
        <v>54.356097560000002</v>
      </c>
      <c r="J35">
        <v>93.79756098</v>
      </c>
      <c r="K35">
        <v>14.28571429</v>
      </c>
      <c r="L35">
        <v>16.93378049</v>
      </c>
      <c r="M35">
        <v>14.69612195</v>
      </c>
    </row>
    <row r="36" spans="1:13" x14ac:dyDescent="0.3">
      <c r="A36" s="1">
        <v>42910.78125</v>
      </c>
      <c r="B36" s="3">
        <v>42910</v>
      </c>
      <c r="C36" s="5">
        <v>0.78125</v>
      </c>
      <c r="D36">
        <v>37</v>
      </c>
      <c r="E36">
        <v>4.5572916667500003</v>
      </c>
      <c r="F36">
        <v>3.7300514068749999</v>
      </c>
      <c r="G36">
        <v>1.9844696970000002</v>
      </c>
      <c r="H36">
        <v>52.395833331250003</v>
      </c>
      <c r="I36">
        <v>68.862987012499985</v>
      </c>
      <c r="J36">
        <v>88.670238094999988</v>
      </c>
      <c r="K36">
        <v>14.86458333375</v>
      </c>
      <c r="L36">
        <v>14.621772997500003</v>
      </c>
      <c r="M36">
        <v>13.067511092500002</v>
      </c>
    </row>
    <row r="37" spans="1:13" x14ac:dyDescent="0.3">
      <c r="A37" s="1">
        <v>42911.762499999997</v>
      </c>
      <c r="B37" s="3">
        <v>42911</v>
      </c>
      <c r="C37" s="5">
        <v>0.76250000000000007</v>
      </c>
      <c r="D37">
        <v>38</v>
      </c>
      <c r="E37">
        <v>5.3001543213333333</v>
      </c>
      <c r="F37">
        <v>4.1782873853333333</v>
      </c>
      <c r="G37">
        <v>2.5786800333333333</v>
      </c>
      <c r="H37">
        <v>74.444444446666665</v>
      </c>
      <c r="I37">
        <v>44.266499579999994</v>
      </c>
      <c r="J37">
        <v>77.636090226666667</v>
      </c>
      <c r="K37">
        <v>18.277777780000001</v>
      </c>
      <c r="L37">
        <v>17.823983290000001</v>
      </c>
      <c r="M37">
        <v>15.457018380000001</v>
      </c>
    </row>
    <row r="38" spans="1:13" x14ac:dyDescent="0.3">
      <c r="A38" s="1">
        <v>42912.753472222219</v>
      </c>
      <c r="B38" s="3">
        <v>42912</v>
      </c>
      <c r="C38" s="5">
        <v>0.75347222222222221</v>
      </c>
      <c r="D38">
        <v>39</v>
      </c>
      <c r="E38">
        <v>5.8333333339999998</v>
      </c>
      <c r="F38">
        <v>5.1724505012499993</v>
      </c>
      <c r="G38">
        <v>4.1363792294999993</v>
      </c>
      <c r="H38">
        <v>83.333333330000002</v>
      </c>
      <c r="I38">
        <v>44.4287249375</v>
      </c>
      <c r="J38">
        <v>69.788762532500002</v>
      </c>
      <c r="K38">
        <v>19.666666670000001</v>
      </c>
      <c r="L38">
        <v>18.6957791325</v>
      </c>
      <c r="M38">
        <v>16.1346351525</v>
      </c>
    </row>
    <row r="39" spans="1:13" x14ac:dyDescent="0.3">
      <c r="A39" s="1">
        <v>42913.479166666664</v>
      </c>
      <c r="B39" s="3">
        <v>42913</v>
      </c>
      <c r="C39" s="5">
        <v>0.47916666666666669</v>
      </c>
      <c r="D39">
        <v>40</v>
      </c>
      <c r="E39">
        <v>8.0158730160000005</v>
      </c>
      <c r="F39">
        <v>6.5687499999999996</v>
      </c>
      <c r="G39">
        <v>3.479625</v>
      </c>
      <c r="H39">
        <v>248.57142859999999</v>
      </c>
      <c r="I39">
        <v>70.930000000000007</v>
      </c>
      <c r="J39">
        <v>218.23</v>
      </c>
      <c r="K39">
        <v>14</v>
      </c>
      <c r="L39">
        <v>16.654824999999999</v>
      </c>
      <c r="M39">
        <v>15.786775</v>
      </c>
    </row>
    <row r="40" spans="1:13" x14ac:dyDescent="0.3">
      <c r="A40" s="1">
        <v>42914.754861111112</v>
      </c>
      <c r="B40" s="3">
        <v>42914</v>
      </c>
      <c r="C40" s="5">
        <v>0.75486111111111109</v>
      </c>
      <c r="D40">
        <v>41</v>
      </c>
      <c r="E40">
        <v>5.4849537041666663</v>
      </c>
      <c r="F40">
        <v>3.6515317459999999</v>
      </c>
      <c r="G40">
        <v>3.6291230158333332</v>
      </c>
      <c r="H40">
        <v>255.55555556666664</v>
      </c>
      <c r="I40">
        <v>27.318353174999999</v>
      </c>
      <c r="J40">
        <v>210.91273809166668</v>
      </c>
      <c r="K40">
        <v>12.000000000000002</v>
      </c>
      <c r="L40">
        <v>13.168610714166666</v>
      </c>
      <c r="M40">
        <v>11.230693849166668</v>
      </c>
    </row>
    <row r="41" spans="1:13" x14ac:dyDescent="0.3">
      <c r="A41" s="1">
        <v>42915.756249999999</v>
      </c>
      <c r="B41" s="3">
        <v>42915</v>
      </c>
      <c r="C41" s="5">
        <v>0.75624999999999998</v>
      </c>
      <c r="D41">
        <v>42</v>
      </c>
      <c r="E41">
        <v>5.0038580247500013</v>
      </c>
      <c r="F41">
        <v>6.1280297619166673</v>
      </c>
      <c r="G41">
        <v>4.0473769841666671</v>
      </c>
      <c r="H41">
        <v>59.513888889166651</v>
      </c>
      <c r="I41">
        <v>55.210277777500011</v>
      </c>
      <c r="J41">
        <v>178.62492063333332</v>
      </c>
      <c r="K41">
        <v>12.791666666666666</v>
      </c>
      <c r="L41">
        <v>11.959807142499999</v>
      </c>
      <c r="M41">
        <v>8.8598061508333341</v>
      </c>
    </row>
    <row r="42" spans="1:13" x14ac:dyDescent="0.3">
      <c r="A42" s="1">
        <v>42916.622916666667</v>
      </c>
      <c r="B42" s="3">
        <v>42916</v>
      </c>
      <c r="C42" s="5">
        <v>0.62291666666666667</v>
      </c>
      <c r="D42">
        <v>43</v>
      </c>
      <c r="E42">
        <v>4.6277777779999996</v>
      </c>
      <c r="F42">
        <v>4.5599999999999996</v>
      </c>
      <c r="G42">
        <v>3.3901470589999998</v>
      </c>
      <c r="H42">
        <v>88</v>
      </c>
      <c r="I42">
        <v>51.952941180000003</v>
      </c>
      <c r="J42">
        <v>49.285294120000003</v>
      </c>
      <c r="K42">
        <v>12</v>
      </c>
      <c r="L42">
        <v>11.269323529999999</v>
      </c>
      <c r="M42">
        <v>8.6604411760000009</v>
      </c>
    </row>
    <row r="43" spans="1:13" x14ac:dyDescent="0.3">
      <c r="A43" s="1">
        <v>42918.76458333333</v>
      </c>
      <c r="B43" s="3">
        <v>42918</v>
      </c>
      <c r="C43" s="5">
        <v>0.76458333333333339</v>
      </c>
      <c r="D43">
        <v>44</v>
      </c>
      <c r="E43">
        <v>8.1473765433333334</v>
      </c>
      <c r="F43">
        <v>7.4697745309999988</v>
      </c>
      <c r="G43">
        <v>5.7875180375833333</v>
      </c>
      <c r="H43">
        <v>266.66666666666669</v>
      </c>
      <c r="I43">
        <v>242.82472942499999</v>
      </c>
      <c r="J43">
        <v>230.17047256666669</v>
      </c>
      <c r="K43">
        <v>6.583333333333333</v>
      </c>
      <c r="L43">
        <v>6.282211580166666</v>
      </c>
      <c r="M43">
        <v>5.275145202</v>
      </c>
    </row>
    <row r="44" spans="1:13" x14ac:dyDescent="0.3">
      <c r="A44" s="1">
        <v>42919.772916666669</v>
      </c>
      <c r="B44" s="3">
        <v>42919</v>
      </c>
      <c r="C44" s="5">
        <v>0.7729166666666667</v>
      </c>
      <c r="D44">
        <v>45</v>
      </c>
      <c r="E44">
        <v>5.2893518518333336</v>
      </c>
      <c r="F44">
        <v>5.1554996393333328</v>
      </c>
      <c r="G44">
        <v>3.6673088024166671</v>
      </c>
      <c r="H44">
        <v>309.652777775</v>
      </c>
      <c r="I44">
        <v>183.19047619166665</v>
      </c>
      <c r="J44">
        <v>253.56915583333333</v>
      </c>
      <c r="K44">
        <v>7.5277777777499999</v>
      </c>
      <c r="L44">
        <v>7.7754186507500016</v>
      </c>
      <c r="M44">
        <v>6.3241459236666655</v>
      </c>
    </row>
    <row r="45" spans="1:13" x14ac:dyDescent="0.3">
      <c r="A45" s="1">
        <v>42921.763888888891</v>
      </c>
      <c r="B45" s="3">
        <v>42921</v>
      </c>
      <c r="C45" s="5">
        <v>0.76388888888888884</v>
      </c>
      <c r="D45">
        <v>46</v>
      </c>
      <c r="E45">
        <v>4.4247685185833339</v>
      </c>
      <c r="F45">
        <v>5.6662460317500001</v>
      </c>
      <c r="G45">
        <v>6.4933769840833335</v>
      </c>
      <c r="H45">
        <v>257.8472222333333</v>
      </c>
      <c r="I45">
        <v>100.45166666666667</v>
      </c>
      <c r="J45">
        <v>98.7212896825</v>
      </c>
      <c r="K45">
        <v>9.5416666667500003</v>
      </c>
      <c r="L45">
        <v>8.9912337301666678</v>
      </c>
      <c r="M45">
        <v>6.3912873015833336</v>
      </c>
    </row>
    <row r="46" spans="1:13" x14ac:dyDescent="0.3">
      <c r="A46" s="1">
        <v>42922.761805555558</v>
      </c>
      <c r="B46" s="3">
        <v>42922</v>
      </c>
      <c r="C46" s="5">
        <v>0.76180555555555562</v>
      </c>
      <c r="D46">
        <v>47</v>
      </c>
      <c r="E46">
        <v>3.7210648147500009</v>
      </c>
      <c r="F46">
        <v>2.7131626984999997</v>
      </c>
      <c r="G46">
        <v>3.1881200396666665</v>
      </c>
      <c r="H46">
        <v>84.166666667499996</v>
      </c>
      <c r="I46">
        <v>31.503353175000001</v>
      </c>
      <c r="J46">
        <v>80.780714281666675</v>
      </c>
      <c r="K46">
        <v>12.270833335000001</v>
      </c>
      <c r="L46">
        <v>11.329738490833334</v>
      </c>
      <c r="M46">
        <v>9.1017466270000007</v>
      </c>
    </row>
    <row r="47" spans="1:13" x14ac:dyDescent="0.3">
      <c r="A47" s="1">
        <v>42923.776388888888</v>
      </c>
      <c r="B47" s="3">
        <v>42923</v>
      </c>
      <c r="C47" s="5">
        <v>0.77638888888888891</v>
      </c>
      <c r="D47">
        <v>48</v>
      </c>
      <c r="E47">
        <v>5.7386363640000004</v>
      </c>
      <c r="F47">
        <v>3.9148406138181824</v>
      </c>
      <c r="G47">
        <v>3.5908010625454549</v>
      </c>
      <c r="H47">
        <v>90.681818181818187</v>
      </c>
      <c r="I47">
        <v>71.123894137272728</v>
      </c>
      <c r="J47">
        <v>70.796981503636346</v>
      </c>
      <c r="K47">
        <v>15.136363637272728</v>
      </c>
      <c r="L47">
        <v>14.188473338181815</v>
      </c>
      <c r="M47">
        <v>12.189901063636363</v>
      </c>
    </row>
    <row r="48" spans="1:13" x14ac:dyDescent="0.3">
      <c r="A48" s="1">
        <v>42925.775694444441</v>
      </c>
      <c r="B48" s="3">
        <v>42925</v>
      </c>
      <c r="C48" s="5">
        <v>0.77569444444444446</v>
      </c>
      <c r="D48">
        <v>49</v>
      </c>
      <c r="E48">
        <v>3.6925505051818179</v>
      </c>
      <c r="F48">
        <v>4.5779240948181821</v>
      </c>
      <c r="G48">
        <v>4.101415215454546</v>
      </c>
      <c r="H48">
        <v>89.696969696363638</v>
      </c>
      <c r="I48">
        <v>30.673948249090905</v>
      </c>
      <c r="J48">
        <v>45.842316510000003</v>
      </c>
      <c r="K48">
        <v>11.621212120000001</v>
      </c>
      <c r="L48">
        <v>11.09880396</v>
      </c>
      <c r="M48">
        <v>8.8132074331818178</v>
      </c>
    </row>
    <row r="49" spans="1:13" x14ac:dyDescent="0.3">
      <c r="A49" s="1">
        <v>42926.761111111111</v>
      </c>
      <c r="B49" s="3">
        <v>42926</v>
      </c>
      <c r="C49" s="5">
        <v>0.76111111111111107</v>
      </c>
      <c r="D49">
        <v>50</v>
      </c>
      <c r="E49">
        <v>4.0578703704166665</v>
      </c>
      <c r="F49">
        <v>4.5589527778333325</v>
      </c>
      <c r="G49">
        <v>4.1119279761666663</v>
      </c>
      <c r="H49">
        <v>82.916666664999994</v>
      </c>
      <c r="I49">
        <v>31.208726190000004</v>
      </c>
      <c r="J49">
        <v>67.673730158333342</v>
      </c>
      <c r="K49">
        <v>14.618055555000003</v>
      </c>
      <c r="L49">
        <v>13.806144721666664</v>
      </c>
      <c r="M49">
        <v>11.007206468333331</v>
      </c>
    </row>
    <row r="50" spans="1:13" x14ac:dyDescent="0.3">
      <c r="A50" s="1">
        <v>42928.753472222219</v>
      </c>
      <c r="B50" s="3">
        <v>42928</v>
      </c>
      <c r="C50" s="5">
        <v>0.75347222222222221</v>
      </c>
      <c r="D50">
        <v>51</v>
      </c>
      <c r="E50">
        <v>5.9102693604545458</v>
      </c>
      <c r="F50">
        <v>5.0228380559090917</v>
      </c>
      <c r="G50">
        <v>3.9426011413636362</v>
      </c>
      <c r="H50">
        <v>82.545454545454561</v>
      </c>
      <c r="I50">
        <v>65.80184179545455</v>
      </c>
      <c r="J50">
        <v>81.25847304272726</v>
      </c>
      <c r="K50">
        <v>15.933333332727273</v>
      </c>
      <c r="L50">
        <v>14.495763556363636</v>
      </c>
      <c r="M50">
        <v>13.686302183636364</v>
      </c>
    </row>
    <row r="51" spans="1:13" x14ac:dyDescent="0.3">
      <c r="A51" s="1">
        <v>42930.759027777778</v>
      </c>
      <c r="B51" s="3">
        <v>42930</v>
      </c>
      <c r="C51" s="5">
        <v>0.75902777777777775</v>
      </c>
      <c r="D51">
        <v>52</v>
      </c>
      <c r="E51">
        <v>6.7582070705454536</v>
      </c>
      <c r="F51">
        <v>4.7391452571818187</v>
      </c>
      <c r="G51">
        <v>2.7962796443636364</v>
      </c>
      <c r="H51">
        <v>265.68181818181819</v>
      </c>
      <c r="I51">
        <v>164.00342554545452</v>
      </c>
      <c r="J51">
        <v>218.48985507272727</v>
      </c>
      <c r="K51">
        <v>10.295454545454545</v>
      </c>
      <c r="L51">
        <v>10.393795124545454</v>
      </c>
      <c r="M51">
        <v>9.4427022403636354</v>
      </c>
    </row>
    <row r="52" spans="1:13" x14ac:dyDescent="0.3">
      <c r="A52" s="1">
        <v>42933.781944444447</v>
      </c>
      <c r="B52" s="3">
        <v>42933</v>
      </c>
      <c r="C52" s="5">
        <v>0.78194444444444444</v>
      </c>
      <c r="D52">
        <v>53</v>
      </c>
      <c r="E52">
        <v>4.6359953705000008</v>
      </c>
      <c r="F52">
        <v>4.4042210145</v>
      </c>
      <c r="G52">
        <v>2.8029603095833333</v>
      </c>
      <c r="H52">
        <v>68.958333334166667</v>
      </c>
      <c r="I52">
        <v>45.462516470000004</v>
      </c>
      <c r="J52">
        <v>35.182756917499994</v>
      </c>
      <c r="K52">
        <v>8.6736111111666663</v>
      </c>
      <c r="L52">
        <v>7.9165243742499989</v>
      </c>
      <c r="M52">
        <v>6.3968178523333323</v>
      </c>
    </row>
    <row r="53" spans="1:13" x14ac:dyDescent="0.3">
      <c r="A53" s="1">
        <v>42935.748611111114</v>
      </c>
      <c r="B53" s="3">
        <v>42935</v>
      </c>
      <c r="C53" s="5">
        <v>0.74861111111111101</v>
      </c>
      <c r="D53">
        <v>54</v>
      </c>
      <c r="E53">
        <v>8.8614969148333333</v>
      </c>
      <c r="F53">
        <v>5.2486105890833326</v>
      </c>
      <c r="G53">
        <v>4.6463706661666668</v>
      </c>
      <c r="H53">
        <v>302.5000000083333</v>
      </c>
      <c r="I53">
        <v>261.47096804999995</v>
      </c>
      <c r="J53">
        <v>241.24692147499999</v>
      </c>
      <c r="K53">
        <v>9.7638888887499995</v>
      </c>
      <c r="L53">
        <v>10.830589452750003</v>
      </c>
      <c r="M53">
        <v>9.430649154000001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7A57D-E618-4137-8030-624C5E750DE6}">
  <dimension ref="A1:AD76"/>
  <sheetViews>
    <sheetView tabSelected="1" topLeftCell="O1" zoomScale="80" zoomScaleNormal="80" workbookViewId="0">
      <selection activeCell="AG22" sqref="AG22"/>
    </sheetView>
  </sheetViews>
  <sheetFormatPr defaultRowHeight="14.4" x14ac:dyDescent="0.3"/>
  <cols>
    <col min="1" max="1" width="16.88671875" customWidth="1"/>
    <col min="2" max="2" width="12.44140625" customWidth="1"/>
    <col min="3" max="3" width="16.88671875" customWidth="1"/>
    <col min="5" max="5" width="11.5546875" customWidth="1"/>
    <col min="6" max="6" width="12.5546875" customWidth="1"/>
    <col min="14" max="14" width="14.5546875" customWidth="1"/>
    <col min="15" max="15" width="16.5546875" customWidth="1"/>
    <col min="26" max="26" width="12.44140625" customWidth="1"/>
  </cols>
  <sheetData>
    <row r="1" spans="1:21" x14ac:dyDescent="0.3">
      <c r="A1" t="s">
        <v>10</v>
      </c>
      <c r="B1" s="2" t="s">
        <v>11</v>
      </c>
      <c r="C1" s="4" t="s">
        <v>12</v>
      </c>
      <c r="D1" t="s">
        <v>9</v>
      </c>
      <c r="E1" t="s">
        <v>13</v>
      </c>
      <c r="F1" t="s">
        <v>14</v>
      </c>
      <c r="G1" t="s">
        <v>21</v>
      </c>
      <c r="H1" t="s">
        <v>15</v>
      </c>
      <c r="I1" t="s">
        <v>17</v>
      </c>
      <c r="J1" t="s">
        <v>16</v>
      </c>
      <c r="K1" t="s">
        <v>18</v>
      </c>
      <c r="L1" t="s">
        <v>19</v>
      </c>
      <c r="M1" t="s">
        <v>20</v>
      </c>
      <c r="N1" t="s">
        <v>22</v>
      </c>
      <c r="O1" t="s">
        <v>23</v>
      </c>
      <c r="P1" t="s">
        <v>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</row>
    <row r="2" spans="1:21" x14ac:dyDescent="0.3">
      <c r="A2" s="1">
        <v>42904.777777777781</v>
      </c>
      <c r="B2" s="3">
        <v>42888</v>
      </c>
      <c r="C2" s="5">
        <v>0.75</v>
      </c>
      <c r="D2">
        <v>1</v>
      </c>
      <c r="E2">
        <v>3.7199074076666663</v>
      </c>
      <c r="G2" s="7"/>
      <c r="H2">
        <v>84.722222220000006</v>
      </c>
      <c r="K2">
        <v>15.388888886666669</v>
      </c>
      <c r="O2" t="s">
        <v>24</v>
      </c>
      <c r="P2">
        <v>1</v>
      </c>
      <c r="Q2" s="6">
        <v>1</v>
      </c>
      <c r="R2" s="7">
        <v>1.5958305810000002</v>
      </c>
      <c r="S2" s="7">
        <v>2.7640596465641609</v>
      </c>
      <c r="T2" s="7">
        <v>3</v>
      </c>
      <c r="U2">
        <f>S2/SQRT(T2)</f>
        <v>1.5958305810000002</v>
      </c>
    </row>
    <row r="3" spans="1:21" x14ac:dyDescent="0.3">
      <c r="A3" s="1">
        <v>42910.78125</v>
      </c>
      <c r="B3" s="3">
        <v>42890</v>
      </c>
      <c r="C3" s="5">
        <v>0.75</v>
      </c>
      <c r="D3">
        <v>2</v>
      </c>
      <c r="E3">
        <v>5.1388888890000004</v>
      </c>
      <c r="G3" s="7"/>
      <c r="H3">
        <v>95</v>
      </c>
      <c r="K3">
        <v>9.5</v>
      </c>
      <c r="O3" t="s">
        <v>24</v>
      </c>
      <c r="P3">
        <v>2</v>
      </c>
      <c r="Q3" s="6">
        <v>2</v>
      </c>
      <c r="R3" s="7">
        <v>0.80471895599999999</v>
      </c>
      <c r="S3" s="7">
        <v>1.1380444614739178</v>
      </c>
      <c r="T3" s="7">
        <v>2</v>
      </c>
      <c r="U3">
        <f t="shared" ref="U3:U35" si="0">S3/SQRT(T3)</f>
        <v>0.80471895599999987</v>
      </c>
    </row>
    <row r="4" spans="1:21" x14ac:dyDescent="0.3">
      <c r="A4" s="1">
        <v>42930.759027777778</v>
      </c>
      <c r="B4" s="3">
        <v>42891</v>
      </c>
      <c r="C4" s="5">
        <v>0.76388888888888884</v>
      </c>
      <c r="D4">
        <v>4</v>
      </c>
      <c r="E4">
        <v>7.9722222220000001</v>
      </c>
      <c r="G4" s="7"/>
      <c r="H4">
        <v>267.5</v>
      </c>
      <c r="K4">
        <v>8.75</v>
      </c>
      <c r="O4" t="s">
        <v>25</v>
      </c>
      <c r="P4">
        <v>4</v>
      </c>
      <c r="Q4" s="6">
        <v>4</v>
      </c>
      <c r="R4" s="7">
        <v>0</v>
      </c>
      <c r="S4" s="7">
        <v>0</v>
      </c>
      <c r="T4" s="7">
        <v>4</v>
      </c>
      <c r="U4">
        <f t="shared" si="0"/>
        <v>0</v>
      </c>
    </row>
    <row r="5" spans="1:21" x14ac:dyDescent="0.3">
      <c r="A5" s="1">
        <v>42914.754861111112</v>
      </c>
      <c r="B5" s="3">
        <v>42892</v>
      </c>
      <c r="C5" s="5">
        <v>0.75347222222222221</v>
      </c>
      <c r="D5">
        <v>6</v>
      </c>
      <c r="E5">
        <v>4.0509259259999997</v>
      </c>
      <c r="G5" s="7"/>
      <c r="H5">
        <v>150</v>
      </c>
      <c r="K5">
        <v>10.791666666666666</v>
      </c>
      <c r="O5" t="s">
        <v>28</v>
      </c>
      <c r="P5">
        <v>6</v>
      </c>
      <c r="Q5" s="6">
        <v>6</v>
      </c>
      <c r="R5" s="7">
        <v>4.8026975831666663</v>
      </c>
      <c r="S5" s="7">
        <v>1.0275523410013991</v>
      </c>
      <c r="T5" s="7">
        <v>6</v>
      </c>
      <c r="U5">
        <f t="shared" si="0"/>
        <v>0.41949648657596167</v>
      </c>
    </row>
    <row r="6" spans="1:21" x14ac:dyDescent="0.3">
      <c r="A6" s="1">
        <v>42925.775694444441</v>
      </c>
      <c r="B6" s="3">
        <v>42894</v>
      </c>
      <c r="C6" s="5">
        <v>0.77430555555555547</v>
      </c>
      <c r="D6">
        <v>8</v>
      </c>
      <c r="E6">
        <v>4.4629629629999998</v>
      </c>
      <c r="G6" s="7"/>
      <c r="H6">
        <v>260</v>
      </c>
      <c r="K6">
        <v>9.3333333330000006</v>
      </c>
      <c r="O6" t="s">
        <v>25</v>
      </c>
      <c r="P6">
        <v>8</v>
      </c>
      <c r="Q6" s="6">
        <v>8</v>
      </c>
      <c r="R6" s="7">
        <v>2.5846842129999996</v>
      </c>
      <c r="S6" s="7">
        <v>0.89758366779482557</v>
      </c>
      <c r="T6" s="7">
        <v>3</v>
      </c>
      <c r="U6">
        <f t="shared" si="0"/>
        <v>0.51822017222155414</v>
      </c>
    </row>
    <row r="7" spans="1:21" x14ac:dyDescent="0.3">
      <c r="A7" s="1">
        <v>42898.747916666667</v>
      </c>
      <c r="B7" s="3">
        <v>42895</v>
      </c>
      <c r="C7" s="5">
        <v>0.73888888888888893</v>
      </c>
      <c r="D7">
        <v>10</v>
      </c>
      <c r="E7">
        <v>6.3006944447500004</v>
      </c>
      <c r="G7" s="7"/>
      <c r="H7">
        <v>80.625</v>
      </c>
      <c r="K7">
        <v>13.108333332500001</v>
      </c>
      <c r="O7" t="s">
        <v>24</v>
      </c>
      <c r="P7">
        <v>10</v>
      </c>
      <c r="Q7" s="6">
        <v>10</v>
      </c>
      <c r="R7" s="7">
        <v>2.2131304795000002</v>
      </c>
      <c r="S7" s="7">
        <v>1.6120016645380917</v>
      </c>
      <c r="T7" s="7">
        <v>4</v>
      </c>
      <c r="U7">
        <f t="shared" si="0"/>
        <v>0.80600083226904584</v>
      </c>
    </row>
    <row r="8" spans="1:21" x14ac:dyDescent="0.3">
      <c r="A8" s="1">
        <v>42894.774305555555</v>
      </c>
      <c r="B8" s="3">
        <v>42896</v>
      </c>
      <c r="C8" s="5">
        <v>0.76666666666666661</v>
      </c>
      <c r="D8">
        <v>11</v>
      </c>
      <c r="E8">
        <v>5.756944444666666</v>
      </c>
      <c r="F8">
        <v>5.0647186150000003</v>
      </c>
      <c r="G8" s="7"/>
      <c r="H8">
        <v>70.277777779999994</v>
      </c>
      <c r="I8">
        <v>106.16796536666668</v>
      </c>
      <c r="K8">
        <v>14.527777779999999</v>
      </c>
      <c r="L8">
        <v>13.754753246666667</v>
      </c>
      <c r="O8" t="s">
        <v>24</v>
      </c>
      <c r="P8">
        <v>11</v>
      </c>
      <c r="Q8" s="6">
        <v>11</v>
      </c>
      <c r="R8" s="7">
        <v>2.89139898</v>
      </c>
      <c r="S8" s="7">
        <v>0.32696444420841453</v>
      </c>
      <c r="T8" s="7">
        <v>3</v>
      </c>
      <c r="U8">
        <f t="shared" si="0"/>
        <v>0.18877300987916451</v>
      </c>
    </row>
    <row r="9" spans="1:21" x14ac:dyDescent="0.3">
      <c r="A9" s="1">
        <v>42909.755555555559</v>
      </c>
      <c r="B9" s="3">
        <v>42898</v>
      </c>
      <c r="C9" s="5">
        <v>0.74791666666666667</v>
      </c>
      <c r="D9">
        <v>14</v>
      </c>
      <c r="E9">
        <v>4.0879629626666665</v>
      </c>
      <c r="F9">
        <v>5.8548340546666671</v>
      </c>
      <c r="G9" s="7">
        <v>6.1481168833333335</v>
      </c>
      <c r="H9">
        <v>93.888888886666678</v>
      </c>
      <c r="I9">
        <v>34.669985573333335</v>
      </c>
      <c r="J9">
        <v>38.592063493333335</v>
      </c>
      <c r="K9">
        <v>16.083333333333332</v>
      </c>
      <c r="L9">
        <v>14.977542566666669</v>
      </c>
      <c r="M9">
        <v>12.129199856666666</v>
      </c>
      <c r="N9">
        <f>E9-G9</f>
        <v>-2.060153920666667</v>
      </c>
      <c r="O9" t="s">
        <v>24</v>
      </c>
      <c r="P9">
        <v>14</v>
      </c>
      <c r="Q9" s="6">
        <v>14</v>
      </c>
      <c r="R9" s="7">
        <v>5.6108539850000012</v>
      </c>
      <c r="S9" s="7">
        <v>1.2508759072168676</v>
      </c>
      <c r="T9" s="7">
        <v>3</v>
      </c>
      <c r="U9">
        <f t="shared" si="0"/>
        <v>0.72219354175447592</v>
      </c>
    </row>
    <row r="10" spans="1:21" x14ac:dyDescent="0.3">
      <c r="A10" s="1">
        <v>42906.767361111109</v>
      </c>
      <c r="B10" s="3">
        <v>42899</v>
      </c>
      <c r="C10" s="5">
        <v>0.76041666666666663</v>
      </c>
      <c r="D10">
        <v>16</v>
      </c>
      <c r="E10">
        <v>4.4629629629999998</v>
      </c>
      <c r="F10">
        <v>4.7688355265000002</v>
      </c>
      <c r="G10" s="7">
        <v>4.1934934210000003</v>
      </c>
      <c r="H10">
        <v>86.666666669999998</v>
      </c>
      <c r="I10">
        <v>38.854868419999995</v>
      </c>
      <c r="J10">
        <v>31.136447369999999</v>
      </c>
      <c r="K10">
        <v>15.66666667</v>
      </c>
      <c r="L10">
        <v>14.58737829</v>
      </c>
      <c r="M10">
        <v>11.576217765000001</v>
      </c>
      <c r="N10">
        <f>E10-G10</f>
        <v>0.26946954199999951</v>
      </c>
      <c r="O10" t="s">
        <v>24</v>
      </c>
      <c r="P10">
        <v>16</v>
      </c>
      <c r="Q10" s="6">
        <v>16</v>
      </c>
      <c r="R10" s="7">
        <v>5.4729702425000006</v>
      </c>
      <c r="S10" s="7">
        <v>0.86275168938335867</v>
      </c>
      <c r="T10" s="7">
        <v>4</v>
      </c>
      <c r="U10">
        <f t="shared" si="0"/>
        <v>0.43137584469167933</v>
      </c>
    </row>
    <row r="11" spans="1:21" x14ac:dyDescent="0.3">
      <c r="A11" s="1">
        <v>42899.760416666664</v>
      </c>
      <c r="B11" s="3">
        <v>42900</v>
      </c>
      <c r="C11" s="5">
        <v>0.78333333333333333</v>
      </c>
      <c r="D11">
        <v>17</v>
      </c>
      <c r="E11">
        <v>5.34259259275</v>
      </c>
      <c r="F11">
        <v>4.3798801169999999</v>
      </c>
      <c r="G11" s="7">
        <v>4.6493201752499997</v>
      </c>
      <c r="H11">
        <v>82.083333332500004</v>
      </c>
      <c r="I11">
        <v>37.994349417500004</v>
      </c>
      <c r="J11">
        <v>30.967741227499999</v>
      </c>
      <c r="K11">
        <v>15.291666667499999</v>
      </c>
      <c r="L11">
        <v>14.671254022499999</v>
      </c>
      <c r="M11">
        <v>11.691802265000002</v>
      </c>
      <c r="N11">
        <f>E11-G11</f>
        <v>0.69327241750000024</v>
      </c>
      <c r="O11" t="s">
        <v>24</v>
      </c>
      <c r="P11">
        <v>17</v>
      </c>
      <c r="Q11" s="6">
        <v>17</v>
      </c>
      <c r="R11" s="7">
        <v>5.3497734372499997</v>
      </c>
      <c r="S11" s="7">
        <v>1.1117695153053342</v>
      </c>
      <c r="T11" s="7">
        <v>4</v>
      </c>
      <c r="U11">
        <f t="shared" si="0"/>
        <v>0.55588475765266709</v>
      </c>
    </row>
    <row r="12" spans="1:21" x14ac:dyDescent="0.3">
      <c r="A12" s="1">
        <v>42911.762499999997</v>
      </c>
      <c r="B12" s="3">
        <v>42901</v>
      </c>
      <c r="C12" s="5">
        <v>0.77083333333333337</v>
      </c>
      <c r="D12">
        <v>18</v>
      </c>
      <c r="E12">
        <v>5.2608024696666655</v>
      </c>
      <c r="F12">
        <v>4.6084920633333333</v>
      </c>
      <c r="G12" s="7">
        <v>4.8843362193333331</v>
      </c>
      <c r="H12">
        <v>97.222222223333333</v>
      </c>
      <c r="I12">
        <v>58.79624819666666</v>
      </c>
      <c r="J12">
        <v>30.739466086666667</v>
      </c>
      <c r="K12">
        <v>16.055555556666665</v>
      </c>
      <c r="L12">
        <v>15.482119773333332</v>
      </c>
      <c r="M12">
        <v>12.122253966666667</v>
      </c>
      <c r="N12">
        <f>E12-G12</f>
        <v>0.37646625033333248</v>
      </c>
      <c r="O12" t="s">
        <v>24</v>
      </c>
      <c r="P12">
        <v>18</v>
      </c>
      <c r="Q12" s="6">
        <v>18</v>
      </c>
      <c r="R12" s="7">
        <v>4.4156146449999998</v>
      </c>
      <c r="S12" s="7">
        <v>0.8794222514470984</v>
      </c>
      <c r="T12" s="7">
        <v>3</v>
      </c>
      <c r="U12">
        <f t="shared" si="0"/>
        <v>0.507734673604329</v>
      </c>
    </row>
    <row r="13" spans="1:21" x14ac:dyDescent="0.3">
      <c r="A13" s="1">
        <v>42888.75</v>
      </c>
      <c r="B13" s="3">
        <v>42902</v>
      </c>
      <c r="C13" s="5">
        <v>0.76944444444444438</v>
      </c>
      <c r="D13">
        <v>20</v>
      </c>
      <c r="E13">
        <v>5.5462962966666671</v>
      </c>
      <c r="F13">
        <v>5.9866161613333331</v>
      </c>
      <c r="G13" s="7">
        <v>4.5955772006666669</v>
      </c>
      <c r="H13">
        <v>29.444444443333335</v>
      </c>
      <c r="I13">
        <v>52.433694083333336</v>
      </c>
      <c r="J13">
        <v>152.17763349999998</v>
      </c>
      <c r="K13">
        <v>9.8333333333333339</v>
      </c>
      <c r="L13">
        <v>8.7283073593333338</v>
      </c>
      <c r="M13">
        <v>7.0761392496666673</v>
      </c>
      <c r="N13">
        <f>E13-G13</f>
        <v>0.95071909600000026</v>
      </c>
      <c r="O13" t="s">
        <v>26</v>
      </c>
      <c r="P13">
        <v>20</v>
      </c>
      <c r="Q13" s="6">
        <v>20</v>
      </c>
      <c r="R13" s="7">
        <v>2.5577410403333332</v>
      </c>
      <c r="S13" s="7">
        <v>1.0983390021916795</v>
      </c>
      <c r="T13" s="7">
        <v>3</v>
      </c>
      <c r="U13">
        <f t="shared" si="0"/>
        <v>0.63412631857683111</v>
      </c>
    </row>
    <row r="14" spans="1:21" x14ac:dyDescent="0.3">
      <c r="A14" s="1">
        <v>42912.753472222219</v>
      </c>
      <c r="B14" s="3">
        <v>42903</v>
      </c>
      <c r="C14" s="5">
        <v>0.78749999999999998</v>
      </c>
      <c r="D14">
        <v>22</v>
      </c>
      <c r="E14">
        <v>4.4606481479999998</v>
      </c>
      <c r="F14">
        <v>3.9362960527499999</v>
      </c>
      <c r="G14" s="7">
        <v>3.9677499997500001</v>
      </c>
      <c r="H14">
        <v>121.6666666675</v>
      </c>
      <c r="I14">
        <v>77.666842105000001</v>
      </c>
      <c r="J14">
        <v>98.954868432499993</v>
      </c>
      <c r="K14">
        <v>8.7916666667500003</v>
      </c>
      <c r="L14">
        <v>7.2188039472500005</v>
      </c>
      <c r="M14">
        <v>5.7056434209999995</v>
      </c>
      <c r="N14">
        <f>E14-G14</f>
        <v>0.49289814824999967</v>
      </c>
      <c r="O14" t="s">
        <v>24</v>
      </c>
      <c r="P14">
        <v>22</v>
      </c>
      <c r="Q14" s="6">
        <v>22</v>
      </c>
      <c r="R14" s="7">
        <v>1.1304471442500001</v>
      </c>
      <c r="S14" s="7">
        <v>1.4878948271677821</v>
      </c>
      <c r="T14" s="7">
        <v>4</v>
      </c>
      <c r="U14">
        <f t="shared" si="0"/>
        <v>0.74394741358389105</v>
      </c>
    </row>
    <row r="15" spans="1:21" x14ac:dyDescent="0.3">
      <c r="A15" s="1">
        <v>42918.76458333333</v>
      </c>
      <c r="B15" s="3">
        <v>42904</v>
      </c>
      <c r="C15" s="5">
        <v>0.77777777777777779</v>
      </c>
      <c r="D15">
        <v>26</v>
      </c>
      <c r="E15">
        <v>4.522067901333334</v>
      </c>
      <c r="F15">
        <v>4.091251894</v>
      </c>
      <c r="G15" s="7">
        <v>5.7087119218333333</v>
      </c>
      <c r="H15">
        <v>184.61111110000002</v>
      </c>
      <c r="I15">
        <v>110.98465908333333</v>
      </c>
      <c r="J15">
        <v>99.038283494999988</v>
      </c>
      <c r="K15">
        <v>11.183333335</v>
      </c>
      <c r="L15">
        <v>10.66883722</v>
      </c>
      <c r="M15">
        <v>9.7212782646666671</v>
      </c>
      <c r="N15">
        <f>E15-G15</f>
        <v>-1.1866440204999993</v>
      </c>
      <c r="O15" t="s">
        <v>27</v>
      </c>
      <c r="P15">
        <v>26</v>
      </c>
      <c r="Q15" s="6">
        <v>26</v>
      </c>
      <c r="R15" s="7">
        <v>3.6360474183333338</v>
      </c>
      <c r="S15" s="7">
        <v>1.8189089907803708</v>
      </c>
      <c r="T15" s="7">
        <v>6</v>
      </c>
      <c r="U15">
        <f t="shared" si="0"/>
        <v>0.74256648599543684</v>
      </c>
    </row>
    <row r="16" spans="1:21" x14ac:dyDescent="0.3">
      <c r="A16" s="1">
        <v>42919.772916666669</v>
      </c>
      <c r="B16" s="3">
        <v>42906</v>
      </c>
      <c r="C16" s="5">
        <v>0.76736111111111116</v>
      </c>
      <c r="D16">
        <v>29</v>
      </c>
      <c r="E16">
        <v>2.6836419756666667</v>
      </c>
      <c r="F16">
        <v>3.541674836666667</v>
      </c>
      <c r="G16" s="7">
        <v>5.2662161533333327</v>
      </c>
      <c r="H16">
        <v>220</v>
      </c>
      <c r="I16">
        <v>66.593370683333333</v>
      </c>
      <c r="J16">
        <v>59.045249763333338</v>
      </c>
      <c r="K16">
        <v>8</v>
      </c>
      <c r="L16">
        <v>8.1293584269999997</v>
      </c>
      <c r="M16">
        <v>6.0015895189999995</v>
      </c>
      <c r="N16">
        <f>E16-G16</f>
        <v>-2.582574177666666</v>
      </c>
      <c r="O16" t="s">
        <v>29</v>
      </c>
      <c r="P16">
        <v>29</v>
      </c>
      <c r="Q16" s="6">
        <v>29</v>
      </c>
      <c r="R16" s="7">
        <v>5.2111838736666662</v>
      </c>
      <c r="S16" s="7">
        <v>0.51937699231603651</v>
      </c>
      <c r="T16" s="7">
        <v>3</v>
      </c>
      <c r="U16">
        <f t="shared" si="0"/>
        <v>0.29986244632456188</v>
      </c>
    </row>
    <row r="17" spans="1:21" x14ac:dyDescent="0.3">
      <c r="A17" s="1">
        <v>42895.738888888889</v>
      </c>
      <c r="B17" s="3">
        <v>42907</v>
      </c>
      <c r="C17" s="5">
        <v>0.74652777777777779</v>
      </c>
      <c r="D17">
        <v>31</v>
      </c>
      <c r="E17">
        <v>4.5277777779999999</v>
      </c>
      <c r="F17">
        <v>3.9664229438</v>
      </c>
      <c r="G17" s="7">
        <v>3.7215489175999998</v>
      </c>
      <c r="H17">
        <v>72.999999998000007</v>
      </c>
      <c r="I17">
        <v>57.484281385999999</v>
      </c>
      <c r="J17">
        <v>54.573424244000002</v>
      </c>
      <c r="K17">
        <v>9.1</v>
      </c>
      <c r="L17">
        <v>8.220724069400001</v>
      </c>
      <c r="M17">
        <v>6.8692584413999995</v>
      </c>
      <c r="N17">
        <f>E17-G17</f>
        <v>0.80622886040000008</v>
      </c>
      <c r="O17" t="s">
        <v>24</v>
      </c>
      <c r="P17">
        <v>31</v>
      </c>
      <c r="Q17" s="6">
        <v>31</v>
      </c>
      <c r="R17" s="7">
        <v>2.3852717485999997</v>
      </c>
      <c r="S17" s="7">
        <v>0.66616784267198625</v>
      </c>
      <c r="T17" s="7">
        <v>5</v>
      </c>
      <c r="U17">
        <f t="shared" si="0"/>
        <v>0.29791931612778927</v>
      </c>
    </row>
    <row r="18" spans="1:21" x14ac:dyDescent="0.3">
      <c r="A18" s="1">
        <v>42921.763888888891</v>
      </c>
      <c r="B18" s="3">
        <v>42908</v>
      </c>
      <c r="C18" s="5">
        <v>0.76041666666666663</v>
      </c>
      <c r="D18">
        <v>33</v>
      </c>
      <c r="E18">
        <v>3.8175154325</v>
      </c>
      <c r="F18">
        <v>4.6083736433333335</v>
      </c>
      <c r="G18" s="7">
        <v>3.6558487043333336</v>
      </c>
      <c r="H18">
        <v>252.08333333333334</v>
      </c>
      <c r="I18">
        <v>96.507396951666678</v>
      </c>
      <c r="J18">
        <v>60.080717108333339</v>
      </c>
      <c r="K18">
        <v>13.402777778333332</v>
      </c>
      <c r="L18">
        <v>12.748368136666665</v>
      </c>
      <c r="M18">
        <v>10.765775956666666</v>
      </c>
      <c r="N18">
        <f>E18-G18</f>
        <v>0.16166672816666638</v>
      </c>
      <c r="O18" t="s">
        <v>25</v>
      </c>
      <c r="P18">
        <v>33</v>
      </c>
      <c r="Q18" s="6">
        <v>33</v>
      </c>
      <c r="R18" s="7">
        <v>4.6531962916666663</v>
      </c>
      <c r="S18" s="7">
        <v>1.4009793470110612</v>
      </c>
      <c r="T18" s="7">
        <v>6</v>
      </c>
      <c r="U18">
        <f t="shared" si="0"/>
        <v>0.57194742339244486</v>
      </c>
    </row>
    <row r="19" spans="1:21" x14ac:dyDescent="0.3">
      <c r="A19" s="1">
        <v>42915.756249999999</v>
      </c>
      <c r="B19" s="3">
        <v>42909</v>
      </c>
      <c r="C19" s="5">
        <v>0.75555555555555554</v>
      </c>
      <c r="D19">
        <v>35</v>
      </c>
      <c r="E19">
        <v>2.75</v>
      </c>
      <c r="F19">
        <v>2.9503859650000002</v>
      </c>
      <c r="G19" s="7">
        <v>2.1597894736666667</v>
      </c>
      <c r="H19">
        <v>173.33333329999996</v>
      </c>
      <c r="I19">
        <v>159.99105263333334</v>
      </c>
      <c r="J19">
        <v>59.543333333333329</v>
      </c>
      <c r="K19">
        <v>12.66666667</v>
      </c>
      <c r="L19">
        <v>13.049372806666666</v>
      </c>
      <c r="M19">
        <v>10.660742983333334</v>
      </c>
      <c r="N19">
        <f>E19-G19</f>
        <v>0.59021052633333326</v>
      </c>
      <c r="O19" t="s">
        <v>27</v>
      </c>
      <c r="P19">
        <v>35</v>
      </c>
      <c r="Q19" s="6">
        <v>35</v>
      </c>
      <c r="R19" s="7">
        <v>6.1573303573333327</v>
      </c>
      <c r="S19" s="7">
        <v>0.42764416645709252</v>
      </c>
      <c r="T19" s="7">
        <v>3</v>
      </c>
      <c r="U19">
        <f t="shared" si="0"/>
        <v>0.24690047462137552</v>
      </c>
    </row>
    <row r="20" spans="1:21" x14ac:dyDescent="0.3">
      <c r="A20" s="1">
        <v>42890.75</v>
      </c>
      <c r="B20" s="3">
        <v>42910</v>
      </c>
      <c r="C20" s="5">
        <v>0.78125</v>
      </c>
      <c r="D20">
        <v>37</v>
      </c>
      <c r="E20">
        <v>4.5572916667500003</v>
      </c>
      <c r="F20">
        <v>3.7300514068749999</v>
      </c>
      <c r="G20" s="7">
        <v>2.7649512986249998</v>
      </c>
      <c r="H20">
        <v>52.395833331250003</v>
      </c>
      <c r="I20">
        <v>88.670238094999988</v>
      </c>
      <c r="J20">
        <v>68.862987012499985</v>
      </c>
      <c r="K20">
        <v>14.86458333375</v>
      </c>
      <c r="L20">
        <v>14.621772997500003</v>
      </c>
      <c r="M20">
        <v>13.067511092500002</v>
      </c>
      <c r="N20">
        <f>E20-G20</f>
        <v>1.7923403681250005</v>
      </c>
      <c r="O20" t="s">
        <v>26</v>
      </c>
      <c r="P20">
        <v>37</v>
      </c>
      <c r="Q20" s="6">
        <v>37</v>
      </c>
      <c r="R20" s="7">
        <v>4.8843505598750001</v>
      </c>
      <c r="S20" s="7">
        <v>0.90823448263080608</v>
      </c>
      <c r="T20" s="7">
        <v>8</v>
      </c>
      <c r="U20">
        <f t="shared" si="0"/>
        <v>0.32110938078784929</v>
      </c>
    </row>
    <row r="21" spans="1:21" x14ac:dyDescent="0.3">
      <c r="A21" s="1">
        <v>42896.76666666667</v>
      </c>
      <c r="B21" s="3">
        <v>42911</v>
      </c>
      <c r="C21" s="5">
        <v>0.76250000000000007</v>
      </c>
      <c r="D21">
        <v>38</v>
      </c>
      <c r="E21">
        <v>5.3001543213333333</v>
      </c>
      <c r="F21">
        <v>4.1782873853333333</v>
      </c>
      <c r="G21" s="7">
        <v>3.5113032583333337</v>
      </c>
      <c r="H21">
        <v>74.444444446666665</v>
      </c>
      <c r="I21">
        <v>77.636090226666667</v>
      </c>
      <c r="J21">
        <v>44.266499579999994</v>
      </c>
      <c r="K21">
        <v>18.277777780000001</v>
      </c>
      <c r="L21">
        <v>17.823983290000001</v>
      </c>
      <c r="M21">
        <v>15.457018380000001</v>
      </c>
      <c r="N21">
        <f>E21-G21</f>
        <v>1.7888510629999996</v>
      </c>
      <c r="O21" t="s">
        <v>24</v>
      </c>
      <c r="P21">
        <v>38</v>
      </c>
      <c r="Q21" s="6">
        <v>38</v>
      </c>
      <c r="R21" s="7">
        <v>4.4141468890000004</v>
      </c>
      <c r="S21" s="7">
        <v>1.4264319268343992</v>
      </c>
      <c r="T21" s="7">
        <v>3</v>
      </c>
      <c r="U21">
        <f t="shared" si="0"/>
        <v>0.82355085693851704</v>
      </c>
    </row>
    <row r="22" spans="1:21" x14ac:dyDescent="0.3">
      <c r="A22" s="1">
        <v>42902.769444444442</v>
      </c>
      <c r="B22" s="3">
        <v>42912</v>
      </c>
      <c r="C22" s="5">
        <v>0.75347222222222221</v>
      </c>
      <c r="D22">
        <v>39</v>
      </c>
      <c r="E22">
        <v>5.8333333339999998</v>
      </c>
      <c r="F22">
        <v>5.1724505012499993</v>
      </c>
      <c r="G22" s="7">
        <v>5.4233959900000004</v>
      </c>
      <c r="H22">
        <v>83.333333330000002</v>
      </c>
      <c r="I22">
        <v>69.788762532500002</v>
      </c>
      <c r="J22">
        <v>44.4287249375</v>
      </c>
      <c r="K22">
        <v>19.666666670000001</v>
      </c>
      <c r="L22">
        <v>18.6957791325</v>
      </c>
      <c r="M22">
        <v>16.1346351525</v>
      </c>
      <c r="N22">
        <f>E22-G22</f>
        <v>0.40993734399999937</v>
      </c>
      <c r="O22" t="s">
        <v>24</v>
      </c>
      <c r="P22">
        <v>39</v>
      </c>
      <c r="Q22" s="6">
        <v>39</v>
      </c>
      <c r="R22" s="7">
        <v>4.0555598567499995</v>
      </c>
      <c r="S22" s="7">
        <v>0.90849915256951708</v>
      </c>
      <c r="T22" s="7">
        <v>4</v>
      </c>
      <c r="U22">
        <f t="shared" si="0"/>
        <v>0.45424957628475854</v>
      </c>
    </row>
    <row r="23" spans="1:21" x14ac:dyDescent="0.3">
      <c r="A23" s="1">
        <v>42922.761805555558</v>
      </c>
      <c r="B23" s="3">
        <v>42914</v>
      </c>
      <c r="C23" s="5">
        <v>0.75486111111111109</v>
      </c>
      <c r="D23">
        <v>41</v>
      </c>
      <c r="E23">
        <v>5.4849537041666663</v>
      </c>
      <c r="F23">
        <v>3.6515317459999999</v>
      </c>
      <c r="G23" s="7">
        <v>4.4846130952500003</v>
      </c>
      <c r="H23">
        <v>255.55555556666664</v>
      </c>
      <c r="I23">
        <v>210.91273809166668</v>
      </c>
      <c r="J23">
        <v>27.318353174999999</v>
      </c>
      <c r="K23">
        <v>12.000000000000002</v>
      </c>
      <c r="L23">
        <v>13.168610714166666</v>
      </c>
      <c r="M23">
        <v>11.230693849166668</v>
      </c>
      <c r="N23">
        <f>E23-G23</f>
        <v>1.000340608916666</v>
      </c>
      <c r="O23" t="s">
        <v>25</v>
      </c>
      <c r="P23">
        <v>41</v>
      </c>
      <c r="Q23" s="6">
        <v>41</v>
      </c>
      <c r="R23" s="7">
        <v>5.1126729527500006</v>
      </c>
      <c r="S23" s="7">
        <v>1.1519975212806084</v>
      </c>
      <c r="T23" s="7">
        <v>12</v>
      </c>
      <c r="U23">
        <f t="shared" si="0"/>
        <v>0.33255303950857046</v>
      </c>
    </row>
    <row r="24" spans="1:21" x14ac:dyDescent="0.3">
      <c r="A24" s="1">
        <v>42891.763888888891</v>
      </c>
      <c r="B24" s="3">
        <v>42915</v>
      </c>
      <c r="C24" s="5">
        <v>0.75624999999999998</v>
      </c>
      <c r="D24">
        <v>42</v>
      </c>
      <c r="E24">
        <v>5.0038580247500013</v>
      </c>
      <c r="F24">
        <v>6.1280297619166673</v>
      </c>
      <c r="G24" s="7">
        <v>5.1551111110833334</v>
      </c>
      <c r="H24">
        <v>59.513888889166651</v>
      </c>
      <c r="I24">
        <v>178.62492063333332</v>
      </c>
      <c r="J24">
        <v>55.210277777500011</v>
      </c>
      <c r="K24">
        <v>12.791666666666666</v>
      </c>
      <c r="L24">
        <v>11.959807142499999</v>
      </c>
      <c r="M24">
        <v>8.8598061508333341</v>
      </c>
      <c r="N24">
        <f>E24-G24</f>
        <v>-0.15125308633333212</v>
      </c>
      <c r="O24" t="s">
        <v>26</v>
      </c>
      <c r="P24">
        <v>42</v>
      </c>
      <c r="Q24" s="6">
        <v>42</v>
      </c>
      <c r="R24" s="7">
        <v>3.0097459634166666</v>
      </c>
      <c r="S24" s="7">
        <v>1.5195719679826702</v>
      </c>
      <c r="T24" s="7">
        <v>12</v>
      </c>
      <c r="U24">
        <f t="shared" si="0"/>
        <v>0.43866264238390207</v>
      </c>
    </row>
    <row r="25" spans="1:21" x14ac:dyDescent="0.3">
      <c r="A25" s="1">
        <v>42928.753472222219</v>
      </c>
      <c r="B25" s="3">
        <v>42918</v>
      </c>
      <c r="C25" s="5">
        <v>0.76458333333333339</v>
      </c>
      <c r="D25">
        <v>44</v>
      </c>
      <c r="E25">
        <v>8.1473765433333334</v>
      </c>
      <c r="F25">
        <v>7.4697745309999988</v>
      </c>
      <c r="G25" s="7">
        <v>7.1698538960833345</v>
      </c>
      <c r="H25">
        <v>266.66666666666669</v>
      </c>
      <c r="I25">
        <v>230.17047256666669</v>
      </c>
      <c r="J25">
        <v>242.82472942499999</v>
      </c>
      <c r="K25">
        <v>6.583333333333333</v>
      </c>
      <c r="L25">
        <v>6.282211580166666</v>
      </c>
      <c r="M25">
        <v>5.275145202</v>
      </c>
      <c r="N25">
        <f>E25-G25</f>
        <v>0.97752264724999893</v>
      </c>
      <c r="O25" t="s">
        <v>25</v>
      </c>
      <c r="P25">
        <v>44</v>
      </c>
      <c r="Q25" s="6">
        <v>44</v>
      </c>
      <c r="R25" s="7">
        <v>0</v>
      </c>
      <c r="S25" s="7">
        <v>0</v>
      </c>
      <c r="T25" s="7">
        <v>12</v>
      </c>
      <c r="U25">
        <f t="shared" si="0"/>
        <v>0</v>
      </c>
    </row>
    <row r="26" spans="1:21" x14ac:dyDescent="0.3">
      <c r="A26" s="1">
        <v>42935.748611111114</v>
      </c>
      <c r="B26" s="3">
        <v>42919</v>
      </c>
      <c r="C26" s="5">
        <v>0.7729166666666667</v>
      </c>
      <c r="D26">
        <v>45</v>
      </c>
      <c r="E26">
        <v>5.2893518518333336</v>
      </c>
      <c r="F26">
        <v>5.1554996393333328</v>
      </c>
      <c r="G26" s="7">
        <v>4.8101821787499999</v>
      </c>
      <c r="H26">
        <v>309.652777775</v>
      </c>
      <c r="I26">
        <v>253.56915583333333</v>
      </c>
      <c r="J26">
        <v>183.19047619166665</v>
      </c>
      <c r="K26">
        <v>7.5277777777499999</v>
      </c>
      <c r="L26">
        <v>7.7754186507500016</v>
      </c>
      <c r="M26">
        <v>6.3241459236666655</v>
      </c>
      <c r="N26">
        <f>E26-G26</f>
        <v>0.47916967308333369</v>
      </c>
      <c r="O26" t="s">
        <v>25</v>
      </c>
      <c r="P26">
        <v>45</v>
      </c>
      <c r="Q26" s="6">
        <v>45</v>
      </c>
      <c r="R26" s="7">
        <v>0.68051802241666659</v>
      </c>
      <c r="S26" s="7">
        <v>1.1822152944826398</v>
      </c>
      <c r="T26" s="7">
        <v>12</v>
      </c>
      <c r="U26">
        <f t="shared" si="0"/>
        <v>0.34127615925482241</v>
      </c>
    </row>
    <row r="27" spans="1:21" x14ac:dyDescent="0.3">
      <c r="A27" s="1">
        <v>42923.776388888888</v>
      </c>
      <c r="B27" s="3">
        <v>42921</v>
      </c>
      <c r="C27" s="5">
        <v>0.76388888888888884</v>
      </c>
      <c r="D27">
        <v>46</v>
      </c>
      <c r="E27">
        <v>4.4247685185833339</v>
      </c>
      <c r="F27">
        <v>5.6662460317500001</v>
      </c>
      <c r="G27" s="7">
        <v>7.8927063491666667</v>
      </c>
      <c r="H27">
        <v>257.8472222333333</v>
      </c>
      <c r="I27">
        <v>98.7212896825</v>
      </c>
      <c r="J27">
        <v>100.45166666666667</v>
      </c>
      <c r="K27">
        <v>9.5416666667500003</v>
      </c>
      <c r="L27">
        <v>8.9912337301666678</v>
      </c>
      <c r="M27">
        <v>6.3912873015833336</v>
      </c>
      <c r="N27">
        <f>E27-G27</f>
        <v>-3.4679378305833328</v>
      </c>
      <c r="O27" t="s">
        <v>25</v>
      </c>
      <c r="P27">
        <v>46</v>
      </c>
      <c r="Q27" s="6">
        <v>46</v>
      </c>
      <c r="R27" s="7">
        <v>0.66379546433333336</v>
      </c>
      <c r="S27" s="7">
        <v>1.067496543209991</v>
      </c>
      <c r="T27" s="7">
        <v>12</v>
      </c>
      <c r="U27">
        <f t="shared" si="0"/>
        <v>0.30815970829064165</v>
      </c>
    </row>
    <row r="28" spans="1:21" x14ac:dyDescent="0.3">
      <c r="A28" s="1">
        <v>42903.787499999999</v>
      </c>
      <c r="B28" s="3">
        <v>42922</v>
      </c>
      <c r="C28" s="5">
        <v>0.76180555555555562</v>
      </c>
      <c r="D28">
        <v>47</v>
      </c>
      <c r="E28">
        <v>3.7210648147500009</v>
      </c>
      <c r="F28">
        <v>2.7131626984999997</v>
      </c>
      <c r="G28" s="7">
        <v>4.0245456349166666</v>
      </c>
      <c r="H28">
        <v>84.166666667499996</v>
      </c>
      <c r="I28">
        <v>80.780714281666675</v>
      </c>
      <c r="J28">
        <v>31.503353175000001</v>
      </c>
      <c r="K28">
        <v>12.270833335000001</v>
      </c>
      <c r="L28">
        <v>11.329738490833334</v>
      </c>
      <c r="M28">
        <v>9.1017466270000007</v>
      </c>
      <c r="N28">
        <f>E28-G28</f>
        <v>-0.30348082016666567</v>
      </c>
      <c r="O28" t="s">
        <v>24</v>
      </c>
      <c r="P28">
        <v>47</v>
      </c>
      <c r="Q28" s="6">
        <v>47</v>
      </c>
      <c r="R28" s="7">
        <v>4.673088717583334</v>
      </c>
      <c r="S28" s="7">
        <v>0.62156010663627026</v>
      </c>
      <c r="T28" s="7">
        <v>12</v>
      </c>
      <c r="U28">
        <f t="shared" si="0"/>
        <v>0.17942894744199159</v>
      </c>
    </row>
    <row r="29" spans="1:21" x14ac:dyDescent="0.3">
      <c r="A29" s="1">
        <v>42908.760416666664</v>
      </c>
      <c r="B29" s="3">
        <v>42923</v>
      </c>
      <c r="C29" s="5">
        <v>0.77638888888888891</v>
      </c>
      <c r="D29">
        <v>48</v>
      </c>
      <c r="E29">
        <v>5.7386363640000004</v>
      </c>
      <c r="F29">
        <v>3.9148406138181824</v>
      </c>
      <c r="G29" s="7">
        <v>4.8040993703636365</v>
      </c>
      <c r="H29">
        <v>90.681818181818187</v>
      </c>
      <c r="I29">
        <v>70.796981503636346</v>
      </c>
      <c r="J29">
        <v>71.123894137272728</v>
      </c>
      <c r="K29">
        <v>15.136363637272728</v>
      </c>
      <c r="L29">
        <v>14.188473338181815</v>
      </c>
      <c r="M29">
        <v>12.189901063636363</v>
      </c>
      <c r="N29">
        <f>E29-G29</f>
        <v>0.93453699363636389</v>
      </c>
      <c r="O29" t="s">
        <v>24</v>
      </c>
      <c r="P29">
        <v>48</v>
      </c>
      <c r="Q29" s="6">
        <v>48</v>
      </c>
      <c r="R29" s="7">
        <v>3.5950258133636366</v>
      </c>
      <c r="S29" s="7">
        <v>0.79808462798208124</v>
      </c>
      <c r="T29" s="7">
        <v>11</v>
      </c>
      <c r="U29">
        <f t="shared" si="0"/>
        <v>0.2406315692697216</v>
      </c>
    </row>
    <row r="30" spans="1:21" x14ac:dyDescent="0.3">
      <c r="A30" s="1">
        <v>42907.746527777781</v>
      </c>
      <c r="B30" s="3">
        <v>42925</v>
      </c>
      <c r="C30" s="5">
        <v>0.77569444444444446</v>
      </c>
      <c r="D30">
        <v>49</v>
      </c>
      <c r="E30">
        <v>3.6925505051818179</v>
      </c>
      <c r="F30">
        <v>4.5779240948181821</v>
      </c>
      <c r="G30" s="7">
        <v>5.2057940771818183</v>
      </c>
      <c r="H30">
        <v>89.696969696363638</v>
      </c>
      <c r="I30">
        <v>45.842316510000003</v>
      </c>
      <c r="J30">
        <v>30.673948249090905</v>
      </c>
      <c r="K30">
        <v>11.621212120000001</v>
      </c>
      <c r="L30">
        <v>11.09880396</v>
      </c>
      <c r="M30">
        <v>8.8132074331818178</v>
      </c>
      <c r="N30">
        <f>E30-G30</f>
        <v>-1.5132435720000004</v>
      </c>
      <c r="O30" t="s">
        <v>24</v>
      </c>
      <c r="P30">
        <v>49</v>
      </c>
      <c r="Q30" s="6">
        <v>49</v>
      </c>
      <c r="R30" s="7">
        <v>1.5309466552727273</v>
      </c>
      <c r="S30" s="7">
        <v>1.3072290957215005</v>
      </c>
      <c r="T30" s="7">
        <v>11</v>
      </c>
      <c r="U30">
        <f t="shared" si="0"/>
        <v>0.39414440232216369</v>
      </c>
    </row>
    <row r="31" spans="1:21" x14ac:dyDescent="0.3">
      <c r="A31" s="1">
        <v>42901.770833333336</v>
      </c>
      <c r="B31" s="3">
        <v>42926</v>
      </c>
      <c r="C31" s="5">
        <v>0.76111111111111107</v>
      </c>
      <c r="D31">
        <v>50</v>
      </c>
      <c r="E31">
        <v>4.0578703704166665</v>
      </c>
      <c r="F31">
        <v>4.5589527778333325</v>
      </c>
      <c r="G31" s="7">
        <v>5.1023198412499999</v>
      </c>
      <c r="H31">
        <v>82.916666664999994</v>
      </c>
      <c r="I31">
        <v>67.673730158333342</v>
      </c>
      <c r="J31">
        <v>31.208726190000004</v>
      </c>
      <c r="K31">
        <v>14.618055555000003</v>
      </c>
      <c r="L31">
        <v>13.806144721666664</v>
      </c>
      <c r="M31">
        <v>11.007206468333331</v>
      </c>
      <c r="N31">
        <f>E31-G31</f>
        <v>-1.0444494708333334</v>
      </c>
      <c r="O31" t="s">
        <v>24</v>
      </c>
      <c r="P31">
        <v>50</v>
      </c>
      <c r="Q31" s="6">
        <v>50</v>
      </c>
      <c r="R31" s="7">
        <v>2.1215481314166666</v>
      </c>
      <c r="S31" s="7">
        <v>1.6392600295774724</v>
      </c>
      <c r="T31" s="7">
        <v>12</v>
      </c>
      <c r="U31">
        <f t="shared" si="0"/>
        <v>0.47321360967417381</v>
      </c>
    </row>
    <row r="32" spans="1:21" x14ac:dyDescent="0.3">
      <c r="A32" s="1">
        <v>42900.783333333333</v>
      </c>
      <c r="B32" s="3">
        <v>42928</v>
      </c>
      <c r="C32" s="5">
        <v>0.75347222222222221</v>
      </c>
      <c r="D32">
        <v>51</v>
      </c>
      <c r="E32">
        <v>5.9102693604545458</v>
      </c>
      <c r="F32">
        <v>5.0228380559090917</v>
      </c>
      <c r="G32" s="7">
        <v>5.4743717040909088</v>
      </c>
      <c r="H32">
        <v>82.545454545454561</v>
      </c>
      <c r="I32">
        <v>81.25847304272726</v>
      </c>
      <c r="J32">
        <v>65.80184179545455</v>
      </c>
      <c r="K32">
        <v>15.933333332727273</v>
      </c>
      <c r="L32">
        <v>14.495763556363636</v>
      </c>
      <c r="M32">
        <v>13.686302183636364</v>
      </c>
      <c r="N32">
        <f>E32-G32</f>
        <v>0.43589765636363698</v>
      </c>
      <c r="O32" t="s">
        <v>24</v>
      </c>
      <c r="P32">
        <v>51</v>
      </c>
      <c r="Q32" s="6">
        <v>51</v>
      </c>
      <c r="R32" s="7">
        <v>2.2513531362727277</v>
      </c>
      <c r="S32" s="7">
        <v>1.4127836245335148</v>
      </c>
      <c r="T32" s="7">
        <v>11</v>
      </c>
      <c r="U32">
        <f t="shared" si="0"/>
        <v>0.42597029023054639</v>
      </c>
    </row>
    <row r="33" spans="1:21" x14ac:dyDescent="0.3">
      <c r="A33" s="1">
        <v>42926.761111111111</v>
      </c>
      <c r="B33" s="3">
        <v>42930</v>
      </c>
      <c r="C33" s="5">
        <v>0.75902777777777775</v>
      </c>
      <c r="D33">
        <v>52</v>
      </c>
      <c r="E33">
        <v>6.7582070705454536</v>
      </c>
      <c r="F33">
        <v>4.7391452571818187</v>
      </c>
      <c r="G33" s="7">
        <v>3.6839756260000005</v>
      </c>
      <c r="H33">
        <v>265.68181818181819</v>
      </c>
      <c r="I33">
        <v>218.48985507272727</v>
      </c>
      <c r="J33">
        <v>164.00342554545452</v>
      </c>
      <c r="K33">
        <v>10.295454545454545</v>
      </c>
      <c r="L33">
        <v>10.393795124545454</v>
      </c>
      <c r="M33">
        <v>9.4427022403636354</v>
      </c>
      <c r="N33">
        <f>E33-G33</f>
        <v>3.0742314445454531</v>
      </c>
      <c r="O33" t="s">
        <v>25</v>
      </c>
      <c r="P33">
        <v>52</v>
      </c>
      <c r="Q33" s="6">
        <v>52</v>
      </c>
      <c r="R33" s="7">
        <v>1.9561350154545456</v>
      </c>
      <c r="S33" s="7">
        <v>2.0759058002116171</v>
      </c>
      <c r="T33" s="7">
        <v>11</v>
      </c>
      <c r="U33">
        <f t="shared" si="0"/>
        <v>0.62590914903858297</v>
      </c>
    </row>
    <row r="34" spans="1:21" x14ac:dyDescent="0.3">
      <c r="A34" s="1">
        <v>42892.753472222219</v>
      </c>
      <c r="B34" s="3">
        <v>42933</v>
      </c>
      <c r="C34" s="5">
        <v>0.78194444444444444</v>
      </c>
      <c r="D34">
        <v>53</v>
      </c>
      <c r="E34">
        <v>4.6359953705000008</v>
      </c>
      <c r="F34">
        <v>4.4042210145</v>
      </c>
      <c r="G34" s="7">
        <v>3.6640250329166668</v>
      </c>
      <c r="H34">
        <v>68.958333334166667</v>
      </c>
      <c r="I34">
        <v>35.182756917499994</v>
      </c>
      <c r="J34">
        <v>45.462516470000004</v>
      </c>
      <c r="K34">
        <v>8.6736111111666663</v>
      </c>
      <c r="L34">
        <v>7.9165243742499989</v>
      </c>
      <c r="M34">
        <v>6.3968178523333323</v>
      </c>
      <c r="N34">
        <f>E34-G34</f>
        <v>0.97197033758333395</v>
      </c>
      <c r="O34" t="s">
        <v>26</v>
      </c>
      <c r="P34">
        <v>53</v>
      </c>
      <c r="Q34" s="6">
        <v>53</v>
      </c>
      <c r="R34" s="7">
        <v>0.58765463524999995</v>
      </c>
      <c r="S34" s="7">
        <v>0.91401470837638055</v>
      </c>
      <c r="T34" s="7">
        <v>12</v>
      </c>
      <c r="U34">
        <f t="shared" si="0"/>
        <v>0.26385331896219033</v>
      </c>
    </row>
    <row r="35" spans="1:21" x14ac:dyDescent="0.3">
      <c r="A35" s="1">
        <v>42933.781944444447</v>
      </c>
      <c r="B35" s="3">
        <v>42935</v>
      </c>
      <c r="C35" s="5">
        <v>0.74861111111111101</v>
      </c>
      <c r="D35">
        <v>54</v>
      </c>
      <c r="E35">
        <v>8.8614969148333333</v>
      </c>
      <c r="F35">
        <v>5.2486105890833326</v>
      </c>
      <c r="G35" s="7">
        <v>5.8031125730833324</v>
      </c>
      <c r="H35">
        <v>302.5000000083333</v>
      </c>
      <c r="I35">
        <v>241.24692147499999</v>
      </c>
      <c r="J35">
        <v>261.47096804999995</v>
      </c>
      <c r="K35">
        <v>9.7638888887499995</v>
      </c>
      <c r="L35">
        <v>10.830589452750003</v>
      </c>
      <c r="M35">
        <v>9.430649154000001</v>
      </c>
      <c r="N35">
        <f>E35-G35</f>
        <v>3.058384341750001</v>
      </c>
      <c r="O35" t="s">
        <v>25</v>
      </c>
      <c r="P35">
        <v>54</v>
      </c>
      <c r="Q35" s="6">
        <v>54</v>
      </c>
      <c r="R35" s="7">
        <v>1.9329757792500002</v>
      </c>
      <c r="S35" s="7">
        <v>1.6415042715871557</v>
      </c>
      <c r="T35" s="7">
        <v>12</v>
      </c>
      <c r="U35">
        <f t="shared" si="0"/>
        <v>0.47386146653838251</v>
      </c>
    </row>
    <row r="36" spans="1:21" x14ac:dyDescent="0.3">
      <c r="E36">
        <f>AVERAGE(E9:E35)</f>
        <v>4.9955350835437722</v>
      </c>
      <c r="F36">
        <f t="shared" ref="F36:G36" si="1">AVERAGE(F2:F35)</f>
        <v>4.6460481420887723</v>
      </c>
      <c r="G36">
        <f t="shared" si="1"/>
        <v>4.7379655595257297</v>
      </c>
    </row>
    <row r="40" spans="1:21" x14ac:dyDescent="0.3">
      <c r="B40" s="2"/>
      <c r="E40" s="2"/>
      <c r="F40" s="2" t="s">
        <v>11</v>
      </c>
      <c r="G40" t="s">
        <v>9</v>
      </c>
      <c r="H40" t="s">
        <v>13</v>
      </c>
      <c r="I40" t="s">
        <v>14</v>
      </c>
      <c r="J40" t="s">
        <v>21</v>
      </c>
      <c r="K40" t="s">
        <v>23</v>
      </c>
    </row>
    <row r="41" spans="1:21" x14ac:dyDescent="0.3">
      <c r="B41" s="3"/>
      <c r="E41" s="3"/>
      <c r="F41" s="3">
        <v>42888</v>
      </c>
      <c r="G41">
        <v>1</v>
      </c>
      <c r="H41">
        <v>3.7199074076666663</v>
      </c>
      <c r="J41" s="7"/>
      <c r="K41" t="s">
        <v>24</v>
      </c>
    </row>
    <row r="42" spans="1:21" x14ac:dyDescent="0.3">
      <c r="B42" s="3"/>
      <c r="E42" s="3"/>
      <c r="F42" s="3">
        <v>42890</v>
      </c>
      <c r="G42">
        <v>2</v>
      </c>
      <c r="H42">
        <v>5.1388888890000004</v>
      </c>
      <c r="J42" s="7"/>
      <c r="K42" t="s">
        <v>24</v>
      </c>
    </row>
    <row r="43" spans="1:21" x14ac:dyDescent="0.3">
      <c r="B43" s="3"/>
      <c r="E43" s="3"/>
      <c r="F43" s="3">
        <v>42891</v>
      </c>
      <c r="G43">
        <v>4</v>
      </c>
      <c r="H43">
        <v>7.9722222220000001</v>
      </c>
      <c r="J43" s="7"/>
      <c r="K43" t="s">
        <v>25</v>
      </c>
    </row>
    <row r="44" spans="1:21" x14ac:dyDescent="0.3">
      <c r="B44" s="3"/>
      <c r="E44" s="3"/>
      <c r="F44" s="3">
        <v>42892</v>
      </c>
      <c r="G44">
        <v>6</v>
      </c>
      <c r="H44">
        <v>4.0509259259999997</v>
      </c>
      <c r="J44" s="7"/>
      <c r="K44" t="s">
        <v>28</v>
      </c>
    </row>
    <row r="45" spans="1:21" x14ac:dyDescent="0.3">
      <c r="B45" s="3"/>
      <c r="E45" s="3"/>
      <c r="F45" s="3">
        <v>42894</v>
      </c>
      <c r="G45">
        <v>8</v>
      </c>
      <c r="H45">
        <v>4.4629629629999998</v>
      </c>
      <c r="J45" s="7"/>
      <c r="K45" t="s">
        <v>25</v>
      </c>
    </row>
    <row r="46" spans="1:21" x14ac:dyDescent="0.3">
      <c r="B46" s="3"/>
      <c r="E46" s="3"/>
      <c r="F46" s="3">
        <v>42895</v>
      </c>
      <c r="G46">
        <v>10</v>
      </c>
      <c r="H46">
        <v>6.3006944447500004</v>
      </c>
      <c r="J46" s="7"/>
      <c r="K46" t="s">
        <v>24</v>
      </c>
    </row>
    <row r="47" spans="1:21" x14ac:dyDescent="0.3">
      <c r="B47" s="3"/>
      <c r="E47" s="3"/>
      <c r="F47" s="3">
        <v>42896</v>
      </c>
      <c r="G47">
        <v>11</v>
      </c>
      <c r="H47">
        <v>5.756944444666666</v>
      </c>
      <c r="I47">
        <v>5.0647186150000003</v>
      </c>
      <c r="J47" s="7"/>
      <c r="K47" t="s">
        <v>24</v>
      </c>
    </row>
    <row r="48" spans="1:21" x14ac:dyDescent="0.3">
      <c r="B48" s="3"/>
      <c r="E48" s="3"/>
      <c r="F48" s="3">
        <v>42898</v>
      </c>
      <c r="G48">
        <v>14</v>
      </c>
      <c r="H48">
        <v>4.0879629626666665</v>
      </c>
      <c r="I48">
        <v>5.8548340546666671</v>
      </c>
      <c r="J48" s="7">
        <v>6.1481168833333335</v>
      </c>
      <c r="K48" t="s">
        <v>24</v>
      </c>
    </row>
    <row r="49" spans="2:30" x14ac:dyDescent="0.3">
      <c r="B49" s="3"/>
      <c r="E49" s="3"/>
      <c r="F49" s="3">
        <v>42899</v>
      </c>
      <c r="G49">
        <v>16</v>
      </c>
      <c r="H49">
        <v>4.4629629629999998</v>
      </c>
      <c r="I49">
        <v>4.7688355265000002</v>
      </c>
      <c r="J49" s="7">
        <v>4.1934934210000003</v>
      </c>
      <c r="K49" t="s">
        <v>24</v>
      </c>
    </row>
    <row r="50" spans="2:30" x14ac:dyDescent="0.3">
      <c r="B50" s="3"/>
      <c r="E50" s="3"/>
      <c r="F50" s="3">
        <v>42900</v>
      </c>
      <c r="G50">
        <v>17</v>
      </c>
      <c r="H50">
        <v>5.34259259275</v>
      </c>
      <c r="I50">
        <v>4.3798801169999999</v>
      </c>
      <c r="J50" s="7">
        <v>4.6493201752499997</v>
      </c>
      <c r="K50" t="s">
        <v>24</v>
      </c>
      <c r="Z50" s="2" t="s">
        <v>11</v>
      </c>
      <c r="AA50" t="s">
        <v>31</v>
      </c>
      <c r="AB50" t="s">
        <v>32</v>
      </c>
      <c r="AC50" t="s">
        <v>33</v>
      </c>
      <c r="AD50" t="s">
        <v>34</v>
      </c>
    </row>
    <row r="51" spans="2:30" x14ac:dyDescent="0.3">
      <c r="B51" s="3"/>
      <c r="E51" s="3"/>
      <c r="F51" s="3">
        <v>42901</v>
      </c>
      <c r="G51">
        <v>18</v>
      </c>
      <c r="H51">
        <v>5.2608024696666655</v>
      </c>
      <c r="I51">
        <v>4.6084920633333333</v>
      </c>
      <c r="J51" s="7">
        <v>4.8843362193333331</v>
      </c>
      <c r="K51" t="s">
        <v>24</v>
      </c>
      <c r="Z51" s="3">
        <v>42891</v>
      </c>
      <c r="AA51" s="7">
        <v>0</v>
      </c>
      <c r="AB51" s="7">
        <v>0</v>
      </c>
      <c r="AC51" s="7">
        <v>4</v>
      </c>
      <c r="AD51">
        <v>0</v>
      </c>
    </row>
    <row r="52" spans="2:30" x14ac:dyDescent="0.3">
      <c r="B52" s="3"/>
      <c r="E52" s="3"/>
      <c r="F52" s="3">
        <v>42902</v>
      </c>
      <c r="G52">
        <v>20</v>
      </c>
      <c r="H52">
        <v>5.5462962966666671</v>
      </c>
      <c r="I52">
        <v>5.9866161613333331</v>
      </c>
      <c r="J52" s="7">
        <v>4.5955772006666669</v>
      </c>
      <c r="K52" t="s">
        <v>26</v>
      </c>
      <c r="Z52" s="3">
        <v>42892</v>
      </c>
      <c r="AA52" s="7">
        <v>4.8026975831666663</v>
      </c>
      <c r="AB52" s="7">
        <v>1.0275523410013991</v>
      </c>
      <c r="AC52" s="7">
        <v>6</v>
      </c>
      <c r="AD52">
        <v>0.41949648657596167</v>
      </c>
    </row>
    <row r="53" spans="2:30" x14ac:dyDescent="0.3">
      <c r="B53" s="3"/>
      <c r="E53" s="3"/>
      <c r="F53" s="3">
        <v>42903</v>
      </c>
      <c r="G53">
        <v>22</v>
      </c>
      <c r="H53">
        <v>4.4606481479999998</v>
      </c>
      <c r="I53">
        <v>3.9362960527499999</v>
      </c>
      <c r="J53" s="7">
        <v>3.9677499997500001</v>
      </c>
      <c r="K53" t="s">
        <v>24</v>
      </c>
      <c r="Z53" s="3">
        <v>42895</v>
      </c>
      <c r="AA53" s="7">
        <v>2.2131304795000002</v>
      </c>
      <c r="AB53" s="7">
        <v>1.6120016645380917</v>
      </c>
      <c r="AC53" s="7">
        <v>4</v>
      </c>
      <c r="AD53">
        <v>0.80600083226904584</v>
      </c>
    </row>
    <row r="54" spans="2:30" x14ac:dyDescent="0.3">
      <c r="B54" s="3"/>
      <c r="E54" s="3"/>
      <c r="F54" s="3">
        <v>42904</v>
      </c>
      <c r="G54">
        <v>26</v>
      </c>
      <c r="H54">
        <v>4.522067901333334</v>
      </c>
      <c r="I54">
        <v>4.091251894</v>
      </c>
      <c r="J54" s="7">
        <v>5.7087119218333333</v>
      </c>
      <c r="K54" t="s">
        <v>27</v>
      </c>
      <c r="Z54" s="3">
        <v>42899</v>
      </c>
      <c r="AA54" s="7">
        <v>5.4729702425000006</v>
      </c>
      <c r="AB54" s="7">
        <v>0.86275168938335867</v>
      </c>
      <c r="AC54" s="7">
        <v>4</v>
      </c>
      <c r="AD54">
        <v>0.43137584469167933</v>
      </c>
    </row>
    <row r="55" spans="2:30" x14ac:dyDescent="0.3">
      <c r="B55" s="3"/>
      <c r="E55" s="3"/>
      <c r="F55" s="3">
        <v>42906</v>
      </c>
      <c r="G55">
        <v>29</v>
      </c>
      <c r="H55">
        <v>2.6836419756666667</v>
      </c>
      <c r="I55">
        <v>3.541674836666667</v>
      </c>
      <c r="J55" s="7">
        <v>5.2662161533333327</v>
      </c>
      <c r="K55" t="s">
        <v>29</v>
      </c>
      <c r="Z55" s="3">
        <v>42900</v>
      </c>
      <c r="AA55" s="7">
        <v>5.3497734372499997</v>
      </c>
      <c r="AB55" s="7">
        <v>1.1117695153053342</v>
      </c>
      <c r="AC55" s="7">
        <v>4</v>
      </c>
      <c r="AD55">
        <v>0.55588475765266709</v>
      </c>
    </row>
    <row r="56" spans="2:30" x14ac:dyDescent="0.3">
      <c r="B56" s="3"/>
      <c r="E56" s="3"/>
      <c r="F56" s="3">
        <v>42907</v>
      </c>
      <c r="G56">
        <v>31</v>
      </c>
      <c r="H56">
        <v>4.5277777779999999</v>
      </c>
      <c r="I56">
        <v>3.9664229438</v>
      </c>
      <c r="J56" s="7">
        <v>3.7215489175999998</v>
      </c>
      <c r="K56" t="s">
        <v>24</v>
      </c>
      <c r="Z56" s="3">
        <v>42903</v>
      </c>
      <c r="AA56" s="7">
        <v>1.1304471442500001</v>
      </c>
      <c r="AB56" s="7">
        <v>1.4878948271677821</v>
      </c>
      <c r="AC56" s="7">
        <v>4</v>
      </c>
      <c r="AD56">
        <v>0.74394741358389105</v>
      </c>
    </row>
    <row r="57" spans="2:30" x14ac:dyDescent="0.3">
      <c r="B57" s="3"/>
      <c r="E57" s="3"/>
      <c r="F57" s="3">
        <v>42908</v>
      </c>
      <c r="G57">
        <v>33</v>
      </c>
      <c r="H57">
        <v>3.8175154325</v>
      </c>
      <c r="I57">
        <v>4.6083736433333335</v>
      </c>
      <c r="J57" s="7">
        <v>3.6558487043333336</v>
      </c>
      <c r="K57" t="s">
        <v>25</v>
      </c>
      <c r="Z57" s="3">
        <v>42904</v>
      </c>
      <c r="AA57" s="7">
        <v>3.6360474183333338</v>
      </c>
      <c r="AB57" s="7">
        <v>1.8189089907803708</v>
      </c>
      <c r="AC57" s="7">
        <v>6</v>
      </c>
      <c r="AD57">
        <v>0.74256648599543684</v>
      </c>
    </row>
    <row r="58" spans="2:30" x14ac:dyDescent="0.3">
      <c r="B58" s="3"/>
      <c r="E58" s="3"/>
      <c r="F58" s="3">
        <v>42909</v>
      </c>
      <c r="G58">
        <v>35</v>
      </c>
      <c r="H58">
        <v>2.75</v>
      </c>
      <c r="I58">
        <v>2.9503859650000002</v>
      </c>
      <c r="J58" s="7">
        <v>2.1597894736666667</v>
      </c>
      <c r="K58" t="s">
        <v>27</v>
      </c>
      <c r="Z58" s="3">
        <v>42907</v>
      </c>
      <c r="AA58" s="7">
        <v>2.3852717485999997</v>
      </c>
      <c r="AB58" s="7">
        <v>0.66616784267198625</v>
      </c>
      <c r="AC58" s="7">
        <v>5</v>
      </c>
      <c r="AD58">
        <v>0.29791931612778927</v>
      </c>
    </row>
    <row r="59" spans="2:30" x14ac:dyDescent="0.3">
      <c r="B59" s="3"/>
      <c r="E59" s="3"/>
      <c r="F59" s="3">
        <v>42910</v>
      </c>
      <c r="G59">
        <v>37</v>
      </c>
      <c r="H59">
        <v>4.5572916667500003</v>
      </c>
      <c r="I59">
        <v>3.7300514068749999</v>
      </c>
      <c r="J59" s="7">
        <v>2.7649512986249998</v>
      </c>
      <c r="K59" t="s">
        <v>26</v>
      </c>
      <c r="Z59" s="3">
        <v>42908</v>
      </c>
      <c r="AA59" s="7">
        <v>4.6531962916666663</v>
      </c>
      <c r="AB59" s="7">
        <v>1.4009793470110612</v>
      </c>
      <c r="AC59" s="7">
        <v>6</v>
      </c>
      <c r="AD59">
        <v>0.57194742339244486</v>
      </c>
    </row>
    <row r="60" spans="2:30" x14ac:dyDescent="0.3">
      <c r="B60" s="3"/>
      <c r="E60" s="3"/>
      <c r="F60" s="3">
        <v>42911</v>
      </c>
      <c r="G60">
        <v>38</v>
      </c>
      <c r="H60">
        <v>5.3001543213333333</v>
      </c>
      <c r="I60">
        <v>4.1782873853333333</v>
      </c>
      <c r="J60" s="7">
        <v>3.5113032583333337</v>
      </c>
      <c r="K60" t="s">
        <v>24</v>
      </c>
      <c r="Z60" s="3">
        <v>42910</v>
      </c>
      <c r="AA60" s="7">
        <v>4.8843505598750001</v>
      </c>
      <c r="AB60" s="7">
        <v>0.90823448263080608</v>
      </c>
      <c r="AC60" s="7">
        <v>8</v>
      </c>
      <c r="AD60">
        <v>0.32110938078784929</v>
      </c>
    </row>
    <row r="61" spans="2:30" x14ac:dyDescent="0.3">
      <c r="B61" s="3"/>
      <c r="E61" s="3"/>
      <c r="F61" s="3">
        <v>42912</v>
      </c>
      <c r="G61">
        <v>39</v>
      </c>
      <c r="H61">
        <v>5.8333333339999998</v>
      </c>
      <c r="I61">
        <v>5.1724505012499993</v>
      </c>
      <c r="J61" s="7">
        <v>5.4233959900000004</v>
      </c>
      <c r="K61" t="s">
        <v>24</v>
      </c>
      <c r="Z61" s="3">
        <v>42912</v>
      </c>
      <c r="AA61" s="7">
        <v>4.0555598567499995</v>
      </c>
      <c r="AB61" s="7">
        <v>0.90849915256951708</v>
      </c>
      <c r="AC61" s="7">
        <v>4</v>
      </c>
      <c r="AD61">
        <v>0.45424957628475854</v>
      </c>
    </row>
    <row r="62" spans="2:30" x14ac:dyDescent="0.3">
      <c r="B62" s="3"/>
      <c r="E62" s="3"/>
      <c r="F62" s="3">
        <v>42914</v>
      </c>
      <c r="G62">
        <v>41</v>
      </c>
      <c r="H62">
        <v>5.4849537041666663</v>
      </c>
      <c r="I62">
        <v>3.6515317459999999</v>
      </c>
      <c r="J62" s="7">
        <v>4.4846130952500003</v>
      </c>
      <c r="K62" t="s">
        <v>25</v>
      </c>
      <c r="Z62" s="3">
        <v>42914</v>
      </c>
      <c r="AA62" s="7">
        <v>5.1126729527500006</v>
      </c>
      <c r="AB62" s="7">
        <v>1.1519975212806084</v>
      </c>
      <c r="AC62" s="7">
        <v>12</v>
      </c>
      <c r="AD62">
        <v>0.33255303950857046</v>
      </c>
    </row>
    <row r="63" spans="2:30" x14ac:dyDescent="0.3">
      <c r="B63" s="3"/>
      <c r="E63" s="3"/>
      <c r="F63" s="3">
        <v>42915</v>
      </c>
      <c r="G63">
        <v>42</v>
      </c>
      <c r="H63">
        <v>5.0038580247500013</v>
      </c>
      <c r="I63">
        <v>6.1280297619166673</v>
      </c>
      <c r="J63" s="7">
        <v>5.1551111110833334</v>
      </c>
      <c r="K63" t="s">
        <v>26</v>
      </c>
      <c r="Z63" s="3">
        <v>42915</v>
      </c>
      <c r="AA63" s="7">
        <v>3.0097459634166666</v>
      </c>
      <c r="AB63" s="7">
        <v>1.5195719679826702</v>
      </c>
      <c r="AC63" s="7">
        <v>12</v>
      </c>
      <c r="AD63">
        <v>0.43866264238390207</v>
      </c>
    </row>
    <row r="64" spans="2:30" x14ac:dyDescent="0.3">
      <c r="B64" s="3"/>
      <c r="E64" s="3"/>
      <c r="F64" s="3">
        <v>42918</v>
      </c>
      <c r="G64">
        <v>44</v>
      </c>
      <c r="H64">
        <v>8.1473765433333334</v>
      </c>
      <c r="I64">
        <v>7.4697745309999988</v>
      </c>
      <c r="J64" s="7">
        <v>7.1698538960833345</v>
      </c>
      <c r="K64" t="s">
        <v>25</v>
      </c>
      <c r="Z64" s="3">
        <v>42918</v>
      </c>
      <c r="AA64" s="7">
        <v>0</v>
      </c>
      <c r="AB64" s="7">
        <v>0</v>
      </c>
      <c r="AC64" s="7">
        <v>12</v>
      </c>
      <c r="AD64">
        <v>0</v>
      </c>
    </row>
    <row r="65" spans="2:30" x14ac:dyDescent="0.3">
      <c r="B65" s="3"/>
      <c r="E65" s="3"/>
      <c r="F65" s="3">
        <v>42919</v>
      </c>
      <c r="G65">
        <v>45</v>
      </c>
      <c r="H65">
        <v>5.2893518518333336</v>
      </c>
      <c r="I65">
        <v>5.1554996393333328</v>
      </c>
      <c r="J65" s="7">
        <v>4.8101821787499999</v>
      </c>
      <c r="K65" t="s">
        <v>25</v>
      </c>
      <c r="Z65" s="3">
        <v>42919</v>
      </c>
      <c r="AA65" s="7">
        <v>0.68051802241666659</v>
      </c>
      <c r="AB65" s="7">
        <v>1.1822152944826398</v>
      </c>
      <c r="AC65" s="7">
        <v>12</v>
      </c>
      <c r="AD65">
        <v>0.34127615925482241</v>
      </c>
    </row>
    <row r="66" spans="2:30" x14ac:dyDescent="0.3">
      <c r="B66" s="3"/>
      <c r="E66" s="3"/>
      <c r="F66" s="3">
        <v>42921</v>
      </c>
      <c r="G66">
        <v>46</v>
      </c>
      <c r="H66">
        <v>4.4247685185833339</v>
      </c>
      <c r="I66">
        <v>5.6662460317500001</v>
      </c>
      <c r="J66" s="7">
        <v>7.8927063491666667</v>
      </c>
      <c r="K66" t="s">
        <v>25</v>
      </c>
      <c r="Z66" s="3">
        <v>42921</v>
      </c>
      <c r="AA66" s="7">
        <v>0.66379546433333336</v>
      </c>
      <c r="AB66" s="7">
        <v>1.067496543209991</v>
      </c>
      <c r="AC66" s="7">
        <v>12</v>
      </c>
      <c r="AD66">
        <v>0.30815970829064165</v>
      </c>
    </row>
    <row r="67" spans="2:30" x14ac:dyDescent="0.3">
      <c r="B67" s="3"/>
      <c r="E67" s="3"/>
      <c r="F67" s="3">
        <v>42922</v>
      </c>
      <c r="G67">
        <v>47</v>
      </c>
      <c r="H67">
        <v>3.7210648147500009</v>
      </c>
      <c r="I67">
        <v>2.7131626984999997</v>
      </c>
      <c r="J67" s="7">
        <v>4.0245456349166666</v>
      </c>
      <c r="K67" t="s">
        <v>24</v>
      </c>
      <c r="Z67" s="3">
        <v>42922</v>
      </c>
      <c r="AA67" s="7">
        <v>4.673088717583334</v>
      </c>
      <c r="AB67" s="7">
        <v>0.62156010663627026</v>
      </c>
      <c r="AC67" s="7">
        <v>12</v>
      </c>
      <c r="AD67">
        <v>0.17942894744199159</v>
      </c>
    </row>
    <row r="68" spans="2:30" x14ac:dyDescent="0.3">
      <c r="B68" s="3"/>
      <c r="E68" s="3"/>
      <c r="F68" s="3">
        <v>42923</v>
      </c>
      <c r="G68">
        <v>48</v>
      </c>
      <c r="H68">
        <v>5.7386363640000004</v>
      </c>
      <c r="I68">
        <v>3.9148406138181824</v>
      </c>
      <c r="J68" s="7">
        <v>4.8040993703636365</v>
      </c>
      <c r="K68" t="s">
        <v>24</v>
      </c>
      <c r="Z68" s="3">
        <v>42923</v>
      </c>
      <c r="AA68" s="7">
        <v>3.5950258133636366</v>
      </c>
      <c r="AB68" s="7">
        <v>0.79808462798208124</v>
      </c>
      <c r="AC68" s="7">
        <v>11</v>
      </c>
      <c r="AD68">
        <v>0.2406315692697216</v>
      </c>
    </row>
    <row r="69" spans="2:30" x14ac:dyDescent="0.3">
      <c r="B69" s="3"/>
      <c r="E69" s="3"/>
      <c r="F69" s="3">
        <v>42925</v>
      </c>
      <c r="G69">
        <v>49</v>
      </c>
      <c r="H69">
        <v>3.6925505051818179</v>
      </c>
      <c r="I69">
        <v>4.5779240948181821</v>
      </c>
      <c r="J69" s="7">
        <v>5.2057940771818183</v>
      </c>
      <c r="K69" t="s">
        <v>24</v>
      </c>
      <c r="Z69" s="3">
        <v>42925</v>
      </c>
      <c r="AA69" s="7">
        <v>1.5309466552727273</v>
      </c>
      <c r="AB69" s="7">
        <v>1.3072290957215005</v>
      </c>
      <c r="AC69" s="7">
        <v>11</v>
      </c>
      <c r="AD69">
        <v>0.39414440232216369</v>
      </c>
    </row>
    <row r="70" spans="2:30" x14ac:dyDescent="0.3">
      <c r="B70" s="3"/>
      <c r="E70" s="3"/>
      <c r="F70" s="3">
        <v>42926</v>
      </c>
      <c r="G70">
        <v>50</v>
      </c>
      <c r="H70">
        <v>4.0578703704166665</v>
      </c>
      <c r="I70">
        <v>4.5589527778333325</v>
      </c>
      <c r="J70" s="7">
        <v>5.1023198412499999</v>
      </c>
      <c r="K70" t="s">
        <v>24</v>
      </c>
      <c r="Z70" s="3">
        <v>42926</v>
      </c>
      <c r="AA70" s="7">
        <v>2.1215481314166666</v>
      </c>
      <c r="AB70" s="7">
        <v>1.6392600295774724</v>
      </c>
      <c r="AC70" s="7">
        <v>12</v>
      </c>
      <c r="AD70">
        <v>0.47321360967417381</v>
      </c>
    </row>
    <row r="71" spans="2:30" x14ac:dyDescent="0.3">
      <c r="B71" s="3"/>
      <c r="E71" s="3"/>
      <c r="F71" s="3">
        <v>42928</v>
      </c>
      <c r="G71">
        <v>51</v>
      </c>
      <c r="H71">
        <v>5.9102693604545458</v>
      </c>
      <c r="I71">
        <v>5.0228380559090917</v>
      </c>
      <c r="J71" s="7">
        <v>5.4743717040909088</v>
      </c>
      <c r="K71" t="s">
        <v>24</v>
      </c>
      <c r="Z71" s="3">
        <v>42928</v>
      </c>
      <c r="AA71" s="7">
        <v>2.2513531362727277</v>
      </c>
      <c r="AB71" s="7">
        <v>1.4127836245335148</v>
      </c>
      <c r="AC71" s="7">
        <v>11</v>
      </c>
      <c r="AD71">
        <v>0.42597029023054639</v>
      </c>
    </row>
    <row r="72" spans="2:30" x14ac:dyDescent="0.3">
      <c r="B72" s="3"/>
      <c r="E72" s="3"/>
      <c r="F72" s="3">
        <v>42930</v>
      </c>
      <c r="G72">
        <v>52</v>
      </c>
      <c r="H72">
        <v>6.7582070705454536</v>
      </c>
      <c r="I72">
        <v>4.7391452571818187</v>
      </c>
      <c r="J72" s="7">
        <v>3.6839756260000005</v>
      </c>
      <c r="K72" t="s">
        <v>25</v>
      </c>
      <c r="Z72" s="3">
        <v>42930</v>
      </c>
      <c r="AA72" s="7">
        <v>1.9561350154545456</v>
      </c>
      <c r="AB72" s="7">
        <v>2.0759058002116171</v>
      </c>
      <c r="AC72" s="7">
        <v>11</v>
      </c>
      <c r="AD72">
        <v>0.62590914903858297</v>
      </c>
    </row>
    <row r="73" spans="2:30" x14ac:dyDescent="0.3">
      <c r="B73" s="3"/>
      <c r="E73" s="3"/>
      <c r="F73" s="3">
        <v>42933</v>
      </c>
      <c r="G73">
        <v>53</v>
      </c>
      <c r="H73">
        <v>4.6359953705000008</v>
      </c>
      <c r="I73">
        <v>4.4042210145</v>
      </c>
      <c r="J73" s="7">
        <v>3.6640250329166668</v>
      </c>
      <c r="K73" t="s">
        <v>26</v>
      </c>
      <c r="Z73" s="3">
        <v>42933</v>
      </c>
      <c r="AA73" s="7">
        <v>0.58765463524999995</v>
      </c>
      <c r="AB73" s="7">
        <v>0.91401470837638055</v>
      </c>
      <c r="AC73" s="7">
        <v>12</v>
      </c>
      <c r="AD73">
        <v>0.26385331896219033</v>
      </c>
    </row>
    <row r="74" spans="2:30" x14ac:dyDescent="0.3">
      <c r="B74" s="3"/>
      <c r="E74" s="3"/>
      <c r="F74" s="3">
        <v>42935</v>
      </c>
      <c r="G74">
        <v>54</v>
      </c>
      <c r="H74">
        <v>8.8614969148333333</v>
      </c>
      <c r="I74">
        <v>5.2486105890833326</v>
      </c>
      <c r="J74" s="7">
        <v>5.8031125730833324</v>
      </c>
      <c r="K74" t="s">
        <v>25</v>
      </c>
      <c r="Z74" s="3">
        <v>42935</v>
      </c>
      <c r="AA74" s="7">
        <v>1.9329757792500002</v>
      </c>
      <c r="AB74" s="7">
        <v>1.6415042715871557</v>
      </c>
      <c r="AC74" s="7">
        <v>12</v>
      </c>
      <c r="AD74">
        <v>0.47386146653838251</v>
      </c>
    </row>
    <row r="75" spans="2:30" x14ac:dyDescent="0.3">
      <c r="E75" s="3"/>
    </row>
    <row r="76" spans="2:30" x14ac:dyDescent="0.3">
      <c r="E76" s="3"/>
    </row>
  </sheetData>
  <sortState ref="Z51:AD74">
    <sortCondition ref="Z51:Z7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Alltraptimes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2018-03-09T20:58:59Z</dcterms:created>
  <dcterms:modified xsi:type="dcterms:W3CDTF">2018-03-20T16:50:36Z</dcterms:modified>
</cp:coreProperties>
</file>