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yres\Ayres files\Dartmouth\InstitueArcticStudies\Climate\Projections\"/>
    </mc:Choice>
  </mc:AlternateContent>
  <bookViews>
    <workbookView xWindow="480" yWindow="60" windowWidth="18080" windowHeight="9900" tabRatio="709" activeTab="5"/>
  </bookViews>
  <sheets>
    <sheet name="metadata" sheetId="2" r:id="rId1"/>
    <sheet name="2017.daily" sheetId="5" r:id="rId2"/>
    <sheet name="Wunderground" sheetId="15" r:id="rId3"/>
    <sheet name="2017.TsumCalc" sheetId="6" r:id="rId4"/>
    <sheet name="ddays3.AllYears" sheetId="1" r:id="rId5"/>
    <sheet name="Tsums3.AllYears" sheetId="3" r:id="rId6"/>
    <sheet name="Graph" sheetId="13" r:id="rId7"/>
  </sheets>
  <calcPr calcId="162913" concurrentCalc="0"/>
</workbook>
</file>

<file path=xl/calcChain.xml><?xml version="1.0" encoding="utf-8"?>
<calcChain xmlns="http://schemas.openxmlformats.org/spreadsheetml/2006/main">
  <c r="C170" i="6" l="1"/>
  <c r="B171" i="6"/>
  <c r="H170" i="6"/>
  <c r="L171" i="6"/>
  <c r="AK171" i="6"/>
  <c r="M171" i="6"/>
  <c r="AL171" i="6"/>
  <c r="N171" i="6"/>
  <c r="AM171" i="6"/>
  <c r="C171" i="6"/>
  <c r="I171" i="6"/>
  <c r="O171" i="6"/>
  <c r="AN171" i="6"/>
  <c r="P171" i="6"/>
  <c r="AO171" i="6"/>
  <c r="Q171" i="6"/>
  <c r="AP171" i="6"/>
  <c r="R171" i="6"/>
  <c r="AQ171" i="6"/>
  <c r="S171" i="6"/>
  <c r="AR171" i="6"/>
  <c r="T171" i="6"/>
  <c r="AS171" i="6"/>
  <c r="U171" i="6"/>
  <c r="AT171" i="6"/>
  <c r="V171" i="6"/>
  <c r="AU171" i="6"/>
  <c r="W171" i="6"/>
  <c r="AV171" i="6"/>
  <c r="X171" i="6"/>
  <c r="AW171" i="6"/>
  <c r="Y171" i="6"/>
  <c r="AX171" i="6"/>
  <c r="Z171" i="6"/>
  <c r="AY171" i="6"/>
  <c r="B172" i="6"/>
  <c r="H171" i="6"/>
  <c r="J171" i="6"/>
  <c r="AA171" i="6"/>
  <c r="AZ171" i="6"/>
  <c r="AB171" i="6"/>
  <c r="BA171" i="6"/>
  <c r="AC171" i="6"/>
  <c r="BB171" i="6"/>
  <c r="AD171" i="6"/>
  <c r="BC171" i="6"/>
  <c r="AE171" i="6"/>
  <c r="BD171" i="6"/>
  <c r="AF171" i="6"/>
  <c r="BE171" i="6"/>
  <c r="AG171" i="6"/>
  <c r="BF171" i="6"/>
  <c r="AH171" i="6"/>
  <c r="BG171" i="6"/>
  <c r="AI171" i="6"/>
  <c r="BH171" i="6"/>
  <c r="BJ171" i="6"/>
  <c r="J170" i="5"/>
  <c r="C169" i="6"/>
  <c r="B170" i="6"/>
  <c r="H169" i="6"/>
  <c r="L170" i="6"/>
  <c r="AK170" i="6"/>
  <c r="M170" i="6"/>
  <c r="AL170" i="6"/>
  <c r="N170" i="6"/>
  <c r="AM170" i="6"/>
  <c r="I170" i="6"/>
  <c r="O170" i="6"/>
  <c r="AN170" i="6"/>
  <c r="P170" i="6"/>
  <c r="AO170" i="6"/>
  <c r="Q170" i="6"/>
  <c r="AP170" i="6"/>
  <c r="R170" i="6"/>
  <c r="AQ170" i="6"/>
  <c r="S170" i="6"/>
  <c r="AR170" i="6"/>
  <c r="T170" i="6"/>
  <c r="AS170" i="6"/>
  <c r="U170" i="6"/>
  <c r="AT170" i="6"/>
  <c r="V170" i="6"/>
  <c r="AU170" i="6"/>
  <c r="W170" i="6"/>
  <c r="AV170" i="6"/>
  <c r="X170" i="6"/>
  <c r="AW170" i="6"/>
  <c r="Y170" i="6"/>
  <c r="AX170" i="6"/>
  <c r="Z170" i="6"/>
  <c r="AY170" i="6"/>
  <c r="J170" i="6"/>
  <c r="AA170" i="6"/>
  <c r="AZ170" i="6"/>
  <c r="AB170" i="6"/>
  <c r="BA170" i="6"/>
  <c r="AC170" i="6"/>
  <c r="BB170" i="6"/>
  <c r="AD170" i="6"/>
  <c r="BC170" i="6"/>
  <c r="AE170" i="6"/>
  <c r="BD170" i="6"/>
  <c r="AF170" i="6"/>
  <c r="BE170" i="6"/>
  <c r="AG170" i="6"/>
  <c r="BF170" i="6"/>
  <c r="AH170" i="6"/>
  <c r="BG170" i="6"/>
  <c r="AI170" i="6"/>
  <c r="BH170" i="6"/>
  <c r="BJ170" i="6"/>
  <c r="J169" i="5"/>
  <c r="C168" i="6"/>
  <c r="B169" i="6"/>
  <c r="H168" i="6"/>
  <c r="L169" i="6"/>
  <c r="AK169" i="6"/>
  <c r="M169" i="6"/>
  <c r="AL169" i="6"/>
  <c r="N169" i="6"/>
  <c r="AM169" i="6"/>
  <c r="I169" i="6"/>
  <c r="O169" i="6"/>
  <c r="AN169" i="6"/>
  <c r="P169" i="6"/>
  <c r="AO169" i="6"/>
  <c r="Q169" i="6"/>
  <c r="AP169" i="6"/>
  <c r="R169" i="6"/>
  <c r="AQ169" i="6"/>
  <c r="S169" i="6"/>
  <c r="AR169" i="6"/>
  <c r="T169" i="6"/>
  <c r="AS169" i="6"/>
  <c r="U169" i="6"/>
  <c r="AT169" i="6"/>
  <c r="V169" i="6"/>
  <c r="AU169" i="6"/>
  <c r="W169" i="6"/>
  <c r="AV169" i="6"/>
  <c r="X169" i="6"/>
  <c r="AW169" i="6"/>
  <c r="Y169" i="6"/>
  <c r="AX169" i="6"/>
  <c r="Z169" i="6"/>
  <c r="AY169" i="6"/>
  <c r="J169" i="6"/>
  <c r="AA169" i="6"/>
  <c r="AZ169" i="6"/>
  <c r="AB169" i="6"/>
  <c r="BA169" i="6"/>
  <c r="AC169" i="6"/>
  <c r="BB169" i="6"/>
  <c r="AD169" i="6"/>
  <c r="BC169" i="6"/>
  <c r="AE169" i="6"/>
  <c r="BD169" i="6"/>
  <c r="AF169" i="6"/>
  <c r="BE169" i="6"/>
  <c r="AG169" i="6"/>
  <c r="BF169" i="6"/>
  <c r="AH169" i="6"/>
  <c r="BG169" i="6"/>
  <c r="AI169" i="6"/>
  <c r="BH169" i="6"/>
  <c r="BJ169" i="6"/>
  <c r="J168" i="5"/>
  <c r="C167" i="6"/>
  <c r="B168" i="6"/>
  <c r="H167" i="6"/>
  <c r="L168" i="6"/>
  <c r="AK168" i="6"/>
  <c r="M168" i="6"/>
  <c r="AL168" i="6"/>
  <c r="N168" i="6"/>
  <c r="AM168" i="6"/>
  <c r="I168" i="6"/>
  <c r="O168" i="6"/>
  <c r="AN168" i="6"/>
  <c r="P168" i="6"/>
  <c r="AO168" i="6"/>
  <c r="Q168" i="6"/>
  <c r="AP168" i="6"/>
  <c r="R168" i="6"/>
  <c r="AQ168" i="6"/>
  <c r="S168" i="6"/>
  <c r="AR168" i="6"/>
  <c r="T168" i="6"/>
  <c r="AS168" i="6"/>
  <c r="U168" i="6"/>
  <c r="AT168" i="6"/>
  <c r="V168" i="6"/>
  <c r="AU168" i="6"/>
  <c r="W168" i="6"/>
  <c r="AV168" i="6"/>
  <c r="X168" i="6"/>
  <c r="AW168" i="6"/>
  <c r="Y168" i="6"/>
  <c r="AX168" i="6"/>
  <c r="Z168" i="6"/>
  <c r="AY168" i="6"/>
  <c r="J168" i="6"/>
  <c r="AA168" i="6"/>
  <c r="AZ168" i="6"/>
  <c r="AB168" i="6"/>
  <c r="BA168" i="6"/>
  <c r="AC168" i="6"/>
  <c r="BB168" i="6"/>
  <c r="AD168" i="6"/>
  <c r="BC168" i="6"/>
  <c r="AE168" i="6"/>
  <c r="BD168" i="6"/>
  <c r="AF168" i="6"/>
  <c r="BE168" i="6"/>
  <c r="AG168" i="6"/>
  <c r="BF168" i="6"/>
  <c r="AH168" i="6"/>
  <c r="BG168" i="6"/>
  <c r="AI168" i="6"/>
  <c r="BH168" i="6"/>
  <c r="BJ168" i="6"/>
  <c r="J167" i="5"/>
  <c r="C166" i="6"/>
  <c r="B167" i="6"/>
  <c r="H166" i="6"/>
  <c r="L167" i="6"/>
  <c r="AK167" i="6"/>
  <c r="M167" i="6"/>
  <c r="AL167" i="6"/>
  <c r="N167" i="6"/>
  <c r="AM167" i="6"/>
  <c r="I167" i="6"/>
  <c r="O167" i="6"/>
  <c r="AN167" i="6"/>
  <c r="P167" i="6"/>
  <c r="AO167" i="6"/>
  <c r="Q167" i="6"/>
  <c r="AP167" i="6"/>
  <c r="R167" i="6"/>
  <c r="AQ167" i="6"/>
  <c r="S167" i="6"/>
  <c r="AR167" i="6"/>
  <c r="T167" i="6"/>
  <c r="AS167" i="6"/>
  <c r="U167" i="6"/>
  <c r="AT167" i="6"/>
  <c r="V167" i="6"/>
  <c r="AU167" i="6"/>
  <c r="W167" i="6"/>
  <c r="AV167" i="6"/>
  <c r="X167" i="6"/>
  <c r="AW167" i="6"/>
  <c r="Y167" i="6"/>
  <c r="AX167" i="6"/>
  <c r="Z167" i="6"/>
  <c r="AY167" i="6"/>
  <c r="J167" i="6"/>
  <c r="AA167" i="6"/>
  <c r="AZ167" i="6"/>
  <c r="AB167" i="6"/>
  <c r="BA167" i="6"/>
  <c r="AC167" i="6"/>
  <c r="BB167" i="6"/>
  <c r="AD167" i="6"/>
  <c r="BC167" i="6"/>
  <c r="AE167" i="6"/>
  <c r="BD167" i="6"/>
  <c r="AF167" i="6"/>
  <c r="BE167" i="6"/>
  <c r="AG167" i="6"/>
  <c r="BF167" i="6"/>
  <c r="AH167" i="6"/>
  <c r="BG167" i="6"/>
  <c r="AI167" i="6"/>
  <c r="BH167" i="6"/>
  <c r="BJ167" i="6"/>
  <c r="J166" i="5"/>
  <c r="C165" i="6"/>
  <c r="B166" i="6"/>
  <c r="H165" i="6"/>
  <c r="L166" i="6"/>
  <c r="AK166" i="6"/>
  <c r="M166" i="6"/>
  <c r="AL166" i="6"/>
  <c r="N166" i="6"/>
  <c r="AM166" i="6"/>
  <c r="I166" i="6"/>
  <c r="O166" i="6"/>
  <c r="AN166" i="6"/>
  <c r="P166" i="6"/>
  <c r="AO166" i="6"/>
  <c r="Q166" i="6"/>
  <c r="AP166" i="6"/>
  <c r="R166" i="6"/>
  <c r="AQ166" i="6"/>
  <c r="S166" i="6"/>
  <c r="AR166" i="6"/>
  <c r="T166" i="6"/>
  <c r="AS166" i="6"/>
  <c r="U166" i="6"/>
  <c r="AT166" i="6"/>
  <c r="V166" i="6"/>
  <c r="AU166" i="6"/>
  <c r="W166" i="6"/>
  <c r="AV166" i="6"/>
  <c r="X166" i="6"/>
  <c r="AW166" i="6"/>
  <c r="Y166" i="6"/>
  <c r="AX166" i="6"/>
  <c r="Z166" i="6"/>
  <c r="AY166" i="6"/>
  <c r="J166" i="6"/>
  <c r="AA166" i="6"/>
  <c r="AZ166" i="6"/>
  <c r="AB166" i="6"/>
  <c r="BA166" i="6"/>
  <c r="AC166" i="6"/>
  <c r="BB166" i="6"/>
  <c r="AD166" i="6"/>
  <c r="BC166" i="6"/>
  <c r="AE166" i="6"/>
  <c r="BD166" i="6"/>
  <c r="AF166" i="6"/>
  <c r="BE166" i="6"/>
  <c r="AG166" i="6"/>
  <c r="BF166" i="6"/>
  <c r="AH166" i="6"/>
  <c r="BG166" i="6"/>
  <c r="AI166" i="6"/>
  <c r="BH166" i="6"/>
  <c r="BJ166" i="6"/>
  <c r="J165" i="5"/>
  <c r="C164" i="6"/>
  <c r="B165" i="6"/>
  <c r="H164" i="6"/>
  <c r="L165" i="6"/>
  <c r="AK165" i="6"/>
  <c r="M165" i="6"/>
  <c r="AL165" i="6"/>
  <c r="N165" i="6"/>
  <c r="AM165" i="6"/>
  <c r="I165" i="6"/>
  <c r="O165" i="6"/>
  <c r="AN165" i="6"/>
  <c r="P165" i="6"/>
  <c r="AO165" i="6"/>
  <c r="Q165" i="6"/>
  <c r="AP165" i="6"/>
  <c r="R165" i="6"/>
  <c r="AQ165" i="6"/>
  <c r="S165" i="6"/>
  <c r="AR165" i="6"/>
  <c r="T165" i="6"/>
  <c r="AS165" i="6"/>
  <c r="U165" i="6"/>
  <c r="AT165" i="6"/>
  <c r="V165" i="6"/>
  <c r="AU165" i="6"/>
  <c r="W165" i="6"/>
  <c r="AV165" i="6"/>
  <c r="X165" i="6"/>
  <c r="AW165" i="6"/>
  <c r="Y165" i="6"/>
  <c r="AX165" i="6"/>
  <c r="Z165" i="6"/>
  <c r="AY165" i="6"/>
  <c r="J165" i="6"/>
  <c r="AA165" i="6"/>
  <c r="AZ165" i="6"/>
  <c r="AB165" i="6"/>
  <c r="BA165" i="6"/>
  <c r="AC165" i="6"/>
  <c r="BB165" i="6"/>
  <c r="AD165" i="6"/>
  <c r="BC165" i="6"/>
  <c r="AE165" i="6"/>
  <c r="BD165" i="6"/>
  <c r="AF165" i="6"/>
  <c r="BE165" i="6"/>
  <c r="AG165" i="6"/>
  <c r="BF165" i="6"/>
  <c r="AH165" i="6"/>
  <c r="BG165" i="6"/>
  <c r="AI165" i="6"/>
  <c r="BH165" i="6"/>
  <c r="BJ165" i="6"/>
  <c r="J164" i="5"/>
  <c r="C163" i="6"/>
  <c r="B164" i="6"/>
  <c r="H163" i="6"/>
  <c r="L164" i="6"/>
  <c r="AK164" i="6"/>
  <c r="M164" i="6"/>
  <c r="AL164" i="6"/>
  <c r="N164" i="6"/>
  <c r="AM164" i="6"/>
  <c r="I164" i="6"/>
  <c r="O164" i="6"/>
  <c r="AN164" i="6"/>
  <c r="P164" i="6"/>
  <c r="AO164" i="6"/>
  <c r="Q164" i="6"/>
  <c r="AP164" i="6"/>
  <c r="R164" i="6"/>
  <c r="AQ164" i="6"/>
  <c r="S164" i="6"/>
  <c r="AR164" i="6"/>
  <c r="T164" i="6"/>
  <c r="AS164" i="6"/>
  <c r="U164" i="6"/>
  <c r="AT164" i="6"/>
  <c r="V164" i="6"/>
  <c r="AU164" i="6"/>
  <c r="W164" i="6"/>
  <c r="AV164" i="6"/>
  <c r="X164" i="6"/>
  <c r="AW164" i="6"/>
  <c r="Y164" i="6"/>
  <c r="AX164" i="6"/>
  <c r="Z164" i="6"/>
  <c r="AY164" i="6"/>
  <c r="J164" i="6"/>
  <c r="AA164" i="6"/>
  <c r="AZ164" i="6"/>
  <c r="AB164" i="6"/>
  <c r="BA164" i="6"/>
  <c r="AC164" i="6"/>
  <c r="BB164" i="6"/>
  <c r="AD164" i="6"/>
  <c r="BC164" i="6"/>
  <c r="AE164" i="6"/>
  <c r="BD164" i="6"/>
  <c r="AF164" i="6"/>
  <c r="BE164" i="6"/>
  <c r="AG164" i="6"/>
  <c r="BF164" i="6"/>
  <c r="AH164" i="6"/>
  <c r="BG164" i="6"/>
  <c r="AI164" i="6"/>
  <c r="BH164" i="6"/>
  <c r="BJ164" i="6"/>
  <c r="J163" i="5"/>
  <c r="C162" i="6"/>
  <c r="B163" i="6"/>
  <c r="H162" i="6"/>
  <c r="L163" i="6"/>
  <c r="AK163" i="6"/>
  <c r="M163" i="6"/>
  <c r="AL163" i="6"/>
  <c r="N163" i="6"/>
  <c r="AM163" i="6"/>
  <c r="I163" i="6"/>
  <c r="O163" i="6"/>
  <c r="AN163" i="6"/>
  <c r="P163" i="6"/>
  <c r="AO163" i="6"/>
  <c r="Q163" i="6"/>
  <c r="AP163" i="6"/>
  <c r="R163" i="6"/>
  <c r="AQ163" i="6"/>
  <c r="S163" i="6"/>
  <c r="AR163" i="6"/>
  <c r="T163" i="6"/>
  <c r="AS163" i="6"/>
  <c r="U163" i="6"/>
  <c r="AT163" i="6"/>
  <c r="V163" i="6"/>
  <c r="AU163" i="6"/>
  <c r="W163" i="6"/>
  <c r="AV163" i="6"/>
  <c r="X163" i="6"/>
  <c r="AW163" i="6"/>
  <c r="Y163" i="6"/>
  <c r="AX163" i="6"/>
  <c r="Z163" i="6"/>
  <c r="AY163" i="6"/>
  <c r="J163" i="6"/>
  <c r="AA163" i="6"/>
  <c r="AZ163" i="6"/>
  <c r="AB163" i="6"/>
  <c r="BA163" i="6"/>
  <c r="AC163" i="6"/>
  <c r="BB163" i="6"/>
  <c r="AD163" i="6"/>
  <c r="BC163" i="6"/>
  <c r="AE163" i="6"/>
  <c r="BD163" i="6"/>
  <c r="AF163" i="6"/>
  <c r="BE163" i="6"/>
  <c r="AG163" i="6"/>
  <c r="BF163" i="6"/>
  <c r="AH163" i="6"/>
  <c r="BG163" i="6"/>
  <c r="AI163" i="6"/>
  <c r="BH163" i="6"/>
  <c r="BJ163" i="6"/>
  <c r="J162" i="5"/>
  <c r="C161" i="6"/>
  <c r="B162" i="6"/>
  <c r="H161" i="6"/>
  <c r="L162" i="6"/>
  <c r="AK162" i="6"/>
  <c r="M162" i="6"/>
  <c r="AL162" i="6"/>
  <c r="N162" i="6"/>
  <c r="AM162" i="6"/>
  <c r="I162" i="6"/>
  <c r="O162" i="6"/>
  <c r="AN162" i="6"/>
  <c r="P162" i="6"/>
  <c r="AO162" i="6"/>
  <c r="Q162" i="6"/>
  <c r="AP162" i="6"/>
  <c r="R162" i="6"/>
  <c r="AQ162" i="6"/>
  <c r="S162" i="6"/>
  <c r="AR162" i="6"/>
  <c r="T162" i="6"/>
  <c r="AS162" i="6"/>
  <c r="U162" i="6"/>
  <c r="AT162" i="6"/>
  <c r="V162" i="6"/>
  <c r="AU162" i="6"/>
  <c r="W162" i="6"/>
  <c r="AV162" i="6"/>
  <c r="X162" i="6"/>
  <c r="AW162" i="6"/>
  <c r="Y162" i="6"/>
  <c r="AX162" i="6"/>
  <c r="Z162" i="6"/>
  <c r="AY162" i="6"/>
  <c r="J162" i="6"/>
  <c r="AA162" i="6"/>
  <c r="AZ162" i="6"/>
  <c r="AB162" i="6"/>
  <c r="BA162" i="6"/>
  <c r="AC162" i="6"/>
  <c r="BB162" i="6"/>
  <c r="AD162" i="6"/>
  <c r="BC162" i="6"/>
  <c r="AE162" i="6"/>
  <c r="BD162" i="6"/>
  <c r="AF162" i="6"/>
  <c r="BE162" i="6"/>
  <c r="AG162" i="6"/>
  <c r="BF162" i="6"/>
  <c r="AH162" i="6"/>
  <c r="BG162" i="6"/>
  <c r="AI162" i="6"/>
  <c r="BH162" i="6"/>
  <c r="BJ162" i="6"/>
  <c r="J161" i="5"/>
  <c r="C160" i="6"/>
  <c r="B161" i="6"/>
  <c r="H160" i="6"/>
  <c r="L161" i="6"/>
  <c r="AK161" i="6"/>
  <c r="M161" i="6"/>
  <c r="AL161" i="6"/>
  <c r="N161" i="6"/>
  <c r="AM161" i="6"/>
  <c r="I161" i="6"/>
  <c r="O161" i="6"/>
  <c r="AN161" i="6"/>
  <c r="P161" i="6"/>
  <c r="AO161" i="6"/>
  <c r="Q161" i="6"/>
  <c r="AP161" i="6"/>
  <c r="R161" i="6"/>
  <c r="AQ161" i="6"/>
  <c r="S161" i="6"/>
  <c r="AR161" i="6"/>
  <c r="T161" i="6"/>
  <c r="AS161" i="6"/>
  <c r="U161" i="6"/>
  <c r="AT161" i="6"/>
  <c r="V161" i="6"/>
  <c r="AU161" i="6"/>
  <c r="W161" i="6"/>
  <c r="AV161" i="6"/>
  <c r="X161" i="6"/>
  <c r="AW161" i="6"/>
  <c r="Y161" i="6"/>
  <c r="AX161" i="6"/>
  <c r="Z161" i="6"/>
  <c r="AY161" i="6"/>
  <c r="J161" i="6"/>
  <c r="AA161" i="6"/>
  <c r="AZ161" i="6"/>
  <c r="AB161" i="6"/>
  <c r="BA161" i="6"/>
  <c r="AC161" i="6"/>
  <c r="BB161" i="6"/>
  <c r="AD161" i="6"/>
  <c r="BC161" i="6"/>
  <c r="AE161" i="6"/>
  <c r="BD161" i="6"/>
  <c r="AF161" i="6"/>
  <c r="BE161" i="6"/>
  <c r="AG161" i="6"/>
  <c r="BF161" i="6"/>
  <c r="AH161" i="6"/>
  <c r="BG161" i="6"/>
  <c r="AI161" i="6"/>
  <c r="BH161" i="6"/>
  <c r="BJ161" i="6"/>
  <c r="J160" i="5"/>
  <c r="C159" i="6"/>
  <c r="B160" i="6"/>
  <c r="H159" i="6"/>
  <c r="L160" i="6"/>
  <c r="AK160" i="6"/>
  <c r="M160" i="6"/>
  <c r="AL160" i="6"/>
  <c r="N160" i="6"/>
  <c r="AM160" i="6"/>
  <c r="I160" i="6"/>
  <c r="O160" i="6"/>
  <c r="AN160" i="6"/>
  <c r="P160" i="6"/>
  <c r="AO160" i="6"/>
  <c r="Q160" i="6"/>
  <c r="AP160" i="6"/>
  <c r="R160" i="6"/>
  <c r="AQ160" i="6"/>
  <c r="S160" i="6"/>
  <c r="AR160" i="6"/>
  <c r="T160" i="6"/>
  <c r="AS160" i="6"/>
  <c r="U160" i="6"/>
  <c r="AT160" i="6"/>
  <c r="V160" i="6"/>
  <c r="AU160" i="6"/>
  <c r="W160" i="6"/>
  <c r="AV160" i="6"/>
  <c r="X160" i="6"/>
  <c r="AW160" i="6"/>
  <c r="Y160" i="6"/>
  <c r="AX160" i="6"/>
  <c r="Z160" i="6"/>
  <c r="AY160" i="6"/>
  <c r="J160" i="6"/>
  <c r="AA160" i="6"/>
  <c r="AZ160" i="6"/>
  <c r="AB160" i="6"/>
  <c r="BA160" i="6"/>
  <c r="AC160" i="6"/>
  <c r="BB160" i="6"/>
  <c r="AD160" i="6"/>
  <c r="BC160" i="6"/>
  <c r="AE160" i="6"/>
  <c r="BD160" i="6"/>
  <c r="AF160" i="6"/>
  <c r="BE160" i="6"/>
  <c r="AG160" i="6"/>
  <c r="BF160" i="6"/>
  <c r="AH160" i="6"/>
  <c r="BG160" i="6"/>
  <c r="AI160" i="6"/>
  <c r="BH160" i="6"/>
  <c r="BJ160" i="6"/>
  <c r="J159" i="5"/>
  <c r="C158" i="6"/>
  <c r="B159" i="6"/>
  <c r="H158" i="6"/>
  <c r="L159" i="6"/>
  <c r="AK159" i="6"/>
  <c r="M159" i="6"/>
  <c r="AL159" i="6"/>
  <c r="N159" i="6"/>
  <c r="AM159" i="6"/>
  <c r="I159" i="6"/>
  <c r="O159" i="6"/>
  <c r="AN159" i="6"/>
  <c r="P159" i="6"/>
  <c r="AO159" i="6"/>
  <c r="Q159" i="6"/>
  <c r="AP159" i="6"/>
  <c r="R159" i="6"/>
  <c r="AQ159" i="6"/>
  <c r="S159" i="6"/>
  <c r="AR159" i="6"/>
  <c r="T159" i="6"/>
  <c r="AS159" i="6"/>
  <c r="U159" i="6"/>
  <c r="AT159" i="6"/>
  <c r="V159" i="6"/>
  <c r="AU159" i="6"/>
  <c r="W159" i="6"/>
  <c r="AV159" i="6"/>
  <c r="X159" i="6"/>
  <c r="AW159" i="6"/>
  <c r="Y159" i="6"/>
  <c r="AX159" i="6"/>
  <c r="Z159" i="6"/>
  <c r="AY159" i="6"/>
  <c r="J159" i="6"/>
  <c r="AA159" i="6"/>
  <c r="AZ159" i="6"/>
  <c r="AB159" i="6"/>
  <c r="BA159" i="6"/>
  <c r="AC159" i="6"/>
  <c r="BB159" i="6"/>
  <c r="AD159" i="6"/>
  <c r="BC159" i="6"/>
  <c r="AE159" i="6"/>
  <c r="BD159" i="6"/>
  <c r="AF159" i="6"/>
  <c r="BE159" i="6"/>
  <c r="AG159" i="6"/>
  <c r="BF159" i="6"/>
  <c r="AH159" i="6"/>
  <c r="BG159" i="6"/>
  <c r="AI159" i="6"/>
  <c r="BH159" i="6"/>
  <c r="BJ159" i="6"/>
  <c r="J158" i="5"/>
  <c r="C157" i="6"/>
  <c r="B158" i="6"/>
  <c r="H157" i="6"/>
  <c r="L158" i="6"/>
  <c r="AK158" i="6"/>
  <c r="M158" i="6"/>
  <c r="AL158" i="6"/>
  <c r="N158" i="6"/>
  <c r="AM158" i="6"/>
  <c r="I158" i="6"/>
  <c r="O158" i="6"/>
  <c r="AN158" i="6"/>
  <c r="P158" i="6"/>
  <c r="AO158" i="6"/>
  <c r="Q158" i="6"/>
  <c r="AP158" i="6"/>
  <c r="R158" i="6"/>
  <c r="AQ158" i="6"/>
  <c r="S158" i="6"/>
  <c r="AR158" i="6"/>
  <c r="T158" i="6"/>
  <c r="AS158" i="6"/>
  <c r="U158" i="6"/>
  <c r="AT158" i="6"/>
  <c r="V158" i="6"/>
  <c r="AU158" i="6"/>
  <c r="W158" i="6"/>
  <c r="AV158" i="6"/>
  <c r="X158" i="6"/>
  <c r="AW158" i="6"/>
  <c r="Y158" i="6"/>
  <c r="AX158" i="6"/>
  <c r="Z158" i="6"/>
  <c r="AY158" i="6"/>
  <c r="J158" i="6"/>
  <c r="AA158" i="6"/>
  <c r="AZ158" i="6"/>
  <c r="AB158" i="6"/>
  <c r="BA158" i="6"/>
  <c r="AC158" i="6"/>
  <c r="BB158" i="6"/>
  <c r="AD158" i="6"/>
  <c r="BC158" i="6"/>
  <c r="AE158" i="6"/>
  <c r="BD158" i="6"/>
  <c r="AF158" i="6"/>
  <c r="BE158" i="6"/>
  <c r="AG158" i="6"/>
  <c r="BF158" i="6"/>
  <c r="AH158" i="6"/>
  <c r="BG158" i="6"/>
  <c r="AI158" i="6"/>
  <c r="BH158" i="6"/>
  <c r="BJ158" i="6"/>
  <c r="J157" i="5"/>
  <c r="C156" i="6"/>
  <c r="B157" i="6"/>
  <c r="H156" i="6"/>
  <c r="L157" i="6"/>
  <c r="AK157" i="6"/>
  <c r="M157" i="6"/>
  <c r="AL157" i="6"/>
  <c r="N157" i="6"/>
  <c r="AM157" i="6"/>
  <c r="I157" i="6"/>
  <c r="O157" i="6"/>
  <c r="AN157" i="6"/>
  <c r="P157" i="6"/>
  <c r="AO157" i="6"/>
  <c r="Q157" i="6"/>
  <c r="AP157" i="6"/>
  <c r="R157" i="6"/>
  <c r="AQ157" i="6"/>
  <c r="S157" i="6"/>
  <c r="AR157" i="6"/>
  <c r="T157" i="6"/>
  <c r="AS157" i="6"/>
  <c r="U157" i="6"/>
  <c r="AT157" i="6"/>
  <c r="V157" i="6"/>
  <c r="AU157" i="6"/>
  <c r="W157" i="6"/>
  <c r="AV157" i="6"/>
  <c r="X157" i="6"/>
  <c r="AW157" i="6"/>
  <c r="Y157" i="6"/>
  <c r="AX157" i="6"/>
  <c r="Z157" i="6"/>
  <c r="AY157" i="6"/>
  <c r="J157" i="6"/>
  <c r="AA157" i="6"/>
  <c r="AZ157" i="6"/>
  <c r="AB157" i="6"/>
  <c r="BA157" i="6"/>
  <c r="AC157" i="6"/>
  <c r="BB157" i="6"/>
  <c r="AD157" i="6"/>
  <c r="BC157" i="6"/>
  <c r="AE157" i="6"/>
  <c r="BD157" i="6"/>
  <c r="AF157" i="6"/>
  <c r="BE157" i="6"/>
  <c r="AG157" i="6"/>
  <c r="BF157" i="6"/>
  <c r="AH157" i="6"/>
  <c r="BG157" i="6"/>
  <c r="AI157" i="6"/>
  <c r="BH157" i="6"/>
  <c r="BJ157" i="6"/>
  <c r="J156" i="5"/>
  <c r="C155" i="6"/>
  <c r="B156" i="6"/>
  <c r="H155" i="6"/>
  <c r="L156" i="6"/>
  <c r="AK156" i="6"/>
  <c r="M156" i="6"/>
  <c r="AL156" i="6"/>
  <c r="N156" i="6"/>
  <c r="AM156" i="6"/>
  <c r="I156" i="6"/>
  <c r="O156" i="6"/>
  <c r="AN156" i="6"/>
  <c r="P156" i="6"/>
  <c r="AO156" i="6"/>
  <c r="Q156" i="6"/>
  <c r="AP156" i="6"/>
  <c r="R156" i="6"/>
  <c r="AQ156" i="6"/>
  <c r="S156" i="6"/>
  <c r="AR156" i="6"/>
  <c r="T156" i="6"/>
  <c r="AS156" i="6"/>
  <c r="U156" i="6"/>
  <c r="AT156" i="6"/>
  <c r="V156" i="6"/>
  <c r="AU156" i="6"/>
  <c r="W156" i="6"/>
  <c r="AV156" i="6"/>
  <c r="X156" i="6"/>
  <c r="AW156" i="6"/>
  <c r="Y156" i="6"/>
  <c r="AX156" i="6"/>
  <c r="Z156" i="6"/>
  <c r="AY156" i="6"/>
  <c r="J156" i="6"/>
  <c r="AA156" i="6"/>
  <c r="AZ156" i="6"/>
  <c r="AB156" i="6"/>
  <c r="BA156" i="6"/>
  <c r="AC156" i="6"/>
  <c r="BB156" i="6"/>
  <c r="AD156" i="6"/>
  <c r="BC156" i="6"/>
  <c r="AE156" i="6"/>
  <c r="BD156" i="6"/>
  <c r="AF156" i="6"/>
  <c r="BE156" i="6"/>
  <c r="AG156" i="6"/>
  <c r="BF156" i="6"/>
  <c r="AH156" i="6"/>
  <c r="BG156" i="6"/>
  <c r="AI156" i="6"/>
  <c r="BH156" i="6"/>
  <c r="BJ156" i="6"/>
  <c r="J155" i="5"/>
  <c r="C154" i="6"/>
  <c r="B155" i="6"/>
  <c r="H154" i="6"/>
  <c r="L155" i="6"/>
  <c r="AK155" i="6"/>
  <c r="M155" i="6"/>
  <c r="AL155" i="6"/>
  <c r="N155" i="6"/>
  <c r="AM155" i="6"/>
  <c r="I155" i="6"/>
  <c r="O155" i="6"/>
  <c r="AN155" i="6"/>
  <c r="P155" i="6"/>
  <c r="AO155" i="6"/>
  <c r="Q155" i="6"/>
  <c r="AP155" i="6"/>
  <c r="R155" i="6"/>
  <c r="AQ155" i="6"/>
  <c r="S155" i="6"/>
  <c r="AR155" i="6"/>
  <c r="T155" i="6"/>
  <c r="AS155" i="6"/>
  <c r="U155" i="6"/>
  <c r="AT155" i="6"/>
  <c r="V155" i="6"/>
  <c r="AU155" i="6"/>
  <c r="W155" i="6"/>
  <c r="AV155" i="6"/>
  <c r="X155" i="6"/>
  <c r="AW155" i="6"/>
  <c r="Y155" i="6"/>
  <c r="AX155" i="6"/>
  <c r="Z155" i="6"/>
  <c r="AY155" i="6"/>
  <c r="J155" i="6"/>
  <c r="AA155" i="6"/>
  <c r="AZ155" i="6"/>
  <c r="AB155" i="6"/>
  <c r="BA155" i="6"/>
  <c r="AC155" i="6"/>
  <c r="BB155" i="6"/>
  <c r="AD155" i="6"/>
  <c r="BC155" i="6"/>
  <c r="AE155" i="6"/>
  <c r="BD155" i="6"/>
  <c r="AF155" i="6"/>
  <c r="BE155" i="6"/>
  <c r="AG155" i="6"/>
  <c r="BF155" i="6"/>
  <c r="AH155" i="6"/>
  <c r="BG155" i="6"/>
  <c r="AI155" i="6"/>
  <c r="BH155" i="6"/>
  <c r="BJ155" i="6"/>
  <c r="J154" i="5"/>
  <c r="C153" i="6"/>
  <c r="B154" i="6"/>
  <c r="H153" i="6"/>
  <c r="L154" i="6"/>
  <c r="AK154" i="6"/>
  <c r="M154" i="6"/>
  <c r="AL154" i="6"/>
  <c r="N154" i="6"/>
  <c r="AM154" i="6"/>
  <c r="I154" i="6"/>
  <c r="O154" i="6"/>
  <c r="AN154" i="6"/>
  <c r="P154" i="6"/>
  <c r="AO154" i="6"/>
  <c r="Q154" i="6"/>
  <c r="AP154" i="6"/>
  <c r="R154" i="6"/>
  <c r="AQ154" i="6"/>
  <c r="S154" i="6"/>
  <c r="AR154" i="6"/>
  <c r="T154" i="6"/>
  <c r="AS154" i="6"/>
  <c r="U154" i="6"/>
  <c r="AT154" i="6"/>
  <c r="V154" i="6"/>
  <c r="AU154" i="6"/>
  <c r="W154" i="6"/>
  <c r="AV154" i="6"/>
  <c r="X154" i="6"/>
  <c r="AW154" i="6"/>
  <c r="Y154" i="6"/>
  <c r="AX154" i="6"/>
  <c r="Z154" i="6"/>
  <c r="AY154" i="6"/>
  <c r="J154" i="6"/>
  <c r="AA154" i="6"/>
  <c r="AZ154" i="6"/>
  <c r="AB154" i="6"/>
  <c r="BA154" i="6"/>
  <c r="AC154" i="6"/>
  <c r="BB154" i="6"/>
  <c r="AD154" i="6"/>
  <c r="BC154" i="6"/>
  <c r="AE154" i="6"/>
  <c r="BD154" i="6"/>
  <c r="AF154" i="6"/>
  <c r="BE154" i="6"/>
  <c r="AG154" i="6"/>
  <c r="BF154" i="6"/>
  <c r="AH154" i="6"/>
  <c r="BG154" i="6"/>
  <c r="AI154" i="6"/>
  <c r="BH154" i="6"/>
  <c r="BJ154" i="6"/>
  <c r="J153" i="5"/>
  <c r="C152" i="6"/>
  <c r="B153" i="6"/>
  <c r="H152" i="6"/>
  <c r="L153" i="6"/>
  <c r="AK153" i="6"/>
  <c r="M153" i="6"/>
  <c r="AL153" i="6"/>
  <c r="N153" i="6"/>
  <c r="AM153" i="6"/>
  <c r="I153" i="6"/>
  <c r="O153" i="6"/>
  <c r="AN153" i="6"/>
  <c r="P153" i="6"/>
  <c r="AO153" i="6"/>
  <c r="Q153" i="6"/>
  <c r="AP153" i="6"/>
  <c r="R153" i="6"/>
  <c r="AQ153" i="6"/>
  <c r="S153" i="6"/>
  <c r="AR153" i="6"/>
  <c r="T153" i="6"/>
  <c r="AS153" i="6"/>
  <c r="U153" i="6"/>
  <c r="AT153" i="6"/>
  <c r="V153" i="6"/>
  <c r="AU153" i="6"/>
  <c r="W153" i="6"/>
  <c r="AV153" i="6"/>
  <c r="X153" i="6"/>
  <c r="AW153" i="6"/>
  <c r="Y153" i="6"/>
  <c r="AX153" i="6"/>
  <c r="Z153" i="6"/>
  <c r="AY153" i="6"/>
  <c r="J153" i="6"/>
  <c r="AA153" i="6"/>
  <c r="AZ153" i="6"/>
  <c r="AB153" i="6"/>
  <c r="BA153" i="6"/>
  <c r="AC153" i="6"/>
  <c r="BB153" i="6"/>
  <c r="AD153" i="6"/>
  <c r="BC153" i="6"/>
  <c r="AE153" i="6"/>
  <c r="BD153" i="6"/>
  <c r="AF153" i="6"/>
  <c r="BE153" i="6"/>
  <c r="AG153" i="6"/>
  <c r="BF153" i="6"/>
  <c r="AH153" i="6"/>
  <c r="BG153" i="6"/>
  <c r="AI153" i="6"/>
  <c r="BH153" i="6"/>
  <c r="BJ153" i="6"/>
  <c r="J152" i="5"/>
  <c r="C151" i="6"/>
  <c r="B152" i="6"/>
  <c r="H151" i="6"/>
  <c r="L152" i="6"/>
  <c r="AK152" i="6"/>
  <c r="M152" i="6"/>
  <c r="AL152" i="6"/>
  <c r="N152" i="6"/>
  <c r="AM152" i="6"/>
  <c r="I152" i="6"/>
  <c r="O152" i="6"/>
  <c r="AN152" i="6"/>
  <c r="P152" i="6"/>
  <c r="AO152" i="6"/>
  <c r="Q152" i="6"/>
  <c r="AP152" i="6"/>
  <c r="R152" i="6"/>
  <c r="AQ152" i="6"/>
  <c r="S152" i="6"/>
  <c r="AR152" i="6"/>
  <c r="T152" i="6"/>
  <c r="AS152" i="6"/>
  <c r="U152" i="6"/>
  <c r="AT152" i="6"/>
  <c r="V152" i="6"/>
  <c r="AU152" i="6"/>
  <c r="W152" i="6"/>
  <c r="AV152" i="6"/>
  <c r="X152" i="6"/>
  <c r="AW152" i="6"/>
  <c r="Y152" i="6"/>
  <c r="AX152" i="6"/>
  <c r="Z152" i="6"/>
  <c r="AY152" i="6"/>
  <c r="J152" i="6"/>
  <c r="AA152" i="6"/>
  <c r="AZ152" i="6"/>
  <c r="AB152" i="6"/>
  <c r="BA152" i="6"/>
  <c r="AC152" i="6"/>
  <c r="BB152" i="6"/>
  <c r="AD152" i="6"/>
  <c r="BC152" i="6"/>
  <c r="AE152" i="6"/>
  <c r="BD152" i="6"/>
  <c r="AF152" i="6"/>
  <c r="BE152" i="6"/>
  <c r="AG152" i="6"/>
  <c r="BF152" i="6"/>
  <c r="AH152" i="6"/>
  <c r="BG152" i="6"/>
  <c r="AI152" i="6"/>
  <c r="BH152" i="6"/>
  <c r="BJ152" i="6"/>
  <c r="J151" i="5"/>
  <c r="C150" i="6"/>
  <c r="B151" i="6"/>
  <c r="H150" i="6"/>
  <c r="L151" i="6"/>
  <c r="AK151" i="6"/>
  <c r="M151" i="6"/>
  <c r="AL151" i="6"/>
  <c r="N151" i="6"/>
  <c r="AM151" i="6"/>
  <c r="I151" i="6"/>
  <c r="O151" i="6"/>
  <c r="AN151" i="6"/>
  <c r="P151" i="6"/>
  <c r="AO151" i="6"/>
  <c r="Q151" i="6"/>
  <c r="AP151" i="6"/>
  <c r="R151" i="6"/>
  <c r="AQ151" i="6"/>
  <c r="S151" i="6"/>
  <c r="AR151" i="6"/>
  <c r="T151" i="6"/>
  <c r="AS151" i="6"/>
  <c r="U151" i="6"/>
  <c r="AT151" i="6"/>
  <c r="V151" i="6"/>
  <c r="AU151" i="6"/>
  <c r="W151" i="6"/>
  <c r="AV151" i="6"/>
  <c r="X151" i="6"/>
  <c r="AW151" i="6"/>
  <c r="Y151" i="6"/>
  <c r="AX151" i="6"/>
  <c r="Z151" i="6"/>
  <c r="AY151" i="6"/>
  <c r="J151" i="6"/>
  <c r="AA151" i="6"/>
  <c r="AZ151" i="6"/>
  <c r="AB151" i="6"/>
  <c r="BA151" i="6"/>
  <c r="AC151" i="6"/>
  <c r="BB151" i="6"/>
  <c r="AD151" i="6"/>
  <c r="BC151" i="6"/>
  <c r="AE151" i="6"/>
  <c r="BD151" i="6"/>
  <c r="AF151" i="6"/>
  <c r="BE151" i="6"/>
  <c r="AG151" i="6"/>
  <c r="BF151" i="6"/>
  <c r="AH151" i="6"/>
  <c r="BG151" i="6"/>
  <c r="AI151" i="6"/>
  <c r="BH151" i="6"/>
  <c r="BJ151" i="6"/>
  <c r="J150" i="5"/>
  <c r="C149" i="6"/>
  <c r="B150" i="6"/>
  <c r="H149" i="6"/>
  <c r="L150" i="6"/>
  <c r="AK150" i="6"/>
  <c r="M150" i="6"/>
  <c r="AL150" i="6"/>
  <c r="N150" i="6"/>
  <c r="AM150" i="6"/>
  <c r="I150" i="6"/>
  <c r="O150" i="6"/>
  <c r="AN150" i="6"/>
  <c r="P150" i="6"/>
  <c r="AO150" i="6"/>
  <c r="Q150" i="6"/>
  <c r="AP150" i="6"/>
  <c r="R150" i="6"/>
  <c r="AQ150" i="6"/>
  <c r="S150" i="6"/>
  <c r="AR150" i="6"/>
  <c r="T150" i="6"/>
  <c r="AS150" i="6"/>
  <c r="U150" i="6"/>
  <c r="AT150" i="6"/>
  <c r="V150" i="6"/>
  <c r="AU150" i="6"/>
  <c r="W150" i="6"/>
  <c r="AV150" i="6"/>
  <c r="X150" i="6"/>
  <c r="AW150" i="6"/>
  <c r="Y150" i="6"/>
  <c r="AX150" i="6"/>
  <c r="Z150" i="6"/>
  <c r="AY150" i="6"/>
  <c r="J150" i="6"/>
  <c r="AA150" i="6"/>
  <c r="AZ150" i="6"/>
  <c r="AB150" i="6"/>
  <c r="BA150" i="6"/>
  <c r="AC150" i="6"/>
  <c r="BB150" i="6"/>
  <c r="AD150" i="6"/>
  <c r="BC150" i="6"/>
  <c r="AE150" i="6"/>
  <c r="BD150" i="6"/>
  <c r="AF150" i="6"/>
  <c r="BE150" i="6"/>
  <c r="AG150" i="6"/>
  <c r="BF150" i="6"/>
  <c r="AH150" i="6"/>
  <c r="BG150" i="6"/>
  <c r="AI150" i="6"/>
  <c r="BH150" i="6"/>
  <c r="BJ150" i="6"/>
  <c r="J149" i="5"/>
  <c r="C148" i="6"/>
  <c r="B149" i="6"/>
  <c r="H148" i="6"/>
  <c r="L149" i="6"/>
  <c r="AK149" i="6"/>
  <c r="M149" i="6"/>
  <c r="AL149" i="6"/>
  <c r="N149" i="6"/>
  <c r="AM149" i="6"/>
  <c r="I149" i="6"/>
  <c r="O149" i="6"/>
  <c r="AN149" i="6"/>
  <c r="P149" i="6"/>
  <c r="AO149" i="6"/>
  <c r="Q149" i="6"/>
  <c r="AP149" i="6"/>
  <c r="R149" i="6"/>
  <c r="AQ149" i="6"/>
  <c r="S149" i="6"/>
  <c r="AR149" i="6"/>
  <c r="T149" i="6"/>
  <c r="AS149" i="6"/>
  <c r="U149" i="6"/>
  <c r="AT149" i="6"/>
  <c r="V149" i="6"/>
  <c r="AU149" i="6"/>
  <c r="W149" i="6"/>
  <c r="AV149" i="6"/>
  <c r="X149" i="6"/>
  <c r="AW149" i="6"/>
  <c r="Y149" i="6"/>
  <c r="AX149" i="6"/>
  <c r="Z149" i="6"/>
  <c r="AY149" i="6"/>
  <c r="J149" i="6"/>
  <c r="AA149" i="6"/>
  <c r="AZ149" i="6"/>
  <c r="AB149" i="6"/>
  <c r="BA149" i="6"/>
  <c r="AC149" i="6"/>
  <c r="BB149" i="6"/>
  <c r="AD149" i="6"/>
  <c r="BC149" i="6"/>
  <c r="AE149" i="6"/>
  <c r="BD149" i="6"/>
  <c r="AF149" i="6"/>
  <c r="BE149" i="6"/>
  <c r="AG149" i="6"/>
  <c r="BF149" i="6"/>
  <c r="AH149" i="6"/>
  <c r="BG149" i="6"/>
  <c r="AI149" i="6"/>
  <c r="BH149" i="6"/>
  <c r="BJ149" i="6"/>
  <c r="J148" i="5"/>
  <c r="C147" i="6"/>
  <c r="B148" i="6"/>
  <c r="H147" i="6"/>
  <c r="L148" i="6"/>
  <c r="AK148" i="6"/>
  <c r="M148" i="6"/>
  <c r="AL148" i="6"/>
  <c r="N148" i="6"/>
  <c r="AM148" i="6"/>
  <c r="I148" i="6"/>
  <c r="O148" i="6"/>
  <c r="AN148" i="6"/>
  <c r="P148" i="6"/>
  <c r="AO148" i="6"/>
  <c r="Q148" i="6"/>
  <c r="AP148" i="6"/>
  <c r="R148" i="6"/>
  <c r="AQ148" i="6"/>
  <c r="S148" i="6"/>
  <c r="AR148" i="6"/>
  <c r="T148" i="6"/>
  <c r="AS148" i="6"/>
  <c r="U148" i="6"/>
  <c r="AT148" i="6"/>
  <c r="V148" i="6"/>
  <c r="AU148" i="6"/>
  <c r="W148" i="6"/>
  <c r="AV148" i="6"/>
  <c r="X148" i="6"/>
  <c r="AW148" i="6"/>
  <c r="Y148" i="6"/>
  <c r="AX148" i="6"/>
  <c r="Z148" i="6"/>
  <c r="AY148" i="6"/>
  <c r="J148" i="6"/>
  <c r="AA148" i="6"/>
  <c r="AZ148" i="6"/>
  <c r="AB148" i="6"/>
  <c r="BA148" i="6"/>
  <c r="AC148" i="6"/>
  <c r="BB148" i="6"/>
  <c r="AD148" i="6"/>
  <c r="BC148" i="6"/>
  <c r="AE148" i="6"/>
  <c r="BD148" i="6"/>
  <c r="AF148" i="6"/>
  <c r="BE148" i="6"/>
  <c r="AG148" i="6"/>
  <c r="BF148" i="6"/>
  <c r="AH148" i="6"/>
  <c r="BG148" i="6"/>
  <c r="AI148" i="6"/>
  <c r="BH148" i="6"/>
  <c r="BJ148" i="6"/>
  <c r="J147" i="5"/>
  <c r="C146" i="6"/>
  <c r="B147" i="6"/>
  <c r="H146" i="6"/>
  <c r="L147" i="6"/>
  <c r="AK147" i="6"/>
  <c r="M147" i="6"/>
  <c r="AL147" i="6"/>
  <c r="N147" i="6"/>
  <c r="AM147" i="6"/>
  <c r="I147" i="6"/>
  <c r="O147" i="6"/>
  <c r="AN147" i="6"/>
  <c r="P147" i="6"/>
  <c r="AO147" i="6"/>
  <c r="Q147" i="6"/>
  <c r="AP147" i="6"/>
  <c r="R147" i="6"/>
  <c r="AQ147" i="6"/>
  <c r="S147" i="6"/>
  <c r="AR147" i="6"/>
  <c r="T147" i="6"/>
  <c r="AS147" i="6"/>
  <c r="U147" i="6"/>
  <c r="AT147" i="6"/>
  <c r="V147" i="6"/>
  <c r="AU147" i="6"/>
  <c r="W147" i="6"/>
  <c r="AV147" i="6"/>
  <c r="X147" i="6"/>
  <c r="AW147" i="6"/>
  <c r="Y147" i="6"/>
  <c r="AX147" i="6"/>
  <c r="Z147" i="6"/>
  <c r="AY147" i="6"/>
  <c r="J147" i="6"/>
  <c r="AA147" i="6"/>
  <c r="AZ147" i="6"/>
  <c r="AB147" i="6"/>
  <c r="BA147" i="6"/>
  <c r="AC147" i="6"/>
  <c r="BB147" i="6"/>
  <c r="AD147" i="6"/>
  <c r="BC147" i="6"/>
  <c r="AE147" i="6"/>
  <c r="BD147" i="6"/>
  <c r="AF147" i="6"/>
  <c r="BE147" i="6"/>
  <c r="AG147" i="6"/>
  <c r="BF147" i="6"/>
  <c r="AH147" i="6"/>
  <c r="BG147" i="6"/>
  <c r="AI147" i="6"/>
  <c r="BH147" i="6"/>
  <c r="BJ147" i="6"/>
  <c r="J146" i="5"/>
  <c r="C145" i="6"/>
  <c r="B146" i="6"/>
  <c r="H145" i="6"/>
  <c r="L146" i="6"/>
  <c r="AK146" i="6"/>
  <c r="M146" i="6"/>
  <c r="AL146" i="6"/>
  <c r="N146" i="6"/>
  <c r="AM146" i="6"/>
  <c r="I146" i="6"/>
  <c r="O146" i="6"/>
  <c r="AN146" i="6"/>
  <c r="P146" i="6"/>
  <c r="AO146" i="6"/>
  <c r="Q146" i="6"/>
  <c r="AP146" i="6"/>
  <c r="R146" i="6"/>
  <c r="AQ146" i="6"/>
  <c r="S146" i="6"/>
  <c r="AR146" i="6"/>
  <c r="T146" i="6"/>
  <c r="AS146" i="6"/>
  <c r="U146" i="6"/>
  <c r="AT146" i="6"/>
  <c r="V146" i="6"/>
  <c r="AU146" i="6"/>
  <c r="W146" i="6"/>
  <c r="AV146" i="6"/>
  <c r="X146" i="6"/>
  <c r="AW146" i="6"/>
  <c r="Y146" i="6"/>
  <c r="AX146" i="6"/>
  <c r="Z146" i="6"/>
  <c r="AY146" i="6"/>
  <c r="J146" i="6"/>
  <c r="AA146" i="6"/>
  <c r="AZ146" i="6"/>
  <c r="AB146" i="6"/>
  <c r="BA146" i="6"/>
  <c r="AC146" i="6"/>
  <c r="BB146" i="6"/>
  <c r="AD146" i="6"/>
  <c r="BC146" i="6"/>
  <c r="AE146" i="6"/>
  <c r="BD146" i="6"/>
  <c r="AF146" i="6"/>
  <c r="BE146" i="6"/>
  <c r="AG146" i="6"/>
  <c r="BF146" i="6"/>
  <c r="AH146" i="6"/>
  <c r="BG146" i="6"/>
  <c r="AI146" i="6"/>
  <c r="BH146" i="6"/>
  <c r="BJ146" i="6"/>
  <c r="J145" i="5"/>
  <c r="C144" i="6"/>
  <c r="B145" i="6"/>
  <c r="H144" i="6"/>
  <c r="L145" i="6"/>
  <c r="AK145" i="6"/>
  <c r="M145" i="6"/>
  <c r="AL145" i="6"/>
  <c r="N145" i="6"/>
  <c r="AM145" i="6"/>
  <c r="O145" i="6"/>
  <c r="AN145" i="6"/>
  <c r="I145" i="6"/>
  <c r="P145" i="6"/>
  <c r="AO145" i="6"/>
  <c r="Q145" i="6"/>
  <c r="AP145" i="6"/>
  <c r="R145" i="6"/>
  <c r="AQ145" i="6"/>
  <c r="S145" i="6"/>
  <c r="AR145" i="6"/>
  <c r="T145" i="6"/>
  <c r="AS145" i="6"/>
  <c r="U145" i="6"/>
  <c r="AT145" i="6"/>
  <c r="V145" i="6"/>
  <c r="AU145" i="6"/>
  <c r="W145" i="6"/>
  <c r="AV145" i="6"/>
  <c r="X145" i="6"/>
  <c r="AW145" i="6"/>
  <c r="Y145" i="6"/>
  <c r="AX145" i="6"/>
  <c r="Z145" i="6"/>
  <c r="AY145" i="6"/>
  <c r="J145" i="6"/>
  <c r="AA145" i="6"/>
  <c r="AZ145" i="6"/>
  <c r="AB145" i="6"/>
  <c r="BA145" i="6"/>
  <c r="AC145" i="6"/>
  <c r="BB145" i="6"/>
  <c r="AD145" i="6"/>
  <c r="BC145" i="6"/>
  <c r="AE145" i="6"/>
  <c r="BD145" i="6"/>
  <c r="AF145" i="6"/>
  <c r="BE145" i="6"/>
  <c r="AG145" i="6"/>
  <c r="BF145" i="6"/>
  <c r="AH145" i="6"/>
  <c r="BG145" i="6"/>
  <c r="AI145" i="6"/>
  <c r="BH145" i="6"/>
  <c r="BJ145" i="6"/>
  <c r="J144" i="5"/>
  <c r="C143" i="6"/>
  <c r="B144" i="6"/>
  <c r="H143" i="6"/>
  <c r="L144" i="6"/>
  <c r="AK144" i="6"/>
  <c r="M144" i="6"/>
  <c r="AL144" i="6"/>
  <c r="N144" i="6"/>
  <c r="AM144" i="6"/>
  <c r="O144" i="6"/>
  <c r="AN144" i="6"/>
  <c r="I144" i="6"/>
  <c r="P144" i="6"/>
  <c r="AO144" i="6"/>
  <c r="Q144" i="6"/>
  <c r="AP144" i="6"/>
  <c r="R144" i="6"/>
  <c r="AQ144" i="6"/>
  <c r="S144" i="6"/>
  <c r="AR144" i="6"/>
  <c r="T144" i="6"/>
  <c r="AS144" i="6"/>
  <c r="U144" i="6"/>
  <c r="AT144" i="6"/>
  <c r="V144" i="6"/>
  <c r="AU144" i="6"/>
  <c r="W144" i="6"/>
  <c r="AV144" i="6"/>
  <c r="X144" i="6"/>
  <c r="AW144" i="6"/>
  <c r="Y144" i="6"/>
  <c r="AX144" i="6"/>
  <c r="Z144" i="6"/>
  <c r="AY144" i="6"/>
  <c r="J144" i="6"/>
  <c r="AA144" i="6"/>
  <c r="AZ144" i="6"/>
  <c r="AB144" i="6"/>
  <c r="BA144" i="6"/>
  <c r="AC144" i="6"/>
  <c r="BB144" i="6"/>
  <c r="AD144" i="6"/>
  <c r="BC144" i="6"/>
  <c r="AE144" i="6"/>
  <c r="BD144" i="6"/>
  <c r="AF144" i="6"/>
  <c r="BE144" i="6"/>
  <c r="AG144" i="6"/>
  <c r="BF144" i="6"/>
  <c r="AH144" i="6"/>
  <c r="BG144" i="6"/>
  <c r="AI144" i="6"/>
  <c r="BH144" i="6"/>
  <c r="BJ144" i="6"/>
  <c r="J143" i="5"/>
  <c r="C142" i="6"/>
  <c r="B143" i="6"/>
  <c r="H142" i="6"/>
  <c r="L143" i="6"/>
  <c r="AK143" i="6"/>
  <c r="M143" i="6"/>
  <c r="AL143" i="6"/>
  <c r="N143" i="6"/>
  <c r="AM143" i="6"/>
  <c r="O143" i="6"/>
  <c r="AN143" i="6"/>
  <c r="I143" i="6"/>
  <c r="P143" i="6"/>
  <c r="AO143" i="6"/>
  <c r="Q143" i="6"/>
  <c r="AP143" i="6"/>
  <c r="R143" i="6"/>
  <c r="AQ143" i="6"/>
  <c r="S143" i="6"/>
  <c r="AR143" i="6"/>
  <c r="T143" i="6"/>
  <c r="AS143" i="6"/>
  <c r="U143" i="6"/>
  <c r="AT143" i="6"/>
  <c r="V143" i="6"/>
  <c r="AU143" i="6"/>
  <c r="W143" i="6"/>
  <c r="AV143" i="6"/>
  <c r="X143" i="6"/>
  <c r="AW143" i="6"/>
  <c r="Y143" i="6"/>
  <c r="AX143" i="6"/>
  <c r="Z143" i="6"/>
  <c r="AY143" i="6"/>
  <c r="J143" i="6"/>
  <c r="AA143" i="6"/>
  <c r="AZ143" i="6"/>
  <c r="AB143" i="6"/>
  <c r="BA143" i="6"/>
  <c r="AC143" i="6"/>
  <c r="BB143" i="6"/>
  <c r="AD143" i="6"/>
  <c r="BC143" i="6"/>
  <c r="AE143" i="6"/>
  <c r="BD143" i="6"/>
  <c r="AF143" i="6"/>
  <c r="BE143" i="6"/>
  <c r="AG143" i="6"/>
  <c r="BF143" i="6"/>
  <c r="AH143" i="6"/>
  <c r="BG143" i="6"/>
  <c r="AI143" i="6"/>
  <c r="BH143" i="6"/>
  <c r="BJ143" i="6"/>
  <c r="J142" i="5"/>
  <c r="C141" i="6"/>
  <c r="B142" i="6"/>
  <c r="H141" i="6"/>
  <c r="L142" i="6"/>
  <c r="AK142" i="6"/>
  <c r="M142" i="6"/>
  <c r="AL142" i="6"/>
  <c r="N142" i="6"/>
  <c r="AM142" i="6"/>
  <c r="O142" i="6"/>
  <c r="AN142" i="6"/>
  <c r="I142" i="6"/>
  <c r="P142" i="6"/>
  <c r="AO142" i="6"/>
  <c r="Q142" i="6"/>
  <c r="AP142" i="6"/>
  <c r="R142" i="6"/>
  <c r="AQ142" i="6"/>
  <c r="S142" i="6"/>
  <c r="AR142" i="6"/>
  <c r="T142" i="6"/>
  <c r="AS142" i="6"/>
  <c r="U142" i="6"/>
  <c r="AT142" i="6"/>
  <c r="V142" i="6"/>
  <c r="AU142" i="6"/>
  <c r="W142" i="6"/>
  <c r="AV142" i="6"/>
  <c r="X142" i="6"/>
  <c r="AW142" i="6"/>
  <c r="Y142" i="6"/>
  <c r="AX142" i="6"/>
  <c r="Z142" i="6"/>
  <c r="AY142" i="6"/>
  <c r="J142" i="6"/>
  <c r="AA142" i="6"/>
  <c r="AZ142" i="6"/>
  <c r="AB142" i="6"/>
  <c r="BA142" i="6"/>
  <c r="AC142" i="6"/>
  <c r="BB142" i="6"/>
  <c r="AD142" i="6"/>
  <c r="BC142" i="6"/>
  <c r="AE142" i="6"/>
  <c r="BD142" i="6"/>
  <c r="AF142" i="6"/>
  <c r="BE142" i="6"/>
  <c r="AG142" i="6"/>
  <c r="BF142" i="6"/>
  <c r="AH142" i="6"/>
  <c r="BG142" i="6"/>
  <c r="AI142" i="6"/>
  <c r="BH142" i="6"/>
  <c r="BJ142" i="6"/>
  <c r="J141" i="5"/>
  <c r="C140" i="6"/>
  <c r="B141" i="6"/>
  <c r="H140" i="6"/>
  <c r="L141" i="6"/>
  <c r="AK141" i="6"/>
  <c r="M141" i="6"/>
  <c r="AL141" i="6"/>
  <c r="N141" i="6"/>
  <c r="AM141" i="6"/>
  <c r="O141" i="6"/>
  <c r="AN141" i="6"/>
  <c r="I141" i="6"/>
  <c r="P141" i="6"/>
  <c r="AO141" i="6"/>
  <c r="Q141" i="6"/>
  <c r="AP141" i="6"/>
  <c r="R141" i="6"/>
  <c r="AQ141" i="6"/>
  <c r="S141" i="6"/>
  <c r="AR141" i="6"/>
  <c r="T141" i="6"/>
  <c r="AS141" i="6"/>
  <c r="U141" i="6"/>
  <c r="AT141" i="6"/>
  <c r="V141" i="6"/>
  <c r="AU141" i="6"/>
  <c r="W141" i="6"/>
  <c r="AV141" i="6"/>
  <c r="X141" i="6"/>
  <c r="AW141" i="6"/>
  <c r="Y141" i="6"/>
  <c r="AX141" i="6"/>
  <c r="Z141" i="6"/>
  <c r="AY141" i="6"/>
  <c r="J141" i="6"/>
  <c r="AA141" i="6"/>
  <c r="AZ141" i="6"/>
  <c r="AB141" i="6"/>
  <c r="BA141" i="6"/>
  <c r="AC141" i="6"/>
  <c r="BB141" i="6"/>
  <c r="AD141" i="6"/>
  <c r="BC141" i="6"/>
  <c r="AE141" i="6"/>
  <c r="BD141" i="6"/>
  <c r="AF141" i="6"/>
  <c r="BE141" i="6"/>
  <c r="AG141" i="6"/>
  <c r="BF141" i="6"/>
  <c r="AH141" i="6"/>
  <c r="BG141" i="6"/>
  <c r="AI141" i="6"/>
  <c r="BH141" i="6"/>
  <c r="BJ141" i="6"/>
  <c r="J140" i="5"/>
  <c r="C139" i="6"/>
  <c r="B140" i="6"/>
  <c r="H139" i="6"/>
  <c r="L140" i="6"/>
  <c r="AK140" i="6"/>
  <c r="M140" i="6"/>
  <c r="AL140" i="6"/>
  <c r="N140" i="6"/>
  <c r="AM140" i="6"/>
  <c r="O140" i="6"/>
  <c r="AN140" i="6"/>
  <c r="I140" i="6"/>
  <c r="P140" i="6"/>
  <c r="AO140" i="6"/>
  <c r="Q140" i="6"/>
  <c r="AP140" i="6"/>
  <c r="R140" i="6"/>
  <c r="AQ140" i="6"/>
  <c r="S140" i="6"/>
  <c r="AR140" i="6"/>
  <c r="T140" i="6"/>
  <c r="AS140" i="6"/>
  <c r="U140" i="6"/>
  <c r="AT140" i="6"/>
  <c r="V140" i="6"/>
  <c r="AU140" i="6"/>
  <c r="W140" i="6"/>
  <c r="AV140" i="6"/>
  <c r="X140" i="6"/>
  <c r="AW140" i="6"/>
  <c r="Y140" i="6"/>
  <c r="AX140" i="6"/>
  <c r="Z140" i="6"/>
  <c r="AY140" i="6"/>
  <c r="J140" i="6"/>
  <c r="AA140" i="6"/>
  <c r="AZ140" i="6"/>
  <c r="AB140" i="6"/>
  <c r="BA140" i="6"/>
  <c r="AC140" i="6"/>
  <c r="BB140" i="6"/>
  <c r="AD140" i="6"/>
  <c r="BC140" i="6"/>
  <c r="AE140" i="6"/>
  <c r="BD140" i="6"/>
  <c r="AF140" i="6"/>
  <c r="BE140" i="6"/>
  <c r="AG140" i="6"/>
  <c r="BF140" i="6"/>
  <c r="AH140" i="6"/>
  <c r="BG140" i="6"/>
  <c r="AI140" i="6"/>
  <c r="BH140" i="6"/>
  <c r="BJ140" i="6"/>
  <c r="J139" i="5"/>
  <c r="C138" i="6"/>
  <c r="B139" i="6"/>
  <c r="H138" i="6"/>
  <c r="L139" i="6"/>
  <c r="AK139" i="6"/>
  <c r="M139" i="6"/>
  <c r="AL139" i="6"/>
  <c r="N139" i="6"/>
  <c r="AM139" i="6"/>
  <c r="O139" i="6"/>
  <c r="AN139" i="6"/>
  <c r="I139" i="6"/>
  <c r="P139" i="6"/>
  <c r="AO139" i="6"/>
  <c r="Q139" i="6"/>
  <c r="AP139" i="6"/>
  <c r="R139" i="6"/>
  <c r="AQ139" i="6"/>
  <c r="S139" i="6"/>
  <c r="AR139" i="6"/>
  <c r="T139" i="6"/>
  <c r="AS139" i="6"/>
  <c r="U139" i="6"/>
  <c r="AT139" i="6"/>
  <c r="V139" i="6"/>
  <c r="AU139" i="6"/>
  <c r="W139" i="6"/>
  <c r="AV139" i="6"/>
  <c r="X139" i="6"/>
  <c r="AW139" i="6"/>
  <c r="Y139" i="6"/>
  <c r="AX139" i="6"/>
  <c r="Z139" i="6"/>
  <c r="AY139" i="6"/>
  <c r="J139" i="6"/>
  <c r="AA139" i="6"/>
  <c r="AZ139" i="6"/>
  <c r="AB139" i="6"/>
  <c r="BA139" i="6"/>
  <c r="AC139" i="6"/>
  <c r="BB139" i="6"/>
  <c r="AD139" i="6"/>
  <c r="BC139" i="6"/>
  <c r="AE139" i="6"/>
  <c r="BD139" i="6"/>
  <c r="AF139" i="6"/>
  <c r="BE139" i="6"/>
  <c r="AG139" i="6"/>
  <c r="BF139" i="6"/>
  <c r="AH139" i="6"/>
  <c r="BG139" i="6"/>
  <c r="AI139" i="6"/>
  <c r="BH139" i="6"/>
  <c r="BJ139" i="6"/>
  <c r="J138" i="5"/>
  <c r="C137" i="6"/>
  <c r="B138" i="6"/>
  <c r="H137" i="6"/>
  <c r="L138" i="6"/>
  <c r="AK138" i="6"/>
  <c r="M138" i="6"/>
  <c r="AL138" i="6"/>
  <c r="N138" i="6"/>
  <c r="AM138" i="6"/>
  <c r="O138" i="6"/>
  <c r="AN138" i="6"/>
  <c r="I138" i="6"/>
  <c r="P138" i="6"/>
  <c r="AO138" i="6"/>
  <c r="Q138" i="6"/>
  <c r="AP138" i="6"/>
  <c r="R138" i="6"/>
  <c r="AQ138" i="6"/>
  <c r="S138" i="6"/>
  <c r="AR138" i="6"/>
  <c r="T138" i="6"/>
  <c r="AS138" i="6"/>
  <c r="U138" i="6"/>
  <c r="AT138" i="6"/>
  <c r="V138" i="6"/>
  <c r="AU138" i="6"/>
  <c r="W138" i="6"/>
  <c r="AV138" i="6"/>
  <c r="X138" i="6"/>
  <c r="AW138" i="6"/>
  <c r="Y138" i="6"/>
  <c r="AX138" i="6"/>
  <c r="Z138" i="6"/>
  <c r="AY138" i="6"/>
  <c r="J138" i="6"/>
  <c r="AA138" i="6"/>
  <c r="AZ138" i="6"/>
  <c r="AB138" i="6"/>
  <c r="BA138" i="6"/>
  <c r="AC138" i="6"/>
  <c r="BB138" i="6"/>
  <c r="AD138" i="6"/>
  <c r="BC138" i="6"/>
  <c r="AE138" i="6"/>
  <c r="BD138" i="6"/>
  <c r="AF138" i="6"/>
  <c r="BE138" i="6"/>
  <c r="AG138" i="6"/>
  <c r="BF138" i="6"/>
  <c r="AH138" i="6"/>
  <c r="BG138" i="6"/>
  <c r="AI138" i="6"/>
  <c r="BH138" i="6"/>
  <c r="BJ138" i="6"/>
  <c r="J137" i="5"/>
  <c r="C136" i="6"/>
  <c r="B137" i="6"/>
  <c r="H136" i="6"/>
  <c r="L137" i="6"/>
  <c r="AK137" i="6"/>
  <c r="M137" i="6"/>
  <c r="AL137" i="6"/>
  <c r="N137" i="6"/>
  <c r="AM137" i="6"/>
  <c r="O137" i="6"/>
  <c r="AN137" i="6"/>
  <c r="I137" i="6"/>
  <c r="P137" i="6"/>
  <c r="AO137" i="6"/>
  <c r="Q137" i="6"/>
  <c r="AP137" i="6"/>
  <c r="R137" i="6"/>
  <c r="AQ137" i="6"/>
  <c r="S137" i="6"/>
  <c r="AR137" i="6"/>
  <c r="T137" i="6"/>
  <c r="AS137" i="6"/>
  <c r="U137" i="6"/>
  <c r="AT137" i="6"/>
  <c r="V137" i="6"/>
  <c r="AU137" i="6"/>
  <c r="W137" i="6"/>
  <c r="AV137" i="6"/>
  <c r="X137" i="6"/>
  <c r="AW137" i="6"/>
  <c r="Y137" i="6"/>
  <c r="AX137" i="6"/>
  <c r="Z137" i="6"/>
  <c r="AY137" i="6"/>
  <c r="J137" i="6"/>
  <c r="AA137" i="6"/>
  <c r="AZ137" i="6"/>
  <c r="AB137" i="6"/>
  <c r="BA137" i="6"/>
  <c r="AC137" i="6"/>
  <c r="BB137" i="6"/>
  <c r="AD137" i="6"/>
  <c r="BC137" i="6"/>
  <c r="AE137" i="6"/>
  <c r="BD137" i="6"/>
  <c r="AF137" i="6"/>
  <c r="BE137" i="6"/>
  <c r="AG137" i="6"/>
  <c r="BF137" i="6"/>
  <c r="AH137" i="6"/>
  <c r="BG137" i="6"/>
  <c r="AI137" i="6"/>
  <c r="BH137" i="6"/>
  <c r="BJ137" i="6"/>
  <c r="J136" i="5"/>
  <c r="C135" i="6"/>
  <c r="B136" i="6"/>
  <c r="H135" i="6"/>
  <c r="L136" i="6"/>
  <c r="AK136" i="6"/>
  <c r="M136" i="6"/>
  <c r="AL136" i="6"/>
  <c r="N136" i="6"/>
  <c r="AM136" i="6"/>
  <c r="O136" i="6"/>
  <c r="AN136" i="6"/>
  <c r="I136" i="6"/>
  <c r="P136" i="6"/>
  <c r="AO136" i="6"/>
  <c r="Q136" i="6"/>
  <c r="AP136" i="6"/>
  <c r="R136" i="6"/>
  <c r="AQ136" i="6"/>
  <c r="S136" i="6"/>
  <c r="AR136" i="6"/>
  <c r="T136" i="6"/>
  <c r="AS136" i="6"/>
  <c r="U136" i="6"/>
  <c r="AT136" i="6"/>
  <c r="V136" i="6"/>
  <c r="AU136" i="6"/>
  <c r="W136" i="6"/>
  <c r="AV136" i="6"/>
  <c r="X136" i="6"/>
  <c r="AW136" i="6"/>
  <c r="Y136" i="6"/>
  <c r="AX136" i="6"/>
  <c r="Z136" i="6"/>
  <c r="AY136" i="6"/>
  <c r="J136" i="6"/>
  <c r="AA136" i="6"/>
  <c r="AZ136" i="6"/>
  <c r="AB136" i="6"/>
  <c r="BA136" i="6"/>
  <c r="AC136" i="6"/>
  <c r="BB136" i="6"/>
  <c r="AD136" i="6"/>
  <c r="BC136" i="6"/>
  <c r="AE136" i="6"/>
  <c r="BD136" i="6"/>
  <c r="AF136" i="6"/>
  <c r="BE136" i="6"/>
  <c r="AG136" i="6"/>
  <c r="BF136" i="6"/>
  <c r="AH136" i="6"/>
  <c r="BG136" i="6"/>
  <c r="AI136" i="6"/>
  <c r="BH136" i="6"/>
  <c r="BJ136" i="6"/>
  <c r="J135" i="5"/>
  <c r="C134" i="6"/>
  <c r="B135" i="6"/>
  <c r="H134" i="6"/>
  <c r="L135" i="6"/>
  <c r="AK135" i="6"/>
  <c r="M135" i="6"/>
  <c r="AL135" i="6"/>
  <c r="N135" i="6"/>
  <c r="AM135" i="6"/>
  <c r="O135" i="6"/>
  <c r="AN135" i="6"/>
  <c r="I135" i="6"/>
  <c r="P135" i="6"/>
  <c r="AO135" i="6"/>
  <c r="Q135" i="6"/>
  <c r="AP135" i="6"/>
  <c r="R135" i="6"/>
  <c r="AQ135" i="6"/>
  <c r="S135" i="6"/>
  <c r="AR135" i="6"/>
  <c r="T135" i="6"/>
  <c r="AS135" i="6"/>
  <c r="U135" i="6"/>
  <c r="AT135" i="6"/>
  <c r="V135" i="6"/>
  <c r="AU135" i="6"/>
  <c r="W135" i="6"/>
  <c r="AV135" i="6"/>
  <c r="X135" i="6"/>
  <c r="AW135" i="6"/>
  <c r="Y135" i="6"/>
  <c r="AX135" i="6"/>
  <c r="Z135" i="6"/>
  <c r="AY135" i="6"/>
  <c r="J135" i="6"/>
  <c r="AA135" i="6"/>
  <c r="AZ135" i="6"/>
  <c r="AB135" i="6"/>
  <c r="BA135" i="6"/>
  <c r="AC135" i="6"/>
  <c r="BB135" i="6"/>
  <c r="AD135" i="6"/>
  <c r="BC135" i="6"/>
  <c r="AE135" i="6"/>
  <c r="BD135" i="6"/>
  <c r="AF135" i="6"/>
  <c r="BE135" i="6"/>
  <c r="AG135" i="6"/>
  <c r="BF135" i="6"/>
  <c r="AH135" i="6"/>
  <c r="BG135" i="6"/>
  <c r="AI135" i="6"/>
  <c r="BH135" i="6"/>
  <c r="BJ135" i="6"/>
  <c r="J134" i="5"/>
  <c r="C133" i="6"/>
  <c r="B134" i="6"/>
  <c r="H133" i="6"/>
  <c r="L134" i="6"/>
  <c r="AK134" i="6"/>
  <c r="M134" i="6"/>
  <c r="AL134" i="6"/>
  <c r="N134" i="6"/>
  <c r="AM134" i="6"/>
  <c r="O134" i="6"/>
  <c r="AN134" i="6"/>
  <c r="I134" i="6"/>
  <c r="P134" i="6"/>
  <c r="AO134" i="6"/>
  <c r="Q134" i="6"/>
  <c r="AP134" i="6"/>
  <c r="R134" i="6"/>
  <c r="AQ134" i="6"/>
  <c r="S134" i="6"/>
  <c r="AR134" i="6"/>
  <c r="T134" i="6"/>
  <c r="AS134" i="6"/>
  <c r="U134" i="6"/>
  <c r="AT134" i="6"/>
  <c r="V134" i="6"/>
  <c r="AU134" i="6"/>
  <c r="W134" i="6"/>
  <c r="AV134" i="6"/>
  <c r="X134" i="6"/>
  <c r="AW134" i="6"/>
  <c r="Y134" i="6"/>
  <c r="AX134" i="6"/>
  <c r="Z134" i="6"/>
  <c r="AY134" i="6"/>
  <c r="J134" i="6"/>
  <c r="AA134" i="6"/>
  <c r="AZ134" i="6"/>
  <c r="AB134" i="6"/>
  <c r="BA134" i="6"/>
  <c r="AC134" i="6"/>
  <c r="BB134" i="6"/>
  <c r="AD134" i="6"/>
  <c r="BC134" i="6"/>
  <c r="AE134" i="6"/>
  <c r="BD134" i="6"/>
  <c r="AF134" i="6"/>
  <c r="BE134" i="6"/>
  <c r="AG134" i="6"/>
  <c r="BF134" i="6"/>
  <c r="AH134" i="6"/>
  <c r="BG134" i="6"/>
  <c r="AI134" i="6"/>
  <c r="BH134" i="6"/>
  <c r="BJ134" i="6"/>
  <c r="J133" i="5"/>
  <c r="C132" i="6"/>
  <c r="B133" i="6"/>
  <c r="H132" i="6"/>
  <c r="L133" i="6"/>
  <c r="AK133" i="6"/>
  <c r="M133" i="6"/>
  <c r="AL133" i="6"/>
  <c r="N133" i="6"/>
  <c r="AM133" i="6"/>
  <c r="O133" i="6"/>
  <c r="AN133" i="6"/>
  <c r="I133" i="6"/>
  <c r="P133" i="6"/>
  <c r="AO133" i="6"/>
  <c r="Q133" i="6"/>
  <c r="AP133" i="6"/>
  <c r="R133" i="6"/>
  <c r="AQ133" i="6"/>
  <c r="S133" i="6"/>
  <c r="AR133" i="6"/>
  <c r="T133" i="6"/>
  <c r="AS133" i="6"/>
  <c r="U133" i="6"/>
  <c r="AT133" i="6"/>
  <c r="V133" i="6"/>
  <c r="AU133" i="6"/>
  <c r="W133" i="6"/>
  <c r="AV133" i="6"/>
  <c r="X133" i="6"/>
  <c r="AW133" i="6"/>
  <c r="Y133" i="6"/>
  <c r="AX133" i="6"/>
  <c r="Z133" i="6"/>
  <c r="AY133" i="6"/>
  <c r="J133" i="6"/>
  <c r="AA133" i="6"/>
  <c r="AZ133" i="6"/>
  <c r="AB133" i="6"/>
  <c r="BA133" i="6"/>
  <c r="AC133" i="6"/>
  <c r="BB133" i="6"/>
  <c r="AD133" i="6"/>
  <c r="BC133" i="6"/>
  <c r="AE133" i="6"/>
  <c r="BD133" i="6"/>
  <c r="AF133" i="6"/>
  <c r="BE133" i="6"/>
  <c r="AG133" i="6"/>
  <c r="BF133" i="6"/>
  <c r="AH133" i="6"/>
  <c r="BG133" i="6"/>
  <c r="AI133" i="6"/>
  <c r="BH133" i="6"/>
  <c r="BJ133" i="6"/>
  <c r="J132" i="5"/>
  <c r="C131" i="6"/>
  <c r="B132" i="6"/>
  <c r="H131" i="6"/>
  <c r="L132" i="6"/>
  <c r="AK132" i="6"/>
  <c r="M132" i="6"/>
  <c r="AL132" i="6"/>
  <c r="N132" i="6"/>
  <c r="AM132" i="6"/>
  <c r="O132" i="6"/>
  <c r="AN132" i="6"/>
  <c r="I132" i="6"/>
  <c r="P132" i="6"/>
  <c r="AO132" i="6"/>
  <c r="Q132" i="6"/>
  <c r="AP132" i="6"/>
  <c r="R132" i="6"/>
  <c r="AQ132" i="6"/>
  <c r="S132" i="6"/>
  <c r="AR132" i="6"/>
  <c r="T132" i="6"/>
  <c r="AS132" i="6"/>
  <c r="U132" i="6"/>
  <c r="AT132" i="6"/>
  <c r="V132" i="6"/>
  <c r="AU132" i="6"/>
  <c r="W132" i="6"/>
  <c r="AV132" i="6"/>
  <c r="X132" i="6"/>
  <c r="AW132" i="6"/>
  <c r="Y132" i="6"/>
  <c r="AX132" i="6"/>
  <c r="Z132" i="6"/>
  <c r="AY132" i="6"/>
  <c r="J132" i="6"/>
  <c r="AA132" i="6"/>
  <c r="AZ132" i="6"/>
  <c r="AB132" i="6"/>
  <c r="BA132" i="6"/>
  <c r="AC132" i="6"/>
  <c r="BB132" i="6"/>
  <c r="AD132" i="6"/>
  <c r="BC132" i="6"/>
  <c r="AE132" i="6"/>
  <c r="BD132" i="6"/>
  <c r="AF132" i="6"/>
  <c r="BE132" i="6"/>
  <c r="AG132" i="6"/>
  <c r="BF132" i="6"/>
  <c r="AH132" i="6"/>
  <c r="BG132" i="6"/>
  <c r="AI132" i="6"/>
  <c r="BH132" i="6"/>
  <c r="BJ132" i="6"/>
  <c r="J131" i="5"/>
  <c r="C130" i="6"/>
  <c r="B131" i="6"/>
  <c r="H130" i="6"/>
  <c r="L131" i="6"/>
  <c r="AK131" i="6"/>
  <c r="M131" i="6"/>
  <c r="AL131" i="6"/>
  <c r="N131" i="6"/>
  <c r="AM131" i="6"/>
  <c r="O131" i="6"/>
  <c r="AN131" i="6"/>
  <c r="I131" i="6"/>
  <c r="P131" i="6"/>
  <c r="AO131" i="6"/>
  <c r="Q131" i="6"/>
  <c r="AP131" i="6"/>
  <c r="R131" i="6"/>
  <c r="AQ131" i="6"/>
  <c r="S131" i="6"/>
  <c r="AR131" i="6"/>
  <c r="T131" i="6"/>
  <c r="AS131" i="6"/>
  <c r="U131" i="6"/>
  <c r="AT131" i="6"/>
  <c r="V131" i="6"/>
  <c r="AU131" i="6"/>
  <c r="W131" i="6"/>
  <c r="AV131" i="6"/>
  <c r="X131" i="6"/>
  <c r="AW131" i="6"/>
  <c r="Y131" i="6"/>
  <c r="AX131" i="6"/>
  <c r="Z131" i="6"/>
  <c r="AY131" i="6"/>
  <c r="J131" i="6"/>
  <c r="AA131" i="6"/>
  <c r="AZ131" i="6"/>
  <c r="AB131" i="6"/>
  <c r="BA131" i="6"/>
  <c r="AC131" i="6"/>
  <c r="BB131" i="6"/>
  <c r="AD131" i="6"/>
  <c r="BC131" i="6"/>
  <c r="AE131" i="6"/>
  <c r="BD131" i="6"/>
  <c r="AF131" i="6"/>
  <c r="BE131" i="6"/>
  <c r="AG131" i="6"/>
  <c r="BF131" i="6"/>
  <c r="AH131" i="6"/>
  <c r="BG131" i="6"/>
  <c r="AI131" i="6"/>
  <c r="BH131" i="6"/>
  <c r="BJ131" i="6"/>
  <c r="J130" i="5"/>
  <c r="C129" i="6"/>
  <c r="B130" i="6"/>
  <c r="H129" i="6"/>
  <c r="L130" i="6"/>
  <c r="AK130" i="6"/>
  <c r="M130" i="6"/>
  <c r="AL130" i="6"/>
  <c r="N130" i="6"/>
  <c r="AM130" i="6"/>
  <c r="O130" i="6"/>
  <c r="AN130" i="6"/>
  <c r="I130" i="6"/>
  <c r="P130" i="6"/>
  <c r="AO130" i="6"/>
  <c r="Q130" i="6"/>
  <c r="AP130" i="6"/>
  <c r="R130" i="6"/>
  <c r="AQ130" i="6"/>
  <c r="S130" i="6"/>
  <c r="AR130" i="6"/>
  <c r="T130" i="6"/>
  <c r="AS130" i="6"/>
  <c r="U130" i="6"/>
  <c r="AT130" i="6"/>
  <c r="V130" i="6"/>
  <c r="AU130" i="6"/>
  <c r="W130" i="6"/>
  <c r="AV130" i="6"/>
  <c r="X130" i="6"/>
  <c r="AW130" i="6"/>
  <c r="Y130" i="6"/>
  <c r="AX130" i="6"/>
  <c r="Z130" i="6"/>
  <c r="AY130" i="6"/>
  <c r="J130" i="6"/>
  <c r="AA130" i="6"/>
  <c r="AZ130" i="6"/>
  <c r="AB130" i="6"/>
  <c r="BA130" i="6"/>
  <c r="AC130" i="6"/>
  <c r="BB130" i="6"/>
  <c r="AD130" i="6"/>
  <c r="BC130" i="6"/>
  <c r="AE130" i="6"/>
  <c r="BD130" i="6"/>
  <c r="AF130" i="6"/>
  <c r="BE130" i="6"/>
  <c r="AG130" i="6"/>
  <c r="BF130" i="6"/>
  <c r="AH130" i="6"/>
  <c r="BG130" i="6"/>
  <c r="AI130" i="6"/>
  <c r="BH130" i="6"/>
  <c r="BJ130" i="6"/>
  <c r="J129" i="5"/>
  <c r="C128" i="6"/>
  <c r="B129" i="6"/>
  <c r="H128" i="6"/>
  <c r="L129" i="6"/>
  <c r="AK129" i="6"/>
  <c r="M129" i="6"/>
  <c r="AL129" i="6"/>
  <c r="N129" i="6"/>
  <c r="AM129" i="6"/>
  <c r="O129" i="6"/>
  <c r="AN129" i="6"/>
  <c r="I129" i="6"/>
  <c r="P129" i="6"/>
  <c r="AO129" i="6"/>
  <c r="Q129" i="6"/>
  <c r="AP129" i="6"/>
  <c r="R129" i="6"/>
  <c r="AQ129" i="6"/>
  <c r="S129" i="6"/>
  <c r="AR129" i="6"/>
  <c r="T129" i="6"/>
  <c r="AS129" i="6"/>
  <c r="U129" i="6"/>
  <c r="AT129" i="6"/>
  <c r="V129" i="6"/>
  <c r="AU129" i="6"/>
  <c r="W129" i="6"/>
  <c r="AV129" i="6"/>
  <c r="X129" i="6"/>
  <c r="AW129" i="6"/>
  <c r="Y129" i="6"/>
  <c r="AX129" i="6"/>
  <c r="Z129" i="6"/>
  <c r="AY129" i="6"/>
  <c r="J129" i="6"/>
  <c r="AA129" i="6"/>
  <c r="AZ129" i="6"/>
  <c r="AB129" i="6"/>
  <c r="BA129" i="6"/>
  <c r="AC129" i="6"/>
  <c r="BB129" i="6"/>
  <c r="AD129" i="6"/>
  <c r="BC129" i="6"/>
  <c r="AE129" i="6"/>
  <c r="BD129" i="6"/>
  <c r="AF129" i="6"/>
  <c r="BE129" i="6"/>
  <c r="AG129" i="6"/>
  <c r="BF129" i="6"/>
  <c r="AH129" i="6"/>
  <c r="BG129" i="6"/>
  <c r="AI129" i="6"/>
  <c r="BH129" i="6"/>
  <c r="BJ129" i="6"/>
  <c r="J128" i="5"/>
  <c r="C127" i="6"/>
  <c r="B128" i="6"/>
  <c r="H127" i="6"/>
  <c r="L128" i="6"/>
  <c r="AK128" i="6"/>
  <c r="M128" i="6"/>
  <c r="AL128" i="6"/>
  <c r="N128" i="6"/>
  <c r="AM128" i="6"/>
  <c r="O128" i="6"/>
  <c r="AN128" i="6"/>
  <c r="I128" i="6"/>
  <c r="P128" i="6"/>
  <c r="AO128" i="6"/>
  <c r="Q128" i="6"/>
  <c r="AP128" i="6"/>
  <c r="R128" i="6"/>
  <c r="AQ128" i="6"/>
  <c r="S128" i="6"/>
  <c r="AR128" i="6"/>
  <c r="T128" i="6"/>
  <c r="AS128" i="6"/>
  <c r="U128" i="6"/>
  <c r="AT128" i="6"/>
  <c r="V128" i="6"/>
  <c r="AU128" i="6"/>
  <c r="W128" i="6"/>
  <c r="AV128" i="6"/>
  <c r="X128" i="6"/>
  <c r="AW128" i="6"/>
  <c r="Y128" i="6"/>
  <c r="AX128" i="6"/>
  <c r="Z128" i="6"/>
  <c r="AY128" i="6"/>
  <c r="J128" i="6"/>
  <c r="AA128" i="6"/>
  <c r="AZ128" i="6"/>
  <c r="AB128" i="6"/>
  <c r="BA128" i="6"/>
  <c r="AC128" i="6"/>
  <c r="BB128" i="6"/>
  <c r="AD128" i="6"/>
  <c r="BC128" i="6"/>
  <c r="AE128" i="6"/>
  <c r="BD128" i="6"/>
  <c r="AF128" i="6"/>
  <c r="BE128" i="6"/>
  <c r="AG128" i="6"/>
  <c r="BF128" i="6"/>
  <c r="AH128" i="6"/>
  <c r="BG128" i="6"/>
  <c r="AI128" i="6"/>
  <c r="BH128" i="6"/>
  <c r="BJ128" i="6"/>
  <c r="J127" i="5"/>
  <c r="C126" i="6"/>
  <c r="B127" i="6"/>
  <c r="H126" i="6"/>
  <c r="L127" i="6"/>
  <c r="AK127" i="6"/>
  <c r="M127" i="6"/>
  <c r="AL127" i="6"/>
  <c r="N127" i="6"/>
  <c r="AM127" i="6"/>
  <c r="O127" i="6"/>
  <c r="AN127" i="6"/>
  <c r="I127" i="6"/>
  <c r="P127" i="6"/>
  <c r="AO127" i="6"/>
  <c r="Q127" i="6"/>
  <c r="AP127" i="6"/>
  <c r="R127" i="6"/>
  <c r="AQ127" i="6"/>
  <c r="S127" i="6"/>
  <c r="AR127" i="6"/>
  <c r="T127" i="6"/>
  <c r="AS127" i="6"/>
  <c r="U127" i="6"/>
  <c r="AT127" i="6"/>
  <c r="V127" i="6"/>
  <c r="AU127" i="6"/>
  <c r="W127" i="6"/>
  <c r="AV127" i="6"/>
  <c r="X127" i="6"/>
  <c r="AW127" i="6"/>
  <c r="Y127" i="6"/>
  <c r="AX127" i="6"/>
  <c r="Z127" i="6"/>
  <c r="AY127" i="6"/>
  <c r="J127" i="6"/>
  <c r="AA127" i="6"/>
  <c r="AZ127" i="6"/>
  <c r="AB127" i="6"/>
  <c r="BA127" i="6"/>
  <c r="AC127" i="6"/>
  <c r="BB127" i="6"/>
  <c r="AD127" i="6"/>
  <c r="BC127" i="6"/>
  <c r="AE127" i="6"/>
  <c r="BD127" i="6"/>
  <c r="AF127" i="6"/>
  <c r="BE127" i="6"/>
  <c r="AG127" i="6"/>
  <c r="BF127" i="6"/>
  <c r="AH127" i="6"/>
  <c r="BG127" i="6"/>
  <c r="AI127" i="6"/>
  <c r="BH127" i="6"/>
  <c r="BJ127" i="6"/>
  <c r="J126" i="5"/>
  <c r="C125" i="6"/>
  <c r="B126" i="6"/>
  <c r="H125" i="6"/>
  <c r="L126" i="6"/>
  <c r="AK126" i="6"/>
  <c r="M126" i="6"/>
  <c r="AL126" i="6"/>
  <c r="N126" i="6"/>
  <c r="AM126" i="6"/>
  <c r="O126" i="6"/>
  <c r="AN126" i="6"/>
  <c r="I126" i="6"/>
  <c r="P126" i="6"/>
  <c r="AO126" i="6"/>
  <c r="Q126" i="6"/>
  <c r="AP126" i="6"/>
  <c r="R126" i="6"/>
  <c r="AQ126" i="6"/>
  <c r="S126" i="6"/>
  <c r="AR126" i="6"/>
  <c r="T126" i="6"/>
  <c r="AS126" i="6"/>
  <c r="U126" i="6"/>
  <c r="AT126" i="6"/>
  <c r="V126" i="6"/>
  <c r="AU126" i="6"/>
  <c r="W126" i="6"/>
  <c r="AV126" i="6"/>
  <c r="X126" i="6"/>
  <c r="AW126" i="6"/>
  <c r="Y126" i="6"/>
  <c r="AX126" i="6"/>
  <c r="Z126" i="6"/>
  <c r="AY126" i="6"/>
  <c r="J126" i="6"/>
  <c r="AA126" i="6"/>
  <c r="AZ126" i="6"/>
  <c r="AB126" i="6"/>
  <c r="BA126" i="6"/>
  <c r="AC126" i="6"/>
  <c r="BB126" i="6"/>
  <c r="AD126" i="6"/>
  <c r="BC126" i="6"/>
  <c r="AE126" i="6"/>
  <c r="BD126" i="6"/>
  <c r="AF126" i="6"/>
  <c r="BE126" i="6"/>
  <c r="AG126" i="6"/>
  <c r="BF126" i="6"/>
  <c r="AH126" i="6"/>
  <c r="BG126" i="6"/>
  <c r="AI126" i="6"/>
  <c r="BH126" i="6"/>
  <c r="BJ126" i="6"/>
  <c r="J125" i="5"/>
  <c r="C124" i="6"/>
  <c r="B125" i="6"/>
  <c r="H124" i="6"/>
  <c r="L125" i="6"/>
  <c r="AK125" i="6"/>
  <c r="M125" i="6"/>
  <c r="AL125" i="6"/>
  <c r="N125" i="6"/>
  <c r="AM125" i="6"/>
  <c r="O125" i="6"/>
  <c r="AN125" i="6"/>
  <c r="I125" i="6"/>
  <c r="P125" i="6"/>
  <c r="AO125" i="6"/>
  <c r="Q125" i="6"/>
  <c r="AP125" i="6"/>
  <c r="R125" i="6"/>
  <c r="AQ125" i="6"/>
  <c r="S125" i="6"/>
  <c r="AR125" i="6"/>
  <c r="T125" i="6"/>
  <c r="AS125" i="6"/>
  <c r="U125" i="6"/>
  <c r="AT125" i="6"/>
  <c r="V125" i="6"/>
  <c r="AU125" i="6"/>
  <c r="W125" i="6"/>
  <c r="AV125" i="6"/>
  <c r="X125" i="6"/>
  <c r="AW125" i="6"/>
  <c r="Y125" i="6"/>
  <c r="AX125" i="6"/>
  <c r="Z125" i="6"/>
  <c r="AY125" i="6"/>
  <c r="J125" i="6"/>
  <c r="AA125" i="6"/>
  <c r="AZ125" i="6"/>
  <c r="AB125" i="6"/>
  <c r="BA125" i="6"/>
  <c r="AC125" i="6"/>
  <c r="BB125" i="6"/>
  <c r="AD125" i="6"/>
  <c r="BC125" i="6"/>
  <c r="AE125" i="6"/>
  <c r="BD125" i="6"/>
  <c r="AF125" i="6"/>
  <c r="BE125" i="6"/>
  <c r="AG125" i="6"/>
  <c r="BF125" i="6"/>
  <c r="AH125" i="6"/>
  <c r="BG125" i="6"/>
  <c r="AI125" i="6"/>
  <c r="BH125" i="6"/>
  <c r="BJ125" i="6"/>
  <c r="J124" i="5"/>
  <c r="C123" i="6"/>
  <c r="B124" i="6"/>
  <c r="H123" i="6"/>
  <c r="L124" i="6"/>
  <c r="AK124" i="6"/>
  <c r="M124" i="6"/>
  <c r="AL124" i="6"/>
  <c r="N124" i="6"/>
  <c r="AM124" i="6"/>
  <c r="O124" i="6"/>
  <c r="AN124" i="6"/>
  <c r="I124" i="6"/>
  <c r="P124" i="6"/>
  <c r="AO124" i="6"/>
  <c r="Q124" i="6"/>
  <c r="AP124" i="6"/>
  <c r="R124" i="6"/>
  <c r="AQ124" i="6"/>
  <c r="S124" i="6"/>
  <c r="AR124" i="6"/>
  <c r="T124" i="6"/>
  <c r="AS124" i="6"/>
  <c r="U124" i="6"/>
  <c r="AT124" i="6"/>
  <c r="V124" i="6"/>
  <c r="AU124" i="6"/>
  <c r="W124" i="6"/>
  <c r="AV124" i="6"/>
  <c r="X124" i="6"/>
  <c r="AW124" i="6"/>
  <c r="Y124" i="6"/>
  <c r="AX124" i="6"/>
  <c r="Z124" i="6"/>
  <c r="AY124" i="6"/>
  <c r="J124" i="6"/>
  <c r="AA124" i="6"/>
  <c r="AZ124" i="6"/>
  <c r="AB124" i="6"/>
  <c r="BA124" i="6"/>
  <c r="AC124" i="6"/>
  <c r="BB124" i="6"/>
  <c r="AD124" i="6"/>
  <c r="BC124" i="6"/>
  <c r="AE124" i="6"/>
  <c r="BD124" i="6"/>
  <c r="AF124" i="6"/>
  <c r="BE124" i="6"/>
  <c r="AG124" i="6"/>
  <c r="BF124" i="6"/>
  <c r="AH124" i="6"/>
  <c r="BG124" i="6"/>
  <c r="AI124" i="6"/>
  <c r="BH124" i="6"/>
  <c r="BJ124" i="6"/>
  <c r="J123" i="5"/>
  <c r="C122" i="6"/>
  <c r="B123" i="6"/>
  <c r="H122" i="6"/>
  <c r="L123" i="6"/>
  <c r="AK123" i="6"/>
  <c r="M123" i="6"/>
  <c r="AL123" i="6"/>
  <c r="N123" i="6"/>
  <c r="AM123" i="6"/>
  <c r="O123" i="6"/>
  <c r="AN123" i="6"/>
  <c r="I123" i="6"/>
  <c r="P123" i="6"/>
  <c r="AO123" i="6"/>
  <c r="Q123" i="6"/>
  <c r="AP123" i="6"/>
  <c r="R123" i="6"/>
  <c r="AQ123" i="6"/>
  <c r="S123" i="6"/>
  <c r="AR123" i="6"/>
  <c r="T123" i="6"/>
  <c r="AS123" i="6"/>
  <c r="U123" i="6"/>
  <c r="AT123" i="6"/>
  <c r="V123" i="6"/>
  <c r="AU123" i="6"/>
  <c r="W123" i="6"/>
  <c r="AV123" i="6"/>
  <c r="X123" i="6"/>
  <c r="AW123" i="6"/>
  <c r="Y123" i="6"/>
  <c r="AX123" i="6"/>
  <c r="Z123" i="6"/>
  <c r="AY123" i="6"/>
  <c r="J123" i="6"/>
  <c r="AA123" i="6"/>
  <c r="AZ123" i="6"/>
  <c r="AB123" i="6"/>
  <c r="BA123" i="6"/>
  <c r="AC123" i="6"/>
  <c r="BB123" i="6"/>
  <c r="AD123" i="6"/>
  <c r="BC123" i="6"/>
  <c r="AE123" i="6"/>
  <c r="BD123" i="6"/>
  <c r="AF123" i="6"/>
  <c r="BE123" i="6"/>
  <c r="AG123" i="6"/>
  <c r="BF123" i="6"/>
  <c r="AH123" i="6"/>
  <c r="BG123" i="6"/>
  <c r="AI123" i="6"/>
  <c r="BH123" i="6"/>
  <c r="BJ123" i="6"/>
  <c r="J122" i="5"/>
  <c r="C121" i="6"/>
  <c r="B122" i="6"/>
  <c r="H121" i="6"/>
  <c r="L122" i="6"/>
  <c r="AK122" i="6"/>
  <c r="M122" i="6"/>
  <c r="AL122" i="6"/>
  <c r="N122" i="6"/>
  <c r="AM122" i="6"/>
  <c r="O122" i="6"/>
  <c r="AN122" i="6"/>
  <c r="I122" i="6"/>
  <c r="P122" i="6"/>
  <c r="AO122" i="6"/>
  <c r="Q122" i="6"/>
  <c r="AP122" i="6"/>
  <c r="R122" i="6"/>
  <c r="AQ122" i="6"/>
  <c r="S122" i="6"/>
  <c r="AR122" i="6"/>
  <c r="T122" i="6"/>
  <c r="AS122" i="6"/>
  <c r="U122" i="6"/>
  <c r="AT122" i="6"/>
  <c r="V122" i="6"/>
  <c r="AU122" i="6"/>
  <c r="W122" i="6"/>
  <c r="AV122" i="6"/>
  <c r="X122" i="6"/>
  <c r="AW122" i="6"/>
  <c r="Y122" i="6"/>
  <c r="AX122" i="6"/>
  <c r="Z122" i="6"/>
  <c r="AY122" i="6"/>
  <c r="J122" i="6"/>
  <c r="AA122" i="6"/>
  <c r="AZ122" i="6"/>
  <c r="AB122" i="6"/>
  <c r="BA122" i="6"/>
  <c r="AC122" i="6"/>
  <c r="BB122" i="6"/>
  <c r="AD122" i="6"/>
  <c r="BC122" i="6"/>
  <c r="AE122" i="6"/>
  <c r="BD122" i="6"/>
  <c r="AF122" i="6"/>
  <c r="BE122" i="6"/>
  <c r="AG122" i="6"/>
  <c r="BF122" i="6"/>
  <c r="AH122" i="6"/>
  <c r="BG122" i="6"/>
  <c r="AI122" i="6"/>
  <c r="BH122" i="6"/>
  <c r="BJ122" i="6"/>
  <c r="J121" i="5"/>
  <c r="C120" i="6"/>
  <c r="B121" i="6"/>
  <c r="H120" i="6"/>
  <c r="L121" i="6"/>
  <c r="AK121" i="6"/>
  <c r="M121" i="6"/>
  <c r="AL121" i="6"/>
  <c r="N121" i="6"/>
  <c r="AM121" i="6"/>
  <c r="O121" i="6"/>
  <c r="AN121" i="6"/>
  <c r="I121" i="6"/>
  <c r="P121" i="6"/>
  <c r="AO121" i="6"/>
  <c r="Q121" i="6"/>
  <c r="AP121" i="6"/>
  <c r="R121" i="6"/>
  <c r="AQ121" i="6"/>
  <c r="S121" i="6"/>
  <c r="AR121" i="6"/>
  <c r="T121" i="6"/>
  <c r="AS121" i="6"/>
  <c r="U121" i="6"/>
  <c r="AT121" i="6"/>
  <c r="V121" i="6"/>
  <c r="AU121" i="6"/>
  <c r="W121" i="6"/>
  <c r="AV121" i="6"/>
  <c r="X121" i="6"/>
  <c r="AW121" i="6"/>
  <c r="Y121" i="6"/>
  <c r="AX121" i="6"/>
  <c r="Z121" i="6"/>
  <c r="AY121" i="6"/>
  <c r="J121" i="6"/>
  <c r="AA121" i="6"/>
  <c r="AZ121" i="6"/>
  <c r="AB121" i="6"/>
  <c r="BA121" i="6"/>
  <c r="AC121" i="6"/>
  <c r="BB121" i="6"/>
  <c r="AD121" i="6"/>
  <c r="BC121" i="6"/>
  <c r="AE121" i="6"/>
  <c r="BD121" i="6"/>
  <c r="AF121" i="6"/>
  <c r="BE121" i="6"/>
  <c r="AG121" i="6"/>
  <c r="BF121" i="6"/>
  <c r="AH121" i="6"/>
  <c r="BG121" i="6"/>
  <c r="AI121" i="6"/>
  <c r="BH121" i="6"/>
  <c r="BJ121" i="6"/>
  <c r="J120" i="5"/>
  <c r="C119" i="6"/>
  <c r="B120" i="6"/>
  <c r="H119" i="6"/>
  <c r="L120" i="6"/>
  <c r="AK120" i="6"/>
  <c r="M120" i="6"/>
  <c r="AL120" i="6"/>
  <c r="N120" i="6"/>
  <c r="AM120" i="6"/>
  <c r="O120" i="6"/>
  <c r="AN120" i="6"/>
  <c r="I120" i="6"/>
  <c r="P120" i="6"/>
  <c r="AO120" i="6"/>
  <c r="Q120" i="6"/>
  <c r="AP120" i="6"/>
  <c r="R120" i="6"/>
  <c r="AQ120" i="6"/>
  <c r="S120" i="6"/>
  <c r="AR120" i="6"/>
  <c r="T120" i="6"/>
  <c r="AS120" i="6"/>
  <c r="U120" i="6"/>
  <c r="AT120" i="6"/>
  <c r="V120" i="6"/>
  <c r="AU120" i="6"/>
  <c r="W120" i="6"/>
  <c r="AV120" i="6"/>
  <c r="X120" i="6"/>
  <c r="AW120" i="6"/>
  <c r="Y120" i="6"/>
  <c r="AX120" i="6"/>
  <c r="Z120" i="6"/>
  <c r="AY120" i="6"/>
  <c r="J120" i="6"/>
  <c r="AA120" i="6"/>
  <c r="AZ120" i="6"/>
  <c r="AB120" i="6"/>
  <c r="BA120" i="6"/>
  <c r="AC120" i="6"/>
  <c r="BB120" i="6"/>
  <c r="AD120" i="6"/>
  <c r="BC120" i="6"/>
  <c r="AE120" i="6"/>
  <c r="BD120" i="6"/>
  <c r="AF120" i="6"/>
  <c r="BE120" i="6"/>
  <c r="AG120" i="6"/>
  <c r="BF120" i="6"/>
  <c r="AH120" i="6"/>
  <c r="BG120" i="6"/>
  <c r="AI120" i="6"/>
  <c r="BH120" i="6"/>
  <c r="BJ120" i="6"/>
  <c r="J119" i="5"/>
  <c r="C118" i="6"/>
  <c r="B119" i="6"/>
  <c r="H118" i="6"/>
  <c r="L119" i="6"/>
  <c r="AK119" i="6"/>
  <c r="M119" i="6"/>
  <c r="AL119" i="6"/>
  <c r="N119" i="6"/>
  <c r="AM119" i="6"/>
  <c r="O119" i="6"/>
  <c r="AN119" i="6"/>
  <c r="I119" i="6"/>
  <c r="P119" i="6"/>
  <c r="AO119" i="6"/>
  <c r="Q119" i="6"/>
  <c r="AP119" i="6"/>
  <c r="R119" i="6"/>
  <c r="AQ119" i="6"/>
  <c r="S119" i="6"/>
  <c r="AR119" i="6"/>
  <c r="T119" i="6"/>
  <c r="AS119" i="6"/>
  <c r="U119" i="6"/>
  <c r="AT119" i="6"/>
  <c r="V119" i="6"/>
  <c r="AU119" i="6"/>
  <c r="W119" i="6"/>
  <c r="AV119" i="6"/>
  <c r="X119" i="6"/>
  <c r="AW119" i="6"/>
  <c r="Y119" i="6"/>
  <c r="AX119" i="6"/>
  <c r="Z119" i="6"/>
  <c r="AY119" i="6"/>
  <c r="J119" i="6"/>
  <c r="AA119" i="6"/>
  <c r="AZ119" i="6"/>
  <c r="AB119" i="6"/>
  <c r="BA119" i="6"/>
  <c r="AC119" i="6"/>
  <c r="BB119" i="6"/>
  <c r="AD119" i="6"/>
  <c r="BC119" i="6"/>
  <c r="AE119" i="6"/>
  <c r="BD119" i="6"/>
  <c r="AF119" i="6"/>
  <c r="BE119" i="6"/>
  <c r="AG119" i="6"/>
  <c r="BF119" i="6"/>
  <c r="AH119" i="6"/>
  <c r="BG119" i="6"/>
  <c r="AI119" i="6"/>
  <c r="BH119" i="6"/>
  <c r="BJ119" i="6"/>
  <c r="J118" i="5"/>
  <c r="C117" i="6"/>
  <c r="B118" i="6"/>
  <c r="H117" i="6"/>
  <c r="L118" i="6"/>
  <c r="AK118" i="6"/>
  <c r="M118" i="6"/>
  <c r="AL118" i="6"/>
  <c r="N118" i="6"/>
  <c r="AM118" i="6"/>
  <c r="O118" i="6"/>
  <c r="AN118" i="6"/>
  <c r="I118" i="6"/>
  <c r="P118" i="6"/>
  <c r="AO118" i="6"/>
  <c r="Q118" i="6"/>
  <c r="AP118" i="6"/>
  <c r="R118" i="6"/>
  <c r="AQ118" i="6"/>
  <c r="S118" i="6"/>
  <c r="AR118" i="6"/>
  <c r="T118" i="6"/>
  <c r="AS118" i="6"/>
  <c r="U118" i="6"/>
  <c r="AT118" i="6"/>
  <c r="V118" i="6"/>
  <c r="AU118" i="6"/>
  <c r="W118" i="6"/>
  <c r="AV118" i="6"/>
  <c r="X118" i="6"/>
  <c r="AW118" i="6"/>
  <c r="Y118" i="6"/>
  <c r="AX118" i="6"/>
  <c r="Z118" i="6"/>
  <c r="AY118" i="6"/>
  <c r="J118" i="6"/>
  <c r="AA118" i="6"/>
  <c r="AZ118" i="6"/>
  <c r="AB118" i="6"/>
  <c r="BA118" i="6"/>
  <c r="AC118" i="6"/>
  <c r="BB118" i="6"/>
  <c r="AD118" i="6"/>
  <c r="BC118" i="6"/>
  <c r="AE118" i="6"/>
  <c r="BD118" i="6"/>
  <c r="AF118" i="6"/>
  <c r="BE118" i="6"/>
  <c r="AG118" i="6"/>
  <c r="BF118" i="6"/>
  <c r="AH118" i="6"/>
  <c r="BG118" i="6"/>
  <c r="AI118" i="6"/>
  <c r="BH118" i="6"/>
  <c r="BJ118" i="6"/>
  <c r="J117" i="5"/>
  <c r="C116" i="6"/>
  <c r="B117" i="6"/>
  <c r="H116" i="6"/>
  <c r="L117" i="6"/>
  <c r="AK117" i="6"/>
  <c r="M117" i="6"/>
  <c r="AL117" i="6"/>
  <c r="N117" i="6"/>
  <c r="AM117" i="6"/>
  <c r="O117" i="6"/>
  <c r="AN117" i="6"/>
  <c r="I117" i="6"/>
  <c r="P117" i="6"/>
  <c r="AO117" i="6"/>
  <c r="Q117" i="6"/>
  <c r="AP117" i="6"/>
  <c r="R117" i="6"/>
  <c r="AQ117" i="6"/>
  <c r="S117" i="6"/>
  <c r="AR117" i="6"/>
  <c r="T117" i="6"/>
  <c r="AS117" i="6"/>
  <c r="U117" i="6"/>
  <c r="AT117" i="6"/>
  <c r="V117" i="6"/>
  <c r="AU117" i="6"/>
  <c r="W117" i="6"/>
  <c r="AV117" i="6"/>
  <c r="X117" i="6"/>
  <c r="AW117" i="6"/>
  <c r="Y117" i="6"/>
  <c r="AX117" i="6"/>
  <c r="J117" i="6"/>
  <c r="Z117" i="6"/>
  <c r="AY117" i="6"/>
  <c r="AA117" i="6"/>
  <c r="AZ117" i="6"/>
  <c r="AB117" i="6"/>
  <c r="BA117" i="6"/>
  <c r="AC117" i="6"/>
  <c r="BB117" i="6"/>
  <c r="AD117" i="6"/>
  <c r="BC117" i="6"/>
  <c r="AE117" i="6"/>
  <c r="BD117" i="6"/>
  <c r="AF117" i="6"/>
  <c r="BE117" i="6"/>
  <c r="AG117" i="6"/>
  <c r="BF117" i="6"/>
  <c r="AH117" i="6"/>
  <c r="BG117" i="6"/>
  <c r="AI117" i="6"/>
  <c r="BH117" i="6"/>
  <c r="BJ117" i="6"/>
  <c r="J116" i="5"/>
  <c r="C115" i="6"/>
  <c r="B116" i="6"/>
  <c r="H115" i="6"/>
  <c r="L116" i="6"/>
  <c r="AK116" i="6"/>
  <c r="M116" i="6"/>
  <c r="AL116" i="6"/>
  <c r="N116" i="6"/>
  <c r="AM116" i="6"/>
  <c r="O116" i="6"/>
  <c r="AN116" i="6"/>
  <c r="I116" i="6"/>
  <c r="P116" i="6"/>
  <c r="AO116" i="6"/>
  <c r="Q116" i="6"/>
  <c r="AP116" i="6"/>
  <c r="R116" i="6"/>
  <c r="AQ116" i="6"/>
  <c r="S116" i="6"/>
  <c r="AR116" i="6"/>
  <c r="T116" i="6"/>
  <c r="AS116" i="6"/>
  <c r="U116" i="6"/>
  <c r="AT116" i="6"/>
  <c r="V116" i="6"/>
  <c r="AU116" i="6"/>
  <c r="W116" i="6"/>
  <c r="AV116" i="6"/>
  <c r="X116" i="6"/>
  <c r="AW116" i="6"/>
  <c r="Y116" i="6"/>
  <c r="AX116" i="6"/>
  <c r="J116" i="6"/>
  <c r="Z116" i="6"/>
  <c r="AY116" i="6"/>
  <c r="AA116" i="6"/>
  <c r="AZ116" i="6"/>
  <c r="AB116" i="6"/>
  <c r="BA116" i="6"/>
  <c r="AC116" i="6"/>
  <c r="BB116" i="6"/>
  <c r="AD116" i="6"/>
  <c r="BC116" i="6"/>
  <c r="AE116" i="6"/>
  <c r="BD116" i="6"/>
  <c r="AF116" i="6"/>
  <c r="BE116" i="6"/>
  <c r="AG116" i="6"/>
  <c r="BF116" i="6"/>
  <c r="AH116" i="6"/>
  <c r="BG116" i="6"/>
  <c r="AI116" i="6"/>
  <c r="BH116" i="6"/>
  <c r="BJ116" i="6"/>
  <c r="J115" i="5"/>
  <c r="C114" i="6"/>
  <c r="B115" i="6"/>
  <c r="H114" i="6"/>
  <c r="L115" i="6"/>
  <c r="AK115" i="6"/>
  <c r="M115" i="6"/>
  <c r="AL115" i="6"/>
  <c r="N115" i="6"/>
  <c r="AM115" i="6"/>
  <c r="O115" i="6"/>
  <c r="AN115" i="6"/>
  <c r="I115" i="6"/>
  <c r="P115" i="6"/>
  <c r="AO115" i="6"/>
  <c r="Q115" i="6"/>
  <c r="AP115" i="6"/>
  <c r="R115" i="6"/>
  <c r="AQ115" i="6"/>
  <c r="S115" i="6"/>
  <c r="AR115" i="6"/>
  <c r="T115" i="6"/>
  <c r="AS115" i="6"/>
  <c r="U115" i="6"/>
  <c r="AT115" i="6"/>
  <c r="V115" i="6"/>
  <c r="AU115" i="6"/>
  <c r="W115" i="6"/>
  <c r="AV115" i="6"/>
  <c r="X115" i="6"/>
  <c r="AW115" i="6"/>
  <c r="Y115" i="6"/>
  <c r="AX115" i="6"/>
  <c r="J115" i="6"/>
  <c r="Z115" i="6"/>
  <c r="AY115" i="6"/>
  <c r="AA115" i="6"/>
  <c r="AZ115" i="6"/>
  <c r="AB115" i="6"/>
  <c r="BA115" i="6"/>
  <c r="AC115" i="6"/>
  <c r="BB115" i="6"/>
  <c r="AD115" i="6"/>
  <c r="BC115" i="6"/>
  <c r="AE115" i="6"/>
  <c r="BD115" i="6"/>
  <c r="AF115" i="6"/>
  <c r="BE115" i="6"/>
  <c r="AG115" i="6"/>
  <c r="BF115" i="6"/>
  <c r="AH115" i="6"/>
  <c r="BG115" i="6"/>
  <c r="AI115" i="6"/>
  <c r="BH115" i="6"/>
  <c r="BJ115" i="6"/>
  <c r="J114" i="5"/>
  <c r="C113" i="6"/>
  <c r="B114" i="6"/>
  <c r="H113" i="6"/>
  <c r="L114" i="6"/>
  <c r="AK114" i="6"/>
  <c r="M114" i="6"/>
  <c r="AL114" i="6"/>
  <c r="N114" i="6"/>
  <c r="AM114" i="6"/>
  <c r="O114" i="6"/>
  <c r="AN114" i="6"/>
  <c r="I114" i="6"/>
  <c r="P114" i="6"/>
  <c r="AO114" i="6"/>
  <c r="Q114" i="6"/>
  <c r="AP114" i="6"/>
  <c r="R114" i="6"/>
  <c r="AQ114" i="6"/>
  <c r="S114" i="6"/>
  <c r="AR114" i="6"/>
  <c r="T114" i="6"/>
  <c r="AS114" i="6"/>
  <c r="U114" i="6"/>
  <c r="AT114" i="6"/>
  <c r="V114" i="6"/>
  <c r="AU114" i="6"/>
  <c r="W114" i="6"/>
  <c r="AV114" i="6"/>
  <c r="X114" i="6"/>
  <c r="AW114" i="6"/>
  <c r="Y114" i="6"/>
  <c r="AX114" i="6"/>
  <c r="J114" i="6"/>
  <c r="Z114" i="6"/>
  <c r="AY114" i="6"/>
  <c r="AA114" i="6"/>
  <c r="AZ114" i="6"/>
  <c r="AB114" i="6"/>
  <c r="BA114" i="6"/>
  <c r="AC114" i="6"/>
  <c r="BB114" i="6"/>
  <c r="AD114" i="6"/>
  <c r="BC114" i="6"/>
  <c r="AE114" i="6"/>
  <c r="BD114" i="6"/>
  <c r="AF114" i="6"/>
  <c r="BE114" i="6"/>
  <c r="AG114" i="6"/>
  <c r="BF114" i="6"/>
  <c r="AH114" i="6"/>
  <c r="BG114" i="6"/>
  <c r="AI114" i="6"/>
  <c r="BH114" i="6"/>
  <c r="BJ114" i="6"/>
  <c r="J113" i="5"/>
  <c r="C112" i="6"/>
  <c r="B113" i="6"/>
  <c r="H112" i="6"/>
  <c r="L113" i="6"/>
  <c r="AK113" i="6"/>
  <c r="M113" i="6"/>
  <c r="AL113" i="6"/>
  <c r="N113" i="6"/>
  <c r="AM113" i="6"/>
  <c r="O113" i="6"/>
  <c r="AN113" i="6"/>
  <c r="I113" i="6"/>
  <c r="P113" i="6"/>
  <c r="AO113" i="6"/>
  <c r="Q113" i="6"/>
  <c r="AP113" i="6"/>
  <c r="R113" i="6"/>
  <c r="AQ113" i="6"/>
  <c r="S113" i="6"/>
  <c r="AR113" i="6"/>
  <c r="T113" i="6"/>
  <c r="AS113" i="6"/>
  <c r="U113" i="6"/>
  <c r="AT113" i="6"/>
  <c r="V113" i="6"/>
  <c r="AU113" i="6"/>
  <c r="W113" i="6"/>
  <c r="AV113" i="6"/>
  <c r="X113" i="6"/>
  <c r="AW113" i="6"/>
  <c r="Y113" i="6"/>
  <c r="AX113" i="6"/>
  <c r="J113" i="6"/>
  <c r="Z113" i="6"/>
  <c r="AY113" i="6"/>
  <c r="AA113" i="6"/>
  <c r="AZ113" i="6"/>
  <c r="AB113" i="6"/>
  <c r="BA113" i="6"/>
  <c r="AC113" i="6"/>
  <c r="BB113" i="6"/>
  <c r="AD113" i="6"/>
  <c r="BC113" i="6"/>
  <c r="AE113" i="6"/>
  <c r="BD113" i="6"/>
  <c r="AF113" i="6"/>
  <c r="BE113" i="6"/>
  <c r="AG113" i="6"/>
  <c r="BF113" i="6"/>
  <c r="AH113" i="6"/>
  <c r="BG113" i="6"/>
  <c r="AI113" i="6"/>
  <c r="BH113" i="6"/>
  <c r="BJ113" i="6"/>
  <c r="J112" i="5"/>
  <c r="C111" i="6"/>
  <c r="B112" i="6"/>
  <c r="H111" i="6"/>
  <c r="L112" i="6"/>
  <c r="AK112" i="6"/>
  <c r="M112" i="6"/>
  <c r="AL112" i="6"/>
  <c r="N112" i="6"/>
  <c r="AM112" i="6"/>
  <c r="O112" i="6"/>
  <c r="AN112" i="6"/>
  <c r="I112" i="6"/>
  <c r="P112" i="6"/>
  <c r="AO112" i="6"/>
  <c r="Q112" i="6"/>
  <c r="AP112" i="6"/>
  <c r="R112" i="6"/>
  <c r="AQ112" i="6"/>
  <c r="S112" i="6"/>
  <c r="AR112" i="6"/>
  <c r="T112" i="6"/>
  <c r="AS112" i="6"/>
  <c r="U112" i="6"/>
  <c r="AT112" i="6"/>
  <c r="V112" i="6"/>
  <c r="AU112" i="6"/>
  <c r="W112" i="6"/>
  <c r="AV112" i="6"/>
  <c r="X112" i="6"/>
  <c r="AW112" i="6"/>
  <c r="Y112" i="6"/>
  <c r="AX112" i="6"/>
  <c r="J112" i="6"/>
  <c r="Z112" i="6"/>
  <c r="AY112" i="6"/>
  <c r="AA112" i="6"/>
  <c r="AZ112" i="6"/>
  <c r="AB112" i="6"/>
  <c r="BA112" i="6"/>
  <c r="AC112" i="6"/>
  <c r="BB112" i="6"/>
  <c r="AD112" i="6"/>
  <c r="BC112" i="6"/>
  <c r="AE112" i="6"/>
  <c r="BD112" i="6"/>
  <c r="AF112" i="6"/>
  <c r="BE112" i="6"/>
  <c r="AG112" i="6"/>
  <c r="BF112" i="6"/>
  <c r="AH112" i="6"/>
  <c r="BG112" i="6"/>
  <c r="AI112" i="6"/>
  <c r="BH112" i="6"/>
  <c r="BJ112" i="6"/>
  <c r="J111" i="5"/>
  <c r="C110" i="6"/>
  <c r="B111" i="6"/>
  <c r="H110" i="6"/>
  <c r="L111" i="6"/>
  <c r="AK111" i="6"/>
  <c r="M111" i="6"/>
  <c r="AL111" i="6"/>
  <c r="N111" i="6"/>
  <c r="AM111" i="6"/>
  <c r="O111" i="6"/>
  <c r="AN111" i="6"/>
  <c r="I111" i="6"/>
  <c r="P111" i="6"/>
  <c r="AO111" i="6"/>
  <c r="Q111" i="6"/>
  <c r="AP111" i="6"/>
  <c r="R111" i="6"/>
  <c r="AQ111" i="6"/>
  <c r="S111" i="6"/>
  <c r="AR111" i="6"/>
  <c r="T111" i="6"/>
  <c r="AS111" i="6"/>
  <c r="U111" i="6"/>
  <c r="AT111" i="6"/>
  <c r="V111" i="6"/>
  <c r="AU111" i="6"/>
  <c r="W111" i="6"/>
  <c r="AV111" i="6"/>
  <c r="X111" i="6"/>
  <c r="AW111" i="6"/>
  <c r="Y111" i="6"/>
  <c r="AX111" i="6"/>
  <c r="J111" i="6"/>
  <c r="Z111" i="6"/>
  <c r="AY111" i="6"/>
  <c r="AA111" i="6"/>
  <c r="AZ111" i="6"/>
  <c r="AB111" i="6"/>
  <c r="BA111" i="6"/>
  <c r="AC111" i="6"/>
  <c r="BB111" i="6"/>
  <c r="AD111" i="6"/>
  <c r="BC111" i="6"/>
  <c r="AE111" i="6"/>
  <c r="BD111" i="6"/>
  <c r="AF111" i="6"/>
  <c r="BE111" i="6"/>
  <c r="AG111" i="6"/>
  <c r="BF111" i="6"/>
  <c r="AH111" i="6"/>
  <c r="BG111" i="6"/>
  <c r="AI111" i="6"/>
  <c r="BH111" i="6"/>
  <c r="BJ111" i="6"/>
  <c r="J110" i="5"/>
  <c r="C109" i="6"/>
  <c r="B110" i="6"/>
  <c r="H109" i="6"/>
  <c r="L110" i="6"/>
  <c r="AK110" i="6"/>
  <c r="M110" i="6"/>
  <c r="AL110" i="6"/>
  <c r="N110" i="6"/>
  <c r="AM110" i="6"/>
  <c r="O110" i="6"/>
  <c r="AN110" i="6"/>
  <c r="I110" i="6"/>
  <c r="P110" i="6"/>
  <c r="AO110" i="6"/>
  <c r="Q110" i="6"/>
  <c r="AP110" i="6"/>
  <c r="R110" i="6"/>
  <c r="AQ110" i="6"/>
  <c r="S110" i="6"/>
  <c r="AR110" i="6"/>
  <c r="T110" i="6"/>
  <c r="AS110" i="6"/>
  <c r="U110" i="6"/>
  <c r="AT110" i="6"/>
  <c r="V110" i="6"/>
  <c r="AU110" i="6"/>
  <c r="W110" i="6"/>
  <c r="AV110" i="6"/>
  <c r="X110" i="6"/>
  <c r="AW110" i="6"/>
  <c r="Y110" i="6"/>
  <c r="AX110" i="6"/>
  <c r="J110" i="6"/>
  <c r="Z110" i="6"/>
  <c r="AY110" i="6"/>
  <c r="AA110" i="6"/>
  <c r="AZ110" i="6"/>
  <c r="AB110" i="6"/>
  <c r="BA110" i="6"/>
  <c r="AC110" i="6"/>
  <c r="BB110" i="6"/>
  <c r="AD110" i="6"/>
  <c r="BC110" i="6"/>
  <c r="AE110" i="6"/>
  <c r="BD110" i="6"/>
  <c r="AF110" i="6"/>
  <c r="BE110" i="6"/>
  <c r="AG110" i="6"/>
  <c r="BF110" i="6"/>
  <c r="AH110" i="6"/>
  <c r="BG110" i="6"/>
  <c r="AI110" i="6"/>
  <c r="BH110" i="6"/>
  <c r="BJ110" i="6"/>
  <c r="J109" i="5"/>
  <c r="C108" i="6"/>
  <c r="B109" i="6"/>
  <c r="H108" i="6"/>
  <c r="L109" i="6"/>
  <c r="AK109" i="6"/>
  <c r="M109" i="6"/>
  <c r="AL109" i="6"/>
  <c r="N109" i="6"/>
  <c r="AM109" i="6"/>
  <c r="O109" i="6"/>
  <c r="AN109" i="6"/>
  <c r="I109" i="6"/>
  <c r="P109" i="6"/>
  <c r="AO109" i="6"/>
  <c r="Q109" i="6"/>
  <c r="AP109" i="6"/>
  <c r="R109" i="6"/>
  <c r="AQ109" i="6"/>
  <c r="S109" i="6"/>
  <c r="AR109" i="6"/>
  <c r="T109" i="6"/>
  <c r="AS109" i="6"/>
  <c r="U109" i="6"/>
  <c r="AT109" i="6"/>
  <c r="V109" i="6"/>
  <c r="AU109" i="6"/>
  <c r="W109" i="6"/>
  <c r="AV109" i="6"/>
  <c r="X109" i="6"/>
  <c r="AW109" i="6"/>
  <c r="Y109" i="6"/>
  <c r="AX109" i="6"/>
  <c r="J109" i="6"/>
  <c r="Z109" i="6"/>
  <c r="AY109" i="6"/>
  <c r="AA109" i="6"/>
  <c r="AZ109" i="6"/>
  <c r="AB109" i="6"/>
  <c r="BA109" i="6"/>
  <c r="AC109" i="6"/>
  <c r="BB109" i="6"/>
  <c r="AD109" i="6"/>
  <c r="BC109" i="6"/>
  <c r="AE109" i="6"/>
  <c r="BD109" i="6"/>
  <c r="AF109" i="6"/>
  <c r="BE109" i="6"/>
  <c r="AG109" i="6"/>
  <c r="BF109" i="6"/>
  <c r="AH109" i="6"/>
  <c r="BG109" i="6"/>
  <c r="AI109" i="6"/>
  <c r="BH109" i="6"/>
  <c r="BJ109" i="6"/>
  <c r="J108" i="5"/>
  <c r="C107" i="6"/>
  <c r="B108" i="6"/>
  <c r="H107" i="6"/>
  <c r="L108" i="6"/>
  <c r="AK108" i="6"/>
  <c r="M108" i="6"/>
  <c r="AL108" i="6"/>
  <c r="N108" i="6"/>
  <c r="AM108" i="6"/>
  <c r="O108" i="6"/>
  <c r="AN108" i="6"/>
  <c r="I108" i="6"/>
  <c r="P108" i="6"/>
  <c r="AO108" i="6"/>
  <c r="Q108" i="6"/>
  <c r="AP108" i="6"/>
  <c r="R108" i="6"/>
  <c r="AQ108" i="6"/>
  <c r="S108" i="6"/>
  <c r="AR108" i="6"/>
  <c r="T108" i="6"/>
  <c r="AS108" i="6"/>
  <c r="U108" i="6"/>
  <c r="AT108" i="6"/>
  <c r="V108" i="6"/>
  <c r="AU108" i="6"/>
  <c r="W108" i="6"/>
  <c r="AV108" i="6"/>
  <c r="X108" i="6"/>
  <c r="AW108" i="6"/>
  <c r="Y108" i="6"/>
  <c r="AX108" i="6"/>
  <c r="J108" i="6"/>
  <c r="Z108" i="6"/>
  <c r="AY108" i="6"/>
  <c r="AA108" i="6"/>
  <c r="AZ108" i="6"/>
  <c r="AB108" i="6"/>
  <c r="BA108" i="6"/>
  <c r="AC108" i="6"/>
  <c r="BB108" i="6"/>
  <c r="AD108" i="6"/>
  <c r="BC108" i="6"/>
  <c r="AE108" i="6"/>
  <c r="BD108" i="6"/>
  <c r="AF108" i="6"/>
  <c r="BE108" i="6"/>
  <c r="AG108" i="6"/>
  <c r="BF108" i="6"/>
  <c r="AH108" i="6"/>
  <c r="BG108" i="6"/>
  <c r="AI108" i="6"/>
  <c r="BH108" i="6"/>
  <c r="BJ108" i="6"/>
  <c r="J107" i="5"/>
  <c r="C106" i="6"/>
  <c r="B107" i="6"/>
  <c r="H106" i="6"/>
  <c r="L107" i="6"/>
  <c r="AK107" i="6"/>
  <c r="M107" i="6"/>
  <c r="AL107" i="6"/>
  <c r="N107" i="6"/>
  <c r="AM107" i="6"/>
  <c r="O107" i="6"/>
  <c r="AN107" i="6"/>
  <c r="P107" i="6"/>
  <c r="AO107" i="6"/>
  <c r="I107" i="6"/>
  <c r="Q107" i="6"/>
  <c r="AP107" i="6"/>
  <c r="R107" i="6"/>
  <c r="AQ107" i="6"/>
  <c r="S107" i="6"/>
  <c r="AR107" i="6"/>
  <c r="T107" i="6"/>
  <c r="AS107" i="6"/>
  <c r="U107" i="6"/>
  <c r="AT107" i="6"/>
  <c r="V107" i="6"/>
  <c r="AU107" i="6"/>
  <c r="W107" i="6"/>
  <c r="AV107" i="6"/>
  <c r="X107" i="6"/>
  <c r="AW107" i="6"/>
  <c r="Y107" i="6"/>
  <c r="AX107" i="6"/>
  <c r="J107" i="6"/>
  <c r="Z107" i="6"/>
  <c r="AY107" i="6"/>
  <c r="AA107" i="6"/>
  <c r="AZ107" i="6"/>
  <c r="AB107" i="6"/>
  <c r="BA107" i="6"/>
  <c r="AC107" i="6"/>
  <c r="BB107" i="6"/>
  <c r="AD107" i="6"/>
  <c r="BC107" i="6"/>
  <c r="AE107" i="6"/>
  <c r="BD107" i="6"/>
  <c r="AF107" i="6"/>
  <c r="BE107" i="6"/>
  <c r="AG107" i="6"/>
  <c r="BF107" i="6"/>
  <c r="AH107" i="6"/>
  <c r="BG107" i="6"/>
  <c r="AI107" i="6"/>
  <c r="BH107" i="6"/>
  <c r="BJ107" i="6"/>
  <c r="J106" i="5"/>
  <c r="C105" i="6"/>
  <c r="B106" i="6"/>
  <c r="H105" i="6"/>
  <c r="L106" i="6"/>
  <c r="AK106" i="6"/>
  <c r="M106" i="6"/>
  <c r="AL106" i="6"/>
  <c r="N106" i="6"/>
  <c r="AM106" i="6"/>
  <c r="O106" i="6"/>
  <c r="AN106" i="6"/>
  <c r="P106" i="6"/>
  <c r="AO106" i="6"/>
  <c r="I106" i="6"/>
  <c r="Q106" i="6"/>
  <c r="AP106" i="6"/>
  <c r="R106" i="6"/>
  <c r="AQ106" i="6"/>
  <c r="S106" i="6"/>
  <c r="AR106" i="6"/>
  <c r="T106" i="6"/>
  <c r="AS106" i="6"/>
  <c r="U106" i="6"/>
  <c r="AT106" i="6"/>
  <c r="V106" i="6"/>
  <c r="AU106" i="6"/>
  <c r="W106" i="6"/>
  <c r="AV106" i="6"/>
  <c r="X106" i="6"/>
  <c r="AW106" i="6"/>
  <c r="Y106" i="6"/>
  <c r="AX106" i="6"/>
  <c r="J106" i="6"/>
  <c r="Z106" i="6"/>
  <c r="AY106" i="6"/>
  <c r="AA106" i="6"/>
  <c r="AZ106" i="6"/>
  <c r="AB106" i="6"/>
  <c r="BA106" i="6"/>
  <c r="AC106" i="6"/>
  <c r="BB106" i="6"/>
  <c r="AD106" i="6"/>
  <c r="BC106" i="6"/>
  <c r="AE106" i="6"/>
  <c r="BD106" i="6"/>
  <c r="AF106" i="6"/>
  <c r="BE106" i="6"/>
  <c r="AG106" i="6"/>
  <c r="BF106" i="6"/>
  <c r="AH106" i="6"/>
  <c r="BG106" i="6"/>
  <c r="AI106" i="6"/>
  <c r="BH106" i="6"/>
  <c r="BJ106" i="6"/>
  <c r="J105" i="5"/>
  <c r="C104" i="6"/>
  <c r="B105" i="6"/>
  <c r="H104" i="6"/>
  <c r="L105" i="6"/>
  <c r="AK105" i="6"/>
  <c r="M105" i="6"/>
  <c r="AL105" i="6"/>
  <c r="N105" i="6"/>
  <c r="AM105" i="6"/>
  <c r="O105" i="6"/>
  <c r="AN105" i="6"/>
  <c r="P105" i="6"/>
  <c r="AO105" i="6"/>
  <c r="I105" i="6"/>
  <c r="Q105" i="6"/>
  <c r="AP105" i="6"/>
  <c r="R105" i="6"/>
  <c r="AQ105" i="6"/>
  <c r="S105" i="6"/>
  <c r="AR105" i="6"/>
  <c r="T105" i="6"/>
  <c r="AS105" i="6"/>
  <c r="U105" i="6"/>
  <c r="AT105" i="6"/>
  <c r="V105" i="6"/>
  <c r="AU105" i="6"/>
  <c r="W105" i="6"/>
  <c r="AV105" i="6"/>
  <c r="X105" i="6"/>
  <c r="AW105" i="6"/>
  <c r="Y105" i="6"/>
  <c r="AX105" i="6"/>
  <c r="J105" i="6"/>
  <c r="Z105" i="6"/>
  <c r="AY105" i="6"/>
  <c r="AA105" i="6"/>
  <c r="AZ105" i="6"/>
  <c r="AB105" i="6"/>
  <c r="BA105" i="6"/>
  <c r="AC105" i="6"/>
  <c r="BB105" i="6"/>
  <c r="AD105" i="6"/>
  <c r="BC105" i="6"/>
  <c r="AE105" i="6"/>
  <c r="BD105" i="6"/>
  <c r="AF105" i="6"/>
  <c r="BE105" i="6"/>
  <c r="AG105" i="6"/>
  <c r="BF105" i="6"/>
  <c r="AH105" i="6"/>
  <c r="BG105" i="6"/>
  <c r="AI105" i="6"/>
  <c r="BH105" i="6"/>
  <c r="BJ105" i="6"/>
  <c r="J104" i="5"/>
  <c r="C103" i="6"/>
  <c r="B104" i="6"/>
  <c r="H103" i="6"/>
  <c r="L104" i="6"/>
  <c r="AK104" i="6"/>
  <c r="M104" i="6"/>
  <c r="AL104" i="6"/>
  <c r="N104" i="6"/>
  <c r="AM104" i="6"/>
  <c r="O104" i="6"/>
  <c r="AN104" i="6"/>
  <c r="P104" i="6"/>
  <c r="AO104" i="6"/>
  <c r="I104" i="6"/>
  <c r="Q104" i="6"/>
  <c r="AP104" i="6"/>
  <c r="R104" i="6"/>
  <c r="AQ104" i="6"/>
  <c r="S104" i="6"/>
  <c r="AR104" i="6"/>
  <c r="T104" i="6"/>
  <c r="AS104" i="6"/>
  <c r="U104" i="6"/>
  <c r="AT104" i="6"/>
  <c r="V104" i="6"/>
  <c r="AU104" i="6"/>
  <c r="W104" i="6"/>
  <c r="AV104" i="6"/>
  <c r="X104" i="6"/>
  <c r="AW104" i="6"/>
  <c r="Y104" i="6"/>
  <c r="AX104" i="6"/>
  <c r="J104" i="6"/>
  <c r="Z104" i="6"/>
  <c r="AY104" i="6"/>
  <c r="AA104" i="6"/>
  <c r="AZ104" i="6"/>
  <c r="AB104" i="6"/>
  <c r="BA104" i="6"/>
  <c r="AC104" i="6"/>
  <c r="BB104" i="6"/>
  <c r="AD104" i="6"/>
  <c r="BC104" i="6"/>
  <c r="AE104" i="6"/>
  <c r="BD104" i="6"/>
  <c r="AF104" i="6"/>
  <c r="BE104" i="6"/>
  <c r="AG104" i="6"/>
  <c r="BF104" i="6"/>
  <c r="AH104" i="6"/>
  <c r="BG104" i="6"/>
  <c r="AI104" i="6"/>
  <c r="BH104" i="6"/>
  <c r="BJ104" i="6"/>
  <c r="J103" i="5"/>
  <c r="C102" i="6"/>
  <c r="B103" i="6"/>
  <c r="H102" i="6"/>
  <c r="L103" i="6"/>
  <c r="AK103" i="6"/>
  <c r="M103" i="6"/>
  <c r="AL103" i="6"/>
  <c r="N103" i="6"/>
  <c r="AM103" i="6"/>
  <c r="O103" i="6"/>
  <c r="AN103" i="6"/>
  <c r="P103" i="6"/>
  <c r="AO103" i="6"/>
  <c r="I103" i="6"/>
  <c r="Q103" i="6"/>
  <c r="AP103" i="6"/>
  <c r="R103" i="6"/>
  <c r="AQ103" i="6"/>
  <c r="S103" i="6"/>
  <c r="AR103" i="6"/>
  <c r="T103" i="6"/>
  <c r="AS103" i="6"/>
  <c r="U103" i="6"/>
  <c r="AT103" i="6"/>
  <c r="V103" i="6"/>
  <c r="AU103" i="6"/>
  <c r="W103" i="6"/>
  <c r="AV103" i="6"/>
  <c r="X103" i="6"/>
  <c r="AW103" i="6"/>
  <c r="Y103" i="6"/>
  <c r="AX103" i="6"/>
  <c r="J103" i="6"/>
  <c r="Z103" i="6"/>
  <c r="AY103" i="6"/>
  <c r="AA103" i="6"/>
  <c r="AZ103" i="6"/>
  <c r="AB103" i="6"/>
  <c r="BA103" i="6"/>
  <c r="AC103" i="6"/>
  <c r="BB103" i="6"/>
  <c r="AD103" i="6"/>
  <c r="BC103" i="6"/>
  <c r="AE103" i="6"/>
  <c r="BD103" i="6"/>
  <c r="AF103" i="6"/>
  <c r="BE103" i="6"/>
  <c r="AG103" i="6"/>
  <c r="BF103" i="6"/>
  <c r="AH103" i="6"/>
  <c r="BG103" i="6"/>
  <c r="AI103" i="6"/>
  <c r="BH103" i="6"/>
  <c r="BJ103" i="6"/>
  <c r="J102" i="5"/>
  <c r="C101" i="6"/>
  <c r="B102" i="6"/>
  <c r="H101" i="6"/>
  <c r="L102" i="6"/>
  <c r="AK102" i="6"/>
  <c r="M102" i="6"/>
  <c r="AL102" i="6"/>
  <c r="N102" i="6"/>
  <c r="AM102" i="6"/>
  <c r="O102" i="6"/>
  <c r="AN102" i="6"/>
  <c r="P102" i="6"/>
  <c r="AO102" i="6"/>
  <c r="I102" i="6"/>
  <c r="Q102" i="6"/>
  <c r="AP102" i="6"/>
  <c r="R102" i="6"/>
  <c r="AQ102" i="6"/>
  <c r="S102" i="6"/>
  <c r="AR102" i="6"/>
  <c r="T102" i="6"/>
  <c r="AS102" i="6"/>
  <c r="U102" i="6"/>
  <c r="AT102" i="6"/>
  <c r="V102" i="6"/>
  <c r="AU102" i="6"/>
  <c r="W102" i="6"/>
  <c r="AV102" i="6"/>
  <c r="X102" i="6"/>
  <c r="AW102" i="6"/>
  <c r="Y102" i="6"/>
  <c r="AX102" i="6"/>
  <c r="J102" i="6"/>
  <c r="Z102" i="6"/>
  <c r="AY102" i="6"/>
  <c r="AA102" i="6"/>
  <c r="AZ102" i="6"/>
  <c r="AB102" i="6"/>
  <c r="BA102" i="6"/>
  <c r="AC102" i="6"/>
  <c r="BB102" i="6"/>
  <c r="AD102" i="6"/>
  <c r="BC102" i="6"/>
  <c r="AE102" i="6"/>
  <c r="BD102" i="6"/>
  <c r="AF102" i="6"/>
  <c r="BE102" i="6"/>
  <c r="AG102" i="6"/>
  <c r="BF102" i="6"/>
  <c r="AH102" i="6"/>
  <c r="BG102" i="6"/>
  <c r="AI102" i="6"/>
  <c r="BH102" i="6"/>
  <c r="BJ102" i="6"/>
  <c r="J101" i="5"/>
  <c r="C100" i="6"/>
  <c r="B101" i="6"/>
  <c r="H100" i="6"/>
  <c r="L101" i="6"/>
  <c r="AK101" i="6"/>
  <c r="M101" i="6"/>
  <c r="AL101" i="6"/>
  <c r="N101" i="6"/>
  <c r="AM101" i="6"/>
  <c r="O101" i="6"/>
  <c r="AN101" i="6"/>
  <c r="P101" i="6"/>
  <c r="AO101" i="6"/>
  <c r="I101" i="6"/>
  <c r="Q101" i="6"/>
  <c r="AP101" i="6"/>
  <c r="R101" i="6"/>
  <c r="AQ101" i="6"/>
  <c r="S101" i="6"/>
  <c r="AR101" i="6"/>
  <c r="T101" i="6"/>
  <c r="AS101" i="6"/>
  <c r="U101" i="6"/>
  <c r="AT101" i="6"/>
  <c r="V101" i="6"/>
  <c r="AU101" i="6"/>
  <c r="W101" i="6"/>
  <c r="AV101" i="6"/>
  <c r="X101" i="6"/>
  <c r="AW101" i="6"/>
  <c r="Y101" i="6"/>
  <c r="AX101" i="6"/>
  <c r="J101" i="6"/>
  <c r="Z101" i="6"/>
  <c r="AY101" i="6"/>
  <c r="AA101" i="6"/>
  <c r="AZ101" i="6"/>
  <c r="AB101" i="6"/>
  <c r="BA101" i="6"/>
  <c r="AC101" i="6"/>
  <c r="BB101" i="6"/>
  <c r="AD101" i="6"/>
  <c r="BC101" i="6"/>
  <c r="AE101" i="6"/>
  <c r="BD101" i="6"/>
  <c r="AF101" i="6"/>
  <c r="BE101" i="6"/>
  <c r="AG101" i="6"/>
  <c r="BF101" i="6"/>
  <c r="AH101" i="6"/>
  <c r="BG101" i="6"/>
  <c r="AI101" i="6"/>
  <c r="BH101" i="6"/>
  <c r="BJ101" i="6"/>
  <c r="J100" i="5"/>
  <c r="C99" i="6"/>
  <c r="B100" i="6"/>
  <c r="H99" i="6"/>
  <c r="L100" i="6"/>
  <c r="AK100" i="6"/>
  <c r="M100" i="6"/>
  <c r="AL100" i="6"/>
  <c r="N100" i="6"/>
  <c r="AM100" i="6"/>
  <c r="O100" i="6"/>
  <c r="AN100" i="6"/>
  <c r="P100" i="6"/>
  <c r="AO100" i="6"/>
  <c r="I100" i="6"/>
  <c r="Q100" i="6"/>
  <c r="AP100" i="6"/>
  <c r="R100" i="6"/>
  <c r="AQ100" i="6"/>
  <c r="S100" i="6"/>
  <c r="AR100" i="6"/>
  <c r="T100" i="6"/>
  <c r="AS100" i="6"/>
  <c r="U100" i="6"/>
  <c r="AT100" i="6"/>
  <c r="V100" i="6"/>
  <c r="AU100" i="6"/>
  <c r="W100" i="6"/>
  <c r="AV100" i="6"/>
  <c r="X100" i="6"/>
  <c r="AW100" i="6"/>
  <c r="Y100" i="6"/>
  <c r="AX100" i="6"/>
  <c r="J100" i="6"/>
  <c r="Z100" i="6"/>
  <c r="AY100" i="6"/>
  <c r="AA100" i="6"/>
  <c r="AZ100" i="6"/>
  <c r="AB100" i="6"/>
  <c r="BA100" i="6"/>
  <c r="AC100" i="6"/>
  <c r="BB100" i="6"/>
  <c r="AD100" i="6"/>
  <c r="BC100" i="6"/>
  <c r="AE100" i="6"/>
  <c r="BD100" i="6"/>
  <c r="AF100" i="6"/>
  <c r="BE100" i="6"/>
  <c r="AG100" i="6"/>
  <c r="BF100" i="6"/>
  <c r="AH100" i="6"/>
  <c r="BG100" i="6"/>
  <c r="AI100" i="6"/>
  <c r="BH100" i="6"/>
  <c r="BJ100" i="6"/>
  <c r="J99" i="5"/>
  <c r="C98" i="6"/>
  <c r="B99" i="6"/>
  <c r="H98" i="6"/>
  <c r="L99" i="6"/>
  <c r="AK99" i="6"/>
  <c r="M99" i="6"/>
  <c r="AL99" i="6"/>
  <c r="N99" i="6"/>
  <c r="AM99" i="6"/>
  <c r="O99" i="6"/>
  <c r="AN99" i="6"/>
  <c r="P99" i="6"/>
  <c r="AO99" i="6"/>
  <c r="I99" i="6"/>
  <c r="Q99" i="6"/>
  <c r="AP99" i="6"/>
  <c r="R99" i="6"/>
  <c r="AQ99" i="6"/>
  <c r="S99" i="6"/>
  <c r="AR99" i="6"/>
  <c r="T99" i="6"/>
  <c r="AS99" i="6"/>
  <c r="U99" i="6"/>
  <c r="AT99" i="6"/>
  <c r="V99" i="6"/>
  <c r="AU99" i="6"/>
  <c r="W99" i="6"/>
  <c r="AV99" i="6"/>
  <c r="X99" i="6"/>
  <c r="AW99" i="6"/>
  <c r="Y99" i="6"/>
  <c r="AX99" i="6"/>
  <c r="J99" i="6"/>
  <c r="Z99" i="6"/>
  <c r="AY99" i="6"/>
  <c r="AA99" i="6"/>
  <c r="AZ99" i="6"/>
  <c r="AB99" i="6"/>
  <c r="BA99" i="6"/>
  <c r="AC99" i="6"/>
  <c r="BB99" i="6"/>
  <c r="AD99" i="6"/>
  <c r="BC99" i="6"/>
  <c r="AE99" i="6"/>
  <c r="BD99" i="6"/>
  <c r="AF99" i="6"/>
  <c r="BE99" i="6"/>
  <c r="AG99" i="6"/>
  <c r="BF99" i="6"/>
  <c r="AH99" i="6"/>
  <c r="BG99" i="6"/>
  <c r="AI99" i="6"/>
  <c r="BH99" i="6"/>
  <c r="BJ99" i="6"/>
  <c r="J98" i="5"/>
  <c r="C97" i="6"/>
  <c r="B98" i="6"/>
  <c r="H97" i="6"/>
  <c r="L98" i="6"/>
  <c r="AK98" i="6"/>
  <c r="M98" i="6"/>
  <c r="AL98" i="6"/>
  <c r="N98" i="6"/>
  <c r="AM98" i="6"/>
  <c r="O98" i="6"/>
  <c r="AN98" i="6"/>
  <c r="P98" i="6"/>
  <c r="AO98" i="6"/>
  <c r="I98" i="6"/>
  <c r="Q98" i="6"/>
  <c r="AP98" i="6"/>
  <c r="R98" i="6"/>
  <c r="AQ98" i="6"/>
  <c r="S98" i="6"/>
  <c r="AR98" i="6"/>
  <c r="T98" i="6"/>
  <c r="AS98" i="6"/>
  <c r="U98" i="6"/>
  <c r="AT98" i="6"/>
  <c r="V98" i="6"/>
  <c r="AU98" i="6"/>
  <c r="W98" i="6"/>
  <c r="AV98" i="6"/>
  <c r="X98" i="6"/>
  <c r="AW98" i="6"/>
  <c r="Y98" i="6"/>
  <c r="AX98" i="6"/>
  <c r="J98" i="6"/>
  <c r="Z98" i="6"/>
  <c r="AY98" i="6"/>
  <c r="AA98" i="6"/>
  <c r="AZ98" i="6"/>
  <c r="AB98" i="6"/>
  <c r="BA98" i="6"/>
  <c r="AC98" i="6"/>
  <c r="BB98" i="6"/>
  <c r="AD98" i="6"/>
  <c r="BC98" i="6"/>
  <c r="AE98" i="6"/>
  <c r="BD98" i="6"/>
  <c r="AF98" i="6"/>
  <c r="BE98" i="6"/>
  <c r="AG98" i="6"/>
  <c r="BF98" i="6"/>
  <c r="AH98" i="6"/>
  <c r="BG98" i="6"/>
  <c r="AI98" i="6"/>
  <c r="BH98" i="6"/>
  <c r="BJ98" i="6"/>
  <c r="J97" i="5"/>
  <c r="C96" i="6"/>
  <c r="B97" i="6"/>
  <c r="H96" i="6"/>
  <c r="L97" i="6"/>
  <c r="AK97" i="6"/>
  <c r="M97" i="6"/>
  <c r="AL97" i="6"/>
  <c r="N97" i="6"/>
  <c r="AM97" i="6"/>
  <c r="O97" i="6"/>
  <c r="AN97" i="6"/>
  <c r="P97" i="6"/>
  <c r="AO97" i="6"/>
  <c r="I97" i="6"/>
  <c r="Q97" i="6"/>
  <c r="AP97" i="6"/>
  <c r="R97" i="6"/>
  <c r="AQ97" i="6"/>
  <c r="S97" i="6"/>
  <c r="AR97" i="6"/>
  <c r="T97" i="6"/>
  <c r="AS97" i="6"/>
  <c r="U97" i="6"/>
  <c r="AT97" i="6"/>
  <c r="V97" i="6"/>
  <c r="AU97" i="6"/>
  <c r="W97" i="6"/>
  <c r="AV97" i="6"/>
  <c r="X97" i="6"/>
  <c r="AW97" i="6"/>
  <c r="Y97" i="6"/>
  <c r="AX97" i="6"/>
  <c r="J97" i="6"/>
  <c r="Z97" i="6"/>
  <c r="AY97" i="6"/>
  <c r="AA97" i="6"/>
  <c r="AZ97" i="6"/>
  <c r="AB97" i="6"/>
  <c r="BA97" i="6"/>
  <c r="AC97" i="6"/>
  <c r="BB97" i="6"/>
  <c r="AD97" i="6"/>
  <c r="BC97" i="6"/>
  <c r="AE97" i="6"/>
  <c r="BD97" i="6"/>
  <c r="AF97" i="6"/>
  <c r="BE97" i="6"/>
  <c r="AG97" i="6"/>
  <c r="BF97" i="6"/>
  <c r="AH97" i="6"/>
  <c r="BG97" i="6"/>
  <c r="AI97" i="6"/>
  <c r="BH97" i="6"/>
  <c r="BJ97" i="6"/>
  <c r="J96" i="5"/>
  <c r="C95" i="6"/>
  <c r="B96" i="6"/>
  <c r="H95" i="6"/>
  <c r="L96" i="6"/>
  <c r="AK96" i="6"/>
  <c r="M96" i="6"/>
  <c r="AL96" i="6"/>
  <c r="N96" i="6"/>
  <c r="AM96" i="6"/>
  <c r="O96" i="6"/>
  <c r="AN96" i="6"/>
  <c r="P96" i="6"/>
  <c r="AO96" i="6"/>
  <c r="I96" i="6"/>
  <c r="Q96" i="6"/>
  <c r="AP96" i="6"/>
  <c r="R96" i="6"/>
  <c r="AQ96" i="6"/>
  <c r="S96" i="6"/>
  <c r="AR96" i="6"/>
  <c r="T96" i="6"/>
  <c r="AS96" i="6"/>
  <c r="U96" i="6"/>
  <c r="AT96" i="6"/>
  <c r="V96" i="6"/>
  <c r="AU96" i="6"/>
  <c r="W96" i="6"/>
  <c r="AV96" i="6"/>
  <c r="X96" i="6"/>
  <c r="AW96" i="6"/>
  <c r="Y96" i="6"/>
  <c r="AX96" i="6"/>
  <c r="J96" i="6"/>
  <c r="Z96" i="6"/>
  <c r="AY96" i="6"/>
  <c r="AA96" i="6"/>
  <c r="AZ96" i="6"/>
  <c r="AB96" i="6"/>
  <c r="BA96" i="6"/>
  <c r="AC96" i="6"/>
  <c r="BB96" i="6"/>
  <c r="AD96" i="6"/>
  <c r="BC96" i="6"/>
  <c r="AE96" i="6"/>
  <c r="BD96" i="6"/>
  <c r="AF96" i="6"/>
  <c r="BE96" i="6"/>
  <c r="AG96" i="6"/>
  <c r="BF96" i="6"/>
  <c r="AH96" i="6"/>
  <c r="BG96" i="6"/>
  <c r="AI96" i="6"/>
  <c r="BH96" i="6"/>
  <c r="BJ96" i="6"/>
  <c r="J95" i="5"/>
  <c r="C94" i="6"/>
  <c r="B95" i="6"/>
  <c r="H94" i="6"/>
  <c r="L95" i="6"/>
  <c r="AK95" i="6"/>
  <c r="M95" i="6"/>
  <c r="AL95" i="6"/>
  <c r="N95" i="6"/>
  <c r="AM95" i="6"/>
  <c r="O95" i="6"/>
  <c r="AN95" i="6"/>
  <c r="P95" i="6"/>
  <c r="AO95" i="6"/>
  <c r="I95" i="6"/>
  <c r="Q95" i="6"/>
  <c r="AP95" i="6"/>
  <c r="R95" i="6"/>
  <c r="AQ95" i="6"/>
  <c r="S95" i="6"/>
  <c r="AR95" i="6"/>
  <c r="T95" i="6"/>
  <c r="AS95" i="6"/>
  <c r="U95" i="6"/>
  <c r="AT95" i="6"/>
  <c r="V95" i="6"/>
  <c r="AU95" i="6"/>
  <c r="W95" i="6"/>
  <c r="AV95" i="6"/>
  <c r="X95" i="6"/>
  <c r="AW95" i="6"/>
  <c r="Y95" i="6"/>
  <c r="AX95" i="6"/>
  <c r="J95" i="6"/>
  <c r="Z95" i="6"/>
  <c r="AY95" i="6"/>
  <c r="AA95" i="6"/>
  <c r="AZ95" i="6"/>
  <c r="AB95" i="6"/>
  <c r="BA95" i="6"/>
  <c r="AC95" i="6"/>
  <c r="BB95" i="6"/>
  <c r="AD95" i="6"/>
  <c r="BC95" i="6"/>
  <c r="AE95" i="6"/>
  <c r="BD95" i="6"/>
  <c r="AF95" i="6"/>
  <c r="BE95" i="6"/>
  <c r="AG95" i="6"/>
  <c r="BF95" i="6"/>
  <c r="AH95" i="6"/>
  <c r="BG95" i="6"/>
  <c r="AI95" i="6"/>
  <c r="BH95" i="6"/>
  <c r="BJ95" i="6"/>
  <c r="J94" i="5"/>
  <c r="C93" i="6"/>
  <c r="B94" i="6"/>
  <c r="H93" i="6"/>
  <c r="L94" i="6"/>
  <c r="AK94" i="6"/>
  <c r="M94" i="6"/>
  <c r="AL94" i="6"/>
  <c r="N94" i="6"/>
  <c r="AM94" i="6"/>
  <c r="O94" i="6"/>
  <c r="AN94" i="6"/>
  <c r="P94" i="6"/>
  <c r="AO94" i="6"/>
  <c r="I94" i="6"/>
  <c r="Q94" i="6"/>
  <c r="AP94" i="6"/>
  <c r="R94" i="6"/>
  <c r="AQ94" i="6"/>
  <c r="S94" i="6"/>
  <c r="AR94" i="6"/>
  <c r="T94" i="6"/>
  <c r="AS94" i="6"/>
  <c r="U94" i="6"/>
  <c r="AT94" i="6"/>
  <c r="V94" i="6"/>
  <c r="AU94" i="6"/>
  <c r="W94" i="6"/>
  <c r="AV94" i="6"/>
  <c r="X94" i="6"/>
  <c r="AW94" i="6"/>
  <c r="Y94" i="6"/>
  <c r="AX94" i="6"/>
  <c r="J94" i="6"/>
  <c r="Z94" i="6"/>
  <c r="AY94" i="6"/>
  <c r="AA94" i="6"/>
  <c r="AZ94" i="6"/>
  <c r="AB94" i="6"/>
  <c r="BA94" i="6"/>
  <c r="AC94" i="6"/>
  <c r="BB94" i="6"/>
  <c r="AD94" i="6"/>
  <c r="BC94" i="6"/>
  <c r="AE94" i="6"/>
  <c r="BD94" i="6"/>
  <c r="AF94" i="6"/>
  <c r="BE94" i="6"/>
  <c r="AG94" i="6"/>
  <c r="BF94" i="6"/>
  <c r="AH94" i="6"/>
  <c r="BG94" i="6"/>
  <c r="AI94" i="6"/>
  <c r="BH94" i="6"/>
  <c r="BJ94" i="6"/>
  <c r="J93" i="5"/>
  <c r="C92" i="6"/>
  <c r="B93" i="6"/>
  <c r="H92" i="6"/>
  <c r="L93" i="6"/>
  <c r="AK93" i="6"/>
  <c r="M93" i="6"/>
  <c r="AL93" i="6"/>
  <c r="N93" i="6"/>
  <c r="AM93" i="6"/>
  <c r="O93" i="6"/>
  <c r="AN93" i="6"/>
  <c r="P93" i="6"/>
  <c r="AO93" i="6"/>
  <c r="I93" i="6"/>
  <c r="Q93" i="6"/>
  <c r="AP93" i="6"/>
  <c r="R93" i="6"/>
  <c r="AQ93" i="6"/>
  <c r="S93" i="6"/>
  <c r="AR93" i="6"/>
  <c r="T93" i="6"/>
  <c r="AS93" i="6"/>
  <c r="U93" i="6"/>
  <c r="AT93" i="6"/>
  <c r="V93" i="6"/>
  <c r="AU93" i="6"/>
  <c r="W93" i="6"/>
  <c r="AV93" i="6"/>
  <c r="X93" i="6"/>
  <c r="AW93" i="6"/>
  <c r="Y93" i="6"/>
  <c r="AX93" i="6"/>
  <c r="J93" i="6"/>
  <c r="Z93" i="6"/>
  <c r="AY93" i="6"/>
  <c r="AA93" i="6"/>
  <c r="AZ93" i="6"/>
  <c r="AB93" i="6"/>
  <c r="BA93" i="6"/>
  <c r="AC93" i="6"/>
  <c r="BB93" i="6"/>
  <c r="AD93" i="6"/>
  <c r="BC93" i="6"/>
  <c r="AE93" i="6"/>
  <c r="BD93" i="6"/>
  <c r="AF93" i="6"/>
  <c r="BE93" i="6"/>
  <c r="AG93" i="6"/>
  <c r="BF93" i="6"/>
  <c r="AH93" i="6"/>
  <c r="BG93" i="6"/>
  <c r="AI93" i="6"/>
  <c r="BH93" i="6"/>
  <c r="BJ93" i="6"/>
  <c r="J92" i="5"/>
  <c r="C91" i="6"/>
  <c r="B92" i="6"/>
  <c r="H91" i="6"/>
  <c r="L92" i="6"/>
  <c r="AK92" i="6"/>
  <c r="M92" i="6"/>
  <c r="AL92" i="6"/>
  <c r="N92" i="6"/>
  <c r="AM92" i="6"/>
  <c r="O92" i="6"/>
  <c r="AN92" i="6"/>
  <c r="P92" i="6"/>
  <c r="AO92" i="6"/>
  <c r="I92" i="6"/>
  <c r="Q92" i="6"/>
  <c r="AP92" i="6"/>
  <c r="R92" i="6"/>
  <c r="AQ92" i="6"/>
  <c r="S92" i="6"/>
  <c r="AR92" i="6"/>
  <c r="T92" i="6"/>
  <c r="AS92" i="6"/>
  <c r="U92" i="6"/>
  <c r="AT92" i="6"/>
  <c r="V92" i="6"/>
  <c r="AU92" i="6"/>
  <c r="W92" i="6"/>
  <c r="AV92" i="6"/>
  <c r="X92" i="6"/>
  <c r="AW92" i="6"/>
  <c r="Y92" i="6"/>
  <c r="AX92" i="6"/>
  <c r="J92" i="6"/>
  <c r="Z92" i="6"/>
  <c r="AY92" i="6"/>
  <c r="AA92" i="6"/>
  <c r="AZ92" i="6"/>
  <c r="AB92" i="6"/>
  <c r="BA92" i="6"/>
  <c r="AC92" i="6"/>
  <c r="BB92" i="6"/>
  <c r="AD92" i="6"/>
  <c r="BC92" i="6"/>
  <c r="AE92" i="6"/>
  <c r="BD92" i="6"/>
  <c r="AF92" i="6"/>
  <c r="BE92" i="6"/>
  <c r="AG92" i="6"/>
  <c r="BF92" i="6"/>
  <c r="AH92" i="6"/>
  <c r="BG92" i="6"/>
  <c r="AI92" i="6"/>
  <c r="BH92" i="6"/>
  <c r="BJ92" i="6"/>
  <c r="J91" i="5"/>
  <c r="C90" i="6"/>
  <c r="B91" i="6"/>
  <c r="H90" i="6"/>
  <c r="L91" i="6"/>
  <c r="AK91" i="6"/>
  <c r="M91" i="6"/>
  <c r="AL91" i="6"/>
  <c r="N91" i="6"/>
  <c r="AM91" i="6"/>
  <c r="O91" i="6"/>
  <c r="AN91" i="6"/>
  <c r="P91" i="6"/>
  <c r="AO91" i="6"/>
  <c r="I91" i="6"/>
  <c r="Q91" i="6"/>
  <c r="AP91" i="6"/>
  <c r="R91" i="6"/>
  <c r="AQ91" i="6"/>
  <c r="S91" i="6"/>
  <c r="AR91" i="6"/>
  <c r="T91" i="6"/>
  <c r="AS91" i="6"/>
  <c r="U91" i="6"/>
  <c r="AT91" i="6"/>
  <c r="V91" i="6"/>
  <c r="AU91" i="6"/>
  <c r="W91" i="6"/>
  <c r="AV91" i="6"/>
  <c r="X91" i="6"/>
  <c r="AW91" i="6"/>
  <c r="Y91" i="6"/>
  <c r="AX91" i="6"/>
  <c r="J91" i="6"/>
  <c r="Z91" i="6"/>
  <c r="AY91" i="6"/>
  <c r="AA91" i="6"/>
  <c r="AZ91" i="6"/>
  <c r="AB91" i="6"/>
  <c r="BA91" i="6"/>
  <c r="AC91" i="6"/>
  <c r="BB91" i="6"/>
  <c r="AD91" i="6"/>
  <c r="BC91" i="6"/>
  <c r="AE91" i="6"/>
  <c r="BD91" i="6"/>
  <c r="AF91" i="6"/>
  <c r="BE91" i="6"/>
  <c r="AG91" i="6"/>
  <c r="BF91" i="6"/>
  <c r="AH91" i="6"/>
  <c r="BG91" i="6"/>
  <c r="AI91" i="6"/>
  <c r="BH91" i="6"/>
  <c r="BJ91" i="6"/>
  <c r="J90" i="5"/>
  <c r="C89" i="6"/>
  <c r="B90" i="6"/>
  <c r="H89" i="6"/>
  <c r="L90" i="6"/>
  <c r="AK90" i="6"/>
  <c r="M90" i="6"/>
  <c r="AL90" i="6"/>
  <c r="N90" i="6"/>
  <c r="AM90" i="6"/>
  <c r="O90" i="6"/>
  <c r="AN90" i="6"/>
  <c r="P90" i="6"/>
  <c r="AO90" i="6"/>
  <c r="I90" i="6"/>
  <c r="Q90" i="6"/>
  <c r="AP90" i="6"/>
  <c r="R90" i="6"/>
  <c r="AQ90" i="6"/>
  <c r="S90" i="6"/>
  <c r="AR90" i="6"/>
  <c r="T90" i="6"/>
  <c r="AS90" i="6"/>
  <c r="U90" i="6"/>
  <c r="AT90" i="6"/>
  <c r="V90" i="6"/>
  <c r="AU90" i="6"/>
  <c r="W90" i="6"/>
  <c r="AV90" i="6"/>
  <c r="X90" i="6"/>
  <c r="AW90" i="6"/>
  <c r="Y90" i="6"/>
  <c r="AX90" i="6"/>
  <c r="J90" i="6"/>
  <c r="Z90" i="6"/>
  <c r="AY90" i="6"/>
  <c r="AA90" i="6"/>
  <c r="AZ90" i="6"/>
  <c r="AB90" i="6"/>
  <c r="BA90" i="6"/>
  <c r="AC90" i="6"/>
  <c r="BB90" i="6"/>
  <c r="AD90" i="6"/>
  <c r="BC90" i="6"/>
  <c r="AE90" i="6"/>
  <c r="BD90" i="6"/>
  <c r="AF90" i="6"/>
  <c r="BE90" i="6"/>
  <c r="AG90" i="6"/>
  <c r="BF90" i="6"/>
  <c r="AH90" i="6"/>
  <c r="BG90" i="6"/>
  <c r="AI90" i="6"/>
  <c r="BH90" i="6"/>
  <c r="BJ90" i="6"/>
  <c r="J89" i="5"/>
  <c r="C88" i="6"/>
  <c r="B89" i="6"/>
  <c r="H88" i="6"/>
  <c r="L89" i="6"/>
  <c r="AK89" i="6"/>
  <c r="M89" i="6"/>
  <c r="AL89" i="6"/>
  <c r="N89" i="6"/>
  <c r="AM89" i="6"/>
  <c r="O89" i="6"/>
  <c r="AN89" i="6"/>
  <c r="P89" i="6"/>
  <c r="AO89" i="6"/>
  <c r="I89" i="6"/>
  <c r="Q89" i="6"/>
  <c r="AP89" i="6"/>
  <c r="R89" i="6"/>
  <c r="AQ89" i="6"/>
  <c r="S89" i="6"/>
  <c r="AR89" i="6"/>
  <c r="T89" i="6"/>
  <c r="AS89" i="6"/>
  <c r="U89" i="6"/>
  <c r="AT89" i="6"/>
  <c r="V89" i="6"/>
  <c r="AU89" i="6"/>
  <c r="W89" i="6"/>
  <c r="AV89" i="6"/>
  <c r="X89" i="6"/>
  <c r="AW89" i="6"/>
  <c r="Y89" i="6"/>
  <c r="AX89" i="6"/>
  <c r="J89" i="6"/>
  <c r="Z89" i="6"/>
  <c r="AY89" i="6"/>
  <c r="AA89" i="6"/>
  <c r="AZ89" i="6"/>
  <c r="AB89" i="6"/>
  <c r="BA89" i="6"/>
  <c r="AC89" i="6"/>
  <c r="BB89" i="6"/>
  <c r="AD89" i="6"/>
  <c r="BC89" i="6"/>
  <c r="AE89" i="6"/>
  <c r="BD89" i="6"/>
  <c r="AF89" i="6"/>
  <c r="BE89" i="6"/>
  <c r="AG89" i="6"/>
  <c r="BF89" i="6"/>
  <c r="AH89" i="6"/>
  <c r="BG89" i="6"/>
  <c r="AI89" i="6"/>
  <c r="BH89" i="6"/>
  <c r="BJ89" i="6"/>
  <c r="J88" i="5"/>
  <c r="C87" i="6"/>
  <c r="B88" i="6"/>
  <c r="H87" i="6"/>
  <c r="L88" i="6"/>
  <c r="AK88" i="6"/>
  <c r="M88" i="6"/>
  <c r="AL88" i="6"/>
  <c r="N88" i="6"/>
  <c r="AM88" i="6"/>
  <c r="O88" i="6"/>
  <c r="AN88" i="6"/>
  <c r="P88" i="6"/>
  <c r="AO88" i="6"/>
  <c r="I88" i="6"/>
  <c r="Q88" i="6"/>
  <c r="AP88" i="6"/>
  <c r="R88" i="6"/>
  <c r="AQ88" i="6"/>
  <c r="S88" i="6"/>
  <c r="AR88" i="6"/>
  <c r="T88" i="6"/>
  <c r="AS88" i="6"/>
  <c r="U88" i="6"/>
  <c r="AT88" i="6"/>
  <c r="V88" i="6"/>
  <c r="AU88" i="6"/>
  <c r="W88" i="6"/>
  <c r="AV88" i="6"/>
  <c r="X88" i="6"/>
  <c r="AW88" i="6"/>
  <c r="Y88" i="6"/>
  <c r="AX88" i="6"/>
  <c r="J88" i="6"/>
  <c r="Z88" i="6"/>
  <c r="AY88" i="6"/>
  <c r="AA88" i="6"/>
  <c r="AZ88" i="6"/>
  <c r="AB88" i="6"/>
  <c r="BA88" i="6"/>
  <c r="AC88" i="6"/>
  <c r="BB88" i="6"/>
  <c r="AD88" i="6"/>
  <c r="BC88" i="6"/>
  <c r="AE88" i="6"/>
  <c r="BD88" i="6"/>
  <c r="AF88" i="6"/>
  <c r="BE88" i="6"/>
  <c r="AG88" i="6"/>
  <c r="BF88" i="6"/>
  <c r="AH88" i="6"/>
  <c r="BG88" i="6"/>
  <c r="AI88" i="6"/>
  <c r="BH88" i="6"/>
  <c r="BJ88" i="6"/>
  <c r="J87" i="5"/>
  <c r="C86" i="6"/>
  <c r="B87" i="6"/>
  <c r="H86" i="6"/>
  <c r="L87" i="6"/>
  <c r="AK87" i="6"/>
  <c r="M87" i="6"/>
  <c r="AL87" i="6"/>
  <c r="N87" i="6"/>
  <c r="AM87" i="6"/>
  <c r="O87" i="6"/>
  <c r="AN87" i="6"/>
  <c r="P87" i="6"/>
  <c r="AO87" i="6"/>
  <c r="I87" i="6"/>
  <c r="Q87" i="6"/>
  <c r="AP87" i="6"/>
  <c r="R87" i="6"/>
  <c r="AQ87" i="6"/>
  <c r="S87" i="6"/>
  <c r="AR87" i="6"/>
  <c r="T87" i="6"/>
  <c r="AS87" i="6"/>
  <c r="U87" i="6"/>
  <c r="AT87" i="6"/>
  <c r="V87" i="6"/>
  <c r="AU87" i="6"/>
  <c r="W87" i="6"/>
  <c r="AV87" i="6"/>
  <c r="X87" i="6"/>
  <c r="AW87" i="6"/>
  <c r="Y87" i="6"/>
  <c r="AX87" i="6"/>
  <c r="J87" i="6"/>
  <c r="Z87" i="6"/>
  <c r="AY87" i="6"/>
  <c r="AA87" i="6"/>
  <c r="AZ87" i="6"/>
  <c r="AB87" i="6"/>
  <c r="BA87" i="6"/>
  <c r="AC87" i="6"/>
  <c r="BB87" i="6"/>
  <c r="AD87" i="6"/>
  <c r="BC87" i="6"/>
  <c r="AE87" i="6"/>
  <c r="BD87" i="6"/>
  <c r="AF87" i="6"/>
  <c r="BE87" i="6"/>
  <c r="AG87" i="6"/>
  <c r="BF87" i="6"/>
  <c r="AH87" i="6"/>
  <c r="BG87" i="6"/>
  <c r="AI87" i="6"/>
  <c r="BH87" i="6"/>
  <c r="BJ87" i="6"/>
  <c r="J86" i="5"/>
  <c r="C85" i="6"/>
  <c r="B86" i="6"/>
  <c r="H85" i="6"/>
  <c r="L86" i="6"/>
  <c r="AK86" i="6"/>
  <c r="M86" i="6"/>
  <c r="AL86" i="6"/>
  <c r="N86" i="6"/>
  <c r="AM86" i="6"/>
  <c r="O86" i="6"/>
  <c r="AN86" i="6"/>
  <c r="P86" i="6"/>
  <c r="AO86" i="6"/>
  <c r="I86" i="6"/>
  <c r="Q86" i="6"/>
  <c r="AP86" i="6"/>
  <c r="R86" i="6"/>
  <c r="AQ86" i="6"/>
  <c r="S86" i="6"/>
  <c r="AR86" i="6"/>
  <c r="T86" i="6"/>
  <c r="AS86" i="6"/>
  <c r="U86" i="6"/>
  <c r="AT86" i="6"/>
  <c r="V86" i="6"/>
  <c r="AU86" i="6"/>
  <c r="W86" i="6"/>
  <c r="AV86" i="6"/>
  <c r="X86" i="6"/>
  <c r="AW86" i="6"/>
  <c r="Y86" i="6"/>
  <c r="AX86" i="6"/>
  <c r="J86" i="6"/>
  <c r="Z86" i="6"/>
  <c r="AY86" i="6"/>
  <c r="AA86" i="6"/>
  <c r="AZ86" i="6"/>
  <c r="AB86" i="6"/>
  <c r="BA86" i="6"/>
  <c r="AC86" i="6"/>
  <c r="BB86" i="6"/>
  <c r="AD86" i="6"/>
  <c r="BC86" i="6"/>
  <c r="AE86" i="6"/>
  <c r="BD86" i="6"/>
  <c r="AF86" i="6"/>
  <c r="BE86" i="6"/>
  <c r="AG86" i="6"/>
  <c r="BF86" i="6"/>
  <c r="AH86" i="6"/>
  <c r="BG86" i="6"/>
  <c r="AI86" i="6"/>
  <c r="BH86" i="6"/>
  <c r="BJ86" i="6"/>
  <c r="J85" i="5"/>
  <c r="C84" i="6"/>
  <c r="B85" i="6"/>
  <c r="H84" i="6"/>
  <c r="L85" i="6"/>
  <c r="AK85" i="6"/>
  <c r="M85" i="6"/>
  <c r="AL85" i="6"/>
  <c r="N85" i="6"/>
  <c r="AM85" i="6"/>
  <c r="O85" i="6"/>
  <c r="AN85" i="6"/>
  <c r="P85" i="6"/>
  <c r="AO85" i="6"/>
  <c r="I85" i="6"/>
  <c r="Q85" i="6"/>
  <c r="AP85" i="6"/>
  <c r="R85" i="6"/>
  <c r="AQ85" i="6"/>
  <c r="S85" i="6"/>
  <c r="AR85" i="6"/>
  <c r="T85" i="6"/>
  <c r="AS85" i="6"/>
  <c r="U85" i="6"/>
  <c r="AT85" i="6"/>
  <c r="V85" i="6"/>
  <c r="AU85" i="6"/>
  <c r="W85" i="6"/>
  <c r="AV85" i="6"/>
  <c r="X85" i="6"/>
  <c r="AW85" i="6"/>
  <c r="Y85" i="6"/>
  <c r="AX85" i="6"/>
  <c r="J85" i="6"/>
  <c r="Z85" i="6"/>
  <c r="AY85" i="6"/>
  <c r="AA85" i="6"/>
  <c r="AZ85" i="6"/>
  <c r="AB85" i="6"/>
  <c r="BA85" i="6"/>
  <c r="AC85" i="6"/>
  <c r="BB85" i="6"/>
  <c r="AD85" i="6"/>
  <c r="BC85" i="6"/>
  <c r="AE85" i="6"/>
  <c r="BD85" i="6"/>
  <c r="AF85" i="6"/>
  <c r="BE85" i="6"/>
  <c r="AG85" i="6"/>
  <c r="BF85" i="6"/>
  <c r="AH85" i="6"/>
  <c r="BG85" i="6"/>
  <c r="AI85" i="6"/>
  <c r="BH85" i="6"/>
  <c r="BJ85" i="6"/>
  <c r="J84" i="5"/>
  <c r="C83" i="6"/>
  <c r="B84" i="6"/>
  <c r="H83" i="6"/>
  <c r="L84" i="6"/>
  <c r="AK84" i="6"/>
  <c r="M84" i="6"/>
  <c r="AL84" i="6"/>
  <c r="N84" i="6"/>
  <c r="AM84" i="6"/>
  <c r="O84" i="6"/>
  <c r="AN84" i="6"/>
  <c r="P84" i="6"/>
  <c r="AO84" i="6"/>
  <c r="I84" i="6"/>
  <c r="Q84" i="6"/>
  <c r="AP84" i="6"/>
  <c r="R84" i="6"/>
  <c r="AQ84" i="6"/>
  <c r="S84" i="6"/>
  <c r="AR84" i="6"/>
  <c r="T84" i="6"/>
  <c r="AS84" i="6"/>
  <c r="U84" i="6"/>
  <c r="AT84" i="6"/>
  <c r="V84" i="6"/>
  <c r="AU84" i="6"/>
  <c r="W84" i="6"/>
  <c r="AV84" i="6"/>
  <c r="X84" i="6"/>
  <c r="AW84" i="6"/>
  <c r="Y84" i="6"/>
  <c r="AX84" i="6"/>
  <c r="J84" i="6"/>
  <c r="Z84" i="6"/>
  <c r="AY84" i="6"/>
  <c r="AA84" i="6"/>
  <c r="AZ84" i="6"/>
  <c r="AB84" i="6"/>
  <c r="BA84" i="6"/>
  <c r="AC84" i="6"/>
  <c r="BB84" i="6"/>
  <c r="AD84" i="6"/>
  <c r="BC84" i="6"/>
  <c r="AE84" i="6"/>
  <c r="BD84" i="6"/>
  <c r="AF84" i="6"/>
  <c r="BE84" i="6"/>
  <c r="AG84" i="6"/>
  <c r="BF84" i="6"/>
  <c r="AH84" i="6"/>
  <c r="BG84" i="6"/>
  <c r="AI84" i="6"/>
  <c r="BH84" i="6"/>
  <c r="BJ84" i="6"/>
  <c r="J83" i="5"/>
  <c r="C82" i="6"/>
  <c r="B83" i="6"/>
  <c r="H82" i="6"/>
  <c r="L83" i="6"/>
  <c r="AK83" i="6"/>
  <c r="M83" i="6"/>
  <c r="AL83" i="6"/>
  <c r="N83" i="6"/>
  <c r="AM83" i="6"/>
  <c r="O83" i="6"/>
  <c r="AN83" i="6"/>
  <c r="P83" i="6"/>
  <c r="AO83" i="6"/>
  <c r="I83" i="6"/>
  <c r="Q83" i="6"/>
  <c r="AP83" i="6"/>
  <c r="R83" i="6"/>
  <c r="AQ83" i="6"/>
  <c r="S83" i="6"/>
  <c r="AR83" i="6"/>
  <c r="T83" i="6"/>
  <c r="AS83" i="6"/>
  <c r="U83" i="6"/>
  <c r="AT83" i="6"/>
  <c r="V83" i="6"/>
  <c r="AU83" i="6"/>
  <c r="W83" i="6"/>
  <c r="AV83" i="6"/>
  <c r="X83" i="6"/>
  <c r="AW83" i="6"/>
  <c r="Y83" i="6"/>
  <c r="AX83" i="6"/>
  <c r="J83" i="6"/>
  <c r="Z83" i="6"/>
  <c r="AY83" i="6"/>
  <c r="AA83" i="6"/>
  <c r="AZ83" i="6"/>
  <c r="AB83" i="6"/>
  <c r="BA83" i="6"/>
  <c r="AC83" i="6"/>
  <c r="BB83" i="6"/>
  <c r="AD83" i="6"/>
  <c r="BC83" i="6"/>
  <c r="AE83" i="6"/>
  <c r="BD83" i="6"/>
  <c r="AF83" i="6"/>
  <c r="BE83" i="6"/>
  <c r="AG83" i="6"/>
  <c r="BF83" i="6"/>
  <c r="AH83" i="6"/>
  <c r="BG83" i="6"/>
  <c r="AI83" i="6"/>
  <c r="BH83" i="6"/>
  <c r="BJ83" i="6"/>
  <c r="J82" i="5"/>
  <c r="C81" i="6"/>
  <c r="B82" i="6"/>
  <c r="H81" i="6"/>
  <c r="L82" i="6"/>
  <c r="AK82" i="6"/>
  <c r="M82" i="6"/>
  <c r="AL82" i="6"/>
  <c r="N82" i="6"/>
  <c r="AM82" i="6"/>
  <c r="O82" i="6"/>
  <c r="AN82" i="6"/>
  <c r="P82" i="6"/>
  <c r="AO82" i="6"/>
  <c r="I82" i="6"/>
  <c r="Q82" i="6"/>
  <c r="AP82" i="6"/>
  <c r="R82" i="6"/>
  <c r="AQ82" i="6"/>
  <c r="S82" i="6"/>
  <c r="AR82" i="6"/>
  <c r="T82" i="6"/>
  <c r="AS82" i="6"/>
  <c r="U82" i="6"/>
  <c r="AT82" i="6"/>
  <c r="V82" i="6"/>
  <c r="AU82" i="6"/>
  <c r="W82" i="6"/>
  <c r="AV82" i="6"/>
  <c r="X82" i="6"/>
  <c r="AW82" i="6"/>
  <c r="Y82" i="6"/>
  <c r="AX82" i="6"/>
  <c r="J82" i="6"/>
  <c r="Z82" i="6"/>
  <c r="AY82" i="6"/>
  <c r="AA82" i="6"/>
  <c r="AZ82" i="6"/>
  <c r="AB82" i="6"/>
  <c r="BA82" i="6"/>
  <c r="AC82" i="6"/>
  <c r="BB82" i="6"/>
  <c r="AD82" i="6"/>
  <c r="BC82" i="6"/>
  <c r="AE82" i="6"/>
  <c r="BD82" i="6"/>
  <c r="AF82" i="6"/>
  <c r="BE82" i="6"/>
  <c r="AG82" i="6"/>
  <c r="BF82" i="6"/>
  <c r="AH82" i="6"/>
  <c r="BG82" i="6"/>
  <c r="AI82" i="6"/>
  <c r="BH82" i="6"/>
  <c r="BJ82" i="6"/>
  <c r="J81" i="5"/>
  <c r="C80" i="6"/>
  <c r="B81" i="6"/>
  <c r="H80" i="6"/>
  <c r="L81" i="6"/>
  <c r="AK81" i="6"/>
  <c r="M81" i="6"/>
  <c r="AL81" i="6"/>
  <c r="N81" i="6"/>
  <c r="AM81" i="6"/>
  <c r="O81" i="6"/>
  <c r="AN81" i="6"/>
  <c r="P81" i="6"/>
  <c r="AO81" i="6"/>
  <c r="I81" i="6"/>
  <c r="Q81" i="6"/>
  <c r="AP81" i="6"/>
  <c r="R81" i="6"/>
  <c r="AQ81" i="6"/>
  <c r="S81" i="6"/>
  <c r="AR81" i="6"/>
  <c r="T81" i="6"/>
  <c r="AS81" i="6"/>
  <c r="U81" i="6"/>
  <c r="AT81" i="6"/>
  <c r="V81" i="6"/>
  <c r="AU81" i="6"/>
  <c r="W81" i="6"/>
  <c r="AV81" i="6"/>
  <c r="X81" i="6"/>
  <c r="AW81" i="6"/>
  <c r="Y81" i="6"/>
  <c r="AX81" i="6"/>
  <c r="J81" i="6"/>
  <c r="Z81" i="6"/>
  <c r="AY81" i="6"/>
  <c r="AA81" i="6"/>
  <c r="AZ81" i="6"/>
  <c r="AB81" i="6"/>
  <c r="BA81" i="6"/>
  <c r="AC81" i="6"/>
  <c r="BB81" i="6"/>
  <c r="AD81" i="6"/>
  <c r="BC81" i="6"/>
  <c r="AE81" i="6"/>
  <c r="BD81" i="6"/>
  <c r="AF81" i="6"/>
  <c r="BE81" i="6"/>
  <c r="AG81" i="6"/>
  <c r="BF81" i="6"/>
  <c r="AH81" i="6"/>
  <c r="BG81" i="6"/>
  <c r="AI81" i="6"/>
  <c r="BH81" i="6"/>
  <c r="BJ81" i="6"/>
  <c r="J80" i="5"/>
  <c r="C79" i="6"/>
  <c r="B80" i="6"/>
  <c r="H79" i="6"/>
  <c r="L80" i="6"/>
  <c r="AK80" i="6"/>
  <c r="M80" i="6"/>
  <c r="AL80" i="6"/>
  <c r="N80" i="6"/>
  <c r="AM80" i="6"/>
  <c r="O80" i="6"/>
  <c r="AN80" i="6"/>
  <c r="P80" i="6"/>
  <c r="AO80" i="6"/>
  <c r="I80" i="6"/>
  <c r="Q80" i="6"/>
  <c r="AP80" i="6"/>
  <c r="R80" i="6"/>
  <c r="AQ80" i="6"/>
  <c r="S80" i="6"/>
  <c r="AR80" i="6"/>
  <c r="T80" i="6"/>
  <c r="AS80" i="6"/>
  <c r="U80" i="6"/>
  <c r="AT80" i="6"/>
  <c r="V80" i="6"/>
  <c r="AU80" i="6"/>
  <c r="W80" i="6"/>
  <c r="AV80" i="6"/>
  <c r="X80" i="6"/>
  <c r="AW80" i="6"/>
  <c r="Y80" i="6"/>
  <c r="AX80" i="6"/>
  <c r="J80" i="6"/>
  <c r="Z80" i="6"/>
  <c r="AY80" i="6"/>
  <c r="AA80" i="6"/>
  <c r="AZ80" i="6"/>
  <c r="AB80" i="6"/>
  <c r="BA80" i="6"/>
  <c r="AC80" i="6"/>
  <c r="BB80" i="6"/>
  <c r="AD80" i="6"/>
  <c r="BC80" i="6"/>
  <c r="AE80" i="6"/>
  <c r="BD80" i="6"/>
  <c r="AF80" i="6"/>
  <c r="BE80" i="6"/>
  <c r="AG80" i="6"/>
  <c r="BF80" i="6"/>
  <c r="AH80" i="6"/>
  <c r="BG80" i="6"/>
  <c r="AI80" i="6"/>
  <c r="BH80" i="6"/>
  <c r="BJ80" i="6"/>
  <c r="J79" i="5"/>
  <c r="C78" i="6"/>
  <c r="B79" i="6"/>
  <c r="H78" i="6"/>
  <c r="L79" i="6"/>
  <c r="AK79" i="6"/>
  <c r="M79" i="6"/>
  <c r="AL79" i="6"/>
  <c r="N79" i="6"/>
  <c r="AM79" i="6"/>
  <c r="O79" i="6"/>
  <c r="AN79" i="6"/>
  <c r="P79" i="6"/>
  <c r="AO79" i="6"/>
  <c r="I79" i="6"/>
  <c r="Q79" i="6"/>
  <c r="AP79" i="6"/>
  <c r="R79" i="6"/>
  <c r="AQ79" i="6"/>
  <c r="S79" i="6"/>
  <c r="AR79" i="6"/>
  <c r="T79" i="6"/>
  <c r="AS79" i="6"/>
  <c r="U79" i="6"/>
  <c r="AT79" i="6"/>
  <c r="V79" i="6"/>
  <c r="AU79" i="6"/>
  <c r="W79" i="6"/>
  <c r="AV79" i="6"/>
  <c r="X79" i="6"/>
  <c r="AW79" i="6"/>
  <c r="Y79" i="6"/>
  <c r="AX79" i="6"/>
  <c r="J79" i="6"/>
  <c r="Z79" i="6"/>
  <c r="AY79" i="6"/>
  <c r="AA79" i="6"/>
  <c r="AZ79" i="6"/>
  <c r="AB79" i="6"/>
  <c r="BA79" i="6"/>
  <c r="AC79" i="6"/>
  <c r="BB79" i="6"/>
  <c r="AD79" i="6"/>
  <c r="BC79" i="6"/>
  <c r="AE79" i="6"/>
  <c r="BD79" i="6"/>
  <c r="AF79" i="6"/>
  <c r="BE79" i="6"/>
  <c r="AG79" i="6"/>
  <c r="BF79" i="6"/>
  <c r="AH79" i="6"/>
  <c r="BG79" i="6"/>
  <c r="AI79" i="6"/>
  <c r="BH79" i="6"/>
  <c r="BJ79" i="6"/>
  <c r="J78" i="5"/>
  <c r="C77" i="6"/>
  <c r="B78" i="6"/>
  <c r="H77" i="6"/>
  <c r="L78" i="6"/>
  <c r="AK78" i="6"/>
  <c r="M78" i="6"/>
  <c r="AL78" i="6"/>
  <c r="N78" i="6"/>
  <c r="AM78" i="6"/>
  <c r="O78" i="6"/>
  <c r="AN78" i="6"/>
  <c r="P78" i="6"/>
  <c r="AO78" i="6"/>
  <c r="I78" i="6"/>
  <c r="Q78" i="6"/>
  <c r="AP78" i="6"/>
  <c r="R78" i="6"/>
  <c r="AQ78" i="6"/>
  <c r="S78" i="6"/>
  <c r="AR78" i="6"/>
  <c r="T78" i="6"/>
  <c r="AS78" i="6"/>
  <c r="U78" i="6"/>
  <c r="AT78" i="6"/>
  <c r="V78" i="6"/>
  <c r="AU78" i="6"/>
  <c r="W78" i="6"/>
  <c r="AV78" i="6"/>
  <c r="X78" i="6"/>
  <c r="AW78" i="6"/>
  <c r="Y78" i="6"/>
  <c r="AX78" i="6"/>
  <c r="J78" i="6"/>
  <c r="Z78" i="6"/>
  <c r="AY78" i="6"/>
  <c r="AA78" i="6"/>
  <c r="AZ78" i="6"/>
  <c r="AB78" i="6"/>
  <c r="BA78" i="6"/>
  <c r="AC78" i="6"/>
  <c r="BB78" i="6"/>
  <c r="AD78" i="6"/>
  <c r="BC78" i="6"/>
  <c r="AE78" i="6"/>
  <c r="BD78" i="6"/>
  <c r="AF78" i="6"/>
  <c r="BE78" i="6"/>
  <c r="AG78" i="6"/>
  <c r="BF78" i="6"/>
  <c r="AH78" i="6"/>
  <c r="BG78" i="6"/>
  <c r="AI78" i="6"/>
  <c r="BH78" i="6"/>
  <c r="BJ78" i="6"/>
  <c r="J77" i="5"/>
  <c r="C76" i="6"/>
  <c r="B77" i="6"/>
  <c r="H76" i="6"/>
  <c r="L77" i="6"/>
  <c r="AK77" i="6"/>
  <c r="M77" i="6"/>
  <c r="AL77" i="6"/>
  <c r="N77" i="6"/>
  <c r="AM77" i="6"/>
  <c r="O77" i="6"/>
  <c r="AN77" i="6"/>
  <c r="P77" i="6"/>
  <c r="AO77" i="6"/>
  <c r="I77" i="6"/>
  <c r="Q77" i="6"/>
  <c r="AP77" i="6"/>
  <c r="R77" i="6"/>
  <c r="AQ77" i="6"/>
  <c r="S77" i="6"/>
  <c r="AR77" i="6"/>
  <c r="T77" i="6"/>
  <c r="AS77" i="6"/>
  <c r="U77" i="6"/>
  <c r="AT77" i="6"/>
  <c r="V77" i="6"/>
  <c r="AU77" i="6"/>
  <c r="W77" i="6"/>
  <c r="AV77" i="6"/>
  <c r="X77" i="6"/>
  <c r="AW77" i="6"/>
  <c r="Y77" i="6"/>
  <c r="AX77" i="6"/>
  <c r="J77" i="6"/>
  <c r="Z77" i="6"/>
  <c r="AY77" i="6"/>
  <c r="AA77" i="6"/>
  <c r="AZ77" i="6"/>
  <c r="AB77" i="6"/>
  <c r="BA77" i="6"/>
  <c r="AC77" i="6"/>
  <c r="BB77" i="6"/>
  <c r="AD77" i="6"/>
  <c r="BC77" i="6"/>
  <c r="AE77" i="6"/>
  <c r="BD77" i="6"/>
  <c r="AF77" i="6"/>
  <c r="BE77" i="6"/>
  <c r="AG77" i="6"/>
  <c r="BF77" i="6"/>
  <c r="AH77" i="6"/>
  <c r="BG77" i="6"/>
  <c r="AI77" i="6"/>
  <c r="BH77" i="6"/>
  <c r="BJ77" i="6"/>
  <c r="J76" i="5"/>
  <c r="C75" i="6"/>
  <c r="B76" i="6"/>
  <c r="H75" i="6"/>
  <c r="L76" i="6"/>
  <c r="AK76" i="6"/>
  <c r="M76" i="6"/>
  <c r="AL76" i="6"/>
  <c r="N76" i="6"/>
  <c r="AM76" i="6"/>
  <c r="O76" i="6"/>
  <c r="AN76" i="6"/>
  <c r="P76" i="6"/>
  <c r="AO76" i="6"/>
  <c r="I76" i="6"/>
  <c r="Q76" i="6"/>
  <c r="AP76" i="6"/>
  <c r="R76" i="6"/>
  <c r="AQ76" i="6"/>
  <c r="S76" i="6"/>
  <c r="AR76" i="6"/>
  <c r="T76" i="6"/>
  <c r="AS76" i="6"/>
  <c r="U76" i="6"/>
  <c r="AT76" i="6"/>
  <c r="V76" i="6"/>
  <c r="AU76" i="6"/>
  <c r="W76" i="6"/>
  <c r="AV76" i="6"/>
  <c r="X76" i="6"/>
  <c r="AW76" i="6"/>
  <c r="Y76" i="6"/>
  <c r="AX76" i="6"/>
  <c r="J76" i="6"/>
  <c r="Z76" i="6"/>
  <c r="AY76" i="6"/>
  <c r="AA76" i="6"/>
  <c r="AZ76" i="6"/>
  <c r="AB76" i="6"/>
  <c r="BA76" i="6"/>
  <c r="AC76" i="6"/>
  <c r="BB76" i="6"/>
  <c r="AD76" i="6"/>
  <c r="BC76" i="6"/>
  <c r="AE76" i="6"/>
  <c r="BD76" i="6"/>
  <c r="AF76" i="6"/>
  <c r="BE76" i="6"/>
  <c r="AG76" i="6"/>
  <c r="BF76" i="6"/>
  <c r="AH76" i="6"/>
  <c r="BG76" i="6"/>
  <c r="AI76" i="6"/>
  <c r="BH76" i="6"/>
  <c r="BJ76" i="6"/>
  <c r="J75" i="5"/>
  <c r="C74" i="6"/>
  <c r="B75" i="6"/>
  <c r="H74" i="6"/>
  <c r="L75" i="6"/>
  <c r="AK75" i="6"/>
  <c r="M75" i="6"/>
  <c r="AL75" i="6"/>
  <c r="N75" i="6"/>
  <c r="AM75" i="6"/>
  <c r="O75" i="6"/>
  <c r="AN75" i="6"/>
  <c r="P75" i="6"/>
  <c r="AO75" i="6"/>
  <c r="I75" i="6"/>
  <c r="Q75" i="6"/>
  <c r="AP75" i="6"/>
  <c r="R75" i="6"/>
  <c r="AQ75" i="6"/>
  <c r="S75" i="6"/>
  <c r="AR75" i="6"/>
  <c r="T75" i="6"/>
  <c r="AS75" i="6"/>
  <c r="U75" i="6"/>
  <c r="AT75" i="6"/>
  <c r="V75" i="6"/>
  <c r="AU75" i="6"/>
  <c r="W75" i="6"/>
  <c r="AV75" i="6"/>
  <c r="X75" i="6"/>
  <c r="AW75" i="6"/>
  <c r="Y75" i="6"/>
  <c r="AX75" i="6"/>
  <c r="J75" i="6"/>
  <c r="Z75" i="6"/>
  <c r="AY75" i="6"/>
  <c r="AA75" i="6"/>
  <c r="AZ75" i="6"/>
  <c r="AB75" i="6"/>
  <c r="BA75" i="6"/>
  <c r="AC75" i="6"/>
  <c r="BB75" i="6"/>
  <c r="AD75" i="6"/>
  <c r="BC75" i="6"/>
  <c r="AE75" i="6"/>
  <c r="BD75" i="6"/>
  <c r="AF75" i="6"/>
  <c r="BE75" i="6"/>
  <c r="AG75" i="6"/>
  <c r="BF75" i="6"/>
  <c r="AH75" i="6"/>
  <c r="BG75" i="6"/>
  <c r="AI75" i="6"/>
  <c r="BH75" i="6"/>
  <c r="BJ75" i="6"/>
  <c r="J74" i="5"/>
  <c r="C73" i="6"/>
  <c r="B74" i="6"/>
  <c r="H73" i="6"/>
  <c r="L74" i="6"/>
  <c r="AK74" i="6"/>
  <c r="M74" i="6"/>
  <c r="AL74" i="6"/>
  <c r="N74" i="6"/>
  <c r="AM74" i="6"/>
  <c r="O74" i="6"/>
  <c r="AN74" i="6"/>
  <c r="P74" i="6"/>
  <c r="AO74" i="6"/>
  <c r="I74" i="6"/>
  <c r="Q74" i="6"/>
  <c r="AP74" i="6"/>
  <c r="R74" i="6"/>
  <c r="AQ74" i="6"/>
  <c r="S74" i="6"/>
  <c r="AR74" i="6"/>
  <c r="T74" i="6"/>
  <c r="AS74" i="6"/>
  <c r="U74" i="6"/>
  <c r="AT74" i="6"/>
  <c r="V74" i="6"/>
  <c r="AU74" i="6"/>
  <c r="W74" i="6"/>
  <c r="AV74" i="6"/>
  <c r="X74" i="6"/>
  <c r="AW74" i="6"/>
  <c r="Y74" i="6"/>
  <c r="AX74" i="6"/>
  <c r="J74" i="6"/>
  <c r="Z74" i="6"/>
  <c r="AY74" i="6"/>
  <c r="AA74" i="6"/>
  <c r="AZ74" i="6"/>
  <c r="AB74" i="6"/>
  <c r="BA74" i="6"/>
  <c r="AC74" i="6"/>
  <c r="BB74" i="6"/>
  <c r="AD74" i="6"/>
  <c r="BC74" i="6"/>
  <c r="AE74" i="6"/>
  <c r="BD74" i="6"/>
  <c r="AF74" i="6"/>
  <c r="BE74" i="6"/>
  <c r="AG74" i="6"/>
  <c r="BF74" i="6"/>
  <c r="AH74" i="6"/>
  <c r="BG74" i="6"/>
  <c r="AI74" i="6"/>
  <c r="BH74" i="6"/>
  <c r="BJ74" i="6"/>
  <c r="J73" i="5"/>
  <c r="C72" i="6"/>
  <c r="B73" i="6"/>
  <c r="H72" i="6"/>
  <c r="L73" i="6"/>
  <c r="AK73" i="6"/>
  <c r="M73" i="6"/>
  <c r="AL73" i="6"/>
  <c r="N73" i="6"/>
  <c r="AM73" i="6"/>
  <c r="O73" i="6"/>
  <c r="AN73" i="6"/>
  <c r="P73" i="6"/>
  <c r="AO73" i="6"/>
  <c r="Q73" i="6"/>
  <c r="AP73" i="6"/>
  <c r="I73" i="6"/>
  <c r="R73" i="6"/>
  <c r="AQ73" i="6"/>
  <c r="S73" i="6"/>
  <c r="AR73" i="6"/>
  <c r="T73" i="6"/>
  <c r="AS73" i="6"/>
  <c r="U73" i="6"/>
  <c r="AT73" i="6"/>
  <c r="V73" i="6"/>
  <c r="AU73" i="6"/>
  <c r="W73" i="6"/>
  <c r="AV73" i="6"/>
  <c r="X73" i="6"/>
  <c r="AW73" i="6"/>
  <c r="Y73" i="6"/>
  <c r="AX73" i="6"/>
  <c r="J73" i="6"/>
  <c r="Z73" i="6"/>
  <c r="AY73" i="6"/>
  <c r="AA73" i="6"/>
  <c r="AZ73" i="6"/>
  <c r="AB73" i="6"/>
  <c r="BA73" i="6"/>
  <c r="AC73" i="6"/>
  <c r="BB73" i="6"/>
  <c r="AD73" i="6"/>
  <c r="BC73" i="6"/>
  <c r="AE73" i="6"/>
  <c r="BD73" i="6"/>
  <c r="AF73" i="6"/>
  <c r="BE73" i="6"/>
  <c r="AG73" i="6"/>
  <c r="BF73" i="6"/>
  <c r="AH73" i="6"/>
  <c r="BG73" i="6"/>
  <c r="AI73" i="6"/>
  <c r="BH73" i="6"/>
  <c r="BJ73" i="6"/>
  <c r="J72" i="5"/>
  <c r="C71" i="6"/>
  <c r="B72" i="6"/>
  <c r="H71" i="6"/>
  <c r="L72" i="6"/>
  <c r="AK72" i="6"/>
  <c r="M72" i="6"/>
  <c r="AL72" i="6"/>
  <c r="N72" i="6"/>
  <c r="AM72" i="6"/>
  <c r="O72" i="6"/>
  <c r="AN72" i="6"/>
  <c r="P72" i="6"/>
  <c r="AO72" i="6"/>
  <c r="Q72" i="6"/>
  <c r="AP72" i="6"/>
  <c r="I72" i="6"/>
  <c r="R72" i="6"/>
  <c r="AQ72" i="6"/>
  <c r="S72" i="6"/>
  <c r="AR72" i="6"/>
  <c r="T72" i="6"/>
  <c r="AS72" i="6"/>
  <c r="U72" i="6"/>
  <c r="AT72" i="6"/>
  <c r="V72" i="6"/>
  <c r="AU72" i="6"/>
  <c r="W72" i="6"/>
  <c r="AV72" i="6"/>
  <c r="X72" i="6"/>
  <c r="AW72" i="6"/>
  <c r="Y72" i="6"/>
  <c r="AX72" i="6"/>
  <c r="J72" i="6"/>
  <c r="Z72" i="6"/>
  <c r="AY72" i="6"/>
  <c r="AA72" i="6"/>
  <c r="AZ72" i="6"/>
  <c r="AB72" i="6"/>
  <c r="BA72" i="6"/>
  <c r="AC72" i="6"/>
  <c r="BB72" i="6"/>
  <c r="AD72" i="6"/>
  <c r="BC72" i="6"/>
  <c r="AE72" i="6"/>
  <c r="BD72" i="6"/>
  <c r="AF72" i="6"/>
  <c r="BE72" i="6"/>
  <c r="AG72" i="6"/>
  <c r="BF72" i="6"/>
  <c r="AH72" i="6"/>
  <c r="BG72" i="6"/>
  <c r="AI72" i="6"/>
  <c r="BH72" i="6"/>
  <c r="BJ72" i="6"/>
  <c r="J71" i="5"/>
  <c r="C70" i="6"/>
  <c r="B71" i="6"/>
  <c r="H70" i="6"/>
  <c r="L71" i="6"/>
  <c r="AK71" i="6"/>
  <c r="M71" i="6"/>
  <c r="AL71" i="6"/>
  <c r="N71" i="6"/>
  <c r="AM71" i="6"/>
  <c r="O71" i="6"/>
  <c r="AN71" i="6"/>
  <c r="P71" i="6"/>
  <c r="AO71" i="6"/>
  <c r="Q71" i="6"/>
  <c r="AP71" i="6"/>
  <c r="I71" i="6"/>
  <c r="R71" i="6"/>
  <c r="AQ71" i="6"/>
  <c r="S71" i="6"/>
  <c r="AR71" i="6"/>
  <c r="T71" i="6"/>
  <c r="AS71" i="6"/>
  <c r="U71" i="6"/>
  <c r="AT71" i="6"/>
  <c r="V71" i="6"/>
  <c r="AU71" i="6"/>
  <c r="W71" i="6"/>
  <c r="AV71" i="6"/>
  <c r="X71" i="6"/>
  <c r="AW71" i="6"/>
  <c r="Y71" i="6"/>
  <c r="AX71" i="6"/>
  <c r="J71" i="6"/>
  <c r="Z71" i="6"/>
  <c r="AY71" i="6"/>
  <c r="AA71" i="6"/>
  <c r="AZ71" i="6"/>
  <c r="AB71" i="6"/>
  <c r="BA71" i="6"/>
  <c r="AC71" i="6"/>
  <c r="BB71" i="6"/>
  <c r="AD71" i="6"/>
  <c r="BC71" i="6"/>
  <c r="AE71" i="6"/>
  <c r="BD71" i="6"/>
  <c r="AF71" i="6"/>
  <c r="BE71" i="6"/>
  <c r="AG71" i="6"/>
  <c r="BF71" i="6"/>
  <c r="AH71" i="6"/>
  <c r="BG71" i="6"/>
  <c r="AI71" i="6"/>
  <c r="BH71" i="6"/>
  <c r="BJ71" i="6"/>
  <c r="J70" i="5"/>
  <c r="C69" i="6"/>
  <c r="B70" i="6"/>
  <c r="H69" i="6"/>
  <c r="L70" i="6"/>
  <c r="AK70" i="6"/>
  <c r="M70" i="6"/>
  <c r="AL70" i="6"/>
  <c r="N70" i="6"/>
  <c r="AM70" i="6"/>
  <c r="O70" i="6"/>
  <c r="AN70" i="6"/>
  <c r="P70" i="6"/>
  <c r="AO70" i="6"/>
  <c r="Q70" i="6"/>
  <c r="AP70" i="6"/>
  <c r="I70" i="6"/>
  <c r="R70" i="6"/>
  <c r="AQ70" i="6"/>
  <c r="S70" i="6"/>
  <c r="AR70" i="6"/>
  <c r="T70" i="6"/>
  <c r="AS70" i="6"/>
  <c r="U70" i="6"/>
  <c r="AT70" i="6"/>
  <c r="V70" i="6"/>
  <c r="AU70" i="6"/>
  <c r="W70" i="6"/>
  <c r="AV70" i="6"/>
  <c r="X70" i="6"/>
  <c r="AW70" i="6"/>
  <c r="Y70" i="6"/>
  <c r="AX70" i="6"/>
  <c r="J70" i="6"/>
  <c r="Z70" i="6"/>
  <c r="AY70" i="6"/>
  <c r="AA70" i="6"/>
  <c r="AZ70" i="6"/>
  <c r="AB70" i="6"/>
  <c r="BA70" i="6"/>
  <c r="AC70" i="6"/>
  <c r="BB70" i="6"/>
  <c r="AD70" i="6"/>
  <c r="BC70" i="6"/>
  <c r="AE70" i="6"/>
  <c r="BD70" i="6"/>
  <c r="AF70" i="6"/>
  <c r="BE70" i="6"/>
  <c r="AG70" i="6"/>
  <c r="BF70" i="6"/>
  <c r="AH70" i="6"/>
  <c r="BG70" i="6"/>
  <c r="AI70" i="6"/>
  <c r="BH70" i="6"/>
  <c r="BJ70" i="6"/>
  <c r="J69" i="5"/>
  <c r="C68" i="6"/>
  <c r="B69" i="6"/>
  <c r="H68" i="6"/>
  <c r="L69" i="6"/>
  <c r="AK69" i="6"/>
  <c r="M69" i="6"/>
  <c r="AL69" i="6"/>
  <c r="N69" i="6"/>
  <c r="AM69" i="6"/>
  <c r="O69" i="6"/>
  <c r="AN69" i="6"/>
  <c r="P69" i="6"/>
  <c r="AO69" i="6"/>
  <c r="Q69" i="6"/>
  <c r="AP69" i="6"/>
  <c r="I69" i="6"/>
  <c r="R69" i="6"/>
  <c r="AQ69" i="6"/>
  <c r="S69" i="6"/>
  <c r="AR69" i="6"/>
  <c r="T69" i="6"/>
  <c r="AS69" i="6"/>
  <c r="U69" i="6"/>
  <c r="AT69" i="6"/>
  <c r="V69" i="6"/>
  <c r="AU69" i="6"/>
  <c r="W69" i="6"/>
  <c r="AV69" i="6"/>
  <c r="X69" i="6"/>
  <c r="AW69" i="6"/>
  <c r="J69" i="6"/>
  <c r="Y69" i="6"/>
  <c r="AX69" i="6"/>
  <c r="Z69" i="6"/>
  <c r="AY69" i="6"/>
  <c r="AA69" i="6"/>
  <c r="AZ69" i="6"/>
  <c r="AB69" i="6"/>
  <c r="BA69" i="6"/>
  <c r="AC69" i="6"/>
  <c r="BB69" i="6"/>
  <c r="AD69" i="6"/>
  <c r="BC69" i="6"/>
  <c r="AE69" i="6"/>
  <c r="BD69" i="6"/>
  <c r="AF69" i="6"/>
  <c r="BE69" i="6"/>
  <c r="AG69" i="6"/>
  <c r="BF69" i="6"/>
  <c r="AH69" i="6"/>
  <c r="BG69" i="6"/>
  <c r="AI69" i="6"/>
  <c r="BH69" i="6"/>
  <c r="BJ69" i="6"/>
  <c r="J68" i="5"/>
  <c r="C67" i="6"/>
  <c r="B68" i="6"/>
  <c r="H67" i="6"/>
  <c r="L68" i="6"/>
  <c r="AK68" i="6"/>
  <c r="M68" i="6"/>
  <c r="AL68" i="6"/>
  <c r="N68" i="6"/>
  <c r="AM68" i="6"/>
  <c r="O68" i="6"/>
  <c r="AN68" i="6"/>
  <c r="P68" i="6"/>
  <c r="AO68" i="6"/>
  <c r="Q68" i="6"/>
  <c r="AP68" i="6"/>
  <c r="I68" i="6"/>
  <c r="R68" i="6"/>
  <c r="AQ68" i="6"/>
  <c r="S68" i="6"/>
  <c r="AR68" i="6"/>
  <c r="T68" i="6"/>
  <c r="AS68" i="6"/>
  <c r="U68" i="6"/>
  <c r="AT68" i="6"/>
  <c r="V68" i="6"/>
  <c r="AU68" i="6"/>
  <c r="W68" i="6"/>
  <c r="AV68" i="6"/>
  <c r="X68" i="6"/>
  <c r="AW68" i="6"/>
  <c r="J68" i="6"/>
  <c r="Y68" i="6"/>
  <c r="AX68" i="6"/>
  <c r="Z68" i="6"/>
  <c r="AY68" i="6"/>
  <c r="AA68" i="6"/>
  <c r="AZ68" i="6"/>
  <c r="AB68" i="6"/>
  <c r="BA68" i="6"/>
  <c r="AC68" i="6"/>
  <c r="BB68" i="6"/>
  <c r="AD68" i="6"/>
  <c r="BC68" i="6"/>
  <c r="AE68" i="6"/>
  <c r="BD68" i="6"/>
  <c r="AF68" i="6"/>
  <c r="BE68" i="6"/>
  <c r="AG68" i="6"/>
  <c r="BF68" i="6"/>
  <c r="AH68" i="6"/>
  <c r="BG68" i="6"/>
  <c r="AI68" i="6"/>
  <c r="BH68" i="6"/>
  <c r="BJ68" i="6"/>
  <c r="J67" i="5"/>
  <c r="C66" i="6"/>
  <c r="B67" i="6"/>
  <c r="H66" i="6"/>
  <c r="L67" i="6"/>
  <c r="AK67" i="6"/>
  <c r="M67" i="6"/>
  <c r="AL67" i="6"/>
  <c r="N67" i="6"/>
  <c r="AM67" i="6"/>
  <c r="O67" i="6"/>
  <c r="AN67" i="6"/>
  <c r="P67" i="6"/>
  <c r="AO67" i="6"/>
  <c r="Q67" i="6"/>
  <c r="AP67" i="6"/>
  <c r="I67" i="6"/>
  <c r="R67" i="6"/>
  <c r="AQ67" i="6"/>
  <c r="S67" i="6"/>
  <c r="AR67" i="6"/>
  <c r="T67" i="6"/>
  <c r="AS67" i="6"/>
  <c r="U67" i="6"/>
  <c r="AT67" i="6"/>
  <c r="V67" i="6"/>
  <c r="AU67" i="6"/>
  <c r="W67" i="6"/>
  <c r="AV67" i="6"/>
  <c r="X67" i="6"/>
  <c r="AW67" i="6"/>
  <c r="J67" i="6"/>
  <c r="Y67" i="6"/>
  <c r="AX67" i="6"/>
  <c r="Z67" i="6"/>
  <c r="AY67" i="6"/>
  <c r="AA67" i="6"/>
  <c r="AZ67" i="6"/>
  <c r="AB67" i="6"/>
  <c r="BA67" i="6"/>
  <c r="AC67" i="6"/>
  <c r="BB67" i="6"/>
  <c r="AD67" i="6"/>
  <c r="BC67" i="6"/>
  <c r="AE67" i="6"/>
  <c r="BD67" i="6"/>
  <c r="AF67" i="6"/>
  <c r="BE67" i="6"/>
  <c r="AG67" i="6"/>
  <c r="BF67" i="6"/>
  <c r="AH67" i="6"/>
  <c r="BG67" i="6"/>
  <c r="AI67" i="6"/>
  <c r="BH67" i="6"/>
  <c r="BJ67" i="6"/>
  <c r="J66" i="5"/>
  <c r="C65" i="6"/>
  <c r="B66" i="6"/>
  <c r="H65" i="6"/>
  <c r="L66" i="6"/>
  <c r="AK66" i="6"/>
  <c r="M66" i="6"/>
  <c r="AL66" i="6"/>
  <c r="N66" i="6"/>
  <c r="AM66" i="6"/>
  <c r="O66" i="6"/>
  <c r="AN66" i="6"/>
  <c r="P66" i="6"/>
  <c r="AO66" i="6"/>
  <c r="Q66" i="6"/>
  <c r="AP66" i="6"/>
  <c r="I66" i="6"/>
  <c r="R66" i="6"/>
  <c r="AQ66" i="6"/>
  <c r="S66" i="6"/>
  <c r="AR66" i="6"/>
  <c r="T66" i="6"/>
  <c r="AS66" i="6"/>
  <c r="U66" i="6"/>
  <c r="AT66" i="6"/>
  <c r="V66" i="6"/>
  <c r="AU66" i="6"/>
  <c r="W66" i="6"/>
  <c r="AV66" i="6"/>
  <c r="X66" i="6"/>
  <c r="AW66" i="6"/>
  <c r="J66" i="6"/>
  <c r="Y66" i="6"/>
  <c r="AX66" i="6"/>
  <c r="Z66" i="6"/>
  <c r="AY66" i="6"/>
  <c r="AA66" i="6"/>
  <c r="AZ66" i="6"/>
  <c r="AB66" i="6"/>
  <c r="BA66" i="6"/>
  <c r="AC66" i="6"/>
  <c r="BB66" i="6"/>
  <c r="AD66" i="6"/>
  <c r="BC66" i="6"/>
  <c r="AE66" i="6"/>
  <c r="BD66" i="6"/>
  <c r="AF66" i="6"/>
  <c r="BE66" i="6"/>
  <c r="AG66" i="6"/>
  <c r="BF66" i="6"/>
  <c r="AH66" i="6"/>
  <c r="BG66" i="6"/>
  <c r="AI66" i="6"/>
  <c r="BH66" i="6"/>
  <c r="BJ66" i="6"/>
  <c r="J65" i="5"/>
  <c r="C64" i="6"/>
  <c r="B65" i="6"/>
  <c r="H64" i="6"/>
  <c r="L65" i="6"/>
  <c r="AK65" i="6"/>
  <c r="M65" i="6"/>
  <c r="AL65" i="6"/>
  <c r="N65" i="6"/>
  <c r="AM65" i="6"/>
  <c r="O65" i="6"/>
  <c r="AN65" i="6"/>
  <c r="P65" i="6"/>
  <c r="AO65" i="6"/>
  <c r="Q65" i="6"/>
  <c r="AP65" i="6"/>
  <c r="I65" i="6"/>
  <c r="R65" i="6"/>
  <c r="AQ65" i="6"/>
  <c r="S65" i="6"/>
  <c r="AR65" i="6"/>
  <c r="T65" i="6"/>
  <c r="AS65" i="6"/>
  <c r="U65" i="6"/>
  <c r="AT65" i="6"/>
  <c r="V65" i="6"/>
  <c r="AU65" i="6"/>
  <c r="W65" i="6"/>
  <c r="AV65" i="6"/>
  <c r="X65" i="6"/>
  <c r="AW65" i="6"/>
  <c r="J65" i="6"/>
  <c r="Y65" i="6"/>
  <c r="AX65" i="6"/>
  <c r="Z65" i="6"/>
  <c r="AY65" i="6"/>
  <c r="AA65" i="6"/>
  <c r="AZ65" i="6"/>
  <c r="AB65" i="6"/>
  <c r="BA65" i="6"/>
  <c r="AC65" i="6"/>
  <c r="BB65" i="6"/>
  <c r="AD65" i="6"/>
  <c r="BC65" i="6"/>
  <c r="AE65" i="6"/>
  <c r="BD65" i="6"/>
  <c r="AF65" i="6"/>
  <c r="BE65" i="6"/>
  <c r="AG65" i="6"/>
  <c r="BF65" i="6"/>
  <c r="AH65" i="6"/>
  <c r="BG65" i="6"/>
  <c r="AI65" i="6"/>
  <c r="BH65" i="6"/>
  <c r="BJ65" i="6"/>
  <c r="J64" i="5"/>
  <c r="C63" i="6"/>
  <c r="B64" i="6"/>
  <c r="H63" i="6"/>
  <c r="L64" i="6"/>
  <c r="AK64" i="6"/>
  <c r="M64" i="6"/>
  <c r="AL64" i="6"/>
  <c r="N64" i="6"/>
  <c r="AM64" i="6"/>
  <c r="O64" i="6"/>
  <c r="AN64" i="6"/>
  <c r="P64" i="6"/>
  <c r="AO64" i="6"/>
  <c r="Q64" i="6"/>
  <c r="AP64" i="6"/>
  <c r="I64" i="6"/>
  <c r="R64" i="6"/>
  <c r="AQ64" i="6"/>
  <c r="S64" i="6"/>
  <c r="AR64" i="6"/>
  <c r="T64" i="6"/>
  <c r="AS64" i="6"/>
  <c r="U64" i="6"/>
  <c r="AT64" i="6"/>
  <c r="V64" i="6"/>
  <c r="AU64" i="6"/>
  <c r="W64" i="6"/>
  <c r="AV64" i="6"/>
  <c r="X64" i="6"/>
  <c r="AW64" i="6"/>
  <c r="J64" i="6"/>
  <c r="Y64" i="6"/>
  <c r="AX64" i="6"/>
  <c r="Z64" i="6"/>
  <c r="AY64" i="6"/>
  <c r="AA64" i="6"/>
  <c r="AZ64" i="6"/>
  <c r="AB64" i="6"/>
  <c r="BA64" i="6"/>
  <c r="AC64" i="6"/>
  <c r="BB64" i="6"/>
  <c r="AD64" i="6"/>
  <c r="BC64" i="6"/>
  <c r="AE64" i="6"/>
  <c r="BD64" i="6"/>
  <c r="AF64" i="6"/>
  <c r="BE64" i="6"/>
  <c r="AG64" i="6"/>
  <c r="BF64" i="6"/>
  <c r="AH64" i="6"/>
  <c r="BG64" i="6"/>
  <c r="AI64" i="6"/>
  <c r="BH64" i="6"/>
  <c r="BJ64" i="6"/>
  <c r="J63" i="5"/>
  <c r="C62" i="6"/>
  <c r="B63" i="6"/>
  <c r="H62" i="6"/>
  <c r="L63" i="6"/>
  <c r="AK63" i="6"/>
  <c r="M63" i="6"/>
  <c r="AL63" i="6"/>
  <c r="N63" i="6"/>
  <c r="AM63" i="6"/>
  <c r="O63" i="6"/>
  <c r="AN63" i="6"/>
  <c r="P63" i="6"/>
  <c r="AO63" i="6"/>
  <c r="Q63" i="6"/>
  <c r="AP63" i="6"/>
  <c r="I63" i="6"/>
  <c r="R63" i="6"/>
  <c r="AQ63" i="6"/>
  <c r="S63" i="6"/>
  <c r="AR63" i="6"/>
  <c r="T63" i="6"/>
  <c r="AS63" i="6"/>
  <c r="U63" i="6"/>
  <c r="AT63" i="6"/>
  <c r="V63" i="6"/>
  <c r="AU63" i="6"/>
  <c r="W63" i="6"/>
  <c r="AV63" i="6"/>
  <c r="X63" i="6"/>
  <c r="AW63" i="6"/>
  <c r="J63" i="6"/>
  <c r="Y63" i="6"/>
  <c r="AX63" i="6"/>
  <c r="Z63" i="6"/>
  <c r="AY63" i="6"/>
  <c r="AA63" i="6"/>
  <c r="AZ63" i="6"/>
  <c r="AB63" i="6"/>
  <c r="BA63" i="6"/>
  <c r="AC63" i="6"/>
  <c r="BB63" i="6"/>
  <c r="AD63" i="6"/>
  <c r="BC63" i="6"/>
  <c r="AE63" i="6"/>
  <c r="BD63" i="6"/>
  <c r="AF63" i="6"/>
  <c r="BE63" i="6"/>
  <c r="AG63" i="6"/>
  <c r="BF63" i="6"/>
  <c r="AH63" i="6"/>
  <c r="BG63" i="6"/>
  <c r="AI63" i="6"/>
  <c r="BH63" i="6"/>
  <c r="BJ63" i="6"/>
  <c r="J62" i="5"/>
  <c r="C61" i="6"/>
  <c r="B62" i="6"/>
  <c r="H61" i="6"/>
  <c r="L62" i="6"/>
  <c r="AK62" i="6"/>
  <c r="M62" i="6"/>
  <c r="AL62" i="6"/>
  <c r="N62" i="6"/>
  <c r="AM62" i="6"/>
  <c r="O62" i="6"/>
  <c r="AN62" i="6"/>
  <c r="P62" i="6"/>
  <c r="AO62" i="6"/>
  <c r="Q62" i="6"/>
  <c r="AP62" i="6"/>
  <c r="I62" i="6"/>
  <c r="R62" i="6"/>
  <c r="AQ62" i="6"/>
  <c r="S62" i="6"/>
  <c r="AR62" i="6"/>
  <c r="T62" i="6"/>
  <c r="AS62" i="6"/>
  <c r="U62" i="6"/>
  <c r="AT62" i="6"/>
  <c r="V62" i="6"/>
  <c r="AU62" i="6"/>
  <c r="W62" i="6"/>
  <c r="AV62" i="6"/>
  <c r="X62" i="6"/>
  <c r="AW62" i="6"/>
  <c r="J62" i="6"/>
  <c r="Y62" i="6"/>
  <c r="AX62" i="6"/>
  <c r="Z62" i="6"/>
  <c r="AY62" i="6"/>
  <c r="AA62" i="6"/>
  <c r="AZ62" i="6"/>
  <c r="AB62" i="6"/>
  <c r="BA62" i="6"/>
  <c r="AC62" i="6"/>
  <c r="BB62" i="6"/>
  <c r="AD62" i="6"/>
  <c r="BC62" i="6"/>
  <c r="AE62" i="6"/>
  <c r="BD62" i="6"/>
  <c r="AF62" i="6"/>
  <c r="BE62" i="6"/>
  <c r="AG62" i="6"/>
  <c r="BF62" i="6"/>
  <c r="AH62" i="6"/>
  <c r="BG62" i="6"/>
  <c r="AI62" i="6"/>
  <c r="BH62" i="6"/>
  <c r="BJ62" i="6"/>
  <c r="J61" i="5"/>
  <c r="C60" i="6"/>
  <c r="B61" i="6"/>
  <c r="H60" i="6"/>
  <c r="L61" i="6"/>
  <c r="AK61" i="6"/>
  <c r="M61" i="6"/>
  <c r="AL61" i="6"/>
  <c r="N61" i="6"/>
  <c r="AM61" i="6"/>
  <c r="O61" i="6"/>
  <c r="AN61" i="6"/>
  <c r="P61" i="6"/>
  <c r="AO61" i="6"/>
  <c r="Q61" i="6"/>
  <c r="AP61" i="6"/>
  <c r="I61" i="6"/>
  <c r="R61" i="6"/>
  <c r="AQ61" i="6"/>
  <c r="S61" i="6"/>
  <c r="AR61" i="6"/>
  <c r="T61" i="6"/>
  <c r="AS61" i="6"/>
  <c r="U61" i="6"/>
  <c r="AT61" i="6"/>
  <c r="V61" i="6"/>
  <c r="AU61" i="6"/>
  <c r="W61" i="6"/>
  <c r="AV61" i="6"/>
  <c r="X61" i="6"/>
  <c r="AW61" i="6"/>
  <c r="J61" i="6"/>
  <c r="Y61" i="6"/>
  <c r="AX61" i="6"/>
  <c r="Z61" i="6"/>
  <c r="AY61" i="6"/>
  <c r="AA61" i="6"/>
  <c r="AZ61" i="6"/>
  <c r="AB61" i="6"/>
  <c r="BA61" i="6"/>
  <c r="AC61" i="6"/>
  <c r="BB61" i="6"/>
  <c r="AD61" i="6"/>
  <c r="BC61" i="6"/>
  <c r="AE61" i="6"/>
  <c r="BD61" i="6"/>
  <c r="AF61" i="6"/>
  <c r="BE61" i="6"/>
  <c r="AG61" i="6"/>
  <c r="BF61" i="6"/>
  <c r="AH61" i="6"/>
  <c r="BG61" i="6"/>
  <c r="AI61" i="6"/>
  <c r="BH61" i="6"/>
  <c r="BJ61" i="6"/>
  <c r="J60" i="5"/>
  <c r="C59" i="6"/>
  <c r="B60" i="6"/>
  <c r="H59" i="6"/>
  <c r="L60" i="6"/>
  <c r="AK60" i="6"/>
  <c r="M60" i="6"/>
  <c r="AL60" i="6"/>
  <c r="N60" i="6"/>
  <c r="AM60" i="6"/>
  <c r="O60" i="6"/>
  <c r="AN60" i="6"/>
  <c r="P60" i="6"/>
  <c r="AO60" i="6"/>
  <c r="Q60" i="6"/>
  <c r="AP60" i="6"/>
  <c r="I60" i="6"/>
  <c r="R60" i="6"/>
  <c r="AQ60" i="6"/>
  <c r="S60" i="6"/>
  <c r="AR60" i="6"/>
  <c r="T60" i="6"/>
  <c r="AS60" i="6"/>
  <c r="U60" i="6"/>
  <c r="AT60" i="6"/>
  <c r="V60" i="6"/>
  <c r="AU60" i="6"/>
  <c r="W60" i="6"/>
  <c r="AV60" i="6"/>
  <c r="X60" i="6"/>
  <c r="AW60" i="6"/>
  <c r="J60" i="6"/>
  <c r="Y60" i="6"/>
  <c r="AX60" i="6"/>
  <c r="Z60" i="6"/>
  <c r="AY60" i="6"/>
  <c r="AA60" i="6"/>
  <c r="AZ60" i="6"/>
  <c r="AB60" i="6"/>
  <c r="BA60" i="6"/>
  <c r="AC60" i="6"/>
  <c r="BB60" i="6"/>
  <c r="AD60" i="6"/>
  <c r="BC60" i="6"/>
  <c r="AE60" i="6"/>
  <c r="BD60" i="6"/>
  <c r="AF60" i="6"/>
  <c r="BE60" i="6"/>
  <c r="AG60" i="6"/>
  <c r="BF60" i="6"/>
  <c r="AH60" i="6"/>
  <c r="BG60" i="6"/>
  <c r="AI60" i="6"/>
  <c r="BH60" i="6"/>
  <c r="BJ60" i="6"/>
  <c r="J59" i="5"/>
  <c r="C58" i="6"/>
  <c r="B59" i="6"/>
  <c r="H58" i="6"/>
  <c r="L59" i="6"/>
  <c r="AK59" i="6"/>
  <c r="M59" i="6"/>
  <c r="AL59" i="6"/>
  <c r="N59" i="6"/>
  <c r="AM59" i="6"/>
  <c r="O59" i="6"/>
  <c r="AN59" i="6"/>
  <c r="P59" i="6"/>
  <c r="AO59" i="6"/>
  <c r="Q59" i="6"/>
  <c r="AP59" i="6"/>
  <c r="I59" i="6"/>
  <c r="R59" i="6"/>
  <c r="AQ59" i="6"/>
  <c r="S59" i="6"/>
  <c r="AR59" i="6"/>
  <c r="T59" i="6"/>
  <c r="AS59" i="6"/>
  <c r="U59" i="6"/>
  <c r="AT59" i="6"/>
  <c r="V59" i="6"/>
  <c r="AU59" i="6"/>
  <c r="W59" i="6"/>
  <c r="AV59" i="6"/>
  <c r="X59" i="6"/>
  <c r="AW59" i="6"/>
  <c r="J59" i="6"/>
  <c r="Y59" i="6"/>
  <c r="AX59" i="6"/>
  <c r="Z59" i="6"/>
  <c r="AY59" i="6"/>
  <c r="AA59" i="6"/>
  <c r="AZ59" i="6"/>
  <c r="AB59" i="6"/>
  <c r="BA59" i="6"/>
  <c r="AC59" i="6"/>
  <c r="BB59" i="6"/>
  <c r="AD59" i="6"/>
  <c r="BC59" i="6"/>
  <c r="AE59" i="6"/>
  <c r="BD59" i="6"/>
  <c r="AF59" i="6"/>
  <c r="BE59" i="6"/>
  <c r="AG59" i="6"/>
  <c r="BF59" i="6"/>
  <c r="AH59" i="6"/>
  <c r="BG59" i="6"/>
  <c r="AI59" i="6"/>
  <c r="BH59" i="6"/>
  <c r="BJ59" i="6"/>
  <c r="J58" i="5"/>
  <c r="C57" i="6"/>
  <c r="B58" i="6"/>
  <c r="H57" i="6"/>
  <c r="L58" i="6"/>
  <c r="AK58" i="6"/>
  <c r="M58" i="6"/>
  <c r="AL58" i="6"/>
  <c r="N58" i="6"/>
  <c r="AM58" i="6"/>
  <c r="O58" i="6"/>
  <c r="AN58" i="6"/>
  <c r="P58" i="6"/>
  <c r="AO58" i="6"/>
  <c r="Q58" i="6"/>
  <c r="AP58" i="6"/>
  <c r="I58" i="6"/>
  <c r="R58" i="6"/>
  <c r="AQ58" i="6"/>
  <c r="S58" i="6"/>
  <c r="AR58" i="6"/>
  <c r="T58" i="6"/>
  <c r="AS58" i="6"/>
  <c r="U58" i="6"/>
  <c r="AT58" i="6"/>
  <c r="V58" i="6"/>
  <c r="AU58" i="6"/>
  <c r="W58" i="6"/>
  <c r="AV58" i="6"/>
  <c r="X58" i="6"/>
  <c r="AW58" i="6"/>
  <c r="J58" i="6"/>
  <c r="Y58" i="6"/>
  <c r="AX58" i="6"/>
  <c r="Z58" i="6"/>
  <c r="AY58" i="6"/>
  <c r="AA58" i="6"/>
  <c r="AZ58" i="6"/>
  <c r="AB58" i="6"/>
  <c r="BA58" i="6"/>
  <c r="AC58" i="6"/>
  <c r="BB58" i="6"/>
  <c r="AD58" i="6"/>
  <c r="BC58" i="6"/>
  <c r="AE58" i="6"/>
  <c r="BD58" i="6"/>
  <c r="AF58" i="6"/>
  <c r="BE58" i="6"/>
  <c r="AG58" i="6"/>
  <c r="BF58" i="6"/>
  <c r="AH58" i="6"/>
  <c r="BG58" i="6"/>
  <c r="AI58" i="6"/>
  <c r="BH58" i="6"/>
  <c r="BJ58" i="6"/>
  <c r="J57" i="5"/>
  <c r="C56" i="6"/>
  <c r="B57" i="6"/>
  <c r="H56" i="6"/>
  <c r="L57" i="6"/>
  <c r="AK57" i="6"/>
  <c r="M57" i="6"/>
  <c r="AL57" i="6"/>
  <c r="N57" i="6"/>
  <c r="AM57" i="6"/>
  <c r="O57" i="6"/>
  <c r="AN57" i="6"/>
  <c r="P57" i="6"/>
  <c r="AO57" i="6"/>
  <c r="Q57" i="6"/>
  <c r="AP57" i="6"/>
  <c r="I57" i="6"/>
  <c r="R57" i="6"/>
  <c r="AQ57" i="6"/>
  <c r="S57" i="6"/>
  <c r="AR57" i="6"/>
  <c r="T57" i="6"/>
  <c r="AS57" i="6"/>
  <c r="U57" i="6"/>
  <c r="AT57" i="6"/>
  <c r="V57" i="6"/>
  <c r="AU57" i="6"/>
  <c r="W57" i="6"/>
  <c r="AV57" i="6"/>
  <c r="X57" i="6"/>
  <c r="AW57" i="6"/>
  <c r="J57" i="6"/>
  <c r="Y57" i="6"/>
  <c r="AX57" i="6"/>
  <c r="Z57" i="6"/>
  <c r="AY57" i="6"/>
  <c r="AA57" i="6"/>
  <c r="AZ57" i="6"/>
  <c r="AB57" i="6"/>
  <c r="BA57" i="6"/>
  <c r="AC57" i="6"/>
  <c r="BB57" i="6"/>
  <c r="AD57" i="6"/>
  <c r="BC57" i="6"/>
  <c r="AE57" i="6"/>
  <c r="BD57" i="6"/>
  <c r="AF57" i="6"/>
  <c r="BE57" i="6"/>
  <c r="AG57" i="6"/>
  <c r="BF57" i="6"/>
  <c r="AH57" i="6"/>
  <c r="BG57" i="6"/>
  <c r="AI57" i="6"/>
  <c r="BH57" i="6"/>
  <c r="BJ57" i="6"/>
  <c r="J56" i="5"/>
  <c r="C55" i="6"/>
  <c r="B56" i="6"/>
  <c r="H55" i="6"/>
  <c r="L56" i="6"/>
  <c r="AK56" i="6"/>
  <c r="M56" i="6"/>
  <c r="AL56" i="6"/>
  <c r="N56" i="6"/>
  <c r="AM56" i="6"/>
  <c r="O56" i="6"/>
  <c r="AN56" i="6"/>
  <c r="P56" i="6"/>
  <c r="AO56" i="6"/>
  <c r="Q56" i="6"/>
  <c r="AP56" i="6"/>
  <c r="I56" i="6"/>
  <c r="R56" i="6"/>
  <c r="AQ56" i="6"/>
  <c r="S56" i="6"/>
  <c r="AR56" i="6"/>
  <c r="T56" i="6"/>
  <c r="AS56" i="6"/>
  <c r="U56" i="6"/>
  <c r="AT56" i="6"/>
  <c r="V56" i="6"/>
  <c r="AU56" i="6"/>
  <c r="W56" i="6"/>
  <c r="AV56" i="6"/>
  <c r="X56" i="6"/>
  <c r="AW56" i="6"/>
  <c r="J56" i="6"/>
  <c r="Y56" i="6"/>
  <c r="AX56" i="6"/>
  <c r="Z56" i="6"/>
  <c r="AY56" i="6"/>
  <c r="AA56" i="6"/>
  <c r="AZ56" i="6"/>
  <c r="AB56" i="6"/>
  <c r="BA56" i="6"/>
  <c r="AC56" i="6"/>
  <c r="BB56" i="6"/>
  <c r="AD56" i="6"/>
  <c r="BC56" i="6"/>
  <c r="AE56" i="6"/>
  <c r="BD56" i="6"/>
  <c r="AF56" i="6"/>
  <c r="BE56" i="6"/>
  <c r="AG56" i="6"/>
  <c r="BF56" i="6"/>
  <c r="AH56" i="6"/>
  <c r="BG56" i="6"/>
  <c r="AI56" i="6"/>
  <c r="BH56" i="6"/>
  <c r="BJ56" i="6"/>
  <c r="J55" i="5"/>
  <c r="C54" i="6"/>
  <c r="B55" i="6"/>
  <c r="H54" i="6"/>
  <c r="L55" i="6"/>
  <c r="AK55" i="6"/>
  <c r="M55" i="6"/>
  <c r="AL55" i="6"/>
  <c r="N55" i="6"/>
  <c r="AM55" i="6"/>
  <c r="O55" i="6"/>
  <c r="AN55" i="6"/>
  <c r="P55" i="6"/>
  <c r="AO55" i="6"/>
  <c r="Q55" i="6"/>
  <c r="AP55" i="6"/>
  <c r="I55" i="6"/>
  <c r="R55" i="6"/>
  <c r="AQ55" i="6"/>
  <c r="S55" i="6"/>
  <c r="AR55" i="6"/>
  <c r="T55" i="6"/>
  <c r="AS55" i="6"/>
  <c r="U55" i="6"/>
  <c r="AT55" i="6"/>
  <c r="V55" i="6"/>
  <c r="AU55" i="6"/>
  <c r="W55" i="6"/>
  <c r="AV55" i="6"/>
  <c r="X55" i="6"/>
  <c r="AW55" i="6"/>
  <c r="J55" i="6"/>
  <c r="Y55" i="6"/>
  <c r="AX55" i="6"/>
  <c r="Z55" i="6"/>
  <c r="AY55" i="6"/>
  <c r="AA55" i="6"/>
  <c r="AZ55" i="6"/>
  <c r="AB55" i="6"/>
  <c r="BA55" i="6"/>
  <c r="AC55" i="6"/>
  <c r="BB55" i="6"/>
  <c r="AD55" i="6"/>
  <c r="BC55" i="6"/>
  <c r="AE55" i="6"/>
  <c r="BD55" i="6"/>
  <c r="AF55" i="6"/>
  <c r="BE55" i="6"/>
  <c r="AG55" i="6"/>
  <c r="BF55" i="6"/>
  <c r="AH55" i="6"/>
  <c r="BG55" i="6"/>
  <c r="AI55" i="6"/>
  <c r="BH55" i="6"/>
  <c r="BJ55" i="6"/>
  <c r="J54" i="5"/>
  <c r="C53" i="6"/>
  <c r="B54" i="6"/>
  <c r="H53" i="6"/>
  <c r="L54" i="6"/>
  <c r="AK54" i="6"/>
  <c r="M54" i="6"/>
  <c r="AL54" i="6"/>
  <c r="N54" i="6"/>
  <c r="AM54" i="6"/>
  <c r="O54" i="6"/>
  <c r="AN54" i="6"/>
  <c r="P54" i="6"/>
  <c r="AO54" i="6"/>
  <c r="Q54" i="6"/>
  <c r="AP54" i="6"/>
  <c r="I54" i="6"/>
  <c r="R54" i="6"/>
  <c r="AQ54" i="6"/>
  <c r="S54" i="6"/>
  <c r="AR54" i="6"/>
  <c r="T54" i="6"/>
  <c r="AS54" i="6"/>
  <c r="U54" i="6"/>
  <c r="AT54" i="6"/>
  <c r="V54" i="6"/>
  <c r="AU54" i="6"/>
  <c r="W54" i="6"/>
  <c r="AV54" i="6"/>
  <c r="X54" i="6"/>
  <c r="AW54" i="6"/>
  <c r="J54" i="6"/>
  <c r="Y54" i="6"/>
  <c r="AX54" i="6"/>
  <c r="Z54" i="6"/>
  <c r="AY54" i="6"/>
  <c r="AA54" i="6"/>
  <c r="AZ54" i="6"/>
  <c r="AB54" i="6"/>
  <c r="BA54" i="6"/>
  <c r="AC54" i="6"/>
  <c r="BB54" i="6"/>
  <c r="AD54" i="6"/>
  <c r="BC54" i="6"/>
  <c r="AE54" i="6"/>
  <c r="BD54" i="6"/>
  <c r="AF54" i="6"/>
  <c r="BE54" i="6"/>
  <c r="AG54" i="6"/>
  <c r="BF54" i="6"/>
  <c r="AH54" i="6"/>
  <c r="BG54" i="6"/>
  <c r="AI54" i="6"/>
  <c r="BH54" i="6"/>
  <c r="BJ54" i="6"/>
  <c r="J53" i="5"/>
  <c r="C52" i="6"/>
  <c r="B53" i="6"/>
  <c r="H52" i="6"/>
  <c r="L53" i="6"/>
  <c r="AK53" i="6"/>
  <c r="M53" i="6"/>
  <c r="AL53" i="6"/>
  <c r="N53" i="6"/>
  <c r="AM53" i="6"/>
  <c r="O53" i="6"/>
  <c r="AN53" i="6"/>
  <c r="P53" i="6"/>
  <c r="AO53" i="6"/>
  <c r="Q53" i="6"/>
  <c r="AP53" i="6"/>
  <c r="I53" i="6"/>
  <c r="R53" i="6"/>
  <c r="AQ53" i="6"/>
  <c r="S53" i="6"/>
  <c r="AR53" i="6"/>
  <c r="T53" i="6"/>
  <c r="AS53" i="6"/>
  <c r="U53" i="6"/>
  <c r="AT53" i="6"/>
  <c r="V53" i="6"/>
  <c r="AU53" i="6"/>
  <c r="W53" i="6"/>
  <c r="AV53" i="6"/>
  <c r="X53" i="6"/>
  <c r="AW53" i="6"/>
  <c r="J53" i="6"/>
  <c r="Y53" i="6"/>
  <c r="AX53" i="6"/>
  <c r="Z53" i="6"/>
  <c r="AY53" i="6"/>
  <c r="AA53" i="6"/>
  <c r="AZ53" i="6"/>
  <c r="AB53" i="6"/>
  <c r="BA53" i="6"/>
  <c r="AC53" i="6"/>
  <c r="BB53" i="6"/>
  <c r="AD53" i="6"/>
  <c r="BC53" i="6"/>
  <c r="AE53" i="6"/>
  <c r="BD53" i="6"/>
  <c r="AF53" i="6"/>
  <c r="BE53" i="6"/>
  <c r="AG53" i="6"/>
  <c r="BF53" i="6"/>
  <c r="AH53" i="6"/>
  <c r="BG53" i="6"/>
  <c r="AI53" i="6"/>
  <c r="BH53" i="6"/>
  <c r="BJ53" i="6"/>
  <c r="J52" i="5"/>
  <c r="C51" i="6"/>
  <c r="B52" i="6"/>
  <c r="H51" i="6"/>
  <c r="L52" i="6"/>
  <c r="AK52" i="6"/>
  <c r="M52" i="6"/>
  <c r="AL52" i="6"/>
  <c r="N52" i="6"/>
  <c r="AM52" i="6"/>
  <c r="O52" i="6"/>
  <c r="AN52" i="6"/>
  <c r="P52" i="6"/>
  <c r="AO52" i="6"/>
  <c r="Q52" i="6"/>
  <c r="AP52" i="6"/>
  <c r="I52" i="6"/>
  <c r="R52" i="6"/>
  <c r="AQ52" i="6"/>
  <c r="S52" i="6"/>
  <c r="AR52" i="6"/>
  <c r="T52" i="6"/>
  <c r="AS52" i="6"/>
  <c r="U52" i="6"/>
  <c r="AT52" i="6"/>
  <c r="V52" i="6"/>
  <c r="AU52" i="6"/>
  <c r="W52" i="6"/>
  <c r="AV52" i="6"/>
  <c r="X52" i="6"/>
  <c r="AW52" i="6"/>
  <c r="J52" i="6"/>
  <c r="Y52" i="6"/>
  <c r="AX52" i="6"/>
  <c r="Z52" i="6"/>
  <c r="AY52" i="6"/>
  <c r="AA52" i="6"/>
  <c r="AZ52" i="6"/>
  <c r="AB52" i="6"/>
  <c r="BA52" i="6"/>
  <c r="AC52" i="6"/>
  <c r="BB52" i="6"/>
  <c r="AD52" i="6"/>
  <c r="BC52" i="6"/>
  <c r="AE52" i="6"/>
  <c r="BD52" i="6"/>
  <c r="AF52" i="6"/>
  <c r="BE52" i="6"/>
  <c r="AG52" i="6"/>
  <c r="BF52" i="6"/>
  <c r="AH52" i="6"/>
  <c r="BG52" i="6"/>
  <c r="AI52" i="6"/>
  <c r="BH52" i="6"/>
  <c r="BJ52" i="6"/>
  <c r="J51" i="5"/>
  <c r="C50" i="6"/>
  <c r="B51" i="6"/>
  <c r="H50" i="6"/>
  <c r="L51" i="6"/>
  <c r="AK51" i="6"/>
  <c r="M51" i="6"/>
  <c r="AL51" i="6"/>
  <c r="N51" i="6"/>
  <c r="AM51" i="6"/>
  <c r="O51" i="6"/>
  <c r="AN51" i="6"/>
  <c r="P51" i="6"/>
  <c r="AO51" i="6"/>
  <c r="Q51" i="6"/>
  <c r="AP51" i="6"/>
  <c r="I51" i="6"/>
  <c r="R51" i="6"/>
  <c r="AQ51" i="6"/>
  <c r="S51" i="6"/>
  <c r="AR51" i="6"/>
  <c r="T51" i="6"/>
  <c r="AS51" i="6"/>
  <c r="U51" i="6"/>
  <c r="AT51" i="6"/>
  <c r="V51" i="6"/>
  <c r="AU51" i="6"/>
  <c r="W51" i="6"/>
  <c r="AV51" i="6"/>
  <c r="X51" i="6"/>
  <c r="AW51" i="6"/>
  <c r="J51" i="6"/>
  <c r="Y51" i="6"/>
  <c r="AX51" i="6"/>
  <c r="Z51" i="6"/>
  <c r="AY51" i="6"/>
  <c r="AA51" i="6"/>
  <c r="AZ51" i="6"/>
  <c r="AB51" i="6"/>
  <c r="BA51" i="6"/>
  <c r="AC51" i="6"/>
  <c r="BB51" i="6"/>
  <c r="AD51" i="6"/>
  <c r="BC51" i="6"/>
  <c r="AE51" i="6"/>
  <c r="BD51" i="6"/>
  <c r="AF51" i="6"/>
  <c r="BE51" i="6"/>
  <c r="AG51" i="6"/>
  <c r="BF51" i="6"/>
  <c r="AH51" i="6"/>
  <c r="BG51" i="6"/>
  <c r="AI51" i="6"/>
  <c r="BH51" i="6"/>
  <c r="BJ51" i="6"/>
  <c r="J50" i="5"/>
  <c r="C49" i="6"/>
  <c r="B50" i="6"/>
  <c r="H49" i="6"/>
  <c r="L50" i="6"/>
  <c r="AK50" i="6"/>
  <c r="M50" i="6"/>
  <c r="AL50" i="6"/>
  <c r="N50" i="6"/>
  <c r="AM50" i="6"/>
  <c r="O50" i="6"/>
  <c r="AN50" i="6"/>
  <c r="P50" i="6"/>
  <c r="AO50" i="6"/>
  <c r="Q50" i="6"/>
  <c r="AP50" i="6"/>
  <c r="I50" i="6"/>
  <c r="R50" i="6"/>
  <c r="AQ50" i="6"/>
  <c r="S50" i="6"/>
  <c r="AR50" i="6"/>
  <c r="T50" i="6"/>
  <c r="AS50" i="6"/>
  <c r="U50" i="6"/>
  <c r="AT50" i="6"/>
  <c r="V50" i="6"/>
  <c r="AU50" i="6"/>
  <c r="W50" i="6"/>
  <c r="AV50" i="6"/>
  <c r="X50" i="6"/>
  <c r="AW50" i="6"/>
  <c r="J50" i="6"/>
  <c r="Y50" i="6"/>
  <c r="AX50" i="6"/>
  <c r="Z50" i="6"/>
  <c r="AY50" i="6"/>
  <c r="AA50" i="6"/>
  <c r="AZ50" i="6"/>
  <c r="AB50" i="6"/>
  <c r="BA50" i="6"/>
  <c r="AC50" i="6"/>
  <c r="BB50" i="6"/>
  <c r="AD50" i="6"/>
  <c r="BC50" i="6"/>
  <c r="AE50" i="6"/>
  <c r="BD50" i="6"/>
  <c r="AF50" i="6"/>
  <c r="BE50" i="6"/>
  <c r="AG50" i="6"/>
  <c r="BF50" i="6"/>
  <c r="AH50" i="6"/>
  <c r="BG50" i="6"/>
  <c r="AI50" i="6"/>
  <c r="BH50" i="6"/>
  <c r="BJ50" i="6"/>
  <c r="J49" i="5"/>
  <c r="C48" i="6"/>
  <c r="B49" i="6"/>
  <c r="H48" i="6"/>
  <c r="L49" i="6"/>
  <c r="AK49" i="6"/>
  <c r="M49" i="6"/>
  <c r="AL49" i="6"/>
  <c r="N49" i="6"/>
  <c r="AM49" i="6"/>
  <c r="O49" i="6"/>
  <c r="AN49" i="6"/>
  <c r="P49" i="6"/>
  <c r="AO49" i="6"/>
  <c r="Q49" i="6"/>
  <c r="AP49" i="6"/>
  <c r="I49" i="6"/>
  <c r="R49" i="6"/>
  <c r="AQ49" i="6"/>
  <c r="S49" i="6"/>
  <c r="AR49" i="6"/>
  <c r="T49" i="6"/>
  <c r="AS49" i="6"/>
  <c r="U49" i="6"/>
  <c r="AT49" i="6"/>
  <c r="V49" i="6"/>
  <c r="AU49" i="6"/>
  <c r="W49" i="6"/>
  <c r="AV49" i="6"/>
  <c r="X49" i="6"/>
  <c r="AW49" i="6"/>
  <c r="J49" i="6"/>
  <c r="Y49" i="6"/>
  <c r="AX49" i="6"/>
  <c r="Z49" i="6"/>
  <c r="AY49" i="6"/>
  <c r="AA49" i="6"/>
  <c r="AZ49" i="6"/>
  <c r="AB49" i="6"/>
  <c r="BA49" i="6"/>
  <c r="AC49" i="6"/>
  <c r="BB49" i="6"/>
  <c r="AD49" i="6"/>
  <c r="BC49" i="6"/>
  <c r="AE49" i="6"/>
  <c r="BD49" i="6"/>
  <c r="AF49" i="6"/>
  <c r="BE49" i="6"/>
  <c r="AG49" i="6"/>
  <c r="BF49" i="6"/>
  <c r="AH49" i="6"/>
  <c r="BG49" i="6"/>
  <c r="AI49" i="6"/>
  <c r="BH49" i="6"/>
  <c r="BJ49" i="6"/>
  <c r="J48" i="5"/>
  <c r="C47" i="6"/>
  <c r="B48" i="6"/>
  <c r="H47" i="6"/>
  <c r="L48" i="6"/>
  <c r="AK48" i="6"/>
  <c r="M48" i="6"/>
  <c r="AL48" i="6"/>
  <c r="N48" i="6"/>
  <c r="AM48" i="6"/>
  <c r="O48" i="6"/>
  <c r="AN48" i="6"/>
  <c r="P48" i="6"/>
  <c r="AO48" i="6"/>
  <c r="Q48" i="6"/>
  <c r="AP48" i="6"/>
  <c r="I48" i="6"/>
  <c r="R48" i="6"/>
  <c r="AQ48" i="6"/>
  <c r="S48" i="6"/>
  <c r="AR48" i="6"/>
  <c r="T48" i="6"/>
  <c r="AS48" i="6"/>
  <c r="U48" i="6"/>
  <c r="AT48" i="6"/>
  <c r="V48" i="6"/>
  <c r="AU48" i="6"/>
  <c r="W48" i="6"/>
  <c r="AV48" i="6"/>
  <c r="X48" i="6"/>
  <c r="AW48" i="6"/>
  <c r="J48" i="6"/>
  <c r="Y48" i="6"/>
  <c r="AX48" i="6"/>
  <c r="Z48" i="6"/>
  <c r="AY48" i="6"/>
  <c r="AA48" i="6"/>
  <c r="AZ48" i="6"/>
  <c r="AB48" i="6"/>
  <c r="BA48" i="6"/>
  <c r="AC48" i="6"/>
  <c r="BB48" i="6"/>
  <c r="AD48" i="6"/>
  <c r="BC48" i="6"/>
  <c r="AE48" i="6"/>
  <c r="BD48" i="6"/>
  <c r="AF48" i="6"/>
  <c r="BE48" i="6"/>
  <c r="AG48" i="6"/>
  <c r="BF48" i="6"/>
  <c r="AH48" i="6"/>
  <c r="BG48" i="6"/>
  <c r="AI48" i="6"/>
  <c r="BH48" i="6"/>
  <c r="BJ48" i="6"/>
  <c r="J47" i="5"/>
  <c r="C46" i="6"/>
  <c r="B47" i="6"/>
  <c r="H46" i="6"/>
  <c r="L47" i="6"/>
  <c r="AK47" i="6"/>
  <c r="M47" i="6"/>
  <c r="AL47" i="6"/>
  <c r="N47" i="6"/>
  <c r="AM47" i="6"/>
  <c r="O47" i="6"/>
  <c r="AN47" i="6"/>
  <c r="P47" i="6"/>
  <c r="AO47" i="6"/>
  <c r="Q47" i="6"/>
  <c r="AP47" i="6"/>
  <c r="I47" i="6"/>
  <c r="R47" i="6"/>
  <c r="AQ47" i="6"/>
  <c r="S47" i="6"/>
  <c r="AR47" i="6"/>
  <c r="T47" i="6"/>
  <c r="AS47" i="6"/>
  <c r="U47" i="6"/>
  <c r="AT47" i="6"/>
  <c r="V47" i="6"/>
  <c r="AU47" i="6"/>
  <c r="W47" i="6"/>
  <c r="AV47" i="6"/>
  <c r="X47" i="6"/>
  <c r="AW47" i="6"/>
  <c r="J47" i="6"/>
  <c r="Y47" i="6"/>
  <c r="AX47" i="6"/>
  <c r="Z47" i="6"/>
  <c r="AY47" i="6"/>
  <c r="AA47" i="6"/>
  <c r="AZ47" i="6"/>
  <c r="AB47" i="6"/>
  <c r="BA47" i="6"/>
  <c r="AC47" i="6"/>
  <c r="BB47" i="6"/>
  <c r="AD47" i="6"/>
  <c r="BC47" i="6"/>
  <c r="AE47" i="6"/>
  <c r="BD47" i="6"/>
  <c r="AF47" i="6"/>
  <c r="BE47" i="6"/>
  <c r="AG47" i="6"/>
  <c r="BF47" i="6"/>
  <c r="AH47" i="6"/>
  <c r="BG47" i="6"/>
  <c r="AI47" i="6"/>
  <c r="BH47" i="6"/>
  <c r="BJ47" i="6"/>
  <c r="J46" i="5"/>
  <c r="C45" i="6"/>
  <c r="B46" i="6"/>
  <c r="H45" i="6"/>
  <c r="L46" i="6"/>
  <c r="AK46" i="6"/>
  <c r="M46" i="6"/>
  <c r="AL46" i="6"/>
  <c r="N46" i="6"/>
  <c r="AM46" i="6"/>
  <c r="O46" i="6"/>
  <c r="AN46" i="6"/>
  <c r="P46" i="6"/>
  <c r="AO46" i="6"/>
  <c r="Q46" i="6"/>
  <c r="AP46" i="6"/>
  <c r="I46" i="6"/>
  <c r="R46" i="6"/>
  <c r="AQ46" i="6"/>
  <c r="S46" i="6"/>
  <c r="AR46" i="6"/>
  <c r="T46" i="6"/>
  <c r="AS46" i="6"/>
  <c r="U46" i="6"/>
  <c r="AT46" i="6"/>
  <c r="V46" i="6"/>
  <c r="AU46" i="6"/>
  <c r="W46" i="6"/>
  <c r="AV46" i="6"/>
  <c r="X46" i="6"/>
  <c r="AW46" i="6"/>
  <c r="J46" i="6"/>
  <c r="Y46" i="6"/>
  <c r="AX46" i="6"/>
  <c r="Z46" i="6"/>
  <c r="AY46" i="6"/>
  <c r="AA46" i="6"/>
  <c r="AZ46" i="6"/>
  <c r="AB46" i="6"/>
  <c r="BA46" i="6"/>
  <c r="AC46" i="6"/>
  <c r="BB46" i="6"/>
  <c r="AD46" i="6"/>
  <c r="BC46" i="6"/>
  <c r="AE46" i="6"/>
  <c r="BD46" i="6"/>
  <c r="AF46" i="6"/>
  <c r="BE46" i="6"/>
  <c r="AG46" i="6"/>
  <c r="BF46" i="6"/>
  <c r="AH46" i="6"/>
  <c r="BG46" i="6"/>
  <c r="AI46" i="6"/>
  <c r="BH46" i="6"/>
  <c r="BJ46" i="6"/>
  <c r="J45" i="5"/>
  <c r="C44" i="6"/>
  <c r="B45" i="6"/>
  <c r="H44" i="6"/>
  <c r="L45" i="6"/>
  <c r="AK45" i="6"/>
  <c r="M45" i="6"/>
  <c r="AL45" i="6"/>
  <c r="N45" i="6"/>
  <c r="AM45" i="6"/>
  <c r="O45" i="6"/>
  <c r="AN45" i="6"/>
  <c r="P45" i="6"/>
  <c r="AO45" i="6"/>
  <c r="Q45" i="6"/>
  <c r="AP45" i="6"/>
  <c r="I45" i="6"/>
  <c r="R45" i="6"/>
  <c r="AQ45" i="6"/>
  <c r="S45" i="6"/>
  <c r="AR45" i="6"/>
  <c r="T45" i="6"/>
  <c r="AS45" i="6"/>
  <c r="U45" i="6"/>
  <c r="AT45" i="6"/>
  <c r="V45" i="6"/>
  <c r="AU45" i="6"/>
  <c r="W45" i="6"/>
  <c r="AV45" i="6"/>
  <c r="X45" i="6"/>
  <c r="AW45" i="6"/>
  <c r="J45" i="6"/>
  <c r="Y45" i="6"/>
  <c r="AX45" i="6"/>
  <c r="Z45" i="6"/>
  <c r="AY45" i="6"/>
  <c r="AA45" i="6"/>
  <c r="AZ45" i="6"/>
  <c r="AB45" i="6"/>
  <c r="BA45" i="6"/>
  <c r="AC45" i="6"/>
  <c r="BB45" i="6"/>
  <c r="AD45" i="6"/>
  <c r="BC45" i="6"/>
  <c r="AE45" i="6"/>
  <c r="BD45" i="6"/>
  <c r="AF45" i="6"/>
  <c r="BE45" i="6"/>
  <c r="AG45" i="6"/>
  <c r="BF45" i="6"/>
  <c r="AH45" i="6"/>
  <c r="BG45" i="6"/>
  <c r="AI45" i="6"/>
  <c r="BH45" i="6"/>
  <c r="BJ45" i="6"/>
  <c r="J44" i="5"/>
  <c r="C43" i="6"/>
  <c r="B44" i="6"/>
  <c r="H43" i="6"/>
  <c r="L44" i="6"/>
  <c r="AK44" i="6"/>
  <c r="M44" i="6"/>
  <c r="AL44" i="6"/>
  <c r="N44" i="6"/>
  <c r="AM44" i="6"/>
  <c r="O44" i="6"/>
  <c r="AN44" i="6"/>
  <c r="P44" i="6"/>
  <c r="AO44" i="6"/>
  <c r="Q44" i="6"/>
  <c r="AP44" i="6"/>
  <c r="I44" i="6"/>
  <c r="R44" i="6"/>
  <c r="AQ44" i="6"/>
  <c r="S44" i="6"/>
  <c r="AR44" i="6"/>
  <c r="T44" i="6"/>
  <c r="AS44" i="6"/>
  <c r="U44" i="6"/>
  <c r="AT44" i="6"/>
  <c r="V44" i="6"/>
  <c r="AU44" i="6"/>
  <c r="W44" i="6"/>
  <c r="AV44" i="6"/>
  <c r="X44" i="6"/>
  <c r="AW44" i="6"/>
  <c r="J44" i="6"/>
  <c r="Y44" i="6"/>
  <c r="AX44" i="6"/>
  <c r="Z44" i="6"/>
  <c r="AY44" i="6"/>
  <c r="AA44" i="6"/>
  <c r="AZ44" i="6"/>
  <c r="AB44" i="6"/>
  <c r="BA44" i="6"/>
  <c r="AC44" i="6"/>
  <c r="BB44" i="6"/>
  <c r="AD44" i="6"/>
  <c r="BC44" i="6"/>
  <c r="AE44" i="6"/>
  <c r="BD44" i="6"/>
  <c r="AF44" i="6"/>
  <c r="BE44" i="6"/>
  <c r="AG44" i="6"/>
  <c r="BF44" i="6"/>
  <c r="AH44" i="6"/>
  <c r="BG44" i="6"/>
  <c r="AI44" i="6"/>
  <c r="BH44" i="6"/>
  <c r="BJ44" i="6"/>
  <c r="J43" i="5"/>
  <c r="C42" i="6"/>
  <c r="B43" i="6"/>
  <c r="H42" i="6"/>
  <c r="L43" i="6"/>
  <c r="AK43" i="6"/>
  <c r="M43" i="6"/>
  <c r="AL43" i="6"/>
  <c r="N43" i="6"/>
  <c r="AM43" i="6"/>
  <c r="O43" i="6"/>
  <c r="AN43" i="6"/>
  <c r="P43" i="6"/>
  <c r="AO43" i="6"/>
  <c r="Q43" i="6"/>
  <c r="AP43" i="6"/>
  <c r="I43" i="6"/>
  <c r="R43" i="6"/>
  <c r="AQ43" i="6"/>
  <c r="S43" i="6"/>
  <c r="AR43" i="6"/>
  <c r="T43" i="6"/>
  <c r="AS43" i="6"/>
  <c r="U43" i="6"/>
  <c r="AT43" i="6"/>
  <c r="V43" i="6"/>
  <c r="AU43" i="6"/>
  <c r="W43" i="6"/>
  <c r="AV43" i="6"/>
  <c r="X43" i="6"/>
  <c r="AW43" i="6"/>
  <c r="J43" i="6"/>
  <c r="Y43" i="6"/>
  <c r="AX43" i="6"/>
  <c r="Z43" i="6"/>
  <c r="AY43" i="6"/>
  <c r="AA43" i="6"/>
  <c r="AZ43" i="6"/>
  <c r="AB43" i="6"/>
  <c r="BA43" i="6"/>
  <c r="AC43" i="6"/>
  <c r="BB43" i="6"/>
  <c r="AD43" i="6"/>
  <c r="BC43" i="6"/>
  <c r="AE43" i="6"/>
  <c r="BD43" i="6"/>
  <c r="AF43" i="6"/>
  <c r="BE43" i="6"/>
  <c r="AG43" i="6"/>
  <c r="BF43" i="6"/>
  <c r="AH43" i="6"/>
  <c r="BG43" i="6"/>
  <c r="AI43" i="6"/>
  <c r="BH43" i="6"/>
  <c r="BJ43" i="6"/>
  <c r="J42" i="5"/>
  <c r="C41" i="6"/>
  <c r="B42" i="6"/>
  <c r="H41" i="6"/>
  <c r="L42" i="6"/>
  <c r="AK42" i="6"/>
  <c r="M42" i="6"/>
  <c r="AL42" i="6"/>
  <c r="N42" i="6"/>
  <c r="AM42" i="6"/>
  <c r="O42" i="6"/>
  <c r="AN42" i="6"/>
  <c r="P42" i="6"/>
  <c r="AO42" i="6"/>
  <c r="Q42" i="6"/>
  <c r="AP42" i="6"/>
  <c r="I42" i="6"/>
  <c r="R42" i="6"/>
  <c r="AQ42" i="6"/>
  <c r="S42" i="6"/>
  <c r="AR42" i="6"/>
  <c r="T42" i="6"/>
  <c r="AS42" i="6"/>
  <c r="U42" i="6"/>
  <c r="AT42" i="6"/>
  <c r="V42" i="6"/>
  <c r="AU42" i="6"/>
  <c r="W42" i="6"/>
  <c r="AV42" i="6"/>
  <c r="X42" i="6"/>
  <c r="AW42" i="6"/>
  <c r="J42" i="6"/>
  <c r="Y42" i="6"/>
  <c r="AX42" i="6"/>
  <c r="Z42" i="6"/>
  <c r="AY42" i="6"/>
  <c r="AA42" i="6"/>
  <c r="AZ42" i="6"/>
  <c r="AB42" i="6"/>
  <c r="BA42" i="6"/>
  <c r="AC42" i="6"/>
  <c r="BB42" i="6"/>
  <c r="AD42" i="6"/>
  <c r="BC42" i="6"/>
  <c r="AE42" i="6"/>
  <c r="BD42" i="6"/>
  <c r="AF42" i="6"/>
  <c r="BE42" i="6"/>
  <c r="AG42" i="6"/>
  <c r="BF42" i="6"/>
  <c r="AH42" i="6"/>
  <c r="BG42" i="6"/>
  <c r="AI42" i="6"/>
  <c r="BH42" i="6"/>
  <c r="BJ42" i="6"/>
  <c r="J41" i="5"/>
  <c r="C40" i="6"/>
  <c r="B41" i="6"/>
  <c r="H40" i="6"/>
  <c r="L41" i="6"/>
  <c r="AK41" i="6"/>
  <c r="M41" i="6"/>
  <c r="AL41" i="6"/>
  <c r="N41" i="6"/>
  <c r="AM41" i="6"/>
  <c r="O41" i="6"/>
  <c r="AN41" i="6"/>
  <c r="P41" i="6"/>
  <c r="AO41" i="6"/>
  <c r="Q41" i="6"/>
  <c r="AP41" i="6"/>
  <c r="I41" i="6"/>
  <c r="R41" i="6"/>
  <c r="AQ41" i="6"/>
  <c r="S41" i="6"/>
  <c r="AR41" i="6"/>
  <c r="T41" i="6"/>
  <c r="AS41" i="6"/>
  <c r="U41" i="6"/>
  <c r="AT41" i="6"/>
  <c r="V41" i="6"/>
  <c r="AU41" i="6"/>
  <c r="W41" i="6"/>
  <c r="AV41" i="6"/>
  <c r="X41" i="6"/>
  <c r="AW41" i="6"/>
  <c r="J41" i="6"/>
  <c r="Y41" i="6"/>
  <c r="AX41" i="6"/>
  <c r="Z41" i="6"/>
  <c r="AY41" i="6"/>
  <c r="AA41" i="6"/>
  <c r="AZ41" i="6"/>
  <c r="AB41" i="6"/>
  <c r="BA41" i="6"/>
  <c r="AC41" i="6"/>
  <c r="BB41" i="6"/>
  <c r="AD41" i="6"/>
  <c r="BC41" i="6"/>
  <c r="AE41" i="6"/>
  <c r="BD41" i="6"/>
  <c r="AF41" i="6"/>
  <c r="BE41" i="6"/>
  <c r="AG41" i="6"/>
  <c r="BF41" i="6"/>
  <c r="AH41" i="6"/>
  <c r="BG41" i="6"/>
  <c r="AI41" i="6"/>
  <c r="BH41" i="6"/>
  <c r="BJ41" i="6"/>
  <c r="J40" i="5"/>
  <c r="C39" i="6"/>
  <c r="B40" i="6"/>
  <c r="H39" i="6"/>
  <c r="L40" i="6"/>
  <c r="AK40" i="6"/>
  <c r="M40" i="6"/>
  <c r="AL40" i="6"/>
  <c r="N40" i="6"/>
  <c r="AM40" i="6"/>
  <c r="O40" i="6"/>
  <c r="AN40" i="6"/>
  <c r="P40" i="6"/>
  <c r="AO40" i="6"/>
  <c r="Q40" i="6"/>
  <c r="AP40" i="6"/>
  <c r="I40" i="6"/>
  <c r="R40" i="6"/>
  <c r="AQ40" i="6"/>
  <c r="S40" i="6"/>
  <c r="AR40" i="6"/>
  <c r="T40" i="6"/>
  <c r="AS40" i="6"/>
  <c r="U40" i="6"/>
  <c r="AT40" i="6"/>
  <c r="V40" i="6"/>
  <c r="AU40" i="6"/>
  <c r="W40" i="6"/>
  <c r="AV40" i="6"/>
  <c r="X40" i="6"/>
  <c r="AW40" i="6"/>
  <c r="J40" i="6"/>
  <c r="Y40" i="6"/>
  <c r="AX40" i="6"/>
  <c r="Z40" i="6"/>
  <c r="AY40" i="6"/>
  <c r="AA40" i="6"/>
  <c r="AZ40" i="6"/>
  <c r="AB40" i="6"/>
  <c r="BA40" i="6"/>
  <c r="AC40" i="6"/>
  <c r="BB40" i="6"/>
  <c r="AD40" i="6"/>
  <c r="BC40" i="6"/>
  <c r="AE40" i="6"/>
  <c r="BD40" i="6"/>
  <c r="AF40" i="6"/>
  <c r="BE40" i="6"/>
  <c r="AG40" i="6"/>
  <c r="BF40" i="6"/>
  <c r="AH40" i="6"/>
  <c r="BG40" i="6"/>
  <c r="AI40" i="6"/>
  <c r="BH40" i="6"/>
  <c r="BJ40" i="6"/>
  <c r="J39" i="5"/>
  <c r="C38" i="6"/>
  <c r="B39" i="6"/>
  <c r="H38" i="6"/>
  <c r="L39" i="6"/>
  <c r="AK39" i="6"/>
  <c r="M39" i="6"/>
  <c r="AL39" i="6"/>
  <c r="N39" i="6"/>
  <c r="AM39" i="6"/>
  <c r="O39" i="6"/>
  <c r="AN39" i="6"/>
  <c r="P39" i="6"/>
  <c r="AO39" i="6"/>
  <c r="Q39" i="6"/>
  <c r="AP39" i="6"/>
  <c r="I39" i="6"/>
  <c r="R39" i="6"/>
  <c r="AQ39" i="6"/>
  <c r="S39" i="6"/>
  <c r="AR39" i="6"/>
  <c r="T39" i="6"/>
  <c r="AS39" i="6"/>
  <c r="U39" i="6"/>
  <c r="AT39" i="6"/>
  <c r="V39" i="6"/>
  <c r="AU39" i="6"/>
  <c r="W39" i="6"/>
  <c r="AV39" i="6"/>
  <c r="X39" i="6"/>
  <c r="AW39" i="6"/>
  <c r="J39" i="6"/>
  <c r="Y39" i="6"/>
  <c r="AX39" i="6"/>
  <c r="Z39" i="6"/>
  <c r="AY39" i="6"/>
  <c r="AA39" i="6"/>
  <c r="AZ39" i="6"/>
  <c r="AB39" i="6"/>
  <c r="BA39" i="6"/>
  <c r="AC39" i="6"/>
  <c r="BB39" i="6"/>
  <c r="AD39" i="6"/>
  <c r="BC39" i="6"/>
  <c r="AE39" i="6"/>
  <c r="BD39" i="6"/>
  <c r="AF39" i="6"/>
  <c r="BE39" i="6"/>
  <c r="AG39" i="6"/>
  <c r="BF39" i="6"/>
  <c r="AH39" i="6"/>
  <c r="BG39" i="6"/>
  <c r="AI39" i="6"/>
  <c r="BH39" i="6"/>
  <c r="BJ39" i="6"/>
  <c r="J38" i="5"/>
  <c r="C37" i="6"/>
  <c r="B38" i="6"/>
  <c r="H37" i="6"/>
  <c r="L38" i="6"/>
  <c r="AK38" i="6"/>
  <c r="M38" i="6"/>
  <c r="AL38" i="6"/>
  <c r="N38" i="6"/>
  <c r="AM38" i="6"/>
  <c r="O38" i="6"/>
  <c r="AN38" i="6"/>
  <c r="P38" i="6"/>
  <c r="AO38" i="6"/>
  <c r="Q38" i="6"/>
  <c r="AP38" i="6"/>
  <c r="I38" i="6"/>
  <c r="R38" i="6"/>
  <c r="AQ38" i="6"/>
  <c r="S38" i="6"/>
  <c r="AR38" i="6"/>
  <c r="T38" i="6"/>
  <c r="AS38" i="6"/>
  <c r="U38" i="6"/>
  <c r="AT38" i="6"/>
  <c r="V38" i="6"/>
  <c r="AU38" i="6"/>
  <c r="W38" i="6"/>
  <c r="AV38" i="6"/>
  <c r="X38" i="6"/>
  <c r="AW38" i="6"/>
  <c r="J38" i="6"/>
  <c r="Y38" i="6"/>
  <c r="AX38" i="6"/>
  <c r="Z38" i="6"/>
  <c r="AY38" i="6"/>
  <c r="AA38" i="6"/>
  <c r="AZ38" i="6"/>
  <c r="AB38" i="6"/>
  <c r="BA38" i="6"/>
  <c r="AC38" i="6"/>
  <c r="BB38" i="6"/>
  <c r="AD38" i="6"/>
  <c r="BC38" i="6"/>
  <c r="AE38" i="6"/>
  <c r="BD38" i="6"/>
  <c r="AF38" i="6"/>
  <c r="BE38" i="6"/>
  <c r="AG38" i="6"/>
  <c r="BF38" i="6"/>
  <c r="AH38" i="6"/>
  <c r="BG38" i="6"/>
  <c r="AI38" i="6"/>
  <c r="BH38" i="6"/>
  <c r="BJ38" i="6"/>
  <c r="J37" i="5"/>
  <c r="C36" i="6"/>
  <c r="B37" i="6"/>
  <c r="H36" i="6"/>
  <c r="L37" i="6"/>
  <c r="AK37" i="6"/>
  <c r="M37" i="6"/>
  <c r="AL37" i="6"/>
  <c r="N37" i="6"/>
  <c r="AM37" i="6"/>
  <c r="O37" i="6"/>
  <c r="AN37" i="6"/>
  <c r="P37" i="6"/>
  <c r="AO37" i="6"/>
  <c r="Q37" i="6"/>
  <c r="AP37" i="6"/>
  <c r="I37" i="6"/>
  <c r="R37" i="6"/>
  <c r="AQ37" i="6"/>
  <c r="S37" i="6"/>
  <c r="AR37" i="6"/>
  <c r="T37" i="6"/>
  <c r="AS37" i="6"/>
  <c r="U37" i="6"/>
  <c r="AT37" i="6"/>
  <c r="V37" i="6"/>
  <c r="AU37" i="6"/>
  <c r="W37" i="6"/>
  <c r="AV37" i="6"/>
  <c r="X37" i="6"/>
  <c r="AW37" i="6"/>
  <c r="J37" i="6"/>
  <c r="Y37" i="6"/>
  <c r="AX37" i="6"/>
  <c r="Z37" i="6"/>
  <c r="AY37" i="6"/>
  <c r="AA37" i="6"/>
  <c r="AZ37" i="6"/>
  <c r="AB37" i="6"/>
  <c r="BA37" i="6"/>
  <c r="AC37" i="6"/>
  <c r="BB37" i="6"/>
  <c r="AD37" i="6"/>
  <c r="BC37" i="6"/>
  <c r="AE37" i="6"/>
  <c r="BD37" i="6"/>
  <c r="AF37" i="6"/>
  <c r="BE37" i="6"/>
  <c r="AG37" i="6"/>
  <c r="BF37" i="6"/>
  <c r="AH37" i="6"/>
  <c r="BG37" i="6"/>
  <c r="AI37" i="6"/>
  <c r="BH37" i="6"/>
  <c r="BJ37" i="6"/>
  <c r="J36" i="5"/>
  <c r="C35" i="6"/>
  <c r="B36" i="6"/>
  <c r="H35" i="6"/>
  <c r="L36" i="6"/>
  <c r="AK36" i="6"/>
  <c r="M36" i="6"/>
  <c r="AL36" i="6"/>
  <c r="N36" i="6"/>
  <c r="AM36" i="6"/>
  <c r="O36" i="6"/>
  <c r="AN36" i="6"/>
  <c r="P36" i="6"/>
  <c r="AO36" i="6"/>
  <c r="Q36" i="6"/>
  <c r="AP36" i="6"/>
  <c r="I36" i="6"/>
  <c r="R36" i="6"/>
  <c r="AQ36" i="6"/>
  <c r="S36" i="6"/>
  <c r="AR36" i="6"/>
  <c r="T36" i="6"/>
  <c r="AS36" i="6"/>
  <c r="U36" i="6"/>
  <c r="AT36" i="6"/>
  <c r="V36" i="6"/>
  <c r="AU36" i="6"/>
  <c r="W36" i="6"/>
  <c r="AV36" i="6"/>
  <c r="X36" i="6"/>
  <c r="AW36" i="6"/>
  <c r="J36" i="6"/>
  <c r="Y36" i="6"/>
  <c r="AX36" i="6"/>
  <c r="Z36" i="6"/>
  <c r="AY36" i="6"/>
  <c r="AA36" i="6"/>
  <c r="AZ36" i="6"/>
  <c r="AB36" i="6"/>
  <c r="BA36" i="6"/>
  <c r="AC36" i="6"/>
  <c r="BB36" i="6"/>
  <c r="AD36" i="6"/>
  <c r="BC36" i="6"/>
  <c r="AE36" i="6"/>
  <c r="BD36" i="6"/>
  <c r="AF36" i="6"/>
  <c r="BE36" i="6"/>
  <c r="AG36" i="6"/>
  <c r="BF36" i="6"/>
  <c r="AH36" i="6"/>
  <c r="BG36" i="6"/>
  <c r="AI36" i="6"/>
  <c r="BH36" i="6"/>
  <c r="BJ36" i="6"/>
  <c r="J35" i="5"/>
  <c r="C34" i="6"/>
  <c r="B35" i="6"/>
  <c r="H34" i="6"/>
  <c r="L35" i="6"/>
  <c r="AK35" i="6"/>
  <c r="M35" i="6"/>
  <c r="AL35" i="6"/>
  <c r="N35" i="6"/>
  <c r="AM35" i="6"/>
  <c r="O35" i="6"/>
  <c r="AN35" i="6"/>
  <c r="P35" i="6"/>
  <c r="AO35" i="6"/>
  <c r="Q35" i="6"/>
  <c r="AP35" i="6"/>
  <c r="I35" i="6"/>
  <c r="R35" i="6"/>
  <c r="AQ35" i="6"/>
  <c r="S35" i="6"/>
  <c r="AR35" i="6"/>
  <c r="T35" i="6"/>
  <c r="AS35" i="6"/>
  <c r="U35" i="6"/>
  <c r="AT35" i="6"/>
  <c r="V35" i="6"/>
  <c r="AU35" i="6"/>
  <c r="W35" i="6"/>
  <c r="AV35" i="6"/>
  <c r="X35" i="6"/>
  <c r="AW35" i="6"/>
  <c r="J35" i="6"/>
  <c r="Y35" i="6"/>
  <c r="AX35" i="6"/>
  <c r="Z35" i="6"/>
  <c r="AY35" i="6"/>
  <c r="AA35" i="6"/>
  <c r="AZ35" i="6"/>
  <c r="AB35" i="6"/>
  <c r="BA35" i="6"/>
  <c r="AC35" i="6"/>
  <c r="BB35" i="6"/>
  <c r="AD35" i="6"/>
  <c r="BC35" i="6"/>
  <c r="AE35" i="6"/>
  <c r="BD35" i="6"/>
  <c r="AF35" i="6"/>
  <c r="BE35" i="6"/>
  <c r="AG35" i="6"/>
  <c r="BF35" i="6"/>
  <c r="AH35" i="6"/>
  <c r="BG35" i="6"/>
  <c r="AI35" i="6"/>
  <c r="BH35" i="6"/>
  <c r="BJ35" i="6"/>
  <c r="J34" i="5"/>
  <c r="C33" i="6"/>
  <c r="B34" i="6"/>
  <c r="H33" i="6"/>
  <c r="L34" i="6"/>
  <c r="AK34" i="6"/>
  <c r="M34" i="6"/>
  <c r="AL34" i="6"/>
  <c r="N34" i="6"/>
  <c r="AM34" i="6"/>
  <c r="O34" i="6"/>
  <c r="AN34" i="6"/>
  <c r="P34" i="6"/>
  <c r="AO34" i="6"/>
  <c r="Q34" i="6"/>
  <c r="AP34" i="6"/>
  <c r="I34" i="6"/>
  <c r="R34" i="6"/>
  <c r="AQ34" i="6"/>
  <c r="S34" i="6"/>
  <c r="AR34" i="6"/>
  <c r="T34" i="6"/>
  <c r="AS34" i="6"/>
  <c r="U34" i="6"/>
  <c r="AT34" i="6"/>
  <c r="V34" i="6"/>
  <c r="AU34" i="6"/>
  <c r="W34" i="6"/>
  <c r="AV34" i="6"/>
  <c r="X34" i="6"/>
  <c r="AW34" i="6"/>
  <c r="J34" i="6"/>
  <c r="Y34" i="6"/>
  <c r="AX34" i="6"/>
  <c r="Z34" i="6"/>
  <c r="AY34" i="6"/>
  <c r="AA34" i="6"/>
  <c r="AZ34" i="6"/>
  <c r="AB34" i="6"/>
  <c r="BA34" i="6"/>
  <c r="AC34" i="6"/>
  <c r="BB34" i="6"/>
  <c r="AD34" i="6"/>
  <c r="BC34" i="6"/>
  <c r="AE34" i="6"/>
  <c r="BD34" i="6"/>
  <c r="AF34" i="6"/>
  <c r="BE34" i="6"/>
  <c r="AG34" i="6"/>
  <c r="BF34" i="6"/>
  <c r="AH34" i="6"/>
  <c r="BG34" i="6"/>
  <c r="AI34" i="6"/>
  <c r="BH34" i="6"/>
  <c r="BJ34" i="6"/>
  <c r="J33" i="5"/>
  <c r="C32" i="6"/>
  <c r="B33" i="6"/>
  <c r="H32" i="6"/>
  <c r="L33" i="6"/>
  <c r="AK33" i="6"/>
  <c r="M33" i="6"/>
  <c r="AL33" i="6"/>
  <c r="N33" i="6"/>
  <c r="AM33" i="6"/>
  <c r="O33" i="6"/>
  <c r="AN33" i="6"/>
  <c r="P33" i="6"/>
  <c r="AO33" i="6"/>
  <c r="Q33" i="6"/>
  <c r="AP33" i="6"/>
  <c r="I33" i="6"/>
  <c r="R33" i="6"/>
  <c r="AQ33" i="6"/>
  <c r="S33" i="6"/>
  <c r="AR33" i="6"/>
  <c r="T33" i="6"/>
  <c r="AS33" i="6"/>
  <c r="U33" i="6"/>
  <c r="AT33" i="6"/>
  <c r="V33" i="6"/>
  <c r="AU33" i="6"/>
  <c r="W33" i="6"/>
  <c r="AV33" i="6"/>
  <c r="X33" i="6"/>
  <c r="AW33" i="6"/>
  <c r="J33" i="6"/>
  <c r="Y33" i="6"/>
  <c r="AX33" i="6"/>
  <c r="Z33" i="6"/>
  <c r="AY33" i="6"/>
  <c r="AA33" i="6"/>
  <c r="AZ33" i="6"/>
  <c r="AB33" i="6"/>
  <c r="BA33" i="6"/>
  <c r="AC33" i="6"/>
  <c r="BB33" i="6"/>
  <c r="AD33" i="6"/>
  <c r="BC33" i="6"/>
  <c r="AE33" i="6"/>
  <c r="BD33" i="6"/>
  <c r="AF33" i="6"/>
  <c r="BE33" i="6"/>
  <c r="AG33" i="6"/>
  <c r="BF33" i="6"/>
  <c r="AH33" i="6"/>
  <c r="BG33" i="6"/>
  <c r="AI33" i="6"/>
  <c r="BH33" i="6"/>
  <c r="BJ33" i="6"/>
  <c r="J32" i="5"/>
  <c r="C31" i="6"/>
  <c r="B32" i="6"/>
  <c r="H31" i="6"/>
  <c r="L32" i="6"/>
  <c r="AK32" i="6"/>
  <c r="M32" i="6"/>
  <c r="AL32" i="6"/>
  <c r="N32" i="6"/>
  <c r="AM32" i="6"/>
  <c r="O32" i="6"/>
  <c r="AN32" i="6"/>
  <c r="P32" i="6"/>
  <c r="AO32" i="6"/>
  <c r="Q32" i="6"/>
  <c r="AP32" i="6"/>
  <c r="I32" i="6"/>
  <c r="R32" i="6"/>
  <c r="AQ32" i="6"/>
  <c r="S32" i="6"/>
  <c r="AR32" i="6"/>
  <c r="T32" i="6"/>
  <c r="AS32" i="6"/>
  <c r="U32" i="6"/>
  <c r="AT32" i="6"/>
  <c r="V32" i="6"/>
  <c r="AU32" i="6"/>
  <c r="W32" i="6"/>
  <c r="AV32" i="6"/>
  <c r="X32" i="6"/>
  <c r="AW32" i="6"/>
  <c r="J32" i="6"/>
  <c r="Y32" i="6"/>
  <c r="AX32" i="6"/>
  <c r="Z32" i="6"/>
  <c r="AY32" i="6"/>
  <c r="AA32" i="6"/>
  <c r="AZ32" i="6"/>
  <c r="AB32" i="6"/>
  <c r="BA32" i="6"/>
  <c r="AC32" i="6"/>
  <c r="BB32" i="6"/>
  <c r="AD32" i="6"/>
  <c r="BC32" i="6"/>
  <c r="AE32" i="6"/>
  <c r="BD32" i="6"/>
  <c r="AF32" i="6"/>
  <c r="BE32" i="6"/>
  <c r="AG32" i="6"/>
  <c r="BF32" i="6"/>
  <c r="AH32" i="6"/>
  <c r="BG32" i="6"/>
  <c r="AI32" i="6"/>
  <c r="BH32" i="6"/>
  <c r="BJ32" i="6"/>
  <c r="J31" i="5"/>
  <c r="C30" i="6"/>
  <c r="B31" i="6"/>
  <c r="H30" i="6"/>
  <c r="L31" i="6"/>
  <c r="AK31" i="6"/>
  <c r="M31" i="6"/>
  <c r="AL31" i="6"/>
  <c r="N31" i="6"/>
  <c r="AM31" i="6"/>
  <c r="O31" i="6"/>
  <c r="AN31" i="6"/>
  <c r="P31" i="6"/>
  <c r="AO31" i="6"/>
  <c r="Q31" i="6"/>
  <c r="AP31" i="6"/>
  <c r="I31" i="6"/>
  <c r="R31" i="6"/>
  <c r="AQ31" i="6"/>
  <c r="S31" i="6"/>
  <c r="AR31" i="6"/>
  <c r="T31" i="6"/>
  <c r="AS31" i="6"/>
  <c r="U31" i="6"/>
  <c r="AT31" i="6"/>
  <c r="V31" i="6"/>
  <c r="AU31" i="6"/>
  <c r="W31" i="6"/>
  <c r="AV31" i="6"/>
  <c r="X31" i="6"/>
  <c r="AW31" i="6"/>
  <c r="J31" i="6"/>
  <c r="Y31" i="6"/>
  <c r="AX31" i="6"/>
  <c r="Z31" i="6"/>
  <c r="AY31" i="6"/>
  <c r="AA31" i="6"/>
  <c r="AZ31" i="6"/>
  <c r="AB31" i="6"/>
  <c r="BA31" i="6"/>
  <c r="AC31" i="6"/>
  <c r="BB31" i="6"/>
  <c r="AD31" i="6"/>
  <c r="BC31" i="6"/>
  <c r="AE31" i="6"/>
  <c r="BD31" i="6"/>
  <c r="AF31" i="6"/>
  <c r="BE31" i="6"/>
  <c r="AG31" i="6"/>
  <c r="BF31" i="6"/>
  <c r="AH31" i="6"/>
  <c r="BG31" i="6"/>
  <c r="AI31" i="6"/>
  <c r="BH31" i="6"/>
  <c r="BJ31" i="6"/>
  <c r="J30" i="5"/>
  <c r="C29" i="6"/>
  <c r="B30" i="6"/>
  <c r="H29" i="6"/>
  <c r="L30" i="6"/>
  <c r="AK30" i="6"/>
  <c r="M30" i="6"/>
  <c r="AL30" i="6"/>
  <c r="N30" i="6"/>
  <c r="AM30" i="6"/>
  <c r="O30" i="6"/>
  <c r="AN30" i="6"/>
  <c r="P30" i="6"/>
  <c r="AO30" i="6"/>
  <c r="Q30" i="6"/>
  <c r="AP30" i="6"/>
  <c r="I30" i="6"/>
  <c r="R30" i="6"/>
  <c r="AQ30" i="6"/>
  <c r="S30" i="6"/>
  <c r="AR30" i="6"/>
  <c r="T30" i="6"/>
  <c r="AS30" i="6"/>
  <c r="U30" i="6"/>
  <c r="AT30" i="6"/>
  <c r="V30" i="6"/>
  <c r="AU30" i="6"/>
  <c r="W30" i="6"/>
  <c r="AV30" i="6"/>
  <c r="X30" i="6"/>
  <c r="AW30" i="6"/>
  <c r="J30" i="6"/>
  <c r="Y30" i="6"/>
  <c r="AX30" i="6"/>
  <c r="Z30" i="6"/>
  <c r="AY30" i="6"/>
  <c r="AA30" i="6"/>
  <c r="AZ30" i="6"/>
  <c r="AB30" i="6"/>
  <c r="BA30" i="6"/>
  <c r="AC30" i="6"/>
  <c r="BB30" i="6"/>
  <c r="AD30" i="6"/>
  <c r="BC30" i="6"/>
  <c r="AE30" i="6"/>
  <c r="BD30" i="6"/>
  <c r="AF30" i="6"/>
  <c r="BE30" i="6"/>
  <c r="AG30" i="6"/>
  <c r="BF30" i="6"/>
  <c r="AH30" i="6"/>
  <c r="BG30" i="6"/>
  <c r="AI30" i="6"/>
  <c r="BH30" i="6"/>
  <c r="BJ30" i="6"/>
  <c r="J29" i="5"/>
  <c r="C28" i="6"/>
  <c r="B29" i="6"/>
  <c r="H28" i="6"/>
  <c r="L29" i="6"/>
  <c r="AK29" i="6"/>
  <c r="M29" i="6"/>
  <c r="AL29" i="6"/>
  <c r="N29" i="6"/>
  <c r="AM29" i="6"/>
  <c r="O29" i="6"/>
  <c r="AN29" i="6"/>
  <c r="P29" i="6"/>
  <c r="AO29" i="6"/>
  <c r="Q29" i="6"/>
  <c r="AP29" i="6"/>
  <c r="I29" i="6"/>
  <c r="R29" i="6"/>
  <c r="AQ29" i="6"/>
  <c r="S29" i="6"/>
  <c r="AR29" i="6"/>
  <c r="T29" i="6"/>
  <c r="AS29" i="6"/>
  <c r="U29" i="6"/>
  <c r="AT29" i="6"/>
  <c r="V29" i="6"/>
  <c r="AU29" i="6"/>
  <c r="W29" i="6"/>
  <c r="AV29" i="6"/>
  <c r="X29" i="6"/>
  <c r="AW29" i="6"/>
  <c r="J29" i="6"/>
  <c r="Y29" i="6"/>
  <c r="AX29" i="6"/>
  <c r="Z29" i="6"/>
  <c r="AY29" i="6"/>
  <c r="AA29" i="6"/>
  <c r="AZ29" i="6"/>
  <c r="AB29" i="6"/>
  <c r="BA29" i="6"/>
  <c r="AC29" i="6"/>
  <c r="BB29" i="6"/>
  <c r="AD29" i="6"/>
  <c r="BC29" i="6"/>
  <c r="AE29" i="6"/>
  <c r="BD29" i="6"/>
  <c r="AF29" i="6"/>
  <c r="BE29" i="6"/>
  <c r="AG29" i="6"/>
  <c r="BF29" i="6"/>
  <c r="AH29" i="6"/>
  <c r="BG29" i="6"/>
  <c r="AI29" i="6"/>
  <c r="BH29" i="6"/>
  <c r="BJ29" i="6"/>
  <c r="J28" i="5"/>
  <c r="C27" i="6"/>
  <c r="B28" i="6"/>
  <c r="H27" i="6"/>
  <c r="L28" i="6"/>
  <c r="AK28" i="6"/>
  <c r="M28" i="6"/>
  <c r="AL28" i="6"/>
  <c r="N28" i="6"/>
  <c r="AM28" i="6"/>
  <c r="O28" i="6"/>
  <c r="AN28" i="6"/>
  <c r="P28" i="6"/>
  <c r="AO28" i="6"/>
  <c r="Q28" i="6"/>
  <c r="AP28" i="6"/>
  <c r="I28" i="6"/>
  <c r="R28" i="6"/>
  <c r="AQ28" i="6"/>
  <c r="S28" i="6"/>
  <c r="AR28" i="6"/>
  <c r="T28" i="6"/>
  <c r="AS28" i="6"/>
  <c r="U28" i="6"/>
  <c r="AT28" i="6"/>
  <c r="V28" i="6"/>
  <c r="AU28" i="6"/>
  <c r="W28" i="6"/>
  <c r="AV28" i="6"/>
  <c r="X28" i="6"/>
  <c r="AW28" i="6"/>
  <c r="J28" i="6"/>
  <c r="Y28" i="6"/>
  <c r="AX28" i="6"/>
  <c r="Z28" i="6"/>
  <c r="AY28" i="6"/>
  <c r="AA28" i="6"/>
  <c r="AZ28" i="6"/>
  <c r="AB28" i="6"/>
  <c r="BA28" i="6"/>
  <c r="AC28" i="6"/>
  <c r="BB28" i="6"/>
  <c r="AD28" i="6"/>
  <c r="BC28" i="6"/>
  <c r="AE28" i="6"/>
  <c r="BD28" i="6"/>
  <c r="AF28" i="6"/>
  <c r="BE28" i="6"/>
  <c r="AG28" i="6"/>
  <c r="BF28" i="6"/>
  <c r="AH28" i="6"/>
  <c r="BG28" i="6"/>
  <c r="AI28" i="6"/>
  <c r="BH28" i="6"/>
  <c r="BJ28" i="6"/>
  <c r="J27" i="5"/>
  <c r="C26" i="6"/>
  <c r="B27" i="6"/>
  <c r="H26" i="6"/>
  <c r="L27" i="6"/>
  <c r="AK27" i="6"/>
  <c r="M27" i="6"/>
  <c r="AL27" i="6"/>
  <c r="N27" i="6"/>
  <c r="AM27" i="6"/>
  <c r="O27" i="6"/>
  <c r="AN27" i="6"/>
  <c r="P27" i="6"/>
  <c r="AO27" i="6"/>
  <c r="Q27" i="6"/>
  <c r="AP27" i="6"/>
  <c r="I27" i="6"/>
  <c r="R27" i="6"/>
  <c r="AQ27" i="6"/>
  <c r="S27" i="6"/>
  <c r="AR27" i="6"/>
  <c r="T27" i="6"/>
  <c r="AS27" i="6"/>
  <c r="U27" i="6"/>
  <c r="AT27" i="6"/>
  <c r="V27" i="6"/>
  <c r="AU27" i="6"/>
  <c r="W27" i="6"/>
  <c r="AV27" i="6"/>
  <c r="X27" i="6"/>
  <c r="AW27" i="6"/>
  <c r="J27" i="6"/>
  <c r="Y27" i="6"/>
  <c r="AX27" i="6"/>
  <c r="Z27" i="6"/>
  <c r="AY27" i="6"/>
  <c r="AA27" i="6"/>
  <c r="AZ27" i="6"/>
  <c r="AB27" i="6"/>
  <c r="BA27" i="6"/>
  <c r="AC27" i="6"/>
  <c r="BB27" i="6"/>
  <c r="AD27" i="6"/>
  <c r="BC27" i="6"/>
  <c r="AE27" i="6"/>
  <c r="BD27" i="6"/>
  <c r="AF27" i="6"/>
  <c r="BE27" i="6"/>
  <c r="AG27" i="6"/>
  <c r="BF27" i="6"/>
  <c r="AH27" i="6"/>
  <c r="BG27" i="6"/>
  <c r="AI27" i="6"/>
  <c r="BH27" i="6"/>
  <c r="BJ27" i="6"/>
  <c r="J26" i="5"/>
  <c r="C25" i="6"/>
  <c r="B26" i="6"/>
  <c r="H25" i="6"/>
  <c r="L26" i="6"/>
  <c r="AK26" i="6"/>
  <c r="M26" i="6"/>
  <c r="AL26" i="6"/>
  <c r="N26" i="6"/>
  <c r="AM26" i="6"/>
  <c r="O26" i="6"/>
  <c r="AN26" i="6"/>
  <c r="P26" i="6"/>
  <c r="AO26" i="6"/>
  <c r="Q26" i="6"/>
  <c r="AP26" i="6"/>
  <c r="I26" i="6"/>
  <c r="R26" i="6"/>
  <c r="AQ26" i="6"/>
  <c r="S26" i="6"/>
  <c r="AR26" i="6"/>
  <c r="T26" i="6"/>
  <c r="AS26" i="6"/>
  <c r="U26" i="6"/>
  <c r="AT26" i="6"/>
  <c r="V26" i="6"/>
  <c r="AU26" i="6"/>
  <c r="W26" i="6"/>
  <c r="AV26" i="6"/>
  <c r="X26" i="6"/>
  <c r="AW26" i="6"/>
  <c r="J26" i="6"/>
  <c r="Y26" i="6"/>
  <c r="AX26" i="6"/>
  <c r="Z26" i="6"/>
  <c r="AY26" i="6"/>
  <c r="AA26" i="6"/>
  <c r="AZ26" i="6"/>
  <c r="AB26" i="6"/>
  <c r="BA26" i="6"/>
  <c r="AC26" i="6"/>
  <c r="BB26" i="6"/>
  <c r="AD26" i="6"/>
  <c r="BC26" i="6"/>
  <c r="AE26" i="6"/>
  <c r="BD26" i="6"/>
  <c r="AF26" i="6"/>
  <c r="BE26" i="6"/>
  <c r="AG26" i="6"/>
  <c r="BF26" i="6"/>
  <c r="AH26" i="6"/>
  <c r="BG26" i="6"/>
  <c r="AI26" i="6"/>
  <c r="BH26" i="6"/>
  <c r="BJ26" i="6"/>
  <c r="J25" i="5"/>
  <c r="C24" i="6"/>
  <c r="B25" i="6"/>
  <c r="H24" i="6"/>
  <c r="L25" i="6"/>
  <c r="AK25" i="6"/>
  <c r="M25" i="6"/>
  <c r="AL25" i="6"/>
  <c r="N25" i="6"/>
  <c r="AM25" i="6"/>
  <c r="O25" i="6"/>
  <c r="AN25" i="6"/>
  <c r="P25" i="6"/>
  <c r="AO25" i="6"/>
  <c r="Q25" i="6"/>
  <c r="AP25" i="6"/>
  <c r="I25" i="6"/>
  <c r="R25" i="6"/>
  <c r="AQ25" i="6"/>
  <c r="S25" i="6"/>
  <c r="AR25" i="6"/>
  <c r="T25" i="6"/>
  <c r="AS25" i="6"/>
  <c r="U25" i="6"/>
  <c r="AT25" i="6"/>
  <c r="V25" i="6"/>
  <c r="AU25" i="6"/>
  <c r="W25" i="6"/>
  <c r="AV25" i="6"/>
  <c r="X25" i="6"/>
  <c r="AW25" i="6"/>
  <c r="J25" i="6"/>
  <c r="Y25" i="6"/>
  <c r="AX25" i="6"/>
  <c r="Z25" i="6"/>
  <c r="AY25" i="6"/>
  <c r="AA25" i="6"/>
  <c r="AZ25" i="6"/>
  <c r="AB25" i="6"/>
  <c r="BA25" i="6"/>
  <c r="AC25" i="6"/>
  <c r="BB25" i="6"/>
  <c r="AD25" i="6"/>
  <c r="BC25" i="6"/>
  <c r="AE25" i="6"/>
  <c r="BD25" i="6"/>
  <c r="AF25" i="6"/>
  <c r="BE25" i="6"/>
  <c r="AG25" i="6"/>
  <c r="BF25" i="6"/>
  <c r="AH25" i="6"/>
  <c r="BG25" i="6"/>
  <c r="AI25" i="6"/>
  <c r="BH25" i="6"/>
  <c r="BJ25" i="6"/>
  <c r="J24" i="5"/>
  <c r="C23" i="6"/>
  <c r="B24" i="6"/>
  <c r="H23" i="6"/>
  <c r="L24" i="6"/>
  <c r="AK24" i="6"/>
  <c r="M24" i="6"/>
  <c r="AL24" i="6"/>
  <c r="N24" i="6"/>
  <c r="AM24" i="6"/>
  <c r="O24" i="6"/>
  <c r="AN24" i="6"/>
  <c r="P24" i="6"/>
  <c r="AO24" i="6"/>
  <c r="Q24" i="6"/>
  <c r="AP24" i="6"/>
  <c r="I24" i="6"/>
  <c r="R24" i="6"/>
  <c r="AQ24" i="6"/>
  <c r="S24" i="6"/>
  <c r="AR24" i="6"/>
  <c r="T24" i="6"/>
  <c r="AS24" i="6"/>
  <c r="U24" i="6"/>
  <c r="AT24" i="6"/>
  <c r="V24" i="6"/>
  <c r="AU24" i="6"/>
  <c r="W24" i="6"/>
  <c r="AV24" i="6"/>
  <c r="X24" i="6"/>
  <c r="AW24" i="6"/>
  <c r="J24" i="6"/>
  <c r="Y24" i="6"/>
  <c r="AX24" i="6"/>
  <c r="Z24" i="6"/>
  <c r="AY24" i="6"/>
  <c r="AA24" i="6"/>
  <c r="AZ24" i="6"/>
  <c r="AB24" i="6"/>
  <c r="BA24" i="6"/>
  <c r="AC24" i="6"/>
  <c r="BB24" i="6"/>
  <c r="AD24" i="6"/>
  <c r="BC24" i="6"/>
  <c r="AE24" i="6"/>
  <c r="BD24" i="6"/>
  <c r="AF24" i="6"/>
  <c r="BE24" i="6"/>
  <c r="AG24" i="6"/>
  <c r="BF24" i="6"/>
  <c r="AH24" i="6"/>
  <c r="BG24" i="6"/>
  <c r="AI24" i="6"/>
  <c r="BH24" i="6"/>
  <c r="BJ24" i="6"/>
  <c r="J23" i="5"/>
  <c r="C22" i="6"/>
  <c r="B23" i="6"/>
  <c r="H22" i="6"/>
  <c r="L23" i="6"/>
  <c r="AK23" i="6"/>
  <c r="M23" i="6"/>
  <c r="AL23" i="6"/>
  <c r="N23" i="6"/>
  <c r="AM23" i="6"/>
  <c r="O23" i="6"/>
  <c r="AN23" i="6"/>
  <c r="P23" i="6"/>
  <c r="AO23" i="6"/>
  <c r="Q23" i="6"/>
  <c r="AP23" i="6"/>
  <c r="I23" i="6"/>
  <c r="R23" i="6"/>
  <c r="AQ23" i="6"/>
  <c r="S23" i="6"/>
  <c r="AR23" i="6"/>
  <c r="T23" i="6"/>
  <c r="AS23" i="6"/>
  <c r="U23" i="6"/>
  <c r="AT23" i="6"/>
  <c r="V23" i="6"/>
  <c r="AU23" i="6"/>
  <c r="W23" i="6"/>
  <c r="AV23" i="6"/>
  <c r="J23" i="6"/>
  <c r="X23" i="6"/>
  <c r="AW23" i="6"/>
  <c r="Y23" i="6"/>
  <c r="AX23" i="6"/>
  <c r="Z23" i="6"/>
  <c r="AY23" i="6"/>
  <c r="AA23" i="6"/>
  <c r="AZ23" i="6"/>
  <c r="AB23" i="6"/>
  <c r="BA23" i="6"/>
  <c r="AC23" i="6"/>
  <c r="BB23" i="6"/>
  <c r="AD23" i="6"/>
  <c r="BC23" i="6"/>
  <c r="AE23" i="6"/>
  <c r="BD23" i="6"/>
  <c r="AF23" i="6"/>
  <c r="BE23" i="6"/>
  <c r="AG23" i="6"/>
  <c r="BF23" i="6"/>
  <c r="AH23" i="6"/>
  <c r="BG23" i="6"/>
  <c r="AI23" i="6"/>
  <c r="BH23" i="6"/>
  <c r="BJ23" i="6"/>
  <c r="J22" i="5"/>
  <c r="C21" i="6"/>
  <c r="B22" i="6"/>
  <c r="H21" i="6"/>
  <c r="L22" i="6"/>
  <c r="AK22" i="6"/>
  <c r="M22" i="6"/>
  <c r="AL22" i="6"/>
  <c r="N22" i="6"/>
  <c r="AM22" i="6"/>
  <c r="O22" i="6"/>
  <c r="AN22" i="6"/>
  <c r="P22" i="6"/>
  <c r="AO22" i="6"/>
  <c r="Q22" i="6"/>
  <c r="AP22" i="6"/>
  <c r="I22" i="6"/>
  <c r="R22" i="6"/>
  <c r="AQ22" i="6"/>
  <c r="S22" i="6"/>
  <c r="AR22" i="6"/>
  <c r="T22" i="6"/>
  <c r="AS22" i="6"/>
  <c r="U22" i="6"/>
  <c r="AT22" i="6"/>
  <c r="V22" i="6"/>
  <c r="AU22" i="6"/>
  <c r="W22" i="6"/>
  <c r="AV22" i="6"/>
  <c r="J22" i="6"/>
  <c r="X22" i="6"/>
  <c r="AW22" i="6"/>
  <c r="Y22" i="6"/>
  <c r="AX22" i="6"/>
  <c r="Z22" i="6"/>
  <c r="AY22" i="6"/>
  <c r="AA22" i="6"/>
  <c r="AZ22" i="6"/>
  <c r="AB22" i="6"/>
  <c r="BA22" i="6"/>
  <c r="AC22" i="6"/>
  <c r="BB22" i="6"/>
  <c r="AD22" i="6"/>
  <c r="BC22" i="6"/>
  <c r="AE22" i="6"/>
  <c r="BD22" i="6"/>
  <c r="AF22" i="6"/>
  <c r="BE22" i="6"/>
  <c r="AG22" i="6"/>
  <c r="BF22" i="6"/>
  <c r="AH22" i="6"/>
  <c r="BG22" i="6"/>
  <c r="AI22" i="6"/>
  <c r="BH22" i="6"/>
  <c r="BJ22" i="6"/>
  <c r="J21" i="5"/>
  <c r="C20" i="6"/>
  <c r="B21" i="6"/>
  <c r="H20" i="6"/>
  <c r="L21" i="6"/>
  <c r="AK21" i="6"/>
  <c r="M21" i="6"/>
  <c r="AL21" i="6"/>
  <c r="N21" i="6"/>
  <c r="AM21" i="6"/>
  <c r="O21" i="6"/>
  <c r="AN21" i="6"/>
  <c r="P21" i="6"/>
  <c r="AO21" i="6"/>
  <c r="Q21" i="6"/>
  <c r="AP21" i="6"/>
  <c r="I21" i="6"/>
  <c r="R21" i="6"/>
  <c r="AQ21" i="6"/>
  <c r="S21" i="6"/>
  <c r="AR21" i="6"/>
  <c r="T21" i="6"/>
  <c r="AS21" i="6"/>
  <c r="U21" i="6"/>
  <c r="AT21" i="6"/>
  <c r="V21" i="6"/>
  <c r="AU21" i="6"/>
  <c r="W21" i="6"/>
  <c r="AV21" i="6"/>
  <c r="J21" i="6"/>
  <c r="X21" i="6"/>
  <c r="AW21" i="6"/>
  <c r="Y21" i="6"/>
  <c r="AX21" i="6"/>
  <c r="Z21" i="6"/>
  <c r="AY21" i="6"/>
  <c r="AA21" i="6"/>
  <c r="AZ21" i="6"/>
  <c r="AB21" i="6"/>
  <c r="BA21" i="6"/>
  <c r="AC21" i="6"/>
  <c r="BB21" i="6"/>
  <c r="AD21" i="6"/>
  <c r="BC21" i="6"/>
  <c r="AE21" i="6"/>
  <c r="BD21" i="6"/>
  <c r="AF21" i="6"/>
  <c r="BE21" i="6"/>
  <c r="AG21" i="6"/>
  <c r="BF21" i="6"/>
  <c r="AH21" i="6"/>
  <c r="BG21" i="6"/>
  <c r="AI21" i="6"/>
  <c r="BH21" i="6"/>
  <c r="BJ21" i="6"/>
  <c r="J20" i="5"/>
  <c r="C19" i="6"/>
  <c r="B20" i="6"/>
  <c r="H19" i="6"/>
  <c r="L20" i="6"/>
  <c r="AK20" i="6"/>
  <c r="M20" i="6"/>
  <c r="AL20" i="6"/>
  <c r="N20" i="6"/>
  <c r="AM20" i="6"/>
  <c r="O20" i="6"/>
  <c r="AN20" i="6"/>
  <c r="P20" i="6"/>
  <c r="AO20" i="6"/>
  <c r="Q20" i="6"/>
  <c r="AP20" i="6"/>
  <c r="I20" i="6"/>
  <c r="R20" i="6"/>
  <c r="AQ20" i="6"/>
  <c r="S20" i="6"/>
  <c r="AR20" i="6"/>
  <c r="T20" i="6"/>
  <c r="AS20" i="6"/>
  <c r="U20" i="6"/>
  <c r="AT20" i="6"/>
  <c r="V20" i="6"/>
  <c r="AU20" i="6"/>
  <c r="W20" i="6"/>
  <c r="AV20" i="6"/>
  <c r="J20" i="6"/>
  <c r="X20" i="6"/>
  <c r="AW20" i="6"/>
  <c r="Y20" i="6"/>
  <c r="AX20" i="6"/>
  <c r="Z20" i="6"/>
  <c r="AY20" i="6"/>
  <c r="AA20" i="6"/>
  <c r="AZ20" i="6"/>
  <c r="AB20" i="6"/>
  <c r="BA20" i="6"/>
  <c r="AC20" i="6"/>
  <c r="BB20" i="6"/>
  <c r="AD20" i="6"/>
  <c r="BC20" i="6"/>
  <c r="AE20" i="6"/>
  <c r="BD20" i="6"/>
  <c r="AF20" i="6"/>
  <c r="BE20" i="6"/>
  <c r="AG20" i="6"/>
  <c r="BF20" i="6"/>
  <c r="AH20" i="6"/>
  <c r="BG20" i="6"/>
  <c r="AI20" i="6"/>
  <c r="BH20" i="6"/>
  <c r="BJ20" i="6"/>
  <c r="J19" i="5"/>
  <c r="C18" i="6"/>
  <c r="B19" i="6"/>
  <c r="H18" i="6"/>
  <c r="L19" i="6"/>
  <c r="AK19" i="6"/>
  <c r="M19" i="6"/>
  <c r="AL19" i="6"/>
  <c r="N19" i="6"/>
  <c r="AM19" i="6"/>
  <c r="O19" i="6"/>
  <c r="AN19" i="6"/>
  <c r="P19" i="6"/>
  <c r="AO19" i="6"/>
  <c r="Q19" i="6"/>
  <c r="AP19" i="6"/>
  <c r="I19" i="6"/>
  <c r="R19" i="6"/>
  <c r="AQ19" i="6"/>
  <c r="S19" i="6"/>
  <c r="AR19" i="6"/>
  <c r="T19" i="6"/>
  <c r="AS19" i="6"/>
  <c r="U19" i="6"/>
  <c r="AT19" i="6"/>
  <c r="V19" i="6"/>
  <c r="AU19" i="6"/>
  <c r="W19" i="6"/>
  <c r="AV19" i="6"/>
  <c r="J19" i="6"/>
  <c r="X19" i="6"/>
  <c r="AW19" i="6"/>
  <c r="Y19" i="6"/>
  <c r="AX19" i="6"/>
  <c r="Z19" i="6"/>
  <c r="AY19" i="6"/>
  <c r="AA19" i="6"/>
  <c r="AZ19" i="6"/>
  <c r="AB19" i="6"/>
  <c r="BA19" i="6"/>
  <c r="AC19" i="6"/>
  <c r="BB19" i="6"/>
  <c r="AD19" i="6"/>
  <c r="BC19" i="6"/>
  <c r="AE19" i="6"/>
  <c r="BD19" i="6"/>
  <c r="AF19" i="6"/>
  <c r="BE19" i="6"/>
  <c r="AG19" i="6"/>
  <c r="BF19" i="6"/>
  <c r="AH19" i="6"/>
  <c r="BG19" i="6"/>
  <c r="AI19" i="6"/>
  <c r="BH19" i="6"/>
  <c r="BJ19" i="6"/>
  <c r="J18" i="5"/>
  <c r="C17" i="6"/>
  <c r="B18" i="6"/>
  <c r="H17" i="6"/>
  <c r="L18" i="6"/>
  <c r="AK18" i="6"/>
  <c r="M18" i="6"/>
  <c r="AL18" i="6"/>
  <c r="N18" i="6"/>
  <c r="AM18" i="6"/>
  <c r="O18" i="6"/>
  <c r="AN18" i="6"/>
  <c r="P18" i="6"/>
  <c r="AO18" i="6"/>
  <c r="Q18" i="6"/>
  <c r="AP18" i="6"/>
  <c r="I18" i="6"/>
  <c r="R18" i="6"/>
  <c r="AQ18" i="6"/>
  <c r="S18" i="6"/>
  <c r="AR18" i="6"/>
  <c r="T18" i="6"/>
  <c r="AS18" i="6"/>
  <c r="U18" i="6"/>
  <c r="AT18" i="6"/>
  <c r="V18" i="6"/>
  <c r="AU18" i="6"/>
  <c r="W18" i="6"/>
  <c r="AV18" i="6"/>
  <c r="J18" i="6"/>
  <c r="X18" i="6"/>
  <c r="AW18" i="6"/>
  <c r="Y18" i="6"/>
  <c r="AX18" i="6"/>
  <c r="Z18" i="6"/>
  <c r="AY18" i="6"/>
  <c r="AA18" i="6"/>
  <c r="AZ18" i="6"/>
  <c r="AB18" i="6"/>
  <c r="BA18" i="6"/>
  <c r="AC18" i="6"/>
  <c r="BB18" i="6"/>
  <c r="AD18" i="6"/>
  <c r="BC18" i="6"/>
  <c r="AE18" i="6"/>
  <c r="BD18" i="6"/>
  <c r="AF18" i="6"/>
  <c r="BE18" i="6"/>
  <c r="AG18" i="6"/>
  <c r="BF18" i="6"/>
  <c r="AH18" i="6"/>
  <c r="BG18" i="6"/>
  <c r="AI18" i="6"/>
  <c r="BH18" i="6"/>
  <c r="BJ18" i="6"/>
  <c r="J17" i="5"/>
  <c r="C16" i="6"/>
  <c r="B17" i="6"/>
  <c r="H16" i="6"/>
  <c r="L17" i="6"/>
  <c r="AK17" i="6"/>
  <c r="M17" i="6"/>
  <c r="AL17" i="6"/>
  <c r="N17" i="6"/>
  <c r="AM17" i="6"/>
  <c r="O17" i="6"/>
  <c r="AN17" i="6"/>
  <c r="P17" i="6"/>
  <c r="AO17" i="6"/>
  <c r="Q17" i="6"/>
  <c r="AP17" i="6"/>
  <c r="I17" i="6"/>
  <c r="R17" i="6"/>
  <c r="AQ17" i="6"/>
  <c r="S17" i="6"/>
  <c r="AR17" i="6"/>
  <c r="T17" i="6"/>
  <c r="AS17" i="6"/>
  <c r="U17" i="6"/>
  <c r="AT17" i="6"/>
  <c r="V17" i="6"/>
  <c r="AU17" i="6"/>
  <c r="W17" i="6"/>
  <c r="AV17" i="6"/>
  <c r="J17" i="6"/>
  <c r="X17" i="6"/>
  <c r="AW17" i="6"/>
  <c r="Y17" i="6"/>
  <c r="AX17" i="6"/>
  <c r="Z17" i="6"/>
  <c r="AY17" i="6"/>
  <c r="AA17" i="6"/>
  <c r="AZ17" i="6"/>
  <c r="AB17" i="6"/>
  <c r="BA17" i="6"/>
  <c r="AC17" i="6"/>
  <c r="BB17" i="6"/>
  <c r="AD17" i="6"/>
  <c r="BC17" i="6"/>
  <c r="AE17" i="6"/>
  <c r="BD17" i="6"/>
  <c r="AF17" i="6"/>
  <c r="BE17" i="6"/>
  <c r="AG17" i="6"/>
  <c r="BF17" i="6"/>
  <c r="AH17" i="6"/>
  <c r="BG17" i="6"/>
  <c r="AI17" i="6"/>
  <c r="BH17" i="6"/>
  <c r="BJ17" i="6"/>
  <c r="J16" i="5"/>
  <c r="C15" i="6"/>
  <c r="B16" i="6"/>
  <c r="H15" i="6"/>
  <c r="L16" i="6"/>
  <c r="AK16" i="6"/>
  <c r="M16" i="6"/>
  <c r="AL16" i="6"/>
  <c r="N16" i="6"/>
  <c r="AM16" i="6"/>
  <c r="O16" i="6"/>
  <c r="AN16" i="6"/>
  <c r="P16" i="6"/>
  <c r="AO16" i="6"/>
  <c r="Q16" i="6"/>
  <c r="AP16" i="6"/>
  <c r="I16" i="6"/>
  <c r="R16" i="6"/>
  <c r="AQ16" i="6"/>
  <c r="S16" i="6"/>
  <c r="AR16" i="6"/>
  <c r="T16" i="6"/>
  <c r="AS16" i="6"/>
  <c r="U16" i="6"/>
  <c r="AT16" i="6"/>
  <c r="V16" i="6"/>
  <c r="AU16" i="6"/>
  <c r="W16" i="6"/>
  <c r="AV16" i="6"/>
  <c r="J16" i="6"/>
  <c r="X16" i="6"/>
  <c r="AW16" i="6"/>
  <c r="Y16" i="6"/>
  <c r="AX16" i="6"/>
  <c r="Z16" i="6"/>
  <c r="AY16" i="6"/>
  <c r="AA16" i="6"/>
  <c r="AZ16" i="6"/>
  <c r="AB16" i="6"/>
  <c r="BA16" i="6"/>
  <c r="AC16" i="6"/>
  <c r="BB16" i="6"/>
  <c r="AD16" i="6"/>
  <c r="BC16" i="6"/>
  <c r="AE16" i="6"/>
  <c r="BD16" i="6"/>
  <c r="AF16" i="6"/>
  <c r="BE16" i="6"/>
  <c r="AG16" i="6"/>
  <c r="BF16" i="6"/>
  <c r="AH16" i="6"/>
  <c r="BG16" i="6"/>
  <c r="AI16" i="6"/>
  <c r="BH16" i="6"/>
  <c r="BJ16" i="6"/>
  <c r="J15" i="5"/>
  <c r="C14" i="6"/>
  <c r="B15" i="6"/>
  <c r="H14" i="6"/>
  <c r="L15" i="6"/>
  <c r="AK15" i="6"/>
  <c r="M15" i="6"/>
  <c r="AL15" i="6"/>
  <c r="N15" i="6"/>
  <c r="AM15" i="6"/>
  <c r="O15" i="6"/>
  <c r="AN15" i="6"/>
  <c r="P15" i="6"/>
  <c r="AO15" i="6"/>
  <c r="Q15" i="6"/>
  <c r="AP15" i="6"/>
  <c r="I15" i="6"/>
  <c r="R15" i="6"/>
  <c r="AQ15" i="6"/>
  <c r="S15" i="6"/>
  <c r="AR15" i="6"/>
  <c r="T15" i="6"/>
  <c r="AS15" i="6"/>
  <c r="U15" i="6"/>
  <c r="AT15" i="6"/>
  <c r="V15" i="6"/>
  <c r="AU15" i="6"/>
  <c r="W15" i="6"/>
  <c r="AV15" i="6"/>
  <c r="J15" i="6"/>
  <c r="X15" i="6"/>
  <c r="AW15" i="6"/>
  <c r="Y15" i="6"/>
  <c r="AX15" i="6"/>
  <c r="Z15" i="6"/>
  <c r="AY15" i="6"/>
  <c r="AA15" i="6"/>
  <c r="AZ15" i="6"/>
  <c r="AB15" i="6"/>
  <c r="BA15" i="6"/>
  <c r="AC15" i="6"/>
  <c r="BB15" i="6"/>
  <c r="AD15" i="6"/>
  <c r="BC15" i="6"/>
  <c r="AE15" i="6"/>
  <c r="BD15" i="6"/>
  <c r="AF15" i="6"/>
  <c r="BE15" i="6"/>
  <c r="AG15" i="6"/>
  <c r="BF15" i="6"/>
  <c r="AH15" i="6"/>
  <c r="BG15" i="6"/>
  <c r="AI15" i="6"/>
  <c r="BH15" i="6"/>
  <c r="BJ15" i="6"/>
  <c r="J14" i="5"/>
  <c r="C13" i="6"/>
  <c r="B14" i="6"/>
  <c r="H13" i="6"/>
  <c r="L14" i="6"/>
  <c r="AK14" i="6"/>
  <c r="M14" i="6"/>
  <c r="AL14" i="6"/>
  <c r="N14" i="6"/>
  <c r="AM14" i="6"/>
  <c r="O14" i="6"/>
  <c r="AN14" i="6"/>
  <c r="P14" i="6"/>
  <c r="AO14" i="6"/>
  <c r="Q14" i="6"/>
  <c r="AP14" i="6"/>
  <c r="I14" i="6"/>
  <c r="R14" i="6"/>
  <c r="AQ14" i="6"/>
  <c r="S14" i="6"/>
  <c r="AR14" i="6"/>
  <c r="T14" i="6"/>
  <c r="AS14" i="6"/>
  <c r="U14" i="6"/>
  <c r="AT14" i="6"/>
  <c r="V14" i="6"/>
  <c r="AU14" i="6"/>
  <c r="W14" i="6"/>
  <c r="AV14" i="6"/>
  <c r="J14" i="6"/>
  <c r="X14" i="6"/>
  <c r="AW14" i="6"/>
  <c r="Y14" i="6"/>
  <c r="AX14" i="6"/>
  <c r="Z14" i="6"/>
  <c r="AY14" i="6"/>
  <c r="AA14" i="6"/>
  <c r="AZ14" i="6"/>
  <c r="AB14" i="6"/>
  <c r="BA14" i="6"/>
  <c r="AC14" i="6"/>
  <c r="BB14" i="6"/>
  <c r="AD14" i="6"/>
  <c r="BC14" i="6"/>
  <c r="AE14" i="6"/>
  <c r="BD14" i="6"/>
  <c r="AF14" i="6"/>
  <c r="BE14" i="6"/>
  <c r="AG14" i="6"/>
  <c r="BF14" i="6"/>
  <c r="AH14" i="6"/>
  <c r="BG14" i="6"/>
  <c r="AI14" i="6"/>
  <c r="BH14" i="6"/>
  <c r="BJ14" i="6"/>
  <c r="J13" i="5"/>
  <c r="C12" i="6"/>
  <c r="B13" i="6"/>
  <c r="H12" i="6"/>
  <c r="L13" i="6"/>
  <c r="AK13" i="6"/>
  <c r="M13" i="6"/>
  <c r="AL13" i="6"/>
  <c r="N13" i="6"/>
  <c r="AM13" i="6"/>
  <c r="O13" i="6"/>
  <c r="AN13" i="6"/>
  <c r="P13" i="6"/>
  <c r="AO13" i="6"/>
  <c r="Q13" i="6"/>
  <c r="AP13" i="6"/>
  <c r="I13" i="6"/>
  <c r="R13" i="6"/>
  <c r="AQ13" i="6"/>
  <c r="S13" i="6"/>
  <c r="AR13" i="6"/>
  <c r="T13" i="6"/>
  <c r="AS13" i="6"/>
  <c r="U13" i="6"/>
  <c r="AT13" i="6"/>
  <c r="V13" i="6"/>
  <c r="AU13" i="6"/>
  <c r="W13" i="6"/>
  <c r="AV13" i="6"/>
  <c r="J13" i="6"/>
  <c r="X13" i="6"/>
  <c r="AW13" i="6"/>
  <c r="Y13" i="6"/>
  <c r="AX13" i="6"/>
  <c r="Z13" i="6"/>
  <c r="AY13" i="6"/>
  <c r="AA13" i="6"/>
  <c r="AZ13" i="6"/>
  <c r="AB13" i="6"/>
  <c r="BA13" i="6"/>
  <c r="AC13" i="6"/>
  <c r="BB13" i="6"/>
  <c r="AD13" i="6"/>
  <c r="BC13" i="6"/>
  <c r="AE13" i="6"/>
  <c r="BD13" i="6"/>
  <c r="AF13" i="6"/>
  <c r="BE13" i="6"/>
  <c r="AG13" i="6"/>
  <c r="BF13" i="6"/>
  <c r="AH13" i="6"/>
  <c r="BG13" i="6"/>
  <c r="AI13" i="6"/>
  <c r="BH13" i="6"/>
  <c r="BJ13" i="6"/>
  <c r="J12" i="5"/>
  <c r="C11" i="6"/>
  <c r="B12" i="6"/>
  <c r="H11" i="6"/>
  <c r="L12" i="6"/>
  <c r="AK12" i="6"/>
  <c r="M12" i="6"/>
  <c r="AL12" i="6"/>
  <c r="N12" i="6"/>
  <c r="AM12" i="6"/>
  <c r="O12" i="6"/>
  <c r="AN12" i="6"/>
  <c r="P12" i="6"/>
  <c r="AO12" i="6"/>
  <c r="Q12" i="6"/>
  <c r="AP12" i="6"/>
  <c r="I12" i="6"/>
  <c r="R12" i="6"/>
  <c r="AQ12" i="6"/>
  <c r="S12" i="6"/>
  <c r="AR12" i="6"/>
  <c r="T12" i="6"/>
  <c r="AS12" i="6"/>
  <c r="U12" i="6"/>
  <c r="AT12" i="6"/>
  <c r="V12" i="6"/>
  <c r="AU12" i="6"/>
  <c r="W12" i="6"/>
  <c r="AV12" i="6"/>
  <c r="J12" i="6"/>
  <c r="X12" i="6"/>
  <c r="AW12" i="6"/>
  <c r="Y12" i="6"/>
  <c r="AX12" i="6"/>
  <c r="Z12" i="6"/>
  <c r="AY12" i="6"/>
  <c r="AA12" i="6"/>
  <c r="AZ12" i="6"/>
  <c r="AB12" i="6"/>
  <c r="BA12" i="6"/>
  <c r="AC12" i="6"/>
  <c r="BB12" i="6"/>
  <c r="AD12" i="6"/>
  <c r="BC12" i="6"/>
  <c r="AE12" i="6"/>
  <c r="BD12" i="6"/>
  <c r="AF12" i="6"/>
  <c r="BE12" i="6"/>
  <c r="AG12" i="6"/>
  <c r="BF12" i="6"/>
  <c r="AH12" i="6"/>
  <c r="BG12" i="6"/>
  <c r="AI12" i="6"/>
  <c r="BH12" i="6"/>
  <c r="BJ12" i="6"/>
  <c r="J11" i="5"/>
  <c r="C10" i="6"/>
  <c r="B11" i="6"/>
  <c r="H10" i="6"/>
  <c r="L11" i="6"/>
  <c r="AK11" i="6"/>
  <c r="M11" i="6"/>
  <c r="AL11" i="6"/>
  <c r="N11" i="6"/>
  <c r="AM11" i="6"/>
  <c r="O11" i="6"/>
  <c r="AN11" i="6"/>
  <c r="P11" i="6"/>
  <c r="AO11" i="6"/>
  <c r="Q11" i="6"/>
  <c r="AP11" i="6"/>
  <c r="I11" i="6"/>
  <c r="R11" i="6"/>
  <c r="AQ11" i="6"/>
  <c r="S11" i="6"/>
  <c r="AR11" i="6"/>
  <c r="T11" i="6"/>
  <c r="AS11" i="6"/>
  <c r="U11" i="6"/>
  <c r="AT11" i="6"/>
  <c r="V11" i="6"/>
  <c r="AU11" i="6"/>
  <c r="W11" i="6"/>
  <c r="AV11" i="6"/>
  <c r="J11" i="6"/>
  <c r="X11" i="6"/>
  <c r="AW11" i="6"/>
  <c r="Y11" i="6"/>
  <c r="AX11" i="6"/>
  <c r="Z11" i="6"/>
  <c r="AY11" i="6"/>
  <c r="AA11" i="6"/>
  <c r="AZ11" i="6"/>
  <c r="AB11" i="6"/>
  <c r="BA11" i="6"/>
  <c r="AC11" i="6"/>
  <c r="BB11" i="6"/>
  <c r="AD11" i="6"/>
  <c r="BC11" i="6"/>
  <c r="AE11" i="6"/>
  <c r="BD11" i="6"/>
  <c r="AF11" i="6"/>
  <c r="BE11" i="6"/>
  <c r="AG11" i="6"/>
  <c r="BF11" i="6"/>
  <c r="AH11" i="6"/>
  <c r="BG11" i="6"/>
  <c r="AI11" i="6"/>
  <c r="BH11" i="6"/>
  <c r="BJ11" i="6"/>
  <c r="J10" i="5"/>
  <c r="C9" i="6"/>
  <c r="B10" i="6"/>
  <c r="H9" i="6"/>
  <c r="L10" i="6"/>
  <c r="AK10" i="6"/>
  <c r="M10" i="6"/>
  <c r="AL10" i="6"/>
  <c r="N10" i="6"/>
  <c r="AM10" i="6"/>
  <c r="O10" i="6"/>
  <c r="AN10" i="6"/>
  <c r="P10" i="6"/>
  <c r="AO10" i="6"/>
  <c r="Q10" i="6"/>
  <c r="AP10" i="6"/>
  <c r="I10" i="6"/>
  <c r="R10" i="6"/>
  <c r="AQ10" i="6"/>
  <c r="S10" i="6"/>
  <c r="AR10" i="6"/>
  <c r="T10" i="6"/>
  <c r="AS10" i="6"/>
  <c r="U10" i="6"/>
  <c r="AT10" i="6"/>
  <c r="V10" i="6"/>
  <c r="AU10" i="6"/>
  <c r="W10" i="6"/>
  <c r="AV10" i="6"/>
  <c r="J10" i="6"/>
  <c r="X10" i="6"/>
  <c r="AW10" i="6"/>
  <c r="Y10" i="6"/>
  <c r="AX10" i="6"/>
  <c r="Z10" i="6"/>
  <c r="AY10" i="6"/>
  <c r="AA10" i="6"/>
  <c r="AZ10" i="6"/>
  <c r="AB10" i="6"/>
  <c r="BA10" i="6"/>
  <c r="AC10" i="6"/>
  <c r="BB10" i="6"/>
  <c r="AD10" i="6"/>
  <c r="BC10" i="6"/>
  <c r="AE10" i="6"/>
  <c r="BD10" i="6"/>
  <c r="AF10" i="6"/>
  <c r="BE10" i="6"/>
  <c r="AG10" i="6"/>
  <c r="BF10" i="6"/>
  <c r="AH10" i="6"/>
  <c r="BG10" i="6"/>
  <c r="AI10" i="6"/>
  <c r="BH10" i="6"/>
  <c r="BJ10" i="6"/>
  <c r="J9" i="5"/>
  <c r="C8" i="6"/>
  <c r="B9" i="6"/>
  <c r="H8" i="6"/>
  <c r="L9" i="6"/>
  <c r="AK9" i="6"/>
  <c r="M9" i="6"/>
  <c r="AL9" i="6"/>
  <c r="N9" i="6"/>
  <c r="AM9" i="6"/>
  <c r="O9" i="6"/>
  <c r="AN9" i="6"/>
  <c r="P9" i="6"/>
  <c r="AO9" i="6"/>
  <c r="Q9" i="6"/>
  <c r="AP9" i="6"/>
  <c r="I9" i="6"/>
  <c r="R9" i="6"/>
  <c r="AQ9" i="6"/>
  <c r="S9" i="6"/>
  <c r="AR9" i="6"/>
  <c r="T9" i="6"/>
  <c r="AS9" i="6"/>
  <c r="U9" i="6"/>
  <c r="AT9" i="6"/>
  <c r="V9" i="6"/>
  <c r="AU9" i="6"/>
  <c r="W9" i="6"/>
  <c r="AV9" i="6"/>
  <c r="J9" i="6"/>
  <c r="X9" i="6"/>
  <c r="AW9" i="6"/>
  <c r="Y9" i="6"/>
  <c r="AX9" i="6"/>
  <c r="Z9" i="6"/>
  <c r="AY9" i="6"/>
  <c r="AA9" i="6"/>
  <c r="AZ9" i="6"/>
  <c r="AB9" i="6"/>
  <c r="BA9" i="6"/>
  <c r="AC9" i="6"/>
  <c r="BB9" i="6"/>
  <c r="AD9" i="6"/>
  <c r="BC9" i="6"/>
  <c r="AE9" i="6"/>
  <c r="BD9" i="6"/>
  <c r="AF9" i="6"/>
  <c r="BE9" i="6"/>
  <c r="AG9" i="6"/>
  <c r="BF9" i="6"/>
  <c r="AH9" i="6"/>
  <c r="BG9" i="6"/>
  <c r="AI9" i="6"/>
  <c r="BH9" i="6"/>
  <c r="BJ9" i="6"/>
  <c r="J8" i="5"/>
  <c r="C7" i="6"/>
  <c r="B8" i="6"/>
  <c r="H7" i="6"/>
  <c r="L8" i="6"/>
  <c r="AK8" i="6"/>
  <c r="M8" i="6"/>
  <c r="AL8" i="6"/>
  <c r="N8" i="6"/>
  <c r="AM8" i="6"/>
  <c r="O8" i="6"/>
  <c r="AN8" i="6"/>
  <c r="P8" i="6"/>
  <c r="AO8" i="6"/>
  <c r="Q8" i="6"/>
  <c r="AP8" i="6"/>
  <c r="I8" i="6"/>
  <c r="R8" i="6"/>
  <c r="AQ8" i="6"/>
  <c r="S8" i="6"/>
  <c r="AR8" i="6"/>
  <c r="T8" i="6"/>
  <c r="AS8" i="6"/>
  <c r="U8" i="6"/>
  <c r="AT8" i="6"/>
  <c r="V8" i="6"/>
  <c r="AU8" i="6"/>
  <c r="W8" i="6"/>
  <c r="AV8" i="6"/>
  <c r="J8" i="6"/>
  <c r="X8" i="6"/>
  <c r="AW8" i="6"/>
  <c r="Y8" i="6"/>
  <c r="AX8" i="6"/>
  <c r="Z8" i="6"/>
  <c r="AY8" i="6"/>
  <c r="AA8" i="6"/>
  <c r="AZ8" i="6"/>
  <c r="AB8" i="6"/>
  <c r="BA8" i="6"/>
  <c r="AC8" i="6"/>
  <c r="BB8" i="6"/>
  <c r="AD8" i="6"/>
  <c r="BC8" i="6"/>
  <c r="AE8" i="6"/>
  <c r="BD8" i="6"/>
  <c r="AF8" i="6"/>
  <c r="BE8" i="6"/>
  <c r="AG8" i="6"/>
  <c r="BF8" i="6"/>
  <c r="AH8" i="6"/>
  <c r="BG8" i="6"/>
  <c r="AI8" i="6"/>
  <c r="BH8" i="6"/>
  <c r="BJ8" i="6"/>
  <c r="J7" i="5"/>
  <c r="C6" i="6"/>
  <c r="B7" i="6"/>
  <c r="H6" i="6"/>
  <c r="L7" i="6"/>
  <c r="AK7" i="6"/>
  <c r="M7" i="6"/>
  <c r="AL7" i="6"/>
  <c r="N7" i="6"/>
  <c r="AM7" i="6"/>
  <c r="O7" i="6"/>
  <c r="AN7" i="6"/>
  <c r="P7" i="6"/>
  <c r="AO7" i="6"/>
  <c r="Q7" i="6"/>
  <c r="AP7" i="6"/>
  <c r="I7" i="6"/>
  <c r="R7" i="6"/>
  <c r="AQ7" i="6"/>
  <c r="S7" i="6"/>
  <c r="AR7" i="6"/>
  <c r="T7" i="6"/>
  <c r="AS7" i="6"/>
  <c r="U7" i="6"/>
  <c r="AT7" i="6"/>
  <c r="V7" i="6"/>
  <c r="AU7" i="6"/>
  <c r="W7" i="6"/>
  <c r="AV7" i="6"/>
  <c r="J7" i="6"/>
  <c r="X7" i="6"/>
  <c r="AW7" i="6"/>
  <c r="Y7" i="6"/>
  <c r="AX7" i="6"/>
  <c r="Z7" i="6"/>
  <c r="AY7" i="6"/>
  <c r="AA7" i="6"/>
  <c r="AZ7" i="6"/>
  <c r="AB7" i="6"/>
  <c r="BA7" i="6"/>
  <c r="AC7" i="6"/>
  <c r="BB7" i="6"/>
  <c r="AD7" i="6"/>
  <c r="BC7" i="6"/>
  <c r="AE7" i="6"/>
  <c r="BD7" i="6"/>
  <c r="AF7" i="6"/>
  <c r="BE7" i="6"/>
  <c r="AG7" i="6"/>
  <c r="BF7" i="6"/>
  <c r="AH7" i="6"/>
  <c r="BG7" i="6"/>
  <c r="AI7" i="6"/>
  <c r="BH7" i="6"/>
  <c r="BJ7" i="6"/>
  <c r="J6" i="5"/>
  <c r="C5" i="6"/>
  <c r="B6" i="6"/>
  <c r="H5" i="6"/>
  <c r="L6" i="6"/>
  <c r="AK6" i="6"/>
  <c r="M6" i="6"/>
  <c r="AL6" i="6"/>
  <c r="N6" i="6"/>
  <c r="AM6" i="6"/>
  <c r="O6" i="6"/>
  <c r="AN6" i="6"/>
  <c r="P6" i="6"/>
  <c r="AO6" i="6"/>
  <c r="Q6" i="6"/>
  <c r="AP6" i="6"/>
  <c r="I6" i="6"/>
  <c r="R6" i="6"/>
  <c r="AQ6" i="6"/>
  <c r="S6" i="6"/>
  <c r="AR6" i="6"/>
  <c r="T6" i="6"/>
  <c r="AS6" i="6"/>
  <c r="U6" i="6"/>
  <c r="AT6" i="6"/>
  <c r="V6" i="6"/>
  <c r="AU6" i="6"/>
  <c r="W6" i="6"/>
  <c r="AV6" i="6"/>
  <c r="J6" i="6"/>
  <c r="X6" i="6"/>
  <c r="AW6" i="6"/>
  <c r="Y6" i="6"/>
  <c r="AX6" i="6"/>
  <c r="Z6" i="6"/>
  <c r="AY6" i="6"/>
  <c r="AA6" i="6"/>
  <c r="AZ6" i="6"/>
  <c r="AB6" i="6"/>
  <c r="BA6" i="6"/>
  <c r="AC6" i="6"/>
  <c r="BB6" i="6"/>
  <c r="AD6" i="6"/>
  <c r="BC6" i="6"/>
  <c r="AE6" i="6"/>
  <c r="BD6" i="6"/>
  <c r="AF6" i="6"/>
  <c r="BE6" i="6"/>
  <c r="AG6" i="6"/>
  <c r="BF6" i="6"/>
  <c r="AH6" i="6"/>
  <c r="BG6" i="6"/>
  <c r="AI6" i="6"/>
  <c r="BH6" i="6"/>
  <c r="BJ6" i="6"/>
  <c r="J5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A164" i="15"/>
  <c r="A165" i="15"/>
  <c r="A166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H141" i="5"/>
  <c r="G142" i="5"/>
  <c r="G143" i="5"/>
  <c r="G141" i="5"/>
  <c r="G140" i="5"/>
  <c r="G139" i="5"/>
  <c r="G138" i="5"/>
  <c r="G137" i="5"/>
  <c r="G136" i="5"/>
  <c r="G144" i="5"/>
  <c r="O142" i="5"/>
  <c r="H140" i="5"/>
  <c r="O141" i="5"/>
  <c r="H139" i="5"/>
  <c r="O140" i="5"/>
  <c r="H138" i="5"/>
  <c r="O139" i="5"/>
  <c r="H137" i="5"/>
  <c r="O138" i="5"/>
  <c r="H136" i="5"/>
  <c r="O137" i="5"/>
  <c r="H135" i="5"/>
  <c r="O136" i="5"/>
  <c r="H134" i="5"/>
  <c r="G135" i="5"/>
  <c r="O135" i="5"/>
  <c r="H133" i="5"/>
  <c r="G134" i="5"/>
  <c r="H132" i="5"/>
  <c r="G133" i="5"/>
  <c r="H131" i="5"/>
  <c r="G132" i="5"/>
  <c r="H130" i="5"/>
  <c r="G131" i="5"/>
  <c r="H129" i="5"/>
  <c r="G130" i="5"/>
  <c r="H128" i="5"/>
  <c r="G129" i="5"/>
  <c r="H127" i="5"/>
  <c r="G128" i="5"/>
  <c r="H126" i="5"/>
  <c r="G127" i="5"/>
  <c r="H125" i="5"/>
  <c r="G126" i="5"/>
  <c r="H124" i="5"/>
  <c r="G125" i="5"/>
  <c r="H123" i="5"/>
  <c r="G124" i="5"/>
  <c r="H122" i="5"/>
  <c r="G123" i="5"/>
  <c r="H121" i="5"/>
  <c r="G122" i="5"/>
  <c r="H120" i="5"/>
  <c r="G121" i="5"/>
  <c r="H119" i="5"/>
  <c r="G120" i="5"/>
  <c r="H118" i="5"/>
  <c r="G119" i="5"/>
  <c r="H117" i="5"/>
  <c r="G118" i="5"/>
  <c r="H116" i="5"/>
  <c r="G117" i="5"/>
  <c r="H115" i="5"/>
  <c r="G116" i="5"/>
  <c r="H114" i="5"/>
  <c r="G115" i="5"/>
  <c r="H113" i="5"/>
  <c r="G114" i="5"/>
  <c r="H112" i="5"/>
  <c r="G113" i="5"/>
  <c r="H111" i="5"/>
  <c r="G112" i="5"/>
  <c r="H110" i="5"/>
  <c r="G111" i="5"/>
  <c r="H109" i="5"/>
  <c r="G110" i="5"/>
  <c r="H108" i="5"/>
  <c r="G109" i="5"/>
  <c r="H107" i="5"/>
  <c r="G108" i="5"/>
  <c r="H106" i="5"/>
  <c r="G107" i="5"/>
  <c r="H105" i="5"/>
  <c r="G106" i="5"/>
  <c r="H104" i="5"/>
  <c r="G105" i="5"/>
  <c r="H103" i="5"/>
  <c r="G104" i="5"/>
  <c r="H102" i="5"/>
  <c r="G103" i="5"/>
  <c r="H101" i="5"/>
  <c r="G102" i="5"/>
  <c r="H100" i="5"/>
  <c r="G101" i="5"/>
  <c r="H99" i="5"/>
  <c r="G100" i="5"/>
  <c r="H98" i="5"/>
  <c r="G99" i="5"/>
  <c r="H97" i="5"/>
  <c r="G98" i="5"/>
  <c r="H96" i="5"/>
  <c r="G97" i="5"/>
  <c r="H95" i="5"/>
  <c r="G96" i="5"/>
  <c r="H94" i="5"/>
  <c r="G95" i="5"/>
  <c r="H93" i="5"/>
  <c r="G94" i="5"/>
  <c r="H92" i="5"/>
  <c r="G93" i="5"/>
  <c r="H91" i="5"/>
  <c r="G92" i="5"/>
  <c r="H90" i="5"/>
  <c r="G91" i="5"/>
  <c r="H89" i="5"/>
  <c r="G90" i="5"/>
  <c r="H88" i="5"/>
  <c r="G89" i="5"/>
  <c r="H87" i="5"/>
  <c r="G88" i="5"/>
  <c r="H86" i="5"/>
  <c r="G87" i="5"/>
  <c r="H85" i="5"/>
  <c r="G86" i="5"/>
  <c r="H84" i="5"/>
  <c r="G85" i="5"/>
  <c r="H83" i="5"/>
  <c r="G84" i="5"/>
  <c r="H82" i="5"/>
  <c r="G83" i="5"/>
  <c r="H81" i="5"/>
  <c r="G82" i="5"/>
  <c r="H80" i="5"/>
  <c r="G81" i="5"/>
  <c r="H79" i="5"/>
  <c r="G80" i="5"/>
  <c r="H78" i="5"/>
  <c r="G79" i="5"/>
  <c r="H77" i="5"/>
  <c r="G78" i="5"/>
  <c r="H76" i="5"/>
  <c r="G77" i="5"/>
  <c r="H75" i="5"/>
  <c r="G76" i="5"/>
  <c r="H74" i="5"/>
  <c r="G75" i="5"/>
  <c r="H73" i="5"/>
  <c r="G74" i="5"/>
  <c r="H72" i="5"/>
  <c r="G73" i="5"/>
  <c r="H71" i="5"/>
  <c r="G72" i="5"/>
  <c r="H70" i="5"/>
  <c r="G71" i="5"/>
  <c r="H69" i="5"/>
  <c r="G70" i="5"/>
  <c r="H68" i="5"/>
  <c r="G69" i="5"/>
  <c r="H67" i="5"/>
  <c r="G68" i="5"/>
  <c r="H66" i="5"/>
  <c r="G67" i="5"/>
  <c r="H65" i="5"/>
  <c r="G66" i="5"/>
  <c r="H64" i="5"/>
  <c r="G65" i="5"/>
  <c r="H63" i="5"/>
  <c r="G64" i="5"/>
  <c r="H62" i="5"/>
  <c r="G63" i="5"/>
  <c r="H61" i="5"/>
  <c r="G62" i="5"/>
  <c r="H60" i="5"/>
  <c r="G61" i="5"/>
  <c r="H59" i="5"/>
  <c r="G60" i="5"/>
  <c r="H58" i="5"/>
  <c r="G59" i="5"/>
  <c r="H57" i="5"/>
  <c r="G58" i="5"/>
  <c r="H56" i="5"/>
  <c r="G57" i="5"/>
  <c r="H55" i="5"/>
  <c r="G56" i="5"/>
  <c r="H54" i="5"/>
  <c r="G55" i="5"/>
  <c r="H53" i="5"/>
  <c r="G54" i="5"/>
  <c r="H52" i="5"/>
  <c r="G53" i="5"/>
  <c r="H51" i="5"/>
  <c r="G52" i="5"/>
  <c r="H50" i="5"/>
  <c r="G51" i="5"/>
  <c r="H49" i="5"/>
  <c r="G50" i="5"/>
  <c r="H48" i="5"/>
  <c r="G49" i="5"/>
  <c r="H47" i="5"/>
  <c r="G48" i="5"/>
  <c r="H46" i="5"/>
  <c r="G47" i="5"/>
  <c r="H45" i="5"/>
  <c r="G46" i="5"/>
  <c r="H44" i="5"/>
  <c r="G45" i="5"/>
  <c r="H43" i="5"/>
  <c r="G44" i="5"/>
  <c r="H42" i="5"/>
  <c r="G43" i="5"/>
  <c r="H41" i="5"/>
  <c r="G42" i="5"/>
  <c r="H40" i="5"/>
  <c r="G41" i="5"/>
  <c r="H39" i="5"/>
  <c r="G40" i="5"/>
  <c r="H38" i="5"/>
  <c r="G39" i="5"/>
  <c r="H37" i="5"/>
  <c r="G38" i="5"/>
  <c r="H36" i="5"/>
  <c r="G37" i="5"/>
  <c r="H35" i="5"/>
  <c r="G36" i="5"/>
  <c r="H34" i="5"/>
  <c r="G35" i="5"/>
  <c r="H33" i="5"/>
  <c r="G34" i="5"/>
  <c r="H32" i="5"/>
  <c r="G33" i="5"/>
  <c r="H31" i="5"/>
  <c r="G32" i="5"/>
  <c r="H30" i="5"/>
  <c r="G31" i="5"/>
  <c r="H29" i="5"/>
  <c r="G30" i="5"/>
  <c r="H28" i="5"/>
  <c r="G29" i="5"/>
  <c r="H27" i="5"/>
  <c r="G28" i="5"/>
  <c r="H26" i="5"/>
  <c r="G27" i="5"/>
  <c r="H25" i="5"/>
  <c r="G26" i="5"/>
  <c r="H24" i="5"/>
  <c r="G25" i="5"/>
  <c r="H23" i="5"/>
  <c r="G24" i="5"/>
  <c r="H22" i="5"/>
  <c r="G23" i="5"/>
  <c r="H21" i="5"/>
  <c r="G22" i="5"/>
  <c r="H20" i="5"/>
  <c r="G21" i="5"/>
  <c r="H19" i="5"/>
  <c r="G20" i="5"/>
  <c r="H18" i="5"/>
  <c r="G19" i="5"/>
  <c r="H17" i="5"/>
  <c r="G18" i="5"/>
  <c r="H16" i="5"/>
  <c r="G17" i="5"/>
  <c r="H15" i="5"/>
  <c r="G16" i="5"/>
  <c r="H14" i="5"/>
  <c r="G15" i="5"/>
  <c r="H13" i="5"/>
  <c r="G14" i="5"/>
  <c r="H12" i="5"/>
  <c r="G13" i="5"/>
  <c r="H11" i="5"/>
  <c r="G12" i="5"/>
  <c r="H10" i="5"/>
  <c r="G11" i="5"/>
  <c r="H9" i="5"/>
  <c r="G10" i="5"/>
  <c r="H8" i="5"/>
  <c r="G9" i="5"/>
  <c r="H7" i="5"/>
  <c r="G8" i="5"/>
  <c r="H6" i="5"/>
  <c r="G7" i="5"/>
  <c r="H5" i="5"/>
  <c r="G6" i="5"/>
  <c r="G5" i="5"/>
  <c r="O134" i="5"/>
  <c r="P134" i="5"/>
  <c r="M135" i="5"/>
  <c r="P135" i="5"/>
  <c r="M136" i="5"/>
  <c r="P136" i="5"/>
  <c r="M137" i="5"/>
  <c r="P137" i="5"/>
  <c r="M138" i="5"/>
  <c r="P138" i="5"/>
  <c r="M139" i="5"/>
  <c r="P139" i="5"/>
  <c r="M140" i="5"/>
  <c r="P140" i="5"/>
  <c r="M141" i="5"/>
  <c r="P141" i="5"/>
  <c r="M142" i="5"/>
  <c r="P142" i="5"/>
  <c r="H142" i="5"/>
  <c r="G145" i="5"/>
  <c r="O143" i="5"/>
  <c r="M143" i="5"/>
  <c r="P143" i="5"/>
  <c r="H143" i="5"/>
  <c r="G146" i="5"/>
  <c r="O144" i="5"/>
  <c r="M144" i="5"/>
  <c r="P144" i="5"/>
  <c r="H144" i="5"/>
  <c r="G147" i="5"/>
  <c r="O145" i="5"/>
  <c r="M145" i="5"/>
  <c r="P145" i="5"/>
  <c r="H145" i="5"/>
  <c r="G148" i="5"/>
  <c r="O146" i="5"/>
  <c r="M146" i="5"/>
  <c r="P146" i="5"/>
  <c r="H146" i="5"/>
  <c r="G149" i="5"/>
  <c r="O147" i="5"/>
  <c r="M147" i="5"/>
  <c r="P147" i="5"/>
  <c r="H147" i="5"/>
  <c r="G150" i="5"/>
  <c r="O148" i="5"/>
  <c r="M148" i="5"/>
  <c r="P148" i="5"/>
  <c r="H148" i="5"/>
  <c r="G151" i="5"/>
  <c r="O149" i="5"/>
  <c r="M149" i="5"/>
  <c r="P149" i="5"/>
  <c r="H149" i="5"/>
  <c r="G152" i="5"/>
  <c r="O150" i="5"/>
  <c r="M150" i="5"/>
  <c r="P150" i="5"/>
  <c r="H150" i="5"/>
  <c r="G153" i="5"/>
  <c r="O151" i="5"/>
  <c r="M151" i="5"/>
  <c r="P151" i="5"/>
  <c r="H151" i="5"/>
  <c r="G154" i="5"/>
  <c r="O152" i="5"/>
  <c r="M152" i="5"/>
  <c r="P152" i="5"/>
  <c r="H152" i="5"/>
  <c r="G155" i="5"/>
  <c r="O153" i="5"/>
  <c r="M153" i="5"/>
  <c r="P153" i="5"/>
  <c r="H153" i="5"/>
  <c r="G156" i="5"/>
  <c r="O154" i="5"/>
  <c r="M154" i="5"/>
  <c r="P154" i="5"/>
  <c r="H154" i="5"/>
  <c r="G157" i="5"/>
  <c r="O155" i="5"/>
  <c r="M155" i="5"/>
  <c r="P155" i="5"/>
  <c r="H155" i="5"/>
  <c r="G158" i="5"/>
  <c r="O156" i="5"/>
  <c r="M156" i="5"/>
  <c r="P156" i="5"/>
  <c r="H156" i="5"/>
  <c r="G159" i="5"/>
  <c r="O157" i="5"/>
  <c r="M157" i="5"/>
  <c r="P157" i="5"/>
  <c r="H157" i="5"/>
  <c r="G160" i="5"/>
  <c r="O158" i="5"/>
  <c r="M158" i="5"/>
  <c r="P158" i="5"/>
  <c r="H158" i="5"/>
  <c r="G161" i="5"/>
  <c r="O159" i="5"/>
  <c r="M159" i="5"/>
  <c r="P159" i="5"/>
  <c r="H159" i="5"/>
  <c r="H161" i="5"/>
  <c r="G162" i="5"/>
  <c r="O160" i="5"/>
  <c r="M160" i="5"/>
  <c r="P160" i="5"/>
  <c r="H160" i="5"/>
  <c r="H162" i="5"/>
  <c r="G163" i="5"/>
  <c r="O161" i="5"/>
  <c r="M161" i="5"/>
  <c r="P161" i="5"/>
  <c r="H163" i="5"/>
  <c r="G164" i="5"/>
  <c r="O162" i="5"/>
  <c r="M162" i="5"/>
  <c r="P162" i="5"/>
  <c r="H164" i="5"/>
  <c r="G165" i="5"/>
  <c r="O163" i="5"/>
  <c r="M163" i="5"/>
  <c r="P163" i="5"/>
  <c r="H165" i="5"/>
  <c r="G166" i="5"/>
  <c r="O164" i="5"/>
  <c r="M164" i="5"/>
  <c r="P164" i="5"/>
  <c r="H166" i="5"/>
  <c r="G167" i="5"/>
  <c r="O165" i="5"/>
  <c r="M165" i="5"/>
  <c r="P165" i="5"/>
  <c r="H167" i="5"/>
  <c r="G168" i="5"/>
  <c r="O166" i="5"/>
  <c r="M166" i="5"/>
  <c r="P166" i="5"/>
  <c r="H168" i="5"/>
  <c r="G169" i="5"/>
  <c r="O167" i="5"/>
  <c r="M167" i="5"/>
  <c r="P167" i="5"/>
  <c r="H169" i="5"/>
  <c r="O168" i="5"/>
  <c r="M168" i="5"/>
  <c r="H170" i="5"/>
  <c r="G171" i="5"/>
  <c r="O169" i="5"/>
  <c r="M169" i="5"/>
  <c r="P169" i="5"/>
  <c r="G170" i="5"/>
  <c r="L172" i="6"/>
  <c r="AK172" i="6"/>
  <c r="M172" i="6"/>
  <c r="AL172" i="6"/>
  <c r="N172" i="6"/>
  <c r="AM172" i="6"/>
  <c r="C172" i="6"/>
  <c r="I172" i="6"/>
  <c r="O172" i="6"/>
  <c r="AN172" i="6"/>
  <c r="P172" i="6"/>
  <c r="AO172" i="6"/>
  <c r="Q172" i="6"/>
  <c r="AP172" i="6"/>
  <c r="R172" i="6"/>
  <c r="AQ172" i="6"/>
  <c r="S172" i="6"/>
  <c r="AR172" i="6"/>
  <c r="T172" i="6"/>
  <c r="AS172" i="6"/>
  <c r="U172" i="6"/>
  <c r="AT172" i="6"/>
  <c r="V172" i="6"/>
  <c r="AU172" i="6"/>
  <c r="W172" i="6"/>
  <c r="AV172" i="6"/>
  <c r="X172" i="6"/>
  <c r="AW172" i="6"/>
  <c r="Y172" i="6"/>
  <c r="AX172" i="6"/>
  <c r="Z172" i="6"/>
  <c r="AY172" i="6"/>
  <c r="B173" i="6"/>
  <c r="H172" i="6"/>
  <c r="J172" i="6"/>
  <c r="AA172" i="6"/>
  <c r="AZ172" i="6"/>
  <c r="AB172" i="6"/>
  <c r="BA172" i="6"/>
  <c r="AC172" i="6"/>
  <c r="BB172" i="6"/>
  <c r="AD172" i="6"/>
  <c r="BC172" i="6"/>
  <c r="AE172" i="6"/>
  <c r="BD172" i="6"/>
  <c r="AF172" i="6"/>
  <c r="BE172" i="6"/>
  <c r="AG172" i="6"/>
  <c r="BF172" i="6"/>
  <c r="AH172" i="6"/>
  <c r="BG172" i="6"/>
  <c r="AI172" i="6"/>
  <c r="BH172" i="6"/>
  <c r="BJ172" i="6"/>
  <c r="J171" i="5"/>
  <c r="K171" i="5"/>
  <c r="O170" i="5"/>
  <c r="M170" i="5"/>
  <c r="P170" i="5"/>
  <c r="H171" i="5"/>
  <c r="L173" i="6"/>
  <c r="AK173" i="6"/>
  <c r="M173" i="6"/>
  <c r="AL173" i="6"/>
  <c r="N173" i="6"/>
  <c r="AM173" i="6"/>
  <c r="H172" i="5"/>
  <c r="C173" i="6"/>
  <c r="I173" i="6"/>
  <c r="O173" i="6"/>
  <c r="AN173" i="6"/>
  <c r="P173" i="6"/>
  <c r="AO173" i="6"/>
  <c r="Q173" i="6"/>
  <c r="AP173" i="6"/>
  <c r="R173" i="6"/>
  <c r="AQ173" i="6"/>
  <c r="S173" i="6"/>
  <c r="AR173" i="6"/>
  <c r="T173" i="6"/>
  <c r="AS173" i="6"/>
  <c r="U173" i="6"/>
  <c r="AT173" i="6"/>
  <c r="V173" i="6"/>
  <c r="AU173" i="6"/>
  <c r="W173" i="6"/>
  <c r="AV173" i="6"/>
  <c r="X173" i="6"/>
  <c r="AW173" i="6"/>
  <c r="Y173" i="6"/>
  <c r="AX173" i="6"/>
  <c r="Z173" i="6"/>
  <c r="AY173" i="6"/>
  <c r="B174" i="6"/>
  <c r="H173" i="6"/>
  <c r="J173" i="6"/>
  <c r="AA173" i="6"/>
  <c r="AZ173" i="6"/>
  <c r="AB173" i="6"/>
  <c r="BA173" i="6"/>
  <c r="AC173" i="6"/>
  <c r="BB173" i="6"/>
  <c r="AD173" i="6"/>
  <c r="BC173" i="6"/>
  <c r="AE173" i="6"/>
  <c r="BD173" i="6"/>
  <c r="AF173" i="6"/>
  <c r="BE173" i="6"/>
  <c r="AG173" i="6"/>
  <c r="BF173" i="6"/>
  <c r="AH173" i="6"/>
  <c r="BG173" i="6"/>
  <c r="AI173" i="6"/>
  <c r="BH173" i="6"/>
  <c r="BJ173" i="6"/>
  <c r="J172" i="5"/>
  <c r="K172" i="5"/>
  <c r="O171" i="5"/>
  <c r="M171" i="5"/>
  <c r="P171" i="5"/>
  <c r="G172" i="5"/>
  <c r="L174" i="6"/>
  <c r="AK174" i="6"/>
  <c r="M174" i="6"/>
  <c r="AL174" i="6"/>
  <c r="N174" i="6"/>
  <c r="AM174" i="6"/>
  <c r="H173" i="5"/>
  <c r="C174" i="6"/>
  <c r="I174" i="6"/>
  <c r="O174" i="6"/>
  <c r="AN174" i="6"/>
  <c r="P174" i="6"/>
  <c r="AO174" i="6"/>
  <c r="Q174" i="6"/>
  <c r="AP174" i="6"/>
  <c r="R174" i="6"/>
  <c r="AQ174" i="6"/>
  <c r="S174" i="6"/>
  <c r="AR174" i="6"/>
  <c r="T174" i="6"/>
  <c r="AS174" i="6"/>
  <c r="U174" i="6"/>
  <c r="AT174" i="6"/>
  <c r="V174" i="6"/>
  <c r="AU174" i="6"/>
  <c r="W174" i="6"/>
  <c r="AV174" i="6"/>
  <c r="X174" i="6"/>
  <c r="AW174" i="6"/>
  <c r="Y174" i="6"/>
  <c r="AX174" i="6"/>
  <c r="Z174" i="6"/>
  <c r="AY174" i="6"/>
  <c r="B175" i="6"/>
  <c r="H174" i="6"/>
  <c r="J174" i="6"/>
  <c r="AA174" i="6"/>
  <c r="AZ174" i="6"/>
  <c r="AB174" i="6"/>
  <c r="BA174" i="6"/>
  <c r="AC174" i="6"/>
  <c r="BB174" i="6"/>
  <c r="AD174" i="6"/>
  <c r="BC174" i="6"/>
  <c r="AE174" i="6"/>
  <c r="BD174" i="6"/>
  <c r="AF174" i="6"/>
  <c r="BE174" i="6"/>
  <c r="AG174" i="6"/>
  <c r="BF174" i="6"/>
  <c r="AH174" i="6"/>
  <c r="BG174" i="6"/>
  <c r="AI174" i="6"/>
  <c r="BH174" i="6"/>
  <c r="BJ174" i="6"/>
  <c r="J173" i="5"/>
  <c r="K173" i="5"/>
  <c r="O172" i="5"/>
  <c r="M172" i="5"/>
  <c r="P172" i="5"/>
  <c r="G173" i="5"/>
  <c r="L175" i="6"/>
  <c r="AK175" i="6"/>
  <c r="M175" i="6"/>
  <c r="AL175" i="6"/>
  <c r="N175" i="6"/>
  <c r="AM175" i="6"/>
  <c r="H174" i="5"/>
  <c r="C175" i="6"/>
  <c r="I175" i="6"/>
  <c r="O175" i="6"/>
  <c r="AN175" i="6"/>
  <c r="P175" i="6"/>
  <c r="AO175" i="6"/>
  <c r="Q175" i="6"/>
  <c r="AP175" i="6"/>
  <c r="R175" i="6"/>
  <c r="AQ175" i="6"/>
  <c r="S175" i="6"/>
  <c r="AR175" i="6"/>
  <c r="T175" i="6"/>
  <c r="AS175" i="6"/>
  <c r="U175" i="6"/>
  <c r="AT175" i="6"/>
  <c r="V175" i="6"/>
  <c r="AU175" i="6"/>
  <c r="W175" i="6"/>
  <c r="AV175" i="6"/>
  <c r="X175" i="6"/>
  <c r="AW175" i="6"/>
  <c r="Y175" i="6"/>
  <c r="AX175" i="6"/>
  <c r="Z175" i="6"/>
  <c r="AY175" i="6"/>
  <c r="B176" i="6"/>
  <c r="H175" i="6"/>
  <c r="J175" i="6"/>
  <c r="AA175" i="6"/>
  <c r="AZ175" i="6"/>
  <c r="AB175" i="6"/>
  <c r="BA175" i="6"/>
  <c r="AC175" i="6"/>
  <c r="BB175" i="6"/>
  <c r="AD175" i="6"/>
  <c r="BC175" i="6"/>
  <c r="AE175" i="6"/>
  <c r="BD175" i="6"/>
  <c r="AF175" i="6"/>
  <c r="BE175" i="6"/>
  <c r="AG175" i="6"/>
  <c r="BF175" i="6"/>
  <c r="AH175" i="6"/>
  <c r="BG175" i="6"/>
  <c r="AI175" i="6"/>
  <c r="BH175" i="6"/>
  <c r="BJ175" i="6"/>
  <c r="J174" i="5"/>
  <c r="K174" i="5"/>
  <c r="O173" i="5"/>
  <c r="M173" i="5"/>
  <c r="P173" i="5"/>
  <c r="G174" i="5"/>
  <c r="L176" i="6"/>
  <c r="AK176" i="6"/>
  <c r="M176" i="6"/>
  <c r="AL176" i="6"/>
  <c r="N176" i="6"/>
  <c r="AM176" i="6"/>
  <c r="H175" i="5"/>
  <c r="C176" i="6"/>
  <c r="I176" i="6"/>
  <c r="O176" i="6"/>
  <c r="AN176" i="6"/>
  <c r="P176" i="6"/>
  <c r="AO176" i="6"/>
  <c r="Q176" i="6"/>
  <c r="AP176" i="6"/>
  <c r="R176" i="6"/>
  <c r="AQ176" i="6"/>
  <c r="S176" i="6"/>
  <c r="AR176" i="6"/>
  <c r="T176" i="6"/>
  <c r="AS176" i="6"/>
  <c r="U176" i="6"/>
  <c r="AT176" i="6"/>
  <c r="V176" i="6"/>
  <c r="AU176" i="6"/>
  <c r="W176" i="6"/>
  <c r="AV176" i="6"/>
  <c r="X176" i="6"/>
  <c r="AW176" i="6"/>
  <c r="Y176" i="6"/>
  <c r="AX176" i="6"/>
  <c r="Z176" i="6"/>
  <c r="AY176" i="6"/>
  <c r="AA176" i="6"/>
  <c r="AZ176" i="6"/>
  <c r="B177" i="6"/>
  <c r="H176" i="6"/>
  <c r="J176" i="6"/>
  <c r="AB176" i="6"/>
  <c r="BA176" i="6"/>
  <c r="AC176" i="6"/>
  <c r="BB176" i="6"/>
  <c r="AD176" i="6"/>
  <c r="BC176" i="6"/>
  <c r="AE176" i="6"/>
  <c r="BD176" i="6"/>
  <c r="AF176" i="6"/>
  <c r="BE176" i="6"/>
  <c r="AG176" i="6"/>
  <c r="BF176" i="6"/>
  <c r="AH176" i="6"/>
  <c r="BG176" i="6"/>
  <c r="AI176" i="6"/>
  <c r="BH176" i="6"/>
  <c r="BJ176" i="6"/>
  <c r="J175" i="5"/>
  <c r="K175" i="5"/>
  <c r="O174" i="5"/>
  <c r="M174" i="5"/>
  <c r="P174" i="5"/>
  <c r="G175" i="5"/>
  <c r="L177" i="6"/>
  <c r="AK177" i="6"/>
  <c r="M177" i="6"/>
  <c r="AL177" i="6"/>
  <c r="N177" i="6"/>
  <c r="AM177" i="6"/>
  <c r="H176" i="5"/>
  <c r="C177" i="6"/>
  <c r="I177" i="6"/>
  <c r="O177" i="6"/>
  <c r="AN177" i="6"/>
  <c r="P177" i="6"/>
  <c r="AO177" i="6"/>
  <c r="Q177" i="6"/>
  <c r="AP177" i="6"/>
  <c r="R177" i="6"/>
  <c r="AQ177" i="6"/>
  <c r="S177" i="6"/>
  <c r="AR177" i="6"/>
  <c r="T177" i="6"/>
  <c r="AS177" i="6"/>
  <c r="U177" i="6"/>
  <c r="AT177" i="6"/>
  <c r="V177" i="6"/>
  <c r="AU177" i="6"/>
  <c r="W177" i="6"/>
  <c r="AV177" i="6"/>
  <c r="X177" i="6"/>
  <c r="AW177" i="6"/>
  <c r="Y177" i="6"/>
  <c r="AX177" i="6"/>
  <c r="Z177" i="6"/>
  <c r="AY177" i="6"/>
  <c r="AA177" i="6"/>
  <c r="AZ177" i="6"/>
  <c r="G177" i="5"/>
  <c r="B178" i="6"/>
  <c r="H177" i="6"/>
  <c r="J177" i="6"/>
  <c r="AB177" i="6"/>
  <c r="BA177" i="6"/>
  <c r="AC177" i="6"/>
  <c r="BB177" i="6"/>
  <c r="AD177" i="6"/>
  <c r="BC177" i="6"/>
  <c r="AE177" i="6"/>
  <c r="BD177" i="6"/>
  <c r="AF177" i="6"/>
  <c r="BE177" i="6"/>
  <c r="AG177" i="6"/>
  <c r="BF177" i="6"/>
  <c r="AH177" i="6"/>
  <c r="BG177" i="6"/>
  <c r="AI177" i="6"/>
  <c r="BH177" i="6"/>
  <c r="BJ177" i="6"/>
  <c r="J176" i="5"/>
  <c r="K176" i="5"/>
  <c r="O175" i="5"/>
  <c r="M175" i="5"/>
  <c r="G176" i="5"/>
  <c r="L178" i="6"/>
  <c r="AK178" i="6"/>
  <c r="M178" i="6"/>
  <c r="AL178" i="6"/>
  <c r="N178" i="6"/>
  <c r="AM178" i="6"/>
  <c r="H177" i="5"/>
  <c r="C178" i="6"/>
  <c r="I178" i="6"/>
  <c r="O178" i="6"/>
  <c r="AN178" i="6"/>
  <c r="P178" i="6"/>
  <c r="AO178" i="6"/>
  <c r="Q178" i="6"/>
  <c r="AP178" i="6"/>
  <c r="R178" i="6"/>
  <c r="AQ178" i="6"/>
  <c r="S178" i="6"/>
  <c r="AR178" i="6"/>
  <c r="T178" i="6"/>
  <c r="AS178" i="6"/>
  <c r="U178" i="6"/>
  <c r="AT178" i="6"/>
  <c r="V178" i="6"/>
  <c r="AU178" i="6"/>
  <c r="W178" i="6"/>
  <c r="AV178" i="6"/>
  <c r="X178" i="6"/>
  <c r="AW178" i="6"/>
  <c r="Y178" i="6"/>
  <c r="AX178" i="6"/>
  <c r="Z178" i="6"/>
  <c r="AY178" i="6"/>
  <c r="AA178" i="6"/>
  <c r="AZ178" i="6"/>
  <c r="B179" i="6"/>
  <c r="H178" i="6"/>
  <c r="J178" i="6"/>
  <c r="AB178" i="6"/>
  <c r="BA178" i="6"/>
  <c r="AC178" i="6"/>
  <c r="BB178" i="6"/>
  <c r="AD178" i="6"/>
  <c r="BC178" i="6"/>
  <c r="AE178" i="6"/>
  <c r="BD178" i="6"/>
  <c r="AF178" i="6"/>
  <c r="BE178" i="6"/>
  <c r="AG178" i="6"/>
  <c r="BF178" i="6"/>
  <c r="AH178" i="6"/>
  <c r="BG178" i="6"/>
  <c r="AI178" i="6"/>
  <c r="BH178" i="6"/>
  <c r="BJ178" i="6"/>
  <c r="J177" i="5"/>
  <c r="O176" i="5"/>
  <c r="M176" i="5"/>
  <c r="P176" i="5"/>
  <c r="O177" i="5"/>
  <c r="M177" i="5"/>
  <c r="P177" i="5"/>
  <c r="O178" i="5"/>
  <c r="M178" i="5"/>
  <c r="P178" i="5"/>
  <c r="O179" i="5"/>
  <c r="M179" i="5"/>
  <c r="P179" i="5"/>
  <c r="O180" i="5"/>
  <c r="M180" i="5"/>
  <c r="P180" i="5"/>
  <c r="O181" i="5"/>
  <c r="M181" i="5"/>
  <c r="P181" i="5"/>
  <c r="O182" i="5"/>
  <c r="M182" i="5"/>
  <c r="P182" i="5"/>
  <c r="O183" i="5"/>
  <c r="M183" i="5"/>
  <c r="P183" i="5"/>
  <c r="O184" i="5"/>
  <c r="M184" i="5"/>
  <c r="P184" i="5"/>
  <c r="O185" i="5"/>
  <c r="M185" i="5"/>
  <c r="P185" i="5"/>
  <c r="O186" i="5"/>
  <c r="M186" i="5"/>
  <c r="P186" i="5"/>
  <c r="O187" i="5"/>
  <c r="M187" i="5"/>
  <c r="P187" i="5"/>
  <c r="O188" i="5"/>
  <c r="M188" i="5"/>
  <c r="P188" i="5"/>
  <c r="O189" i="5"/>
  <c r="M189" i="5"/>
  <c r="P189" i="5"/>
  <c r="O190" i="5"/>
  <c r="M190" i="5"/>
  <c r="P190" i="5"/>
  <c r="O191" i="5"/>
  <c r="M191" i="5"/>
  <c r="P191" i="5"/>
  <c r="O192" i="5"/>
  <c r="M192" i="5"/>
  <c r="P192" i="5"/>
  <c r="O193" i="5"/>
  <c r="M193" i="5"/>
  <c r="P193" i="5"/>
  <c r="O194" i="5"/>
  <c r="M194" i="5"/>
  <c r="P194" i="5"/>
  <c r="O195" i="5"/>
  <c r="M195" i="5"/>
  <c r="P195" i="5"/>
  <c r="O196" i="5"/>
  <c r="M196" i="5"/>
  <c r="P196" i="5"/>
  <c r="O197" i="5"/>
  <c r="M197" i="5"/>
  <c r="P197" i="5"/>
  <c r="O198" i="5"/>
  <c r="M198" i="5"/>
  <c r="P198" i="5"/>
  <c r="O199" i="5"/>
  <c r="M199" i="5"/>
  <c r="P199" i="5"/>
  <c r="O5" i="5"/>
  <c r="P5" i="5"/>
  <c r="O6" i="5"/>
  <c r="P6" i="5"/>
  <c r="O7" i="5"/>
  <c r="P7" i="5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O26" i="5"/>
  <c r="P26" i="5"/>
  <c r="O27" i="5"/>
  <c r="P27" i="5"/>
  <c r="O28" i="5"/>
  <c r="P28" i="5"/>
  <c r="O29" i="5"/>
  <c r="P29" i="5"/>
  <c r="O30" i="5"/>
  <c r="P30" i="5"/>
  <c r="O31" i="5"/>
  <c r="P31" i="5"/>
  <c r="O32" i="5"/>
  <c r="P32" i="5"/>
  <c r="O33" i="5"/>
  <c r="P33" i="5"/>
  <c r="O34" i="5"/>
  <c r="P34" i="5"/>
  <c r="O35" i="5"/>
  <c r="P35" i="5"/>
  <c r="O36" i="5"/>
  <c r="P36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O48" i="5"/>
  <c r="P48" i="5"/>
  <c r="O49" i="5"/>
  <c r="P49" i="5"/>
  <c r="O50" i="5"/>
  <c r="P50" i="5"/>
  <c r="O51" i="5"/>
  <c r="P51" i="5"/>
  <c r="O52" i="5"/>
  <c r="P52" i="5"/>
  <c r="O53" i="5"/>
  <c r="P53" i="5"/>
  <c r="O54" i="5"/>
  <c r="P54" i="5"/>
  <c r="O55" i="5"/>
  <c r="P55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O75" i="5"/>
  <c r="P75" i="5"/>
  <c r="O76" i="5"/>
  <c r="P76" i="5"/>
  <c r="O77" i="5"/>
  <c r="P77" i="5"/>
  <c r="O78" i="5"/>
  <c r="P78" i="5"/>
  <c r="O79" i="5"/>
  <c r="P79" i="5"/>
  <c r="O80" i="5"/>
  <c r="P80" i="5"/>
  <c r="O81" i="5"/>
  <c r="P81" i="5"/>
  <c r="O82" i="5"/>
  <c r="P82" i="5"/>
  <c r="O83" i="5"/>
  <c r="P83" i="5"/>
  <c r="O84" i="5"/>
  <c r="P84" i="5"/>
  <c r="O85" i="5"/>
  <c r="P85" i="5"/>
  <c r="O86" i="5"/>
  <c r="P86" i="5"/>
  <c r="O87" i="5"/>
  <c r="P87" i="5"/>
  <c r="O88" i="5"/>
  <c r="P88" i="5"/>
  <c r="O89" i="5"/>
  <c r="P89" i="5"/>
  <c r="O90" i="5"/>
  <c r="P90" i="5"/>
  <c r="O91" i="5"/>
  <c r="P91" i="5"/>
  <c r="O92" i="5"/>
  <c r="P92" i="5"/>
  <c r="O93" i="5"/>
  <c r="P93" i="5"/>
  <c r="O94" i="5"/>
  <c r="P94" i="5"/>
  <c r="O95" i="5"/>
  <c r="P95" i="5"/>
  <c r="O96" i="5"/>
  <c r="P96" i="5"/>
  <c r="O97" i="5"/>
  <c r="P97" i="5"/>
  <c r="O98" i="5"/>
  <c r="P98" i="5"/>
  <c r="O99" i="5"/>
  <c r="P99" i="5"/>
  <c r="O100" i="5"/>
  <c r="P100" i="5"/>
  <c r="O101" i="5"/>
  <c r="P101" i="5"/>
  <c r="O102" i="5"/>
  <c r="P102" i="5"/>
  <c r="O103" i="5"/>
  <c r="P103" i="5"/>
  <c r="O104" i="5"/>
  <c r="P104" i="5"/>
  <c r="O105" i="5"/>
  <c r="P105" i="5"/>
  <c r="O106" i="5"/>
  <c r="P106" i="5"/>
  <c r="O107" i="5"/>
  <c r="P107" i="5"/>
  <c r="O108" i="5"/>
  <c r="P108" i="5"/>
  <c r="O109" i="5"/>
  <c r="P109" i="5"/>
  <c r="O110" i="5"/>
  <c r="P110" i="5"/>
  <c r="O111" i="5"/>
  <c r="P111" i="5"/>
  <c r="O112" i="5"/>
  <c r="P112" i="5"/>
  <c r="O113" i="5"/>
  <c r="P113" i="5"/>
  <c r="O114" i="5"/>
  <c r="P114" i="5"/>
  <c r="O115" i="5"/>
  <c r="P115" i="5"/>
  <c r="O116" i="5"/>
  <c r="P116" i="5"/>
  <c r="O117" i="5"/>
  <c r="P117" i="5"/>
  <c r="O118" i="5"/>
  <c r="P118" i="5"/>
  <c r="O119" i="5"/>
  <c r="P119" i="5"/>
  <c r="O120" i="5"/>
  <c r="P120" i="5"/>
  <c r="O121" i="5"/>
  <c r="P121" i="5"/>
  <c r="O122" i="5"/>
  <c r="P122" i="5"/>
  <c r="O123" i="5"/>
  <c r="P123" i="5"/>
  <c r="O124" i="5"/>
  <c r="P124" i="5"/>
  <c r="O125" i="5"/>
  <c r="P125" i="5"/>
  <c r="O126" i="5"/>
  <c r="P126" i="5"/>
  <c r="O127" i="5"/>
  <c r="P127" i="5"/>
  <c r="O128" i="5"/>
  <c r="P128" i="5"/>
  <c r="O129" i="5"/>
  <c r="P129" i="5"/>
  <c r="O130" i="5"/>
  <c r="P130" i="5"/>
  <c r="O131" i="5"/>
  <c r="P131" i="5"/>
  <c r="O132" i="5"/>
  <c r="P132" i="5"/>
  <c r="O133" i="5"/>
  <c r="G178" i="5"/>
  <c r="H178" i="5"/>
  <c r="G179" i="5"/>
  <c r="H179" i="5"/>
  <c r="G180" i="5"/>
  <c r="H180" i="5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AV198" i="3"/>
  <c r="BN19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P192" i="1"/>
  <c r="BQ192" i="1"/>
  <c r="BR192" i="1"/>
  <c r="BN193" i="1"/>
  <c r="BP193" i="1"/>
  <c r="BQ193" i="1"/>
  <c r="BR193" i="1"/>
  <c r="BN194" i="1"/>
  <c r="BP194" i="1"/>
  <c r="BQ194" i="1"/>
  <c r="BR194" i="1"/>
  <c r="BN195" i="1"/>
  <c r="BP195" i="1"/>
  <c r="BQ195" i="1"/>
  <c r="BR195" i="1"/>
  <c r="BN196" i="1"/>
  <c r="BP196" i="1"/>
  <c r="BQ196" i="1"/>
  <c r="BR196" i="1"/>
  <c r="BN197" i="1"/>
  <c r="BP197" i="1"/>
  <c r="BQ197" i="1"/>
  <c r="BR197" i="1"/>
  <c r="BN198" i="1"/>
  <c r="BP198" i="1"/>
  <c r="BQ198" i="1"/>
  <c r="BR198" i="1"/>
  <c r="BN199" i="1"/>
  <c r="BP199" i="1"/>
  <c r="BQ199" i="1"/>
  <c r="BR199" i="1"/>
  <c r="BN200" i="1"/>
  <c r="BP200" i="1"/>
  <c r="BQ200" i="1"/>
  <c r="BR200" i="1"/>
  <c r="BN201" i="1"/>
  <c r="BP201" i="1"/>
  <c r="BQ201" i="1"/>
  <c r="BR201" i="1"/>
  <c r="BN202" i="1"/>
  <c r="BP202" i="1"/>
  <c r="BQ202" i="1"/>
  <c r="BR202" i="1"/>
  <c r="BN203" i="1"/>
  <c r="BP203" i="1"/>
  <c r="BQ203" i="1"/>
  <c r="BR203" i="1"/>
  <c r="BN204" i="1"/>
  <c r="BP204" i="1"/>
  <c r="BQ204" i="1"/>
  <c r="BR204" i="1"/>
  <c r="BN205" i="1"/>
  <c r="BP205" i="1"/>
  <c r="BQ205" i="1"/>
  <c r="BR205" i="1"/>
  <c r="BN206" i="1"/>
  <c r="BP206" i="1"/>
  <c r="BQ206" i="1"/>
  <c r="BR206" i="1"/>
  <c r="BN207" i="1"/>
  <c r="BP207" i="1"/>
  <c r="BQ207" i="1"/>
  <c r="BR207" i="1"/>
  <c r="BN208" i="1"/>
  <c r="BP208" i="1"/>
  <c r="BQ208" i="1"/>
  <c r="BR208" i="1"/>
  <c r="BN209" i="1"/>
  <c r="BP209" i="1"/>
  <c r="BQ209" i="1"/>
  <c r="BR209" i="1"/>
  <c r="BN210" i="1"/>
  <c r="BP210" i="1"/>
  <c r="BQ210" i="1"/>
  <c r="BR210" i="1"/>
  <c r="BN211" i="1"/>
  <c r="BP211" i="1"/>
  <c r="BQ211" i="1"/>
  <c r="BR211" i="1"/>
  <c r="BN212" i="1"/>
  <c r="BP212" i="1"/>
  <c r="BQ212" i="1"/>
  <c r="BR212" i="1"/>
  <c r="BN213" i="1"/>
  <c r="BP213" i="1"/>
  <c r="BQ213" i="1"/>
  <c r="BR213" i="1"/>
  <c r="BN214" i="1"/>
  <c r="BP214" i="1"/>
  <c r="BQ214" i="1"/>
  <c r="BR214" i="1"/>
  <c r="BN215" i="1"/>
  <c r="BP215" i="1"/>
  <c r="BQ215" i="1"/>
  <c r="BR215" i="1"/>
  <c r="BN216" i="1"/>
  <c r="BP216" i="1"/>
  <c r="BQ216" i="1"/>
  <c r="BR216" i="1"/>
  <c r="BN217" i="1"/>
  <c r="BP217" i="1"/>
  <c r="BQ217" i="1"/>
  <c r="BR217" i="1"/>
  <c r="BN218" i="1"/>
  <c r="BP218" i="1"/>
  <c r="BQ218" i="1"/>
  <c r="BR218" i="1"/>
  <c r="BN219" i="1"/>
  <c r="BP219" i="1"/>
  <c r="BQ219" i="1"/>
  <c r="BR219" i="1"/>
  <c r="BN220" i="1"/>
  <c r="BP220" i="1"/>
  <c r="BQ220" i="1"/>
  <c r="BR220" i="1"/>
  <c r="BN221" i="1"/>
  <c r="BP221" i="1"/>
  <c r="BQ221" i="1"/>
  <c r="BR221" i="1"/>
  <c r="BN222" i="1"/>
  <c r="BP222" i="1"/>
  <c r="BQ222" i="1"/>
  <c r="BR222" i="1"/>
  <c r="BN223" i="1"/>
  <c r="BP223" i="1"/>
  <c r="BQ223" i="1"/>
  <c r="BR223" i="1"/>
  <c r="BN224" i="1"/>
  <c r="BP224" i="1"/>
  <c r="BQ224" i="1"/>
  <c r="BR224" i="1"/>
  <c r="BN225" i="1"/>
  <c r="BP225" i="1"/>
  <c r="BQ225" i="1"/>
  <c r="BR225" i="1"/>
  <c r="BN226" i="1"/>
  <c r="BP226" i="1"/>
  <c r="BQ226" i="1"/>
  <c r="BR226" i="1"/>
  <c r="BN227" i="1"/>
  <c r="BP227" i="1"/>
  <c r="BQ227" i="1"/>
  <c r="BR227" i="1"/>
  <c r="BN228" i="1"/>
  <c r="BP228" i="1"/>
  <c r="BQ228" i="1"/>
  <c r="BR228" i="1"/>
  <c r="BN229" i="1"/>
  <c r="BP229" i="1"/>
  <c r="BQ229" i="1"/>
  <c r="BR229" i="1"/>
  <c r="BN230" i="1"/>
  <c r="BP230" i="1"/>
  <c r="BQ230" i="1"/>
  <c r="BR230" i="1"/>
  <c r="BN231" i="1"/>
  <c r="BP231" i="1"/>
  <c r="BQ231" i="1"/>
  <c r="BR231" i="1"/>
  <c r="BN232" i="1"/>
  <c r="BP232" i="1"/>
  <c r="BQ232" i="1"/>
  <c r="BR232" i="1"/>
  <c r="BN233" i="1"/>
  <c r="BP233" i="1"/>
  <c r="BQ233" i="1"/>
  <c r="BR233" i="1"/>
  <c r="BN234" i="1"/>
  <c r="BP234" i="1"/>
  <c r="BQ234" i="1"/>
  <c r="BR234" i="1"/>
  <c r="BN235" i="1"/>
  <c r="BP235" i="1"/>
  <c r="BQ235" i="1"/>
  <c r="BR235" i="1"/>
  <c r="BN236" i="1"/>
  <c r="BP236" i="1"/>
  <c r="BQ236" i="1"/>
  <c r="BR236" i="1"/>
  <c r="BN237" i="1"/>
  <c r="BP237" i="1"/>
  <c r="BQ237" i="1"/>
  <c r="BR237" i="1"/>
  <c r="BN238" i="1"/>
  <c r="BP238" i="1"/>
  <c r="BQ238" i="1"/>
  <c r="BR238" i="1"/>
  <c r="BN239" i="1"/>
  <c r="BP239" i="1"/>
  <c r="BQ239" i="1"/>
  <c r="BR239" i="1"/>
  <c r="BN240" i="1"/>
  <c r="BP240" i="1"/>
  <c r="BQ240" i="1"/>
  <c r="BR240" i="1"/>
  <c r="BN241" i="1"/>
  <c r="BP241" i="1"/>
  <c r="BQ241" i="1"/>
  <c r="BR241" i="1"/>
  <c r="BN242" i="1"/>
  <c r="BP242" i="1"/>
  <c r="BQ242" i="1"/>
  <c r="BR242" i="1"/>
  <c r="BN243" i="1"/>
  <c r="BP243" i="1"/>
  <c r="BQ243" i="1"/>
  <c r="BR243" i="1"/>
  <c r="BN244" i="1"/>
  <c r="BP244" i="1"/>
  <c r="BQ244" i="1"/>
  <c r="BR244" i="1"/>
  <c r="BN245" i="1"/>
  <c r="BP245" i="1"/>
  <c r="BQ245" i="1"/>
  <c r="BR245" i="1"/>
  <c r="BN246" i="1"/>
  <c r="BP246" i="1"/>
  <c r="BQ246" i="1"/>
  <c r="BR246" i="1"/>
  <c r="BN247" i="1"/>
  <c r="BP247" i="1"/>
  <c r="BQ247" i="1"/>
  <c r="BR247" i="1"/>
  <c r="BN248" i="1"/>
  <c r="BP248" i="1"/>
  <c r="BQ248" i="1"/>
  <c r="BR248" i="1"/>
  <c r="BN249" i="1"/>
  <c r="BP249" i="1"/>
  <c r="BQ249" i="1"/>
  <c r="BR249" i="1"/>
  <c r="BN250" i="1"/>
  <c r="BP250" i="1"/>
  <c r="BQ250" i="1"/>
  <c r="BR250" i="1"/>
  <c r="BN251" i="1"/>
  <c r="BP251" i="1"/>
  <c r="BQ251" i="1"/>
  <c r="BR251" i="1"/>
  <c r="BN252" i="1"/>
  <c r="BP252" i="1"/>
  <c r="BQ252" i="1"/>
  <c r="BR252" i="1"/>
  <c r="BN253" i="1"/>
  <c r="BP253" i="1"/>
  <c r="BQ253" i="1"/>
  <c r="BR253" i="1"/>
  <c r="BN254" i="1"/>
  <c r="BP254" i="1"/>
  <c r="BQ254" i="1"/>
  <c r="BR254" i="1"/>
  <c r="BN255" i="1"/>
  <c r="BP255" i="1"/>
  <c r="BQ255" i="1"/>
  <c r="BR255" i="1"/>
  <c r="BN256" i="1"/>
  <c r="BP256" i="1"/>
  <c r="BQ256" i="1"/>
  <c r="BR256" i="1"/>
  <c r="B186" i="6"/>
  <c r="C186" i="6"/>
  <c r="B187" i="6"/>
  <c r="H186" i="6"/>
  <c r="M187" i="6"/>
  <c r="AL187" i="6"/>
  <c r="C187" i="6"/>
  <c r="B188" i="6"/>
  <c r="C188" i="6"/>
  <c r="B189" i="6"/>
  <c r="C189" i="6"/>
  <c r="B190" i="6"/>
  <c r="H189" i="6"/>
  <c r="C190" i="6"/>
  <c r="B191" i="6"/>
  <c r="H190" i="6"/>
  <c r="G190" i="6"/>
  <c r="AG190" i="6"/>
  <c r="BF190" i="6"/>
  <c r="C191" i="6"/>
  <c r="B192" i="6"/>
  <c r="C192" i="6"/>
  <c r="B193" i="6"/>
  <c r="C193" i="6"/>
  <c r="B194" i="6"/>
  <c r="C194" i="6"/>
  <c r="I194" i="6"/>
  <c r="G194" i="6"/>
  <c r="Y194" i="6"/>
  <c r="AX194" i="6"/>
  <c r="B195" i="6"/>
  <c r="H194" i="6"/>
  <c r="AH194" i="6"/>
  <c r="BG194" i="6"/>
  <c r="C195" i="6"/>
  <c r="B196" i="6"/>
  <c r="H195" i="6"/>
  <c r="C196" i="6"/>
  <c r="B197" i="6"/>
  <c r="C197" i="6"/>
  <c r="B198" i="6"/>
  <c r="C198" i="6"/>
  <c r="B199" i="6"/>
  <c r="H198" i="6"/>
  <c r="G198" i="6"/>
  <c r="AG198" i="6"/>
  <c r="BF198" i="6"/>
  <c r="C199" i="6"/>
  <c r="B200" i="6"/>
  <c r="C200" i="6"/>
  <c r="B201" i="6"/>
  <c r="C201" i="6"/>
  <c r="B202" i="6"/>
  <c r="C202" i="6"/>
  <c r="B203" i="6"/>
  <c r="H202" i="6"/>
  <c r="C203" i="6"/>
  <c r="B204" i="6"/>
  <c r="C204" i="6"/>
  <c r="B205" i="6"/>
  <c r="C205" i="6"/>
  <c r="B206" i="6"/>
  <c r="C206" i="6"/>
  <c r="B207" i="6"/>
  <c r="C207" i="6"/>
  <c r="B208" i="6"/>
  <c r="C208" i="6"/>
  <c r="I208" i="6"/>
  <c r="G208" i="6"/>
  <c r="U208" i="6"/>
  <c r="AT208" i="6"/>
  <c r="B209" i="6"/>
  <c r="C209" i="6"/>
  <c r="I209" i="6"/>
  <c r="G209" i="6"/>
  <c r="R209" i="6"/>
  <c r="AQ209" i="6"/>
  <c r="B210" i="6"/>
  <c r="H209" i="6"/>
  <c r="C210" i="6"/>
  <c r="B211" i="6"/>
  <c r="C211" i="6"/>
  <c r="I211" i="6"/>
  <c r="G211" i="6"/>
  <c r="V211" i="6"/>
  <c r="AU211" i="6"/>
  <c r="B212" i="6"/>
  <c r="C212" i="6"/>
  <c r="B213" i="6"/>
  <c r="C213" i="6"/>
  <c r="B214" i="6"/>
  <c r="C214" i="6"/>
  <c r="B215" i="6"/>
  <c r="C215" i="6"/>
  <c r="H215" i="6"/>
  <c r="G215" i="6"/>
  <c r="AG215" i="6"/>
  <c r="BF215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I190" i="6"/>
  <c r="I191" i="6"/>
  <c r="G191" i="6"/>
  <c r="Q191" i="6"/>
  <c r="AP191" i="6"/>
  <c r="H196" i="6"/>
  <c r="I198" i="6"/>
  <c r="Q198" i="6"/>
  <c r="AP198" i="6"/>
  <c r="H206" i="6"/>
  <c r="L207" i="6"/>
  <c r="AK207" i="6"/>
  <c r="BJ207" i="6"/>
  <c r="H207" i="6"/>
  <c r="I213" i="6"/>
  <c r="A183" i="6"/>
  <c r="G183" i="6"/>
  <c r="A184" i="6"/>
  <c r="G184" i="6"/>
  <c r="A185" i="6"/>
  <c r="G185" i="6"/>
  <c r="A186" i="6"/>
  <c r="G186" i="6"/>
  <c r="A187" i="6"/>
  <c r="G187" i="6"/>
  <c r="A188" i="6"/>
  <c r="G188" i="6"/>
  <c r="A189" i="6"/>
  <c r="G189" i="6"/>
  <c r="A190" i="6"/>
  <c r="A191" i="6"/>
  <c r="A192" i="6"/>
  <c r="I192" i="6"/>
  <c r="G192" i="6"/>
  <c r="W192" i="6"/>
  <c r="AV192" i="6"/>
  <c r="P192" i="6"/>
  <c r="AO192" i="6"/>
  <c r="T192" i="6"/>
  <c r="AS192" i="6"/>
  <c r="A193" i="6"/>
  <c r="G193" i="6"/>
  <c r="A194" i="6"/>
  <c r="A195" i="6"/>
  <c r="G195" i="6"/>
  <c r="A196" i="6"/>
  <c r="I196" i="6"/>
  <c r="G196" i="6"/>
  <c r="P196" i="6"/>
  <c r="AO196" i="6"/>
  <c r="A197" i="6"/>
  <c r="G197" i="6"/>
  <c r="A198" i="6"/>
  <c r="A199" i="6"/>
  <c r="G199" i="6"/>
  <c r="A200" i="6"/>
  <c r="G200" i="6"/>
  <c r="A201" i="6"/>
  <c r="G201" i="6"/>
  <c r="A202" i="6"/>
  <c r="G202" i="6"/>
  <c r="A203" i="6"/>
  <c r="G203" i="6"/>
  <c r="A204" i="6"/>
  <c r="G204" i="6"/>
  <c r="A205" i="6"/>
  <c r="G205" i="6"/>
  <c r="A206" i="6"/>
  <c r="G206" i="6"/>
  <c r="A207" i="6"/>
  <c r="G207" i="6"/>
  <c r="A208" i="6"/>
  <c r="A209" i="6"/>
  <c r="A210" i="6"/>
  <c r="G210" i="6"/>
  <c r="A211" i="6"/>
  <c r="A212" i="6"/>
  <c r="G212" i="6"/>
  <c r="A213" i="6"/>
  <c r="G213" i="6"/>
  <c r="A214" i="6"/>
  <c r="G214" i="6"/>
  <c r="A21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R211" i="6"/>
  <c r="AQ211" i="6"/>
  <c r="M203" i="6"/>
  <c r="AL203" i="6"/>
  <c r="N203" i="6"/>
  <c r="AM203" i="6"/>
  <c r="P190" i="6"/>
  <c r="AO190" i="6"/>
  <c r="R190" i="6"/>
  <c r="AQ190" i="6"/>
  <c r="Y190" i="6"/>
  <c r="AX190" i="6"/>
  <c r="T190" i="6"/>
  <c r="AS190" i="6"/>
  <c r="U190" i="6"/>
  <c r="AT190" i="6"/>
  <c r="Z190" i="6"/>
  <c r="AY190" i="6"/>
  <c r="AH195" i="6"/>
  <c r="BG195" i="6"/>
  <c r="AG195" i="6"/>
  <c r="BF195" i="6"/>
  <c r="L196" i="6"/>
  <c r="AK196" i="6"/>
  <c r="M196" i="6"/>
  <c r="AL196" i="6"/>
  <c r="N196" i="6"/>
  <c r="AM196" i="6"/>
  <c r="O196" i="6"/>
  <c r="AN196" i="6"/>
  <c r="Q196" i="6"/>
  <c r="AP196" i="6"/>
  <c r="R196" i="6"/>
  <c r="AQ196" i="6"/>
  <c r="S196" i="6"/>
  <c r="AR196" i="6"/>
  <c r="T196" i="6"/>
  <c r="AS196" i="6"/>
  <c r="U196" i="6"/>
  <c r="AT196" i="6"/>
  <c r="V196" i="6"/>
  <c r="AU196" i="6"/>
  <c r="W196" i="6"/>
  <c r="AV196" i="6"/>
  <c r="X196" i="6"/>
  <c r="AW196" i="6"/>
  <c r="Y196" i="6"/>
  <c r="AX196" i="6"/>
  <c r="Z196" i="6"/>
  <c r="AY196" i="6"/>
  <c r="AA196" i="6"/>
  <c r="AZ196" i="6"/>
  <c r="J196" i="6"/>
  <c r="AB196" i="6"/>
  <c r="BA196" i="6"/>
  <c r="AC196" i="6"/>
  <c r="BB196" i="6"/>
  <c r="AD196" i="6"/>
  <c r="BC196" i="6"/>
  <c r="AE196" i="6"/>
  <c r="BD196" i="6"/>
  <c r="AF196" i="6"/>
  <c r="BE196" i="6"/>
  <c r="AG196" i="6"/>
  <c r="BF196" i="6"/>
  <c r="AH196" i="6"/>
  <c r="BG196" i="6"/>
  <c r="AI196" i="6"/>
  <c r="BH196" i="6"/>
  <c r="BJ196" i="6"/>
  <c r="P213" i="6"/>
  <c r="AO213" i="6"/>
  <c r="U213" i="6"/>
  <c r="AT213" i="6"/>
  <c r="T213" i="6"/>
  <c r="AS213" i="6"/>
  <c r="Y213" i="6"/>
  <c r="AX213" i="6"/>
  <c r="AH207" i="6"/>
  <c r="BG207" i="6"/>
  <c r="L208" i="6"/>
  <c r="AK208" i="6"/>
  <c r="BJ208" i="6"/>
  <c r="M208" i="6"/>
  <c r="AL208" i="6"/>
  <c r="X191" i="6"/>
  <c r="AW191" i="6"/>
  <c r="L190" i="6"/>
  <c r="AK190" i="6"/>
  <c r="M190" i="6"/>
  <c r="AL190" i="6"/>
  <c r="N190" i="6"/>
  <c r="AM190" i="6"/>
  <c r="O190" i="6"/>
  <c r="AN190" i="6"/>
  <c r="Q190" i="6"/>
  <c r="AP190" i="6"/>
  <c r="S190" i="6"/>
  <c r="AR190" i="6"/>
  <c r="V190" i="6"/>
  <c r="AU190" i="6"/>
  <c r="W190" i="6"/>
  <c r="AV190" i="6"/>
  <c r="X190" i="6"/>
  <c r="AW190" i="6"/>
  <c r="AA190" i="6"/>
  <c r="AZ190" i="6"/>
  <c r="J190" i="6"/>
  <c r="AB190" i="6"/>
  <c r="BA190" i="6"/>
  <c r="AC190" i="6"/>
  <c r="BB190" i="6"/>
  <c r="AD190" i="6"/>
  <c r="BC190" i="6"/>
  <c r="AE190" i="6"/>
  <c r="BD190" i="6"/>
  <c r="AF190" i="6"/>
  <c r="BE190" i="6"/>
  <c r="AH190" i="6"/>
  <c r="BG190" i="6"/>
  <c r="AI190" i="6"/>
  <c r="BH190" i="6"/>
  <c r="BJ190" i="6"/>
  <c r="J189" i="6"/>
  <c r="AD189" i="6"/>
  <c r="BC189" i="6"/>
  <c r="AH189" i="6"/>
  <c r="BG189" i="6"/>
  <c r="AA213" i="6"/>
  <c r="AZ213" i="6"/>
  <c r="N197" i="6"/>
  <c r="AM197" i="6"/>
  <c r="L197" i="6"/>
  <c r="AK197" i="6"/>
  <c r="BJ197" i="6"/>
  <c r="M197" i="6"/>
  <c r="AL197" i="6"/>
  <c r="J215" i="6"/>
  <c r="AD215" i="6"/>
  <c r="BC215" i="6"/>
  <c r="H191" i="6"/>
  <c r="N192" i="6"/>
  <c r="AM192" i="6"/>
  <c r="AA211" i="6"/>
  <c r="AZ211" i="6"/>
  <c r="H210" i="6"/>
  <c r="N211" i="6"/>
  <c r="AM211" i="6"/>
  <c r="M195" i="6"/>
  <c r="AL195" i="6"/>
  <c r="S213" i="6"/>
  <c r="AR213" i="6"/>
  <c r="W211" i="6"/>
  <c r="AV211" i="6"/>
  <c r="H208" i="6"/>
  <c r="AG208" i="6"/>
  <c r="BF208" i="6"/>
  <c r="O192" i="6"/>
  <c r="AN192" i="6"/>
  <c r="Q211" i="6"/>
  <c r="AP211" i="6"/>
  <c r="W209" i="6"/>
  <c r="AV209" i="6"/>
  <c r="AI194" i="6"/>
  <c r="BH194" i="6"/>
  <c r="AA191" i="6"/>
  <c r="AZ191" i="6"/>
  <c r="AB189" i="6"/>
  <c r="BA189" i="6"/>
  <c r="V213" i="6"/>
  <c r="AU213" i="6"/>
  <c r="H213" i="6"/>
  <c r="AG213" i="6"/>
  <c r="BF213" i="6"/>
  <c r="I214" i="6"/>
  <c r="X214" i="6"/>
  <c r="AW214" i="6"/>
  <c r="T214" i="6"/>
  <c r="AS214" i="6"/>
  <c r="AI210" i="6"/>
  <c r="BH210" i="6"/>
  <c r="M210" i="6"/>
  <c r="AL210" i="6"/>
  <c r="L210" i="6"/>
  <c r="AK210" i="6"/>
  <c r="BJ210" i="6"/>
  <c r="N210" i="6"/>
  <c r="AM210" i="6"/>
  <c r="J209" i="6"/>
  <c r="AE209" i="6"/>
  <c r="BD209" i="6"/>
  <c r="AG209" i="6"/>
  <c r="BF209" i="6"/>
  <c r="I215" i="6"/>
  <c r="X215" i="6"/>
  <c r="AW215" i="6"/>
  <c r="V209" i="6"/>
  <c r="AU209" i="6"/>
  <c r="P209" i="6"/>
  <c r="AO209" i="6"/>
  <c r="Y209" i="6"/>
  <c r="AX209" i="6"/>
  <c r="AH209" i="6"/>
  <c r="BG209" i="6"/>
  <c r="O208" i="6"/>
  <c r="AN208" i="6"/>
  <c r="W208" i="6"/>
  <c r="AV208" i="6"/>
  <c r="S208" i="6"/>
  <c r="AR208" i="6"/>
  <c r="AA208" i="6"/>
  <c r="AZ208" i="6"/>
  <c r="P208" i="6"/>
  <c r="AO208" i="6"/>
  <c r="Z208" i="6"/>
  <c r="AY208" i="6"/>
  <c r="Q208" i="6"/>
  <c r="AP208" i="6"/>
  <c r="M207" i="6"/>
  <c r="AL207" i="6"/>
  <c r="Z198" i="6"/>
  <c r="AY198" i="6"/>
  <c r="AI215" i="6"/>
  <c r="BH215" i="6"/>
  <c r="I212" i="6"/>
  <c r="Q212" i="6"/>
  <c r="AP212" i="6"/>
  <c r="Z211" i="6"/>
  <c r="AY211" i="6"/>
  <c r="P211" i="6"/>
  <c r="AO211" i="6"/>
  <c r="I210" i="6"/>
  <c r="S210" i="6"/>
  <c r="AR210" i="6"/>
  <c r="AA209" i="6"/>
  <c r="AZ209" i="6"/>
  <c r="Q209" i="6"/>
  <c r="AP209" i="6"/>
  <c r="T208" i="6"/>
  <c r="AS208" i="6"/>
  <c r="AF207" i="6"/>
  <c r="BE207" i="6"/>
  <c r="J207" i="6"/>
  <c r="AB207" i="6"/>
  <c r="BA207" i="6"/>
  <c r="AG207" i="6"/>
  <c r="BF207" i="6"/>
  <c r="J206" i="6"/>
  <c r="AD206" i="6"/>
  <c r="BC206" i="6"/>
  <c r="H199" i="6"/>
  <c r="J199" i="6"/>
  <c r="AB199" i="6"/>
  <c r="BA199" i="6"/>
  <c r="R198" i="6"/>
  <c r="AQ198" i="6"/>
  <c r="I185" i="6"/>
  <c r="W185" i="6"/>
  <c r="AV185" i="6"/>
  <c r="AH215" i="6"/>
  <c r="BG215" i="6"/>
  <c r="W213" i="6"/>
  <c r="AV213" i="6"/>
  <c r="H212" i="6"/>
  <c r="J212" i="6"/>
  <c r="Y211" i="6"/>
  <c r="AX211" i="6"/>
  <c r="O211" i="6"/>
  <c r="AN211" i="6"/>
  <c r="Z209" i="6"/>
  <c r="AY209" i="6"/>
  <c r="O209" i="6"/>
  <c r="AN209" i="6"/>
  <c r="R208" i="6"/>
  <c r="AQ208" i="6"/>
  <c r="I206" i="6"/>
  <c r="U206" i="6"/>
  <c r="AT206" i="6"/>
  <c r="H203" i="6"/>
  <c r="I203" i="6"/>
  <c r="Y203" i="6"/>
  <c r="AX203" i="6"/>
  <c r="AI202" i="6"/>
  <c r="BH202" i="6"/>
  <c r="H193" i="6"/>
  <c r="I193" i="6"/>
  <c r="S193" i="6"/>
  <c r="AR193" i="6"/>
  <c r="V215" i="6"/>
  <c r="AU215" i="6"/>
  <c r="H214" i="6"/>
  <c r="AG214" i="6"/>
  <c r="BF214" i="6"/>
  <c r="X211" i="6"/>
  <c r="AW211" i="6"/>
  <c r="U210" i="6"/>
  <c r="AT210" i="6"/>
  <c r="AI209" i="6"/>
  <c r="BH209" i="6"/>
  <c r="X209" i="6"/>
  <c r="AW209" i="6"/>
  <c r="N208" i="6"/>
  <c r="AM208" i="6"/>
  <c r="AI207" i="6"/>
  <c r="BH207" i="6"/>
  <c r="I207" i="6"/>
  <c r="R207" i="6"/>
  <c r="AQ207" i="6"/>
  <c r="AD207" i="6"/>
  <c r="BC207" i="6"/>
  <c r="AI206" i="6"/>
  <c r="BH206" i="6"/>
  <c r="AG206" i="6"/>
  <c r="BF206" i="6"/>
  <c r="AF202" i="6"/>
  <c r="BE202" i="6"/>
  <c r="I201" i="6"/>
  <c r="X201" i="6"/>
  <c r="AW201" i="6"/>
  <c r="H201" i="6"/>
  <c r="AH206" i="6"/>
  <c r="BG206" i="6"/>
  <c r="I204" i="6"/>
  <c r="H204" i="6"/>
  <c r="J204" i="6"/>
  <c r="S198" i="6"/>
  <c r="AR198" i="6"/>
  <c r="W198" i="6"/>
  <c r="AV198" i="6"/>
  <c r="M191" i="6"/>
  <c r="AL191" i="6"/>
  <c r="N191" i="6"/>
  <c r="AM191" i="6"/>
  <c r="AF215" i="6"/>
  <c r="BE215" i="6"/>
  <c r="AB215" i="6"/>
  <c r="BA215" i="6"/>
  <c r="AF209" i="6"/>
  <c r="BE209" i="6"/>
  <c r="U209" i="6"/>
  <c r="AT209" i="6"/>
  <c r="Y208" i="6"/>
  <c r="AX208" i="6"/>
  <c r="AF206" i="6"/>
  <c r="BE206" i="6"/>
  <c r="L199" i="6"/>
  <c r="AK199" i="6"/>
  <c r="BJ199" i="6"/>
  <c r="N199" i="6"/>
  <c r="AM199" i="6"/>
  <c r="J198" i="6"/>
  <c r="AE198" i="6"/>
  <c r="BD198" i="6"/>
  <c r="M199" i="6"/>
  <c r="AL199" i="6"/>
  <c r="X194" i="6"/>
  <c r="AW194" i="6"/>
  <c r="L191" i="6"/>
  <c r="AK191" i="6"/>
  <c r="O191" i="6"/>
  <c r="AN191" i="6"/>
  <c r="P191" i="6"/>
  <c r="AO191" i="6"/>
  <c r="R191" i="6"/>
  <c r="AQ191" i="6"/>
  <c r="S191" i="6"/>
  <c r="AR191" i="6"/>
  <c r="T191" i="6"/>
  <c r="AS191" i="6"/>
  <c r="U191" i="6"/>
  <c r="AT191" i="6"/>
  <c r="V191" i="6"/>
  <c r="AU191" i="6"/>
  <c r="W191" i="6"/>
  <c r="AV191" i="6"/>
  <c r="Y191" i="6"/>
  <c r="AX191" i="6"/>
  <c r="Z191" i="6"/>
  <c r="AY191" i="6"/>
  <c r="J191" i="6"/>
  <c r="AB191" i="6"/>
  <c r="BA191" i="6"/>
  <c r="AC191" i="6"/>
  <c r="BB191" i="6"/>
  <c r="AD191" i="6"/>
  <c r="BC191" i="6"/>
  <c r="AE191" i="6"/>
  <c r="BD191" i="6"/>
  <c r="AF191" i="6"/>
  <c r="BE191" i="6"/>
  <c r="AG191" i="6"/>
  <c r="BF191" i="6"/>
  <c r="AH191" i="6"/>
  <c r="BG191" i="6"/>
  <c r="AI191" i="6"/>
  <c r="BH191" i="6"/>
  <c r="BJ191" i="6"/>
  <c r="I183" i="6"/>
  <c r="Y183" i="6"/>
  <c r="AX183" i="6"/>
  <c r="H183" i="6"/>
  <c r="R213" i="6"/>
  <c r="AQ213" i="6"/>
  <c r="Z213" i="6"/>
  <c r="AY213" i="6"/>
  <c r="AH213" i="6"/>
  <c r="BG213" i="6"/>
  <c r="O213" i="6"/>
  <c r="AN213" i="6"/>
  <c r="X213" i="6"/>
  <c r="AW213" i="6"/>
  <c r="X212" i="6"/>
  <c r="AW212" i="6"/>
  <c r="U211" i="6"/>
  <c r="AT211" i="6"/>
  <c r="H211" i="6"/>
  <c r="O210" i="6"/>
  <c r="AN210" i="6"/>
  <c r="T209" i="6"/>
  <c r="AS209" i="6"/>
  <c r="X208" i="6"/>
  <c r="AW208" i="6"/>
  <c r="I205" i="6"/>
  <c r="S205" i="6"/>
  <c r="AR205" i="6"/>
  <c r="H205" i="6"/>
  <c r="AH205" i="6"/>
  <c r="BG205" i="6"/>
  <c r="T194" i="6"/>
  <c r="AS194" i="6"/>
  <c r="W215" i="6"/>
  <c r="AV215" i="6"/>
  <c r="Q213" i="6"/>
  <c r="AP213" i="6"/>
  <c r="T211" i="6"/>
  <c r="AS211" i="6"/>
  <c r="S211" i="6"/>
  <c r="AR211" i="6"/>
  <c r="S209" i="6"/>
  <c r="AR209" i="6"/>
  <c r="V208" i="6"/>
  <c r="AU208" i="6"/>
  <c r="N207" i="6"/>
  <c r="AM207" i="6"/>
  <c r="L203" i="6"/>
  <c r="AK203" i="6"/>
  <c r="BJ203" i="6"/>
  <c r="AH202" i="6"/>
  <c r="BG202" i="6"/>
  <c r="I202" i="6"/>
  <c r="O202" i="6"/>
  <c r="AN202" i="6"/>
  <c r="AG202" i="6"/>
  <c r="BF202" i="6"/>
  <c r="Q202" i="6"/>
  <c r="AP202" i="6"/>
  <c r="I199" i="6"/>
  <c r="P199" i="6"/>
  <c r="AO199" i="6"/>
  <c r="AA198" i="6"/>
  <c r="AZ198" i="6"/>
  <c r="AI195" i="6"/>
  <c r="BH195" i="6"/>
  <c r="R194" i="6"/>
  <c r="AQ194" i="6"/>
  <c r="Z202" i="6"/>
  <c r="AY202" i="6"/>
  <c r="J202" i="6"/>
  <c r="AB202" i="6"/>
  <c r="BA202" i="6"/>
  <c r="H200" i="6"/>
  <c r="J200" i="6"/>
  <c r="I200" i="6"/>
  <c r="T200" i="6"/>
  <c r="AS200" i="6"/>
  <c r="I186" i="6"/>
  <c r="X186" i="6"/>
  <c r="AW186" i="6"/>
  <c r="AA212" i="6"/>
  <c r="AZ212" i="6"/>
  <c r="T198" i="6"/>
  <c r="AS198" i="6"/>
  <c r="H197" i="6"/>
  <c r="J197" i="6"/>
  <c r="O194" i="6"/>
  <c r="AN194" i="6"/>
  <c r="W194" i="6"/>
  <c r="AV194" i="6"/>
  <c r="V194" i="6"/>
  <c r="AU194" i="6"/>
  <c r="AF194" i="6"/>
  <c r="BE194" i="6"/>
  <c r="Q194" i="6"/>
  <c r="AP194" i="6"/>
  <c r="AA194" i="6"/>
  <c r="AZ194" i="6"/>
  <c r="U194" i="6"/>
  <c r="AT194" i="6"/>
  <c r="AG194" i="6"/>
  <c r="BF194" i="6"/>
  <c r="P194" i="6"/>
  <c r="AO194" i="6"/>
  <c r="Z194" i="6"/>
  <c r="AY194" i="6"/>
  <c r="S194" i="6"/>
  <c r="AR194" i="6"/>
  <c r="U198" i="6"/>
  <c r="AT198" i="6"/>
  <c r="P198" i="6"/>
  <c r="AO198" i="6"/>
  <c r="Y198" i="6"/>
  <c r="AX198" i="6"/>
  <c r="AH198" i="6"/>
  <c r="BG198" i="6"/>
  <c r="X198" i="6"/>
  <c r="AW198" i="6"/>
  <c r="AI198" i="6"/>
  <c r="BH198" i="6"/>
  <c r="V198" i="6"/>
  <c r="AU198" i="6"/>
  <c r="AF198" i="6"/>
  <c r="BE198" i="6"/>
  <c r="H188" i="6"/>
  <c r="I188" i="6"/>
  <c r="O188" i="6"/>
  <c r="AN188" i="6"/>
  <c r="I195" i="6"/>
  <c r="U195" i="6"/>
  <c r="AT195" i="6"/>
  <c r="J195" i="6"/>
  <c r="AC195" i="6"/>
  <c r="BB195" i="6"/>
  <c r="U192" i="6"/>
  <c r="AT192" i="6"/>
  <c r="Q192" i="6"/>
  <c r="AP192" i="6"/>
  <c r="Y192" i="6"/>
  <c r="AX192" i="6"/>
  <c r="R192" i="6"/>
  <c r="AQ192" i="6"/>
  <c r="S192" i="6"/>
  <c r="AR192" i="6"/>
  <c r="X192" i="6"/>
  <c r="AW192" i="6"/>
  <c r="Z192" i="6"/>
  <c r="AY192" i="6"/>
  <c r="V192" i="6"/>
  <c r="AU192" i="6"/>
  <c r="P204" i="6"/>
  <c r="AO204" i="6"/>
  <c r="X204" i="6"/>
  <c r="AW204" i="6"/>
  <c r="Q203" i="6"/>
  <c r="AP203" i="6"/>
  <c r="O198" i="6"/>
  <c r="AN198" i="6"/>
  <c r="I197" i="6"/>
  <c r="V197" i="6"/>
  <c r="AU197" i="6"/>
  <c r="N195" i="6"/>
  <c r="AM195" i="6"/>
  <c r="J194" i="6"/>
  <c r="AB194" i="6"/>
  <c r="BA194" i="6"/>
  <c r="L195" i="6"/>
  <c r="AK195" i="6"/>
  <c r="O195" i="6"/>
  <c r="AN195" i="6"/>
  <c r="P195" i="6"/>
  <c r="AO195" i="6"/>
  <c r="Q195" i="6"/>
  <c r="AP195" i="6"/>
  <c r="R195" i="6"/>
  <c r="AQ195" i="6"/>
  <c r="S195" i="6"/>
  <c r="AR195" i="6"/>
  <c r="T195" i="6"/>
  <c r="AS195" i="6"/>
  <c r="V195" i="6"/>
  <c r="AU195" i="6"/>
  <c r="W195" i="6"/>
  <c r="AV195" i="6"/>
  <c r="X195" i="6"/>
  <c r="AW195" i="6"/>
  <c r="Y195" i="6"/>
  <c r="AX195" i="6"/>
  <c r="Z195" i="6"/>
  <c r="AY195" i="6"/>
  <c r="AA195" i="6"/>
  <c r="AZ195" i="6"/>
  <c r="AB195" i="6"/>
  <c r="BA195" i="6"/>
  <c r="AD195" i="6"/>
  <c r="BC195" i="6"/>
  <c r="AE195" i="6"/>
  <c r="BD195" i="6"/>
  <c r="AF195" i="6"/>
  <c r="BE195" i="6"/>
  <c r="BJ195" i="6"/>
  <c r="AA192" i="6"/>
  <c r="AZ192" i="6"/>
  <c r="AF189" i="6"/>
  <c r="BE189" i="6"/>
  <c r="AG189" i="6"/>
  <c r="BF189" i="6"/>
  <c r="AI189" i="6"/>
  <c r="BH189" i="6"/>
  <c r="AG200" i="6"/>
  <c r="BF200" i="6"/>
  <c r="Q193" i="6"/>
  <c r="AP193" i="6"/>
  <c r="Z193" i="6"/>
  <c r="AY193" i="6"/>
  <c r="W193" i="6"/>
  <c r="AV193" i="6"/>
  <c r="J186" i="6"/>
  <c r="N187" i="6"/>
  <c r="AM187" i="6"/>
  <c r="L187" i="6"/>
  <c r="AK187" i="6"/>
  <c r="I187" i="6"/>
  <c r="O187" i="6"/>
  <c r="AN187" i="6"/>
  <c r="P187" i="6"/>
  <c r="AO187" i="6"/>
  <c r="Q187" i="6"/>
  <c r="AP187" i="6"/>
  <c r="R187" i="6"/>
  <c r="AQ187" i="6"/>
  <c r="S187" i="6"/>
  <c r="AR187" i="6"/>
  <c r="T187" i="6"/>
  <c r="AS187" i="6"/>
  <c r="U187" i="6"/>
  <c r="AT187" i="6"/>
  <c r="V187" i="6"/>
  <c r="AU187" i="6"/>
  <c r="W187" i="6"/>
  <c r="AV187" i="6"/>
  <c r="X187" i="6"/>
  <c r="AW187" i="6"/>
  <c r="Y187" i="6"/>
  <c r="AX187" i="6"/>
  <c r="Z187" i="6"/>
  <c r="AY187" i="6"/>
  <c r="AA187" i="6"/>
  <c r="AZ187" i="6"/>
  <c r="H187" i="6"/>
  <c r="J187" i="6"/>
  <c r="AB187" i="6"/>
  <c r="BA187" i="6"/>
  <c r="AC187" i="6"/>
  <c r="BB187" i="6"/>
  <c r="AD187" i="6"/>
  <c r="BC187" i="6"/>
  <c r="AE187" i="6"/>
  <c r="BD187" i="6"/>
  <c r="AF187" i="6"/>
  <c r="BE187" i="6"/>
  <c r="AG187" i="6"/>
  <c r="BF187" i="6"/>
  <c r="AH187" i="6"/>
  <c r="BG187" i="6"/>
  <c r="AI187" i="6"/>
  <c r="BH187" i="6"/>
  <c r="BJ187" i="6"/>
  <c r="AG186" i="6"/>
  <c r="BF186" i="6"/>
  <c r="H185" i="6"/>
  <c r="J185" i="6"/>
  <c r="T199" i="6"/>
  <c r="AS199" i="6"/>
  <c r="W199" i="6"/>
  <c r="AV199" i="6"/>
  <c r="P185" i="6"/>
  <c r="AO185" i="6"/>
  <c r="H184" i="6"/>
  <c r="I184" i="6"/>
  <c r="X184" i="6"/>
  <c r="AW184" i="6"/>
  <c r="I189" i="6"/>
  <c r="X189" i="6"/>
  <c r="AW189" i="6"/>
  <c r="AH186" i="6"/>
  <c r="BG186" i="6"/>
  <c r="AI186" i="6"/>
  <c r="BH186" i="6"/>
  <c r="AE186" i="6"/>
  <c r="BD186" i="6"/>
  <c r="AF186" i="6"/>
  <c r="BE186" i="6"/>
  <c r="H192" i="6"/>
  <c r="AG192" i="6"/>
  <c r="BF192" i="6"/>
  <c r="T184" i="6"/>
  <c r="AS184" i="6"/>
  <c r="AB197" i="6"/>
  <c r="BA197" i="6"/>
  <c r="AD197" i="6"/>
  <c r="BC197" i="6"/>
  <c r="L211" i="6"/>
  <c r="AK211" i="6"/>
  <c r="BJ211" i="6"/>
  <c r="AH210" i="6"/>
  <c r="BG210" i="6"/>
  <c r="O206" i="6"/>
  <c r="AN206" i="6"/>
  <c r="T212" i="6"/>
  <c r="AS212" i="6"/>
  <c r="O186" i="6"/>
  <c r="AN186" i="6"/>
  <c r="Z199" i="6"/>
  <c r="AY199" i="6"/>
  <c r="R202" i="6"/>
  <c r="AQ202" i="6"/>
  <c r="AC206" i="6"/>
  <c r="BB206" i="6"/>
  <c r="AF208" i="6"/>
  <c r="BE208" i="6"/>
  <c r="AE207" i="6"/>
  <c r="BD207" i="6"/>
  <c r="J210" i="6"/>
  <c r="AB210" i="6"/>
  <c r="BA210" i="6"/>
  <c r="U207" i="6"/>
  <c r="AT207" i="6"/>
  <c r="R212" i="6"/>
  <c r="AQ212" i="6"/>
  <c r="AG210" i="6"/>
  <c r="BF210" i="6"/>
  <c r="S212" i="6"/>
  <c r="AR212" i="6"/>
  <c r="AD202" i="6"/>
  <c r="BC202" i="6"/>
  <c r="J208" i="6"/>
  <c r="AC208" i="6"/>
  <c r="BB208" i="6"/>
  <c r="Y210" i="6"/>
  <c r="AX210" i="6"/>
  <c r="R210" i="6"/>
  <c r="AQ210" i="6"/>
  <c r="Y215" i="6"/>
  <c r="AX215" i="6"/>
  <c r="AF210" i="6"/>
  <c r="BE210" i="6"/>
  <c r="AI212" i="6"/>
  <c r="BH212" i="6"/>
  <c r="M211" i="6"/>
  <c r="AL211" i="6"/>
  <c r="N209" i="6"/>
  <c r="AM209" i="6"/>
  <c r="AB209" i="6"/>
  <c r="BA209" i="6"/>
  <c r="O185" i="6"/>
  <c r="AN185" i="6"/>
  <c r="Q185" i="6"/>
  <c r="AP185" i="6"/>
  <c r="U185" i="6"/>
  <c r="AT185" i="6"/>
  <c r="AA185" i="6"/>
  <c r="AZ185" i="6"/>
  <c r="S185" i="6"/>
  <c r="AR185" i="6"/>
  <c r="W183" i="6"/>
  <c r="AV183" i="6"/>
  <c r="J183" i="6"/>
  <c r="AD183" i="6"/>
  <c r="AH183" i="6"/>
  <c r="BG183" i="6"/>
  <c r="AI183" i="6"/>
  <c r="BH183" i="6"/>
  <c r="AF183" i="6"/>
  <c r="BE183" i="6"/>
  <c r="AG183" i="6"/>
  <c r="BF183" i="6"/>
  <c r="AA189" i="6"/>
  <c r="AZ189" i="6"/>
  <c r="T189" i="6"/>
  <c r="AS189" i="6"/>
  <c r="AI205" i="6"/>
  <c r="BH205" i="6"/>
  <c r="L192" i="6"/>
  <c r="AK192" i="6"/>
  <c r="M192" i="6"/>
  <c r="AL192" i="6"/>
  <c r="J192" i="6"/>
  <c r="AB192" i="6"/>
  <c r="BA192" i="6"/>
  <c r="AC192" i="6"/>
  <c r="BB192" i="6"/>
  <c r="AD192" i="6"/>
  <c r="BC192" i="6"/>
  <c r="AE192" i="6"/>
  <c r="BD192" i="6"/>
  <c r="AF192" i="6"/>
  <c r="BE192" i="6"/>
  <c r="AH192" i="6"/>
  <c r="BG192" i="6"/>
  <c r="AI192" i="6"/>
  <c r="BH192" i="6"/>
  <c r="BJ192" i="6"/>
  <c r="AC207" i="6"/>
  <c r="BB207" i="6"/>
  <c r="T183" i="6"/>
  <c r="AS183" i="6"/>
  <c r="Z183" i="6"/>
  <c r="AY183" i="6"/>
  <c r="U203" i="6"/>
  <c r="AT203" i="6"/>
  <c r="AE210" i="6"/>
  <c r="BD210" i="6"/>
  <c r="M209" i="6"/>
  <c r="AL209" i="6"/>
  <c r="AH208" i="6"/>
  <c r="BG208" i="6"/>
  <c r="L209" i="6"/>
  <c r="AK209" i="6"/>
  <c r="BJ209" i="6"/>
  <c r="AC189" i="6"/>
  <c r="BB189" i="6"/>
  <c r="W184" i="6"/>
  <c r="AV184" i="6"/>
  <c r="X202" i="6"/>
  <c r="AW202" i="6"/>
  <c r="W212" i="6"/>
  <c r="AV212" i="6"/>
  <c r="O183" i="6"/>
  <c r="AN183" i="6"/>
  <c r="R183" i="6"/>
  <c r="AQ183" i="6"/>
  <c r="T203" i="6"/>
  <c r="AS203" i="6"/>
  <c r="AC210" i="6"/>
  <c r="BB210" i="6"/>
  <c r="Y185" i="6"/>
  <c r="AX185" i="6"/>
  <c r="U212" i="6"/>
  <c r="AT212" i="6"/>
  <c r="AI208" i="6"/>
  <c r="BH208" i="6"/>
  <c r="AD210" i="6"/>
  <c r="BC210" i="6"/>
  <c r="R184" i="6"/>
  <c r="AQ184" i="6"/>
  <c r="X183" i="6"/>
  <c r="AW183" i="6"/>
  <c r="V183" i="6"/>
  <c r="AU183" i="6"/>
  <c r="AE189" i="6"/>
  <c r="BD189" i="6"/>
  <c r="Z184" i="6"/>
  <c r="AY184" i="6"/>
  <c r="S189" i="6"/>
  <c r="AR189" i="6"/>
  <c r="AB198" i="6"/>
  <c r="BA198" i="6"/>
  <c r="AC198" i="6"/>
  <c r="BB198" i="6"/>
  <c r="R200" i="6"/>
  <c r="AQ200" i="6"/>
  <c r="AE202" i="6"/>
  <c r="BD202" i="6"/>
  <c r="AH214" i="6"/>
  <c r="BG214" i="6"/>
  <c r="Z212" i="6"/>
  <c r="AY212" i="6"/>
  <c r="S183" i="6"/>
  <c r="AR183" i="6"/>
  <c r="R203" i="6"/>
  <c r="AQ203" i="6"/>
  <c r="V214" i="6"/>
  <c r="AU214" i="6"/>
  <c r="X185" i="6"/>
  <c r="AW185" i="6"/>
  <c r="P215" i="6"/>
  <c r="AO215" i="6"/>
  <c r="W189" i="6"/>
  <c r="AV189" i="6"/>
  <c r="P183" i="6"/>
  <c r="AO183" i="6"/>
  <c r="V203" i="6"/>
  <c r="AU203" i="6"/>
  <c r="Z189" i="6"/>
  <c r="AY189" i="6"/>
  <c r="J184" i="6"/>
  <c r="AB184" i="6"/>
  <c r="AD184" i="6"/>
  <c r="AH184" i="6"/>
  <c r="BG184" i="6"/>
  <c r="AE184" i="6"/>
  <c r="AF184" i="6"/>
  <c r="AG184" i="6"/>
  <c r="BF184" i="6"/>
  <c r="AI184" i="6"/>
  <c r="BH184" i="6"/>
  <c r="AA200" i="6"/>
  <c r="AZ200" i="6"/>
  <c r="T202" i="6"/>
  <c r="AS202" i="6"/>
  <c r="W214" i="6"/>
  <c r="AV214" i="6"/>
  <c r="AA183" i="6"/>
  <c r="AZ183" i="6"/>
  <c r="AA203" i="6"/>
  <c r="AZ203" i="6"/>
  <c r="AF199" i="6"/>
  <c r="BE199" i="6"/>
  <c r="S202" i="6"/>
  <c r="AR202" i="6"/>
  <c r="J205" i="6"/>
  <c r="AB205" i="6"/>
  <c r="BA205" i="6"/>
  <c r="AC215" i="6"/>
  <c r="BB215" i="6"/>
  <c r="AF213" i="6"/>
  <c r="BE213" i="6"/>
  <c r="T185" i="6"/>
  <c r="AS185" i="6"/>
  <c r="AE215" i="6"/>
  <c r="BD215" i="6"/>
  <c r="U214" i="6"/>
  <c r="AT214" i="6"/>
  <c r="T188" i="6"/>
  <c r="AS188" i="6"/>
  <c r="W188" i="6"/>
  <c r="AV188" i="6"/>
  <c r="R188" i="6"/>
  <c r="AQ188" i="6"/>
  <c r="S188" i="6"/>
  <c r="AR188" i="6"/>
  <c r="Z188" i="6"/>
  <c r="AY188" i="6"/>
  <c r="AA188" i="6"/>
  <c r="AZ188" i="6"/>
  <c r="Y188" i="6"/>
  <c r="AX188" i="6"/>
  <c r="AF188" i="6"/>
  <c r="BE188" i="6"/>
  <c r="AG188" i="6"/>
  <c r="BF188" i="6"/>
  <c r="L189" i="6"/>
  <c r="AK189" i="6"/>
  <c r="M189" i="6"/>
  <c r="AL189" i="6"/>
  <c r="N189" i="6"/>
  <c r="AM189" i="6"/>
  <c r="O189" i="6"/>
  <c r="AN189" i="6"/>
  <c r="P189" i="6"/>
  <c r="AO189" i="6"/>
  <c r="Q189" i="6"/>
  <c r="AP189" i="6"/>
  <c r="R189" i="6"/>
  <c r="AQ189" i="6"/>
  <c r="U189" i="6"/>
  <c r="AT189" i="6"/>
  <c r="V189" i="6"/>
  <c r="AU189" i="6"/>
  <c r="Y189" i="6"/>
  <c r="AX189" i="6"/>
  <c r="BJ189" i="6"/>
  <c r="AI188" i="6"/>
  <c r="BH188" i="6"/>
  <c r="AH188" i="6"/>
  <c r="BG188" i="6"/>
  <c r="J188" i="6"/>
  <c r="AC188" i="6"/>
  <c r="BB188" i="6"/>
  <c r="AC194" i="6"/>
  <c r="BB194" i="6"/>
  <c r="Q186" i="6"/>
  <c r="AP186" i="6"/>
  <c r="V186" i="6"/>
  <c r="AU186" i="6"/>
  <c r="AA207" i="6"/>
  <c r="AZ207" i="6"/>
  <c r="M212" i="6"/>
  <c r="AL212" i="6"/>
  <c r="N212" i="6"/>
  <c r="AM212" i="6"/>
  <c r="AF211" i="6"/>
  <c r="BE211" i="6"/>
  <c r="AH211" i="6"/>
  <c r="BG211" i="6"/>
  <c r="AI211" i="6"/>
  <c r="BH211" i="6"/>
  <c r="L212" i="6"/>
  <c r="AK212" i="6"/>
  <c r="BJ212" i="6"/>
  <c r="AG211" i="6"/>
  <c r="BF211" i="6"/>
  <c r="T205" i="6"/>
  <c r="AS205" i="6"/>
  <c r="Y186" i="6"/>
  <c r="AX186" i="6"/>
  <c r="S186" i="6"/>
  <c r="AR186" i="6"/>
  <c r="X188" i="6"/>
  <c r="AW188" i="6"/>
  <c r="AA184" i="6"/>
  <c r="AZ184" i="6"/>
  <c r="U200" i="6"/>
  <c r="AT200" i="6"/>
  <c r="W200" i="6"/>
  <c r="AV200" i="6"/>
  <c r="P200" i="6"/>
  <c r="AO200" i="6"/>
  <c r="S200" i="6"/>
  <c r="AR200" i="6"/>
  <c r="X200" i="6"/>
  <c r="AW200" i="6"/>
  <c r="Z200" i="6"/>
  <c r="AY200" i="6"/>
  <c r="Q215" i="6"/>
  <c r="AP215" i="6"/>
  <c r="O207" i="6"/>
  <c r="AN207" i="6"/>
  <c r="R215" i="6"/>
  <c r="AQ215" i="6"/>
  <c r="P207" i="6"/>
  <c r="AO207" i="6"/>
  <c r="U193" i="6"/>
  <c r="AT193" i="6"/>
  <c r="R193" i="6"/>
  <c r="AQ193" i="6"/>
  <c r="O193" i="6"/>
  <c r="AN193" i="6"/>
  <c r="T193" i="6"/>
  <c r="AS193" i="6"/>
  <c r="AA193" i="6"/>
  <c r="AZ193" i="6"/>
  <c r="V193" i="6"/>
  <c r="AU193" i="6"/>
  <c r="Y193" i="6"/>
  <c r="AX193" i="6"/>
  <c r="R206" i="6"/>
  <c r="AQ206" i="6"/>
  <c r="S206" i="6"/>
  <c r="AR206" i="6"/>
  <c r="T206" i="6"/>
  <c r="AS206" i="6"/>
  <c r="V206" i="6"/>
  <c r="AU206" i="6"/>
  <c r="W206" i="6"/>
  <c r="AV206" i="6"/>
  <c r="X206" i="6"/>
  <c r="AW206" i="6"/>
  <c r="Y214" i="6"/>
  <c r="AX214" i="6"/>
  <c r="P210" i="6"/>
  <c r="AO210" i="6"/>
  <c r="Z210" i="6"/>
  <c r="AY210" i="6"/>
  <c r="Q210" i="6"/>
  <c r="AP210" i="6"/>
  <c r="W210" i="6"/>
  <c r="AV210" i="6"/>
  <c r="AA210" i="6"/>
  <c r="AZ210" i="6"/>
  <c r="S214" i="6"/>
  <c r="AR214" i="6"/>
  <c r="Y184" i="6"/>
  <c r="AX184" i="6"/>
  <c r="P188" i="6"/>
  <c r="AO188" i="6"/>
  <c r="L185" i="6"/>
  <c r="AK185" i="6"/>
  <c r="M185" i="6"/>
  <c r="AL185" i="6"/>
  <c r="N185" i="6"/>
  <c r="AM185" i="6"/>
  <c r="R185" i="6"/>
  <c r="AQ185" i="6"/>
  <c r="V185" i="6"/>
  <c r="AU185" i="6"/>
  <c r="Z185" i="6"/>
  <c r="AY185" i="6"/>
  <c r="AB185" i="6"/>
  <c r="BA185" i="6"/>
  <c r="AC185" i="6"/>
  <c r="BB185" i="6"/>
  <c r="AD185" i="6"/>
  <c r="BC185" i="6"/>
  <c r="AE185" i="6"/>
  <c r="BD185" i="6"/>
  <c r="AF185" i="6"/>
  <c r="BE185" i="6"/>
  <c r="AG185" i="6"/>
  <c r="BF185" i="6"/>
  <c r="AH185" i="6"/>
  <c r="BG185" i="6"/>
  <c r="AI185" i="6"/>
  <c r="BH185" i="6"/>
  <c r="BJ185" i="6"/>
  <c r="BE184" i="6"/>
  <c r="AC184" i="6"/>
  <c r="X193" i="6"/>
  <c r="AW193" i="6"/>
  <c r="Y200" i="6"/>
  <c r="AX200" i="6"/>
  <c r="U197" i="6"/>
  <c r="AT197" i="6"/>
  <c r="R197" i="6"/>
  <c r="AQ197" i="6"/>
  <c r="T197" i="6"/>
  <c r="AS197" i="6"/>
  <c r="W197" i="6"/>
  <c r="AV197" i="6"/>
  <c r="Z197" i="6"/>
  <c r="AY197" i="6"/>
  <c r="AA197" i="6"/>
  <c r="AZ197" i="6"/>
  <c r="Q197" i="6"/>
  <c r="AP197" i="6"/>
  <c r="X197" i="6"/>
  <c r="AW197" i="6"/>
  <c r="Y197" i="6"/>
  <c r="AX197" i="6"/>
  <c r="O197" i="6"/>
  <c r="AN197" i="6"/>
  <c r="P197" i="6"/>
  <c r="AO197" i="6"/>
  <c r="M198" i="6"/>
  <c r="AL198" i="6"/>
  <c r="AF197" i="6"/>
  <c r="BE197" i="6"/>
  <c r="N198" i="6"/>
  <c r="AM198" i="6"/>
  <c r="AC197" i="6"/>
  <c r="BB197" i="6"/>
  <c r="AH197" i="6"/>
  <c r="BG197" i="6"/>
  <c r="AE197" i="6"/>
  <c r="BD197" i="6"/>
  <c r="AG197" i="6"/>
  <c r="BF197" i="6"/>
  <c r="AI197" i="6"/>
  <c r="BH197" i="6"/>
  <c r="L198" i="6"/>
  <c r="AK198" i="6"/>
  <c r="BJ198" i="6"/>
  <c r="O184" i="6"/>
  <c r="AN184" i="6"/>
  <c r="AA215" i="6"/>
  <c r="AZ215" i="6"/>
  <c r="V205" i="6"/>
  <c r="AU205" i="6"/>
  <c r="AF204" i="6"/>
  <c r="BE204" i="6"/>
  <c r="AG204" i="6"/>
  <c r="BF204" i="6"/>
  <c r="AB204" i="6"/>
  <c r="BA204" i="6"/>
  <c r="N205" i="6"/>
  <c r="AM205" i="6"/>
  <c r="AH204" i="6"/>
  <c r="BG204" i="6"/>
  <c r="AI204" i="6"/>
  <c r="BH204" i="6"/>
  <c r="AE204" i="6"/>
  <c r="BD204" i="6"/>
  <c r="L205" i="6"/>
  <c r="AK205" i="6"/>
  <c r="BJ205" i="6"/>
  <c r="M205" i="6"/>
  <c r="AL205" i="6"/>
  <c r="AC204" i="6"/>
  <c r="BB204" i="6"/>
  <c r="AD204" i="6"/>
  <c r="BC204" i="6"/>
  <c r="Y206" i="6"/>
  <c r="AX206" i="6"/>
  <c r="AF193" i="6"/>
  <c r="BE193" i="6"/>
  <c r="AI193" i="6"/>
  <c r="BH193" i="6"/>
  <c r="M194" i="6"/>
  <c r="AL194" i="6"/>
  <c r="AH193" i="6"/>
  <c r="BG193" i="6"/>
  <c r="L194" i="6"/>
  <c r="AK194" i="6"/>
  <c r="N194" i="6"/>
  <c r="AM194" i="6"/>
  <c r="AD194" i="6"/>
  <c r="BC194" i="6"/>
  <c r="AE194" i="6"/>
  <c r="BD194" i="6"/>
  <c r="BJ194" i="6"/>
  <c r="AG193" i="6"/>
  <c r="BF193" i="6"/>
  <c r="J193" i="6"/>
  <c r="AC193" i="6"/>
  <c r="BB193" i="6"/>
  <c r="W207" i="6"/>
  <c r="AV207" i="6"/>
  <c r="AG212" i="6"/>
  <c r="BF212" i="6"/>
  <c r="AH212" i="6"/>
  <c r="BG212" i="6"/>
  <c r="AC212" i="6"/>
  <c r="BB212" i="6"/>
  <c r="L213" i="6"/>
  <c r="AK213" i="6"/>
  <c r="BJ213" i="6"/>
  <c r="AD212" i="6"/>
  <c r="BC212" i="6"/>
  <c r="M213" i="6"/>
  <c r="AL213" i="6"/>
  <c r="AE212" i="6"/>
  <c r="BD212" i="6"/>
  <c r="N213" i="6"/>
  <c r="AM213" i="6"/>
  <c r="AF212" i="6"/>
  <c r="BE212" i="6"/>
  <c r="AB212" i="6"/>
  <c r="BA212" i="6"/>
  <c r="Q214" i="6"/>
  <c r="AP214" i="6"/>
  <c r="T210" i="6"/>
  <c r="AS210" i="6"/>
  <c r="AB206" i="6"/>
  <c r="BA206" i="6"/>
  <c r="AD209" i="6"/>
  <c r="BC209" i="6"/>
  <c r="P214" i="6"/>
  <c r="AO214" i="6"/>
  <c r="Z214" i="6"/>
  <c r="AY214" i="6"/>
  <c r="Q184" i="6"/>
  <c r="AP184" i="6"/>
  <c r="T186" i="6"/>
  <c r="AS186" i="6"/>
  <c r="Z186" i="6"/>
  <c r="AY186" i="6"/>
  <c r="P193" i="6"/>
  <c r="AO193" i="6"/>
  <c r="Q200" i="6"/>
  <c r="AP200" i="6"/>
  <c r="V184" i="6"/>
  <c r="AU184" i="6"/>
  <c r="AC200" i="6"/>
  <c r="BB200" i="6"/>
  <c r="N201" i="6"/>
  <c r="AM201" i="6"/>
  <c r="AB200" i="6"/>
  <c r="BA200" i="6"/>
  <c r="AH200" i="6"/>
  <c r="BG200" i="6"/>
  <c r="AI200" i="6"/>
  <c r="BH200" i="6"/>
  <c r="M201" i="6"/>
  <c r="AL201" i="6"/>
  <c r="AD200" i="6"/>
  <c r="BC200" i="6"/>
  <c r="AE200" i="6"/>
  <c r="BD200" i="6"/>
  <c r="AF200" i="6"/>
  <c r="BE200" i="6"/>
  <c r="L201" i="6"/>
  <c r="AK201" i="6"/>
  <c r="BJ201" i="6"/>
  <c r="AD198" i="6"/>
  <c r="BC198" i="6"/>
  <c r="J211" i="6"/>
  <c r="AC211" i="6"/>
  <c r="BB211" i="6"/>
  <c r="U183" i="6"/>
  <c r="AT183" i="6"/>
  <c r="W204" i="6"/>
  <c r="AV204" i="6"/>
  <c r="S204" i="6"/>
  <c r="AR204" i="6"/>
  <c r="U204" i="6"/>
  <c r="AT204" i="6"/>
  <c r="V204" i="6"/>
  <c r="AU204" i="6"/>
  <c r="Q204" i="6"/>
  <c r="AP204" i="6"/>
  <c r="R204" i="6"/>
  <c r="AQ204" i="6"/>
  <c r="T204" i="6"/>
  <c r="AS204" i="6"/>
  <c r="Y204" i="6"/>
  <c r="AX204" i="6"/>
  <c r="Z204" i="6"/>
  <c r="AY204" i="6"/>
  <c r="AA204" i="6"/>
  <c r="AZ204" i="6"/>
  <c r="O204" i="6"/>
  <c r="AN204" i="6"/>
  <c r="AF201" i="6"/>
  <c r="BE201" i="6"/>
  <c r="AG201" i="6"/>
  <c r="BF201" i="6"/>
  <c r="J201" i="6"/>
  <c r="AB201" i="6"/>
  <c r="BA201" i="6"/>
  <c r="AH201" i="6"/>
  <c r="BG201" i="6"/>
  <c r="AI201" i="6"/>
  <c r="BH201" i="6"/>
  <c r="L202" i="6"/>
  <c r="AK202" i="6"/>
  <c r="BJ202" i="6"/>
  <c r="M202" i="6"/>
  <c r="AL202" i="6"/>
  <c r="N202" i="6"/>
  <c r="AM202" i="6"/>
  <c r="AC201" i="6"/>
  <c r="BB201" i="6"/>
  <c r="AD201" i="6"/>
  <c r="BC201" i="6"/>
  <c r="AE201" i="6"/>
  <c r="BD201" i="6"/>
  <c r="AA206" i="6"/>
  <c r="AZ206" i="6"/>
  <c r="Q206" i="6"/>
  <c r="AP206" i="6"/>
  <c r="AI214" i="6"/>
  <c r="BH214" i="6"/>
  <c r="L215" i="6"/>
  <c r="AK215" i="6"/>
  <c r="BJ215" i="6"/>
  <c r="J214" i="6"/>
  <c r="AC214" i="6"/>
  <c r="BB214" i="6"/>
  <c r="M215" i="6"/>
  <c r="AL215" i="6"/>
  <c r="N215" i="6"/>
  <c r="AM215" i="6"/>
  <c r="AE214" i="6"/>
  <c r="BD214" i="6"/>
  <c r="AF214" i="6"/>
  <c r="BE214" i="6"/>
  <c r="S207" i="6"/>
  <c r="AR207" i="6"/>
  <c r="O214" i="6"/>
  <c r="AN214" i="6"/>
  <c r="X205" i="6"/>
  <c r="AW205" i="6"/>
  <c r="Y205" i="6"/>
  <c r="AX205" i="6"/>
  <c r="Q205" i="6"/>
  <c r="AP205" i="6"/>
  <c r="U188" i="6"/>
  <c r="AT188" i="6"/>
  <c r="U205" i="6"/>
  <c r="AT205" i="6"/>
  <c r="N204" i="6"/>
  <c r="AM204" i="6"/>
  <c r="AF203" i="6"/>
  <c r="BE203" i="6"/>
  <c r="AH203" i="6"/>
  <c r="BG203" i="6"/>
  <c r="AI203" i="6"/>
  <c r="BH203" i="6"/>
  <c r="L204" i="6"/>
  <c r="AK204" i="6"/>
  <c r="BJ204" i="6"/>
  <c r="M204" i="6"/>
  <c r="AL204" i="6"/>
  <c r="J203" i="6"/>
  <c r="AB203" i="6"/>
  <c r="BA203" i="6"/>
  <c r="AA205" i="6"/>
  <c r="AZ205" i="6"/>
  <c r="M188" i="6"/>
  <c r="AL188" i="6"/>
  <c r="L188" i="6"/>
  <c r="AK188" i="6"/>
  <c r="N188" i="6"/>
  <c r="AM188" i="6"/>
  <c r="Q188" i="6"/>
  <c r="AP188" i="6"/>
  <c r="V188" i="6"/>
  <c r="AU188" i="6"/>
  <c r="AB188" i="6"/>
  <c r="BA188" i="6"/>
  <c r="AD188" i="6"/>
  <c r="BC188" i="6"/>
  <c r="AE188" i="6"/>
  <c r="BD188" i="6"/>
  <c r="BJ188" i="6"/>
  <c r="W205" i="6"/>
  <c r="AV205" i="6"/>
  <c r="Q207" i="6"/>
  <c r="AP207" i="6"/>
  <c r="T207" i="6"/>
  <c r="AS207" i="6"/>
  <c r="O205" i="6"/>
  <c r="AN205" i="6"/>
  <c r="M193" i="6"/>
  <c r="AL193" i="6"/>
  <c r="N193" i="6"/>
  <c r="AM193" i="6"/>
  <c r="L193" i="6"/>
  <c r="AK193" i="6"/>
  <c r="AB193" i="6"/>
  <c r="BA193" i="6"/>
  <c r="AD193" i="6"/>
  <c r="BC193" i="6"/>
  <c r="AE193" i="6"/>
  <c r="BD193" i="6"/>
  <c r="BJ193" i="6"/>
  <c r="AA186" i="6"/>
  <c r="AZ186" i="6"/>
  <c r="M186" i="6"/>
  <c r="AL186" i="6"/>
  <c r="N186" i="6"/>
  <c r="AM186" i="6"/>
  <c r="L186" i="6"/>
  <c r="AK186" i="6"/>
  <c r="P186" i="6"/>
  <c r="AO186" i="6"/>
  <c r="R186" i="6"/>
  <c r="AQ186" i="6"/>
  <c r="U186" i="6"/>
  <c r="AT186" i="6"/>
  <c r="W186" i="6"/>
  <c r="AV186" i="6"/>
  <c r="AB186" i="6"/>
  <c r="BA186" i="6"/>
  <c r="AC186" i="6"/>
  <c r="BB186" i="6"/>
  <c r="AD186" i="6"/>
  <c r="BC186" i="6"/>
  <c r="BJ186" i="6"/>
  <c r="O215" i="6"/>
  <c r="AN215" i="6"/>
  <c r="Z215" i="6"/>
  <c r="AY215" i="6"/>
  <c r="U215" i="6"/>
  <c r="AT215" i="6"/>
  <c r="AE206" i="6"/>
  <c r="BD206" i="6"/>
  <c r="T215" i="6"/>
  <c r="AS215" i="6"/>
  <c r="X207" i="6"/>
  <c r="AW207" i="6"/>
  <c r="V200" i="6"/>
  <c r="AU200" i="6"/>
  <c r="S184" i="6"/>
  <c r="AR184" i="6"/>
  <c r="AC209" i="6"/>
  <c r="BB209" i="6"/>
  <c r="L184" i="6"/>
  <c r="AK184" i="6"/>
  <c r="M184" i="6"/>
  <c r="AL184" i="6"/>
  <c r="N184" i="6"/>
  <c r="AM184" i="6"/>
  <c r="P184" i="6"/>
  <c r="AO184" i="6"/>
  <c r="U184" i="6"/>
  <c r="AT184" i="6"/>
  <c r="BA184" i="6"/>
  <c r="BB184" i="6"/>
  <c r="BC184" i="6"/>
  <c r="BD184" i="6"/>
  <c r="BJ184" i="6"/>
  <c r="Z205" i="6"/>
  <c r="AY205" i="6"/>
  <c r="Q201" i="6"/>
  <c r="AP201" i="6"/>
  <c r="Z201" i="6"/>
  <c r="AY201" i="6"/>
  <c r="W201" i="6"/>
  <c r="AV201" i="6"/>
  <c r="O201" i="6"/>
  <c r="AN201" i="6"/>
  <c r="U201" i="6"/>
  <c r="AT201" i="6"/>
  <c r="V201" i="6"/>
  <c r="AU201" i="6"/>
  <c r="Y201" i="6"/>
  <c r="AX201" i="6"/>
  <c r="R201" i="6"/>
  <c r="AQ201" i="6"/>
  <c r="S201" i="6"/>
  <c r="AR201" i="6"/>
  <c r="T201" i="6"/>
  <c r="AS201" i="6"/>
  <c r="AA201" i="6"/>
  <c r="AZ201" i="6"/>
  <c r="P206" i="6"/>
  <c r="AO206" i="6"/>
  <c r="R214" i="6"/>
  <c r="AQ214" i="6"/>
  <c r="AC199" i="6"/>
  <c r="BB199" i="6"/>
  <c r="AI199" i="6"/>
  <c r="BH199" i="6"/>
  <c r="AD199" i="6"/>
  <c r="BC199" i="6"/>
  <c r="AE199" i="6"/>
  <c r="BD199" i="6"/>
  <c r="AG199" i="6"/>
  <c r="BF199" i="6"/>
  <c r="N200" i="6"/>
  <c r="AM200" i="6"/>
  <c r="L200" i="6"/>
  <c r="AK200" i="6"/>
  <c r="BJ200" i="6"/>
  <c r="AH199" i="6"/>
  <c r="BG199" i="6"/>
  <c r="M200" i="6"/>
  <c r="AL200" i="6"/>
  <c r="Y207" i="6"/>
  <c r="AX207" i="6"/>
  <c r="Z207" i="6"/>
  <c r="AY207" i="6"/>
  <c r="AA214" i="6"/>
  <c r="AZ214" i="6"/>
  <c r="M214" i="6"/>
  <c r="AL214" i="6"/>
  <c r="L214" i="6"/>
  <c r="AK214" i="6"/>
  <c r="BJ214" i="6"/>
  <c r="N214" i="6"/>
  <c r="AM214" i="6"/>
  <c r="J213" i="6"/>
  <c r="AC213" i="6"/>
  <c r="BB213" i="6"/>
  <c r="S197" i="6"/>
  <c r="AR197" i="6"/>
  <c r="P201" i="6"/>
  <c r="AO201" i="6"/>
  <c r="AG203" i="6"/>
  <c r="BF203" i="6"/>
  <c r="O200" i="6"/>
  <c r="AN200" i="6"/>
  <c r="W202" i="6"/>
  <c r="AV202" i="6"/>
  <c r="Y202" i="6"/>
  <c r="AX202" i="6"/>
  <c r="AA202" i="6"/>
  <c r="AZ202" i="6"/>
  <c r="P202" i="6"/>
  <c r="AO202" i="6"/>
  <c r="U202" i="6"/>
  <c r="AT202" i="6"/>
  <c r="V202" i="6"/>
  <c r="AU202" i="6"/>
  <c r="R199" i="6"/>
  <c r="AQ199" i="6"/>
  <c r="V199" i="6"/>
  <c r="AU199" i="6"/>
  <c r="O199" i="6"/>
  <c r="AN199" i="6"/>
  <c r="Q199" i="6"/>
  <c r="AP199" i="6"/>
  <c r="S199" i="6"/>
  <c r="AR199" i="6"/>
  <c r="U199" i="6"/>
  <c r="AT199" i="6"/>
  <c r="X199" i="6"/>
  <c r="AW199" i="6"/>
  <c r="Y199" i="6"/>
  <c r="AX199" i="6"/>
  <c r="AA199" i="6"/>
  <c r="AZ199" i="6"/>
  <c r="AC202" i="6"/>
  <c r="BB202" i="6"/>
  <c r="X210" i="6"/>
  <c r="AW210" i="6"/>
  <c r="M206" i="6"/>
  <c r="AL206" i="6"/>
  <c r="N206" i="6"/>
  <c r="AM206" i="6"/>
  <c r="AG205" i="6"/>
  <c r="BF205" i="6"/>
  <c r="L206" i="6"/>
  <c r="AK206" i="6"/>
  <c r="BJ206" i="6"/>
  <c r="AF205" i="6"/>
  <c r="BE205" i="6"/>
  <c r="R205" i="6"/>
  <c r="AQ205" i="6"/>
  <c r="Q183" i="6"/>
  <c r="AP183" i="6"/>
  <c r="V207" i="6"/>
  <c r="AU207" i="6"/>
  <c r="Z206" i="6"/>
  <c r="AY206" i="6"/>
  <c r="V210" i="6"/>
  <c r="AU210" i="6"/>
  <c r="AB214" i="6"/>
  <c r="BA214" i="6"/>
  <c r="O203" i="6"/>
  <c r="AN203" i="6"/>
  <c r="P203" i="6"/>
  <c r="AO203" i="6"/>
  <c r="S203" i="6"/>
  <c r="AR203" i="6"/>
  <c r="W203" i="6"/>
  <c r="AV203" i="6"/>
  <c r="X203" i="6"/>
  <c r="AW203" i="6"/>
  <c r="Z203" i="6"/>
  <c r="AY203" i="6"/>
  <c r="AI213" i="6"/>
  <c r="BH213" i="6"/>
  <c r="P205" i="6"/>
  <c r="AO205" i="6"/>
  <c r="O212" i="6"/>
  <c r="AN212" i="6"/>
  <c r="Y212" i="6"/>
  <c r="AX212" i="6"/>
  <c r="P212" i="6"/>
  <c r="AO212" i="6"/>
  <c r="V212" i="6"/>
  <c r="AU212" i="6"/>
  <c r="S215" i="6"/>
  <c r="AR215" i="6"/>
  <c r="BQ180" i="1"/>
  <c r="BP180" i="1"/>
  <c r="BR180" i="1"/>
  <c r="BQ181" i="1"/>
  <c r="BP181" i="1"/>
  <c r="BR181" i="1"/>
  <c r="BQ182" i="1"/>
  <c r="BP182" i="1"/>
  <c r="BR182" i="1"/>
  <c r="BQ183" i="1"/>
  <c r="BP183" i="1"/>
  <c r="BR183" i="1"/>
  <c r="BQ184" i="1"/>
  <c r="BP184" i="1"/>
  <c r="BR184" i="1"/>
  <c r="BQ185" i="1"/>
  <c r="BP185" i="1"/>
  <c r="BR185" i="1"/>
  <c r="BQ186" i="1"/>
  <c r="BP186" i="1"/>
  <c r="BR186" i="1"/>
  <c r="BQ187" i="1"/>
  <c r="BP187" i="1"/>
  <c r="BR187" i="1"/>
  <c r="BQ188" i="1"/>
  <c r="BP188" i="1"/>
  <c r="BR188" i="1"/>
  <c r="BQ189" i="1"/>
  <c r="BP189" i="1"/>
  <c r="BR189" i="1"/>
  <c r="BQ190" i="1"/>
  <c r="BP190" i="1"/>
  <c r="BR190" i="1"/>
  <c r="BQ191" i="1"/>
  <c r="BP191" i="1"/>
  <c r="BR191" i="1"/>
  <c r="AV199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2" i="3"/>
  <c r="AV200" i="3"/>
  <c r="AV201" i="3"/>
  <c r="AV202" i="3"/>
  <c r="AV203" i="3"/>
  <c r="AV204" i="3"/>
  <c r="AV205" i="3"/>
  <c r="AV206" i="3"/>
  <c r="AV207" i="3"/>
  <c r="AV208" i="3"/>
  <c r="AV209" i="3"/>
  <c r="AV210" i="3"/>
  <c r="AV211" i="3"/>
  <c r="AV212" i="3"/>
  <c r="AV213" i="3"/>
  <c r="AV214" i="3"/>
  <c r="AV215" i="3"/>
  <c r="AV216" i="3"/>
  <c r="AV217" i="3"/>
  <c r="AV218" i="3"/>
  <c r="AV219" i="3"/>
  <c r="AV220" i="3"/>
  <c r="AV221" i="3"/>
  <c r="AV222" i="3"/>
  <c r="AV223" i="3"/>
  <c r="AV224" i="3"/>
  <c r="AV225" i="3"/>
  <c r="AV226" i="3"/>
  <c r="AV227" i="3"/>
  <c r="AV228" i="3"/>
  <c r="AV229" i="3"/>
  <c r="AV230" i="3"/>
  <c r="AV231" i="3"/>
  <c r="AV232" i="3"/>
  <c r="AV233" i="3"/>
  <c r="AV234" i="3"/>
  <c r="AV235" i="3"/>
  <c r="AV236" i="3"/>
  <c r="AV237" i="3"/>
  <c r="AV238" i="3"/>
  <c r="AV239" i="3"/>
  <c r="AV240" i="3"/>
  <c r="AV241" i="3"/>
  <c r="AV242" i="3"/>
  <c r="AV243" i="3"/>
  <c r="AV244" i="3"/>
  <c r="AV245" i="3"/>
  <c r="AD208" i="6"/>
  <c r="BC208" i="6"/>
  <c r="AD205" i="6"/>
  <c r="BC205" i="6"/>
  <c r="AE208" i="6"/>
  <c r="BD208" i="6"/>
  <c r="AD214" i="6"/>
  <c r="BC214" i="6"/>
  <c r="AB208" i="6"/>
  <c r="BA208" i="6"/>
  <c r="AB213" i="6"/>
  <c r="BA213" i="6"/>
  <c r="BC183" i="6"/>
  <c r="AC183" i="6"/>
  <c r="AE205" i="6"/>
  <c r="BD205" i="6"/>
  <c r="AC205" i="6"/>
  <c r="BB205" i="6"/>
  <c r="AE183" i="6"/>
  <c r="AB183" i="6"/>
  <c r="AE213" i="6"/>
  <c r="BD213" i="6"/>
  <c r="AD213" i="6"/>
  <c r="BC213" i="6"/>
  <c r="AD203" i="6"/>
  <c r="BC203" i="6"/>
  <c r="BB183" i="6"/>
  <c r="AD211" i="6"/>
  <c r="BC211" i="6"/>
  <c r="AC203" i="6"/>
  <c r="BB203" i="6"/>
  <c r="AB211" i="6"/>
  <c r="BA211" i="6"/>
  <c r="AE203" i="6"/>
  <c r="BD203" i="6"/>
  <c r="AE211" i="6"/>
  <c r="BD211" i="6"/>
  <c r="BD183" i="6"/>
  <c r="BA183" i="6"/>
  <c r="A194" i="1"/>
  <c r="A193" i="3"/>
  <c r="A195" i="1"/>
  <c r="A194" i="3"/>
  <c r="G179" i="6"/>
  <c r="G180" i="6"/>
  <c r="G181" i="6"/>
  <c r="G182" i="6"/>
  <c r="A195" i="3"/>
  <c r="A196" i="1"/>
  <c r="AI3" i="3"/>
  <c r="AI4" i="3"/>
  <c r="AJ3" i="3"/>
  <c r="AJ4" i="3"/>
  <c r="AK3" i="3"/>
  <c r="AK4" i="3"/>
  <c r="AL3" i="3"/>
  <c r="AL4" i="3"/>
  <c r="AM3" i="3"/>
  <c r="AM4" i="3"/>
  <c r="AN3" i="3"/>
  <c r="AN4" i="3"/>
  <c r="AO3" i="3"/>
  <c r="AO4" i="3"/>
  <c r="AP3" i="3"/>
  <c r="AP4" i="3"/>
  <c r="AQ3" i="3"/>
  <c r="AQ4" i="3"/>
  <c r="BP5" i="1"/>
  <c r="BQ5" i="1"/>
  <c r="BP6" i="1"/>
  <c r="BQ6" i="1"/>
  <c r="BP7" i="1"/>
  <c r="BQ7" i="1"/>
  <c r="BP8" i="1"/>
  <c r="BQ8" i="1"/>
  <c r="BP9" i="1"/>
  <c r="BQ9" i="1"/>
  <c r="BP10" i="1"/>
  <c r="BQ10" i="1"/>
  <c r="BP11" i="1"/>
  <c r="BQ11" i="1"/>
  <c r="BP12" i="1"/>
  <c r="BQ12" i="1"/>
  <c r="BP13" i="1"/>
  <c r="BQ13" i="1"/>
  <c r="BP14" i="1"/>
  <c r="BQ14" i="1"/>
  <c r="BP15" i="1"/>
  <c r="BQ15" i="1"/>
  <c r="BP16" i="1"/>
  <c r="BQ16" i="1"/>
  <c r="BP17" i="1"/>
  <c r="BQ17" i="1"/>
  <c r="BP18" i="1"/>
  <c r="BQ18" i="1"/>
  <c r="BP19" i="1"/>
  <c r="BQ19" i="1"/>
  <c r="BP20" i="1"/>
  <c r="BQ20" i="1"/>
  <c r="BP21" i="1"/>
  <c r="BQ21" i="1"/>
  <c r="BP22" i="1"/>
  <c r="BQ22" i="1"/>
  <c r="BP23" i="1"/>
  <c r="BQ23" i="1"/>
  <c r="BP24" i="1"/>
  <c r="BQ24" i="1"/>
  <c r="BP25" i="1"/>
  <c r="BQ25" i="1"/>
  <c r="BP26" i="1"/>
  <c r="BQ26" i="1"/>
  <c r="BP27" i="1"/>
  <c r="BQ27" i="1"/>
  <c r="BP28" i="1"/>
  <c r="BQ28" i="1"/>
  <c r="BP29" i="1"/>
  <c r="BQ29" i="1"/>
  <c r="BP30" i="1"/>
  <c r="BQ30" i="1"/>
  <c r="BP31" i="1"/>
  <c r="BQ31" i="1"/>
  <c r="BP32" i="1"/>
  <c r="BQ32" i="1"/>
  <c r="BP33" i="1"/>
  <c r="BQ33" i="1"/>
  <c r="BP34" i="1"/>
  <c r="BQ34" i="1"/>
  <c r="BP35" i="1"/>
  <c r="BQ35" i="1"/>
  <c r="BP36" i="1"/>
  <c r="BQ36" i="1"/>
  <c r="BP37" i="1"/>
  <c r="BQ37" i="1"/>
  <c r="BP38" i="1"/>
  <c r="BQ38" i="1"/>
  <c r="BP39" i="1"/>
  <c r="BQ39" i="1"/>
  <c r="BP40" i="1"/>
  <c r="BQ40" i="1"/>
  <c r="BP41" i="1"/>
  <c r="BQ41" i="1"/>
  <c r="BP42" i="1"/>
  <c r="BQ42" i="1"/>
  <c r="BP43" i="1"/>
  <c r="BQ43" i="1"/>
  <c r="BP44" i="1"/>
  <c r="BQ44" i="1"/>
  <c r="BP45" i="1"/>
  <c r="BQ45" i="1"/>
  <c r="BP46" i="1"/>
  <c r="BQ46" i="1"/>
  <c r="BP47" i="1"/>
  <c r="BQ47" i="1"/>
  <c r="BP48" i="1"/>
  <c r="BQ48" i="1"/>
  <c r="BP49" i="1"/>
  <c r="BQ49" i="1"/>
  <c r="BP50" i="1"/>
  <c r="BQ50" i="1"/>
  <c r="BP51" i="1"/>
  <c r="BQ51" i="1"/>
  <c r="BP52" i="1"/>
  <c r="BQ52" i="1"/>
  <c r="BP53" i="1"/>
  <c r="BQ53" i="1"/>
  <c r="BP54" i="1"/>
  <c r="BQ54" i="1"/>
  <c r="BP55" i="1"/>
  <c r="BQ55" i="1"/>
  <c r="BP56" i="1"/>
  <c r="BQ56" i="1"/>
  <c r="BP57" i="1"/>
  <c r="BQ57" i="1"/>
  <c r="BP58" i="1"/>
  <c r="BQ58" i="1"/>
  <c r="BP59" i="1"/>
  <c r="BQ59" i="1"/>
  <c r="BP60" i="1"/>
  <c r="BQ60" i="1"/>
  <c r="BP61" i="1"/>
  <c r="BQ61" i="1"/>
  <c r="BP62" i="1"/>
  <c r="BQ62" i="1"/>
  <c r="BP63" i="1"/>
  <c r="BQ63" i="1"/>
  <c r="BP64" i="1"/>
  <c r="BQ64" i="1"/>
  <c r="BP65" i="1"/>
  <c r="BQ65" i="1"/>
  <c r="BP66" i="1"/>
  <c r="BQ66" i="1"/>
  <c r="BP67" i="1"/>
  <c r="BQ67" i="1"/>
  <c r="BP68" i="1"/>
  <c r="BQ68" i="1"/>
  <c r="BP69" i="1"/>
  <c r="BQ69" i="1"/>
  <c r="BP70" i="1"/>
  <c r="BQ70" i="1"/>
  <c r="BP71" i="1"/>
  <c r="BQ71" i="1"/>
  <c r="BP72" i="1"/>
  <c r="BQ72" i="1"/>
  <c r="BP73" i="1"/>
  <c r="BQ73" i="1"/>
  <c r="BP74" i="1"/>
  <c r="BQ74" i="1"/>
  <c r="BP75" i="1"/>
  <c r="BQ75" i="1"/>
  <c r="BP76" i="1"/>
  <c r="BQ76" i="1"/>
  <c r="BP77" i="1"/>
  <c r="BQ77" i="1"/>
  <c r="BP78" i="1"/>
  <c r="BQ78" i="1"/>
  <c r="BP79" i="1"/>
  <c r="BQ79" i="1"/>
  <c r="BP80" i="1"/>
  <c r="BQ80" i="1"/>
  <c r="BP81" i="1"/>
  <c r="BQ81" i="1"/>
  <c r="BP82" i="1"/>
  <c r="BQ82" i="1"/>
  <c r="BP83" i="1"/>
  <c r="BQ83" i="1"/>
  <c r="BP84" i="1"/>
  <c r="BQ84" i="1"/>
  <c r="BP85" i="1"/>
  <c r="BQ85" i="1"/>
  <c r="BP86" i="1"/>
  <c r="BQ86" i="1"/>
  <c r="BP87" i="1"/>
  <c r="BQ87" i="1"/>
  <c r="BP88" i="1"/>
  <c r="BQ88" i="1"/>
  <c r="BP89" i="1"/>
  <c r="BQ89" i="1"/>
  <c r="BP90" i="1"/>
  <c r="BQ90" i="1"/>
  <c r="BP91" i="1"/>
  <c r="BQ91" i="1"/>
  <c r="BP92" i="1"/>
  <c r="BQ92" i="1"/>
  <c r="BP93" i="1"/>
  <c r="BQ93" i="1"/>
  <c r="BP94" i="1"/>
  <c r="BQ94" i="1"/>
  <c r="BP95" i="1"/>
  <c r="BQ95" i="1"/>
  <c r="BP96" i="1"/>
  <c r="BQ96" i="1"/>
  <c r="BP97" i="1"/>
  <c r="BQ97" i="1"/>
  <c r="BP98" i="1"/>
  <c r="BQ98" i="1"/>
  <c r="BP99" i="1"/>
  <c r="BQ99" i="1"/>
  <c r="BP100" i="1"/>
  <c r="BQ100" i="1"/>
  <c r="BP101" i="1"/>
  <c r="BQ101" i="1"/>
  <c r="BP102" i="1"/>
  <c r="BQ102" i="1"/>
  <c r="BP103" i="1"/>
  <c r="BQ103" i="1"/>
  <c r="BP104" i="1"/>
  <c r="BQ104" i="1"/>
  <c r="BP105" i="1"/>
  <c r="BQ105" i="1"/>
  <c r="BP106" i="1"/>
  <c r="BQ106" i="1"/>
  <c r="BP107" i="1"/>
  <c r="BQ107" i="1"/>
  <c r="BP108" i="1"/>
  <c r="BQ108" i="1"/>
  <c r="BP109" i="1"/>
  <c r="BQ109" i="1"/>
  <c r="BP110" i="1"/>
  <c r="BQ110" i="1"/>
  <c r="BP111" i="1"/>
  <c r="BQ111" i="1"/>
  <c r="BP112" i="1"/>
  <c r="BQ112" i="1"/>
  <c r="BP113" i="1"/>
  <c r="BQ113" i="1"/>
  <c r="BP114" i="1"/>
  <c r="BQ114" i="1"/>
  <c r="BP115" i="1"/>
  <c r="BQ115" i="1"/>
  <c r="BP116" i="1"/>
  <c r="BQ116" i="1"/>
  <c r="BP117" i="1"/>
  <c r="BQ117" i="1"/>
  <c r="BP118" i="1"/>
  <c r="BQ118" i="1"/>
  <c r="BP119" i="1"/>
  <c r="BQ119" i="1"/>
  <c r="BP120" i="1"/>
  <c r="BQ120" i="1"/>
  <c r="BP121" i="1"/>
  <c r="BQ121" i="1"/>
  <c r="BP122" i="1"/>
  <c r="BQ122" i="1"/>
  <c r="BP123" i="1"/>
  <c r="BQ123" i="1"/>
  <c r="BP124" i="1"/>
  <c r="BQ124" i="1"/>
  <c r="BP125" i="1"/>
  <c r="BQ125" i="1"/>
  <c r="BP126" i="1"/>
  <c r="BQ126" i="1"/>
  <c r="BP127" i="1"/>
  <c r="BQ127" i="1"/>
  <c r="BP128" i="1"/>
  <c r="BQ128" i="1"/>
  <c r="BP129" i="1"/>
  <c r="BQ129" i="1"/>
  <c r="BP130" i="1"/>
  <c r="BQ130" i="1"/>
  <c r="BP131" i="1"/>
  <c r="BQ131" i="1"/>
  <c r="BP132" i="1"/>
  <c r="BQ132" i="1"/>
  <c r="BP133" i="1"/>
  <c r="BQ133" i="1"/>
  <c r="BP134" i="1"/>
  <c r="BQ134" i="1"/>
  <c r="BP135" i="1"/>
  <c r="BQ135" i="1"/>
  <c r="BP136" i="1"/>
  <c r="BQ136" i="1"/>
  <c r="BP137" i="1"/>
  <c r="BQ137" i="1"/>
  <c r="BP138" i="1"/>
  <c r="BQ138" i="1"/>
  <c r="BP139" i="1"/>
  <c r="BQ139" i="1"/>
  <c r="BP140" i="1"/>
  <c r="BQ140" i="1"/>
  <c r="BP141" i="1"/>
  <c r="BQ141" i="1"/>
  <c r="BP142" i="1"/>
  <c r="BQ142" i="1"/>
  <c r="BP143" i="1"/>
  <c r="BQ143" i="1"/>
  <c r="BP144" i="1"/>
  <c r="BQ144" i="1"/>
  <c r="BP145" i="1"/>
  <c r="BQ145" i="1"/>
  <c r="BP146" i="1"/>
  <c r="BQ146" i="1"/>
  <c r="BP147" i="1"/>
  <c r="BQ147" i="1"/>
  <c r="BP148" i="1"/>
  <c r="BQ148" i="1"/>
  <c r="BP149" i="1"/>
  <c r="BQ149" i="1"/>
  <c r="BP150" i="1"/>
  <c r="BQ150" i="1"/>
  <c r="BP151" i="1"/>
  <c r="BQ151" i="1"/>
  <c r="BP152" i="1"/>
  <c r="BQ152" i="1"/>
  <c r="BP153" i="1"/>
  <c r="BQ153" i="1"/>
  <c r="BP154" i="1"/>
  <c r="BQ154" i="1"/>
  <c r="BP155" i="1"/>
  <c r="BQ155" i="1"/>
  <c r="BP156" i="1"/>
  <c r="BQ156" i="1"/>
  <c r="BP157" i="1"/>
  <c r="BQ157" i="1"/>
  <c r="BP158" i="1"/>
  <c r="BQ158" i="1"/>
  <c r="BP159" i="1"/>
  <c r="BQ159" i="1"/>
  <c r="BP160" i="1"/>
  <c r="BQ160" i="1"/>
  <c r="BP161" i="1"/>
  <c r="BQ161" i="1"/>
  <c r="BP162" i="1"/>
  <c r="BQ162" i="1"/>
  <c r="BP163" i="1"/>
  <c r="BQ163" i="1"/>
  <c r="BP164" i="1"/>
  <c r="BQ164" i="1"/>
  <c r="BP165" i="1"/>
  <c r="BQ165" i="1"/>
  <c r="BP166" i="1"/>
  <c r="BQ166" i="1"/>
  <c r="BP167" i="1"/>
  <c r="BQ167" i="1"/>
  <c r="BP168" i="1"/>
  <c r="BQ168" i="1"/>
  <c r="BP169" i="1"/>
  <c r="BQ169" i="1"/>
  <c r="BP170" i="1"/>
  <c r="BQ170" i="1"/>
  <c r="BP171" i="1"/>
  <c r="BQ171" i="1"/>
  <c r="BP172" i="1"/>
  <c r="BQ172" i="1"/>
  <c r="BP173" i="1"/>
  <c r="BQ173" i="1"/>
  <c r="BP174" i="1"/>
  <c r="BQ174" i="1"/>
  <c r="BP175" i="1"/>
  <c r="BQ175" i="1"/>
  <c r="BP176" i="1"/>
  <c r="BQ176" i="1"/>
  <c r="BP177" i="1"/>
  <c r="BQ177" i="1"/>
  <c r="BP178" i="1"/>
  <c r="BQ178" i="1"/>
  <c r="BP179" i="1"/>
  <c r="BQ179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P4" i="1"/>
  <c r="BQ4" i="1"/>
  <c r="BN4" i="1"/>
  <c r="AO5" i="3"/>
  <c r="AQ5" i="3"/>
  <c r="AQ6" i="3"/>
  <c r="A197" i="1"/>
  <c r="A196" i="3"/>
  <c r="AL5" i="3"/>
  <c r="AP5" i="3"/>
  <c r="AM5" i="3"/>
  <c r="AO6" i="3"/>
  <c r="AI5" i="3"/>
  <c r="AN5" i="3"/>
  <c r="AJ5" i="3"/>
  <c r="AK5" i="3"/>
  <c r="C3" i="3"/>
  <c r="C4" i="3"/>
  <c r="C5" i="3"/>
  <c r="C6" i="3"/>
  <c r="C7" i="3"/>
  <c r="C8" i="3"/>
  <c r="C9" i="3"/>
  <c r="C10" i="3"/>
  <c r="C11" i="3"/>
  <c r="C14" i="3"/>
  <c r="C15" i="3"/>
  <c r="C16" i="3"/>
  <c r="C17" i="3"/>
  <c r="C18" i="3"/>
  <c r="C19" i="3"/>
  <c r="C20" i="3"/>
  <c r="D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O3" i="3"/>
  <c r="O4" i="3"/>
  <c r="P3" i="3"/>
  <c r="P4" i="3"/>
  <c r="Q3" i="3"/>
  <c r="Q4" i="3"/>
  <c r="R3" i="3"/>
  <c r="R4" i="3"/>
  <c r="S3" i="3"/>
  <c r="S4" i="3"/>
  <c r="T3" i="3"/>
  <c r="T4" i="3"/>
  <c r="U3" i="3"/>
  <c r="U4" i="3"/>
  <c r="V3" i="3"/>
  <c r="V4" i="3"/>
  <c r="W3" i="3"/>
  <c r="W4" i="3"/>
  <c r="X3" i="3"/>
  <c r="X4" i="3"/>
  <c r="Y3" i="3"/>
  <c r="Y4" i="3"/>
  <c r="Z3" i="3"/>
  <c r="Z4" i="3"/>
  <c r="AA3" i="3"/>
  <c r="AA4" i="3"/>
  <c r="AB3" i="3"/>
  <c r="AB4" i="3"/>
  <c r="AC3" i="3"/>
  <c r="AC4" i="3"/>
  <c r="AD3" i="3"/>
  <c r="AD4" i="3"/>
  <c r="AE3" i="3"/>
  <c r="AE4" i="3"/>
  <c r="AF3" i="3"/>
  <c r="AF4" i="3"/>
  <c r="AG3" i="3"/>
  <c r="AG4" i="3"/>
  <c r="AH3" i="3"/>
  <c r="AH4" i="3"/>
  <c r="AR4" i="3"/>
  <c r="AR5" i="3"/>
  <c r="B3" i="3"/>
  <c r="B4" i="3"/>
  <c r="B5" i="3"/>
  <c r="C179" i="6"/>
  <c r="B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5" i="6"/>
  <c r="G5" i="6"/>
  <c r="A3" i="3"/>
  <c r="A2" i="3"/>
  <c r="BN3" i="1"/>
  <c r="A4" i="3"/>
  <c r="AR6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I182" i="6"/>
  <c r="U182" i="6"/>
  <c r="AT182" i="6"/>
  <c r="H181" i="6"/>
  <c r="J181" i="6"/>
  <c r="I181" i="6"/>
  <c r="Y181" i="6"/>
  <c r="AX181" i="6"/>
  <c r="T181" i="6"/>
  <c r="AS181" i="6"/>
  <c r="H180" i="6"/>
  <c r="I180" i="6"/>
  <c r="O180" i="6"/>
  <c r="AN180" i="6"/>
  <c r="I179" i="6"/>
  <c r="U179" i="6"/>
  <c r="AT179" i="6"/>
  <c r="H179" i="6"/>
  <c r="Z179" i="6"/>
  <c r="AY179" i="6"/>
  <c r="V179" i="6"/>
  <c r="AU179" i="6"/>
  <c r="Q179" i="6"/>
  <c r="AP179" i="6"/>
  <c r="H182" i="6"/>
  <c r="T182" i="6"/>
  <c r="AS182" i="6"/>
  <c r="I5" i="6"/>
  <c r="A198" i="1"/>
  <c r="A197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AC5" i="3"/>
  <c r="U5" i="3"/>
  <c r="AJ6" i="3"/>
  <c r="AQ7" i="3"/>
  <c r="AM6" i="3"/>
  <c r="AA5" i="3"/>
  <c r="S5" i="3"/>
  <c r="AN6" i="3"/>
  <c r="V5" i="3"/>
  <c r="T5" i="3"/>
  <c r="Z5" i="3"/>
  <c r="AG5" i="3"/>
  <c r="Y5" i="3"/>
  <c r="Q5" i="3"/>
  <c r="AI6" i="3"/>
  <c r="AF5" i="3"/>
  <c r="X5" i="3"/>
  <c r="P5" i="3"/>
  <c r="AO7" i="3"/>
  <c r="AL6" i="3"/>
  <c r="AD5" i="3"/>
  <c r="AB5" i="3"/>
  <c r="AH5" i="3"/>
  <c r="R5" i="3"/>
  <c r="AP6" i="3"/>
  <c r="AE5" i="3"/>
  <c r="W5" i="3"/>
  <c r="O5" i="3"/>
  <c r="AK6" i="3"/>
  <c r="A5" i="3"/>
  <c r="B6" i="3"/>
  <c r="Q181" i="6"/>
  <c r="AP181" i="6"/>
  <c r="P181" i="6"/>
  <c r="AO181" i="6"/>
  <c r="O182" i="6"/>
  <c r="AN182" i="6"/>
  <c r="V181" i="6"/>
  <c r="AU181" i="6"/>
  <c r="AA182" i="6"/>
  <c r="AZ182" i="6"/>
  <c r="W181" i="6"/>
  <c r="AV181" i="6"/>
  <c r="V182" i="6"/>
  <c r="AU182" i="6"/>
  <c r="AB181" i="6"/>
  <c r="BA181" i="6"/>
  <c r="AH181" i="6"/>
  <c r="AC181" i="6"/>
  <c r="AD181" i="6"/>
  <c r="BC181" i="6"/>
  <c r="AE181" i="6"/>
  <c r="BD181" i="6"/>
  <c r="AI181" i="6"/>
  <c r="AF181" i="6"/>
  <c r="BE181" i="6"/>
  <c r="AG181" i="6"/>
  <c r="BF181" i="6"/>
  <c r="AF182" i="6"/>
  <c r="BE182" i="6"/>
  <c r="AG182" i="6"/>
  <c r="BF182" i="6"/>
  <c r="AH182" i="6"/>
  <c r="AI182" i="6"/>
  <c r="BH182" i="6"/>
  <c r="J180" i="6"/>
  <c r="AH180" i="6"/>
  <c r="AF180" i="6"/>
  <c r="AG180" i="6"/>
  <c r="BF180" i="6"/>
  <c r="AI180" i="6"/>
  <c r="BH180" i="6"/>
  <c r="Z182" i="6"/>
  <c r="AY182" i="6"/>
  <c r="J179" i="6"/>
  <c r="AD179" i="6"/>
  <c r="BC179" i="6"/>
  <c r="AB179" i="6"/>
  <c r="BA179" i="6"/>
  <c r="AC179" i="6"/>
  <c r="AI179" i="6"/>
  <c r="AF179" i="6"/>
  <c r="BE179" i="6"/>
  <c r="AG179" i="6"/>
  <c r="BF179" i="6"/>
  <c r="AH179" i="6"/>
  <c r="BG179" i="6"/>
  <c r="U181" i="6"/>
  <c r="AT181" i="6"/>
  <c r="R182" i="6"/>
  <c r="AQ182" i="6"/>
  <c r="O181" i="6"/>
  <c r="AN181" i="6"/>
  <c r="M183" i="6"/>
  <c r="AL183" i="6"/>
  <c r="N183" i="6"/>
  <c r="AM183" i="6"/>
  <c r="L183" i="6"/>
  <c r="AK183" i="6"/>
  <c r="BJ183" i="6"/>
  <c r="O179" i="6"/>
  <c r="AN179" i="6"/>
  <c r="T179" i="6"/>
  <c r="AS179" i="6"/>
  <c r="P179" i="6"/>
  <c r="AO179" i="6"/>
  <c r="Y179" i="6"/>
  <c r="AX179" i="6"/>
  <c r="S179" i="6"/>
  <c r="AR179" i="6"/>
  <c r="AA179" i="6"/>
  <c r="AZ179" i="6"/>
  <c r="AR7" i="3"/>
  <c r="L179" i="6"/>
  <c r="AK179" i="6"/>
  <c r="N179" i="6"/>
  <c r="AM179" i="6"/>
  <c r="M179" i="6"/>
  <c r="AL179" i="6"/>
  <c r="BG182" i="6"/>
  <c r="J182" i="6"/>
  <c r="AD182" i="6"/>
  <c r="P180" i="6"/>
  <c r="AO180" i="6"/>
  <c r="U180" i="6"/>
  <c r="AT180" i="6"/>
  <c r="X180" i="6"/>
  <c r="AW180" i="6"/>
  <c r="AA180" i="6"/>
  <c r="AZ180" i="6"/>
  <c r="W180" i="6"/>
  <c r="AV180" i="6"/>
  <c r="Q180" i="6"/>
  <c r="AP180" i="6"/>
  <c r="R180" i="6"/>
  <c r="AQ180" i="6"/>
  <c r="V180" i="6"/>
  <c r="AU180" i="6"/>
  <c r="T180" i="6"/>
  <c r="AS180" i="6"/>
  <c r="Z180" i="6"/>
  <c r="AY180" i="6"/>
  <c r="S180" i="6"/>
  <c r="AR180" i="6"/>
  <c r="Y180" i="6"/>
  <c r="AX180" i="6"/>
  <c r="W179" i="6"/>
  <c r="AV179" i="6"/>
  <c r="X179" i="6"/>
  <c r="AW179" i="6"/>
  <c r="AA181" i="6"/>
  <c r="AZ181" i="6"/>
  <c r="X181" i="6"/>
  <c r="AW181" i="6"/>
  <c r="S182" i="6"/>
  <c r="AR182" i="6"/>
  <c r="S181" i="6"/>
  <c r="AR181" i="6"/>
  <c r="R181" i="6"/>
  <c r="AQ181" i="6"/>
  <c r="X182" i="6"/>
  <c r="AW182" i="6"/>
  <c r="Y182" i="6"/>
  <c r="AX182" i="6"/>
  <c r="R179" i="6"/>
  <c r="AQ179" i="6"/>
  <c r="L180" i="6"/>
  <c r="AK180" i="6"/>
  <c r="M180" i="6"/>
  <c r="AL180" i="6"/>
  <c r="N180" i="6"/>
  <c r="AM180" i="6"/>
  <c r="AB180" i="6"/>
  <c r="BA180" i="6"/>
  <c r="AC180" i="6"/>
  <c r="BB180" i="6"/>
  <c r="AD180" i="6"/>
  <c r="BC180" i="6"/>
  <c r="AE180" i="6"/>
  <c r="BD180" i="6"/>
  <c r="BE180" i="6"/>
  <c r="BG180" i="6"/>
  <c r="BJ180" i="6"/>
  <c r="BH179" i="6"/>
  <c r="BB179" i="6"/>
  <c r="Z181" i="6"/>
  <c r="AY181" i="6"/>
  <c r="L182" i="6"/>
  <c r="AK182" i="6"/>
  <c r="M182" i="6"/>
  <c r="AL182" i="6"/>
  <c r="N182" i="6"/>
  <c r="AM182" i="6"/>
  <c r="P182" i="6"/>
  <c r="AO182" i="6"/>
  <c r="Q182" i="6"/>
  <c r="AP182" i="6"/>
  <c r="W182" i="6"/>
  <c r="AV182" i="6"/>
  <c r="AB182" i="6"/>
  <c r="BA182" i="6"/>
  <c r="AC182" i="6"/>
  <c r="BB182" i="6"/>
  <c r="BC182" i="6"/>
  <c r="AE182" i="6"/>
  <c r="BD182" i="6"/>
  <c r="BJ182" i="6"/>
  <c r="BG181" i="6"/>
  <c r="BH181" i="6"/>
  <c r="BB181" i="6"/>
  <c r="N181" i="6"/>
  <c r="AM181" i="6"/>
  <c r="L181" i="6"/>
  <c r="AK181" i="6"/>
  <c r="M181" i="6"/>
  <c r="AL181" i="6"/>
  <c r="BJ181" i="6"/>
  <c r="A199" i="1"/>
  <c r="A198" i="3"/>
  <c r="AH6" i="3"/>
  <c r="AN7" i="3"/>
  <c r="AF6" i="3"/>
  <c r="AE6" i="3"/>
  <c r="AB6" i="3"/>
  <c r="AI7" i="3"/>
  <c r="Z6" i="3"/>
  <c r="S6" i="3"/>
  <c r="AJ7" i="3"/>
  <c r="AD6" i="3"/>
  <c r="U6" i="3"/>
  <c r="AK7" i="3"/>
  <c r="P6" i="3"/>
  <c r="W6" i="3"/>
  <c r="AQ8" i="3"/>
  <c r="AP7" i="3"/>
  <c r="Q6" i="3"/>
  <c r="AA6" i="3"/>
  <c r="O6" i="3"/>
  <c r="R6" i="3"/>
  <c r="Y6" i="3"/>
  <c r="V6" i="3"/>
  <c r="AC6" i="3"/>
  <c r="AO8" i="3"/>
  <c r="AG6" i="3"/>
  <c r="T6" i="3"/>
  <c r="AL7" i="3"/>
  <c r="X6" i="3"/>
  <c r="AM7" i="3"/>
  <c r="J5" i="6"/>
  <c r="B7" i="3"/>
  <c r="AE179" i="6"/>
  <c r="BD179" i="6"/>
  <c r="BJ179" i="6"/>
  <c r="AR8" i="3"/>
  <c r="A200" i="1"/>
  <c r="A199" i="3"/>
  <c r="X7" i="3"/>
  <c r="AP8" i="3"/>
  <c r="Z7" i="3"/>
  <c r="AF7" i="3"/>
  <c r="AL8" i="3"/>
  <c r="AC7" i="3"/>
  <c r="O7" i="3"/>
  <c r="AQ9" i="3"/>
  <c r="U7" i="3"/>
  <c r="AO9" i="3"/>
  <c r="S7" i="3"/>
  <c r="AN8" i="3"/>
  <c r="V7" i="3"/>
  <c r="AA7" i="3"/>
  <c r="W7" i="3"/>
  <c r="AD7" i="3"/>
  <c r="AI8" i="3"/>
  <c r="AE7" i="3"/>
  <c r="T7" i="3"/>
  <c r="AG7" i="3"/>
  <c r="Y7" i="3"/>
  <c r="Q7" i="3"/>
  <c r="P7" i="3"/>
  <c r="AH7" i="3"/>
  <c r="R7" i="3"/>
  <c r="AK8" i="3"/>
  <c r="AM8" i="3"/>
  <c r="AJ8" i="3"/>
  <c r="AB7" i="3"/>
  <c r="A6" i="3"/>
  <c r="B8" i="3"/>
  <c r="AR9" i="3"/>
  <c r="A200" i="3"/>
  <c r="A201" i="1"/>
  <c r="AF8" i="3"/>
  <c r="AH8" i="3"/>
  <c r="AG8" i="3"/>
  <c r="AN9" i="3"/>
  <c r="AM9" i="3"/>
  <c r="T8" i="3"/>
  <c r="W8" i="3"/>
  <c r="S8" i="3"/>
  <c r="O8" i="3"/>
  <c r="Z8" i="3"/>
  <c r="Q8" i="3"/>
  <c r="AP9" i="3"/>
  <c r="P8" i="3"/>
  <c r="AK9" i="3"/>
  <c r="AE8" i="3"/>
  <c r="AA8" i="3"/>
  <c r="AO10" i="3"/>
  <c r="AC8" i="3"/>
  <c r="AD8" i="3"/>
  <c r="AJ9" i="3"/>
  <c r="AQ10" i="3"/>
  <c r="AB8" i="3"/>
  <c r="R8" i="3"/>
  <c r="Y8" i="3"/>
  <c r="AI9" i="3"/>
  <c r="V8" i="3"/>
  <c r="U8" i="3"/>
  <c r="AL9" i="3"/>
  <c r="X8" i="3"/>
  <c r="A7" i="3"/>
  <c r="BK6" i="6"/>
  <c r="BK7" i="6"/>
  <c r="BK8" i="6"/>
  <c r="B9" i="3"/>
  <c r="AR10" i="3"/>
  <c r="BK9" i="6"/>
  <c r="BK10" i="6"/>
  <c r="BK11" i="6"/>
  <c r="BK12" i="6"/>
  <c r="BK13" i="6"/>
  <c r="BK14" i="6"/>
  <c r="BK15" i="6"/>
  <c r="A202" i="1"/>
  <c r="A201" i="3"/>
  <c r="AA9" i="3"/>
  <c r="AP10" i="3"/>
  <c r="AL10" i="3"/>
  <c r="Y9" i="3"/>
  <c r="AJ10" i="3"/>
  <c r="S9" i="3"/>
  <c r="AN10" i="3"/>
  <c r="R9" i="3"/>
  <c r="U9" i="3"/>
  <c r="AD9" i="3"/>
  <c r="AE9" i="3"/>
  <c r="Q9" i="3"/>
  <c r="W9" i="3"/>
  <c r="AG9" i="3"/>
  <c r="AH9" i="3"/>
  <c r="AB9" i="3"/>
  <c r="Z9" i="3"/>
  <c r="V9" i="3"/>
  <c r="AC9" i="3"/>
  <c r="AK10" i="3"/>
  <c r="T9" i="3"/>
  <c r="X9" i="3"/>
  <c r="AI10" i="3"/>
  <c r="AQ11" i="3"/>
  <c r="AO11" i="3"/>
  <c r="P9" i="3"/>
  <c r="O9" i="3"/>
  <c r="AM10" i="3"/>
  <c r="AF9" i="3"/>
  <c r="A8" i="3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BK64" i="6"/>
  <c r="BK65" i="6"/>
  <c r="BK66" i="6"/>
  <c r="BK67" i="6"/>
  <c r="BK68" i="6"/>
  <c r="BK69" i="6"/>
  <c r="BK70" i="6"/>
  <c r="BK71" i="6"/>
  <c r="BK72" i="6"/>
  <c r="BK73" i="6"/>
  <c r="BK74" i="6"/>
  <c r="BK75" i="6"/>
  <c r="BK76" i="6"/>
  <c r="BK77" i="6"/>
  <c r="BK78" i="6"/>
  <c r="BK79" i="6"/>
  <c r="BK80" i="6"/>
  <c r="BK81" i="6"/>
  <c r="BK82" i="6"/>
  <c r="BK83" i="6"/>
  <c r="BK84" i="6"/>
  <c r="BK85" i="6"/>
  <c r="BK86" i="6"/>
  <c r="BK87" i="6"/>
  <c r="BK88" i="6"/>
  <c r="BK89" i="6"/>
  <c r="BK90" i="6"/>
  <c r="BK91" i="6"/>
  <c r="BK92" i="6"/>
  <c r="BK93" i="6"/>
  <c r="BK94" i="6"/>
  <c r="BK95" i="6"/>
  <c r="BK96" i="6"/>
  <c r="BK97" i="6"/>
  <c r="BK98" i="6"/>
  <c r="BK99" i="6"/>
  <c r="BK100" i="6"/>
  <c r="BK101" i="6"/>
  <c r="BK102" i="6"/>
  <c r="BK103" i="6"/>
  <c r="BK104" i="6"/>
  <c r="BK105" i="6"/>
  <c r="BK106" i="6"/>
  <c r="BK107" i="6"/>
  <c r="BK108" i="6"/>
  <c r="BK109" i="6"/>
  <c r="BK110" i="6"/>
  <c r="BK111" i="6"/>
  <c r="BK112" i="6"/>
  <c r="BK113" i="6"/>
  <c r="BK114" i="6"/>
  <c r="BK115" i="6"/>
  <c r="BK116" i="6"/>
  <c r="BK117" i="6"/>
  <c r="BK118" i="6"/>
  <c r="BK119" i="6"/>
  <c r="BK120" i="6"/>
  <c r="BK121" i="6"/>
  <c r="BK122" i="6"/>
  <c r="BK123" i="6"/>
  <c r="BK124" i="6"/>
  <c r="BK125" i="6"/>
  <c r="BK126" i="6"/>
  <c r="BK127" i="6"/>
  <c r="BK128" i="6"/>
  <c r="BK129" i="6"/>
  <c r="BK130" i="6"/>
  <c r="BK131" i="6"/>
  <c r="BK132" i="6"/>
  <c r="BK133" i="6"/>
  <c r="BK134" i="6"/>
  <c r="BK135" i="6"/>
  <c r="BK136" i="6"/>
  <c r="BK137" i="6"/>
  <c r="BK138" i="6"/>
  <c r="BK139" i="6"/>
  <c r="BK140" i="6"/>
  <c r="BK141" i="6"/>
  <c r="BK142" i="6"/>
  <c r="BK143" i="6"/>
  <c r="BK144" i="6"/>
  <c r="BK145" i="6"/>
  <c r="BK146" i="6"/>
  <c r="BK147" i="6"/>
  <c r="BK148" i="6"/>
  <c r="BK149" i="6"/>
  <c r="BK150" i="6"/>
  <c r="BK151" i="6"/>
  <c r="BK152" i="6"/>
  <c r="BK153" i="6"/>
  <c r="BK154" i="6"/>
  <c r="BK155" i="6"/>
  <c r="BK156" i="6"/>
  <c r="BK157" i="6"/>
  <c r="BK158" i="6"/>
  <c r="BK159" i="6"/>
  <c r="BK160" i="6"/>
  <c r="BK161" i="6"/>
  <c r="BK162" i="6"/>
  <c r="BK163" i="6"/>
  <c r="BK164" i="6"/>
  <c r="BK165" i="6"/>
  <c r="BK166" i="6"/>
  <c r="BK167" i="6"/>
  <c r="BK168" i="6"/>
  <c r="BK169" i="6"/>
  <c r="BK170" i="6"/>
  <c r="BK171" i="6"/>
  <c r="BK172" i="6"/>
  <c r="BK173" i="6"/>
  <c r="BK174" i="6"/>
  <c r="BK175" i="6"/>
  <c r="BK176" i="6"/>
  <c r="BK177" i="6"/>
  <c r="BK178" i="6"/>
  <c r="BK179" i="6"/>
  <c r="BK180" i="6"/>
  <c r="BK181" i="6"/>
  <c r="BK182" i="6"/>
  <c r="BK183" i="6"/>
  <c r="BK184" i="6"/>
  <c r="BK185" i="6"/>
  <c r="BK186" i="6"/>
  <c r="BK187" i="6"/>
  <c r="BK188" i="6"/>
  <c r="BK189" i="6"/>
  <c r="BK190" i="6"/>
  <c r="BK191" i="6"/>
  <c r="BK192" i="6"/>
  <c r="BK193" i="6"/>
  <c r="BK194" i="6"/>
  <c r="BK195" i="6"/>
  <c r="BK196" i="6"/>
  <c r="BK197" i="6"/>
  <c r="BK198" i="6"/>
  <c r="BK199" i="6"/>
  <c r="BK200" i="6"/>
  <c r="BK201" i="6"/>
  <c r="BK202" i="6"/>
  <c r="BK203" i="6"/>
  <c r="BK204" i="6"/>
  <c r="BK205" i="6"/>
  <c r="BK206" i="6"/>
  <c r="BK207" i="6"/>
  <c r="BK208" i="6"/>
  <c r="BK209" i="6"/>
  <c r="BK210" i="6"/>
  <c r="BK211" i="6"/>
  <c r="BK212" i="6"/>
  <c r="BK213" i="6"/>
  <c r="BK214" i="6"/>
  <c r="BK215" i="6"/>
  <c r="B10" i="3"/>
  <c r="AR11" i="3"/>
  <c r="A203" i="1"/>
  <c r="A202" i="3"/>
  <c r="AO12" i="3"/>
  <c r="T10" i="3"/>
  <c r="Z10" i="3"/>
  <c r="W10" i="3"/>
  <c r="U10" i="3"/>
  <c r="R10" i="3"/>
  <c r="AM11" i="3"/>
  <c r="AQ12" i="3"/>
  <c r="AK11" i="3"/>
  <c r="AB10" i="3"/>
  <c r="Q10" i="3"/>
  <c r="Y10" i="3"/>
  <c r="O10" i="3"/>
  <c r="AI11" i="3"/>
  <c r="AC10" i="3"/>
  <c r="AH10" i="3"/>
  <c r="AE10" i="3"/>
  <c r="AN11" i="3"/>
  <c r="AL11" i="3"/>
  <c r="X10" i="3"/>
  <c r="AP11" i="3"/>
  <c r="P10" i="3"/>
  <c r="V10" i="3"/>
  <c r="AG10" i="3"/>
  <c r="AD10" i="3"/>
  <c r="S10" i="3"/>
  <c r="AF10" i="3"/>
  <c r="AJ11" i="3"/>
  <c r="AA10" i="3"/>
  <c r="A9" i="3"/>
  <c r="B11" i="3"/>
  <c r="AR12" i="3"/>
  <c r="A204" i="1"/>
  <c r="A203" i="3"/>
  <c r="AF11" i="3"/>
  <c r="AL12" i="3"/>
  <c r="AC11" i="3"/>
  <c r="Q11" i="3"/>
  <c r="AM12" i="3"/>
  <c r="Z11" i="3"/>
  <c r="AB11" i="3"/>
  <c r="T11" i="3"/>
  <c r="S11" i="3"/>
  <c r="P11" i="3"/>
  <c r="AI12" i="3"/>
  <c r="R11" i="3"/>
  <c r="AA11" i="3"/>
  <c r="AD11" i="3"/>
  <c r="AP12" i="3"/>
  <c r="AE11" i="3"/>
  <c r="O11" i="3"/>
  <c r="AK12" i="3"/>
  <c r="U11" i="3"/>
  <c r="AO13" i="3"/>
  <c r="AJ12" i="3"/>
  <c r="AG11" i="3"/>
  <c r="X11" i="3"/>
  <c r="AH11" i="3"/>
  <c r="Y11" i="3"/>
  <c r="AQ13" i="3"/>
  <c r="W11" i="3"/>
  <c r="V11" i="3"/>
  <c r="AN12" i="3"/>
  <c r="A10" i="3"/>
  <c r="AV114" i="3"/>
  <c r="B12" i="3"/>
  <c r="AR13" i="3"/>
  <c r="A205" i="1"/>
  <c r="A204" i="3"/>
  <c r="R12" i="3"/>
  <c r="V12" i="3"/>
  <c r="AH12" i="3"/>
  <c r="AO14" i="3"/>
  <c r="AE12" i="3"/>
  <c r="T12" i="3"/>
  <c r="Q12" i="3"/>
  <c r="AP13" i="3"/>
  <c r="AB12" i="3"/>
  <c r="W12" i="3"/>
  <c r="X12" i="3"/>
  <c r="U12" i="3"/>
  <c r="AI13" i="3"/>
  <c r="AC12" i="3"/>
  <c r="AQ14" i="3"/>
  <c r="AG12" i="3"/>
  <c r="AK13" i="3"/>
  <c r="AD12" i="3"/>
  <c r="P12" i="3"/>
  <c r="Z12" i="3"/>
  <c r="AL13" i="3"/>
  <c r="AN13" i="3"/>
  <c r="Y12" i="3"/>
  <c r="AJ13" i="3"/>
  <c r="O12" i="3"/>
  <c r="AA12" i="3"/>
  <c r="S12" i="3"/>
  <c r="AM13" i="3"/>
  <c r="AF12" i="3"/>
  <c r="A11" i="3"/>
  <c r="AV115" i="3"/>
  <c r="B13" i="3"/>
  <c r="AR14" i="3"/>
  <c r="A205" i="3"/>
  <c r="A206" i="1"/>
  <c r="Q13" i="3"/>
  <c r="AM14" i="3"/>
  <c r="AJ14" i="3"/>
  <c r="Z13" i="3"/>
  <c r="AG13" i="3"/>
  <c r="U13" i="3"/>
  <c r="AP14" i="3"/>
  <c r="AO15" i="3"/>
  <c r="AQ15" i="3"/>
  <c r="AA13" i="3"/>
  <c r="AN14" i="3"/>
  <c r="AD13" i="3"/>
  <c r="AC13" i="3"/>
  <c r="W13" i="3"/>
  <c r="T13" i="3"/>
  <c r="V13" i="3"/>
  <c r="P13" i="3"/>
  <c r="Y13" i="3"/>
  <c r="S13" i="3"/>
  <c r="X13" i="3"/>
  <c r="AH13" i="3"/>
  <c r="AF13" i="3"/>
  <c r="O13" i="3"/>
  <c r="AL14" i="3"/>
  <c r="AK14" i="3"/>
  <c r="AI14" i="3"/>
  <c r="AB13" i="3"/>
  <c r="AE13" i="3"/>
  <c r="R13" i="3"/>
  <c r="A12" i="3"/>
  <c r="AV116" i="3"/>
  <c r="B14" i="3"/>
  <c r="AR15" i="3"/>
  <c r="A206" i="3"/>
  <c r="A207" i="1"/>
  <c r="AK15" i="3"/>
  <c r="AE14" i="3"/>
  <c r="AL15" i="3"/>
  <c r="X14" i="3"/>
  <c r="V14" i="3"/>
  <c r="AD14" i="3"/>
  <c r="AO16" i="3"/>
  <c r="Z14" i="3"/>
  <c r="T14" i="3"/>
  <c r="O14" i="3"/>
  <c r="S14" i="3"/>
  <c r="AN15" i="3"/>
  <c r="AI15" i="3"/>
  <c r="AF14" i="3"/>
  <c r="Y14" i="3"/>
  <c r="W14" i="3"/>
  <c r="AA14" i="3"/>
  <c r="U14" i="3"/>
  <c r="AM15" i="3"/>
  <c r="AB14" i="3"/>
  <c r="AJ15" i="3"/>
  <c r="AP15" i="3"/>
  <c r="R14" i="3"/>
  <c r="AH14" i="3"/>
  <c r="P14" i="3"/>
  <c r="AC14" i="3"/>
  <c r="AQ16" i="3"/>
  <c r="AG14" i="3"/>
  <c r="Q14" i="3"/>
  <c r="A13" i="3"/>
  <c r="AV117" i="3"/>
  <c r="B15" i="3"/>
  <c r="AR16" i="3"/>
  <c r="A208" i="1"/>
  <c r="A207" i="3"/>
  <c r="AC15" i="3"/>
  <c r="Q15" i="3"/>
  <c r="AG15" i="3"/>
  <c r="AH15" i="3"/>
  <c r="AB15" i="3"/>
  <c r="W15" i="3"/>
  <c r="AN16" i="3"/>
  <c r="Z15" i="3"/>
  <c r="X15" i="3"/>
  <c r="AQ17" i="3"/>
  <c r="R15" i="3"/>
  <c r="AM16" i="3"/>
  <c r="Y15" i="3"/>
  <c r="S15" i="3"/>
  <c r="AO17" i="3"/>
  <c r="AL16" i="3"/>
  <c r="AP16" i="3"/>
  <c r="U15" i="3"/>
  <c r="AF15" i="3"/>
  <c r="O15" i="3"/>
  <c r="AD15" i="3"/>
  <c r="AE15" i="3"/>
  <c r="P15" i="3"/>
  <c r="AJ16" i="3"/>
  <c r="AA15" i="3"/>
  <c r="AI16" i="3"/>
  <c r="T15" i="3"/>
  <c r="V15" i="3"/>
  <c r="AK16" i="3"/>
  <c r="A14" i="3"/>
  <c r="AV118" i="3"/>
  <c r="B16" i="3"/>
  <c r="AR17" i="3"/>
  <c r="A208" i="3"/>
  <c r="A209" i="1"/>
  <c r="AF16" i="3"/>
  <c r="V16" i="3"/>
  <c r="AJ17" i="3"/>
  <c r="O16" i="3"/>
  <c r="AL17" i="3"/>
  <c r="AM17" i="3"/>
  <c r="Z16" i="3"/>
  <c r="AH16" i="3"/>
  <c r="P16" i="3"/>
  <c r="R16" i="3"/>
  <c r="AG16" i="3"/>
  <c r="AI17" i="3"/>
  <c r="Q16" i="3"/>
  <c r="T16" i="3"/>
  <c r="AO18" i="3"/>
  <c r="AN17" i="3"/>
  <c r="AE16" i="3"/>
  <c r="S16" i="3"/>
  <c r="W16" i="3"/>
  <c r="AP17" i="3"/>
  <c r="U16" i="3"/>
  <c r="AQ18" i="3"/>
  <c r="AK17" i="3"/>
  <c r="AA16" i="3"/>
  <c r="AD16" i="3"/>
  <c r="Y16" i="3"/>
  <c r="X16" i="3"/>
  <c r="AB16" i="3"/>
  <c r="AC16" i="3"/>
  <c r="A15" i="3"/>
  <c r="AV119" i="3"/>
  <c r="B17" i="3"/>
  <c r="AR18" i="3"/>
  <c r="A210" i="1"/>
  <c r="A209" i="3"/>
  <c r="AD17" i="3"/>
  <c r="U17" i="3"/>
  <c r="AE17" i="3"/>
  <c r="Q17" i="3"/>
  <c r="P17" i="3"/>
  <c r="AL18" i="3"/>
  <c r="AN18" i="3"/>
  <c r="AB17" i="3"/>
  <c r="AA17" i="3"/>
  <c r="AP18" i="3"/>
  <c r="AI18" i="3"/>
  <c r="AH17" i="3"/>
  <c r="O17" i="3"/>
  <c r="X17" i="3"/>
  <c r="AK18" i="3"/>
  <c r="W17" i="3"/>
  <c r="AO19" i="3"/>
  <c r="AG17" i="3"/>
  <c r="Z17" i="3"/>
  <c r="AJ18" i="3"/>
  <c r="Y17" i="3"/>
  <c r="AQ19" i="3"/>
  <c r="S17" i="3"/>
  <c r="T17" i="3"/>
  <c r="R17" i="3"/>
  <c r="AM18" i="3"/>
  <c r="V17" i="3"/>
  <c r="AF17" i="3"/>
  <c r="AC17" i="3"/>
  <c r="A16" i="3"/>
  <c r="AV120" i="3"/>
  <c r="B18" i="3"/>
  <c r="AR19" i="3"/>
  <c r="A211" i="1"/>
  <c r="A210" i="3"/>
  <c r="AC18" i="3"/>
  <c r="Y18" i="3"/>
  <c r="AO20" i="3"/>
  <c r="O18" i="3"/>
  <c r="AA18" i="3"/>
  <c r="P18" i="3"/>
  <c r="AF18" i="3"/>
  <c r="T18" i="3"/>
  <c r="AJ19" i="3"/>
  <c r="W18" i="3"/>
  <c r="AH18" i="3"/>
  <c r="AB18" i="3"/>
  <c r="Q18" i="3"/>
  <c r="V18" i="3"/>
  <c r="S18" i="3"/>
  <c r="Z18" i="3"/>
  <c r="AK19" i="3"/>
  <c r="AI19" i="3"/>
  <c r="AN19" i="3"/>
  <c r="AE18" i="3"/>
  <c r="AM19" i="3"/>
  <c r="AG18" i="3"/>
  <c r="X18" i="3"/>
  <c r="AP19" i="3"/>
  <c r="AL19" i="3"/>
  <c r="U18" i="3"/>
  <c r="AQ20" i="3"/>
  <c r="R18" i="3"/>
  <c r="AD18" i="3"/>
  <c r="A17" i="3"/>
  <c r="AV121" i="3"/>
  <c r="B19" i="3"/>
  <c r="AR20" i="3"/>
  <c r="A212" i="1"/>
  <c r="A211" i="3"/>
  <c r="AM20" i="3"/>
  <c r="Q19" i="3"/>
  <c r="R19" i="3"/>
  <c r="AP20" i="3"/>
  <c r="AE19" i="3"/>
  <c r="Z19" i="3"/>
  <c r="AB19" i="3"/>
  <c r="T19" i="3"/>
  <c r="O19" i="3"/>
  <c r="X19" i="3"/>
  <c r="AQ21" i="3"/>
  <c r="AN20" i="3"/>
  <c r="S19" i="3"/>
  <c r="AH19" i="3"/>
  <c r="AF19" i="3"/>
  <c r="AO21" i="3"/>
  <c r="AL20" i="3"/>
  <c r="AK20" i="3"/>
  <c r="AA19" i="3"/>
  <c r="U19" i="3"/>
  <c r="AG19" i="3"/>
  <c r="AI20" i="3"/>
  <c r="V19" i="3"/>
  <c r="W19" i="3"/>
  <c r="P19" i="3"/>
  <c r="Y19" i="3"/>
  <c r="AJ20" i="3"/>
  <c r="AD19" i="3"/>
  <c r="AC19" i="3"/>
  <c r="A18" i="3"/>
  <c r="AV122" i="3"/>
  <c r="B20" i="3"/>
  <c r="AR21" i="3"/>
  <c r="A213" i="1"/>
  <c r="A212" i="3"/>
  <c r="AC20" i="3"/>
  <c r="P20" i="3"/>
  <c r="AL21" i="3"/>
  <c r="S20" i="3"/>
  <c r="O20" i="3"/>
  <c r="AE20" i="3"/>
  <c r="T20" i="3"/>
  <c r="AD20" i="3"/>
  <c r="W20" i="3"/>
  <c r="U20" i="3"/>
  <c r="AO22" i="3"/>
  <c r="AN21" i="3"/>
  <c r="AP21" i="3"/>
  <c r="R20" i="3"/>
  <c r="AJ21" i="3"/>
  <c r="V20" i="3"/>
  <c r="AA20" i="3"/>
  <c r="AF20" i="3"/>
  <c r="AQ22" i="3"/>
  <c r="AB20" i="3"/>
  <c r="Y20" i="3"/>
  <c r="AI21" i="3"/>
  <c r="AK21" i="3"/>
  <c r="AH20" i="3"/>
  <c r="X20" i="3"/>
  <c r="Z20" i="3"/>
  <c r="Q20" i="3"/>
  <c r="AG20" i="3"/>
  <c r="AM21" i="3"/>
  <c r="A19" i="3"/>
  <c r="AV123" i="3"/>
  <c r="B21" i="3"/>
  <c r="AR22" i="3"/>
  <c r="A214" i="1"/>
  <c r="A213" i="3"/>
  <c r="AG21" i="3"/>
  <c r="AH21" i="3"/>
  <c r="AB21" i="3"/>
  <c r="V21" i="3"/>
  <c r="AN22" i="3"/>
  <c r="AD21" i="3"/>
  <c r="S21" i="3"/>
  <c r="Q21" i="3"/>
  <c r="AK22" i="3"/>
  <c r="AQ23" i="3"/>
  <c r="AJ22" i="3"/>
  <c r="AO23" i="3"/>
  <c r="T21" i="3"/>
  <c r="AL22" i="3"/>
  <c r="Z21" i="3"/>
  <c r="AI22" i="3"/>
  <c r="AF21" i="3"/>
  <c r="R21" i="3"/>
  <c r="U21" i="3"/>
  <c r="AE21" i="3"/>
  <c r="P21" i="3"/>
  <c r="AM22" i="3"/>
  <c r="X21" i="3"/>
  <c r="Y21" i="3"/>
  <c r="AA21" i="3"/>
  <c r="AP22" i="3"/>
  <c r="W21" i="3"/>
  <c r="O21" i="3"/>
  <c r="AC21" i="3"/>
  <c r="A20" i="3"/>
  <c r="AV124" i="3"/>
  <c r="B22" i="3"/>
  <c r="AR23" i="3"/>
  <c r="A214" i="3"/>
  <c r="A215" i="1"/>
  <c r="Y22" i="3"/>
  <c r="O22" i="3"/>
  <c r="AE22" i="3"/>
  <c r="AI23" i="3"/>
  <c r="AO24" i="3"/>
  <c r="Q22" i="3"/>
  <c r="V22" i="3"/>
  <c r="W22" i="3"/>
  <c r="X22" i="3"/>
  <c r="U22" i="3"/>
  <c r="Z22" i="3"/>
  <c r="AJ23" i="3"/>
  <c r="S22" i="3"/>
  <c r="AB22" i="3"/>
  <c r="AP23" i="3"/>
  <c r="AM23" i="3"/>
  <c r="R22" i="3"/>
  <c r="AL23" i="3"/>
  <c r="AQ24" i="3"/>
  <c r="AD22" i="3"/>
  <c r="AH22" i="3"/>
  <c r="AC22" i="3"/>
  <c r="AA22" i="3"/>
  <c r="P22" i="3"/>
  <c r="AF22" i="3"/>
  <c r="T22" i="3"/>
  <c r="AK23" i="3"/>
  <c r="AN23" i="3"/>
  <c r="AG22" i="3"/>
  <c r="C2" i="3"/>
  <c r="A21" i="3"/>
  <c r="AV125" i="3"/>
  <c r="B23" i="3"/>
  <c r="AR24" i="3"/>
  <c r="A216" i="1"/>
  <c r="A215" i="3"/>
  <c r="AG23" i="3"/>
  <c r="AF23" i="3"/>
  <c r="R23" i="3"/>
  <c r="AN24" i="3"/>
  <c r="P23" i="3"/>
  <c r="AD23" i="3"/>
  <c r="AM24" i="3"/>
  <c r="AJ24" i="3"/>
  <c r="W23" i="3"/>
  <c r="AI24" i="3"/>
  <c r="AK24" i="3"/>
  <c r="AA23" i="3"/>
  <c r="AQ25" i="3"/>
  <c r="AP24" i="3"/>
  <c r="Z23" i="3"/>
  <c r="V23" i="3"/>
  <c r="AE23" i="3"/>
  <c r="T23" i="3"/>
  <c r="AC23" i="3"/>
  <c r="AL24" i="3"/>
  <c r="AB23" i="3"/>
  <c r="U23" i="3"/>
  <c r="Q23" i="3"/>
  <c r="O23" i="3"/>
  <c r="Y23" i="3"/>
  <c r="AH23" i="3"/>
  <c r="S23" i="3"/>
  <c r="X23" i="3"/>
  <c r="AO25" i="3"/>
  <c r="A22" i="3"/>
  <c r="D2" i="3"/>
  <c r="AV126" i="3"/>
  <c r="B24" i="3"/>
  <c r="AR25" i="3"/>
  <c r="A217" i="1"/>
  <c r="A216" i="3"/>
  <c r="X24" i="3"/>
  <c r="O24" i="3"/>
  <c r="AL25" i="3"/>
  <c r="V24" i="3"/>
  <c r="AA24" i="3"/>
  <c r="AJ25" i="3"/>
  <c r="AN25" i="3"/>
  <c r="Q24" i="3"/>
  <c r="S24" i="3"/>
  <c r="AC24" i="3"/>
  <c r="Z24" i="3"/>
  <c r="AK25" i="3"/>
  <c r="AM25" i="3"/>
  <c r="R24" i="3"/>
  <c r="AF24" i="3"/>
  <c r="AH24" i="3"/>
  <c r="U24" i="3"/>
  <c r="T24" i="3"/>
  <c r="AP25" i="3"/>
  <c r="AI25" i="3"/>
  <c r="AD24" i="3"/>
  <c r="AO26" i="3"/>
  <c r="Y24" i="3"/>
  <c r="AB24" i="3"/>
  <c r="AE24" i="3"/>
  <c r="AQ26" i="3"/>
  <c r="W24" i="3"/>
  <c r="P24" i="3"/>
  <c r="AG24" i="3"/>
  <c r="E2" i="3"/>
  <c r="A23" i="3"/>
  <c r="AV127" i="3"/>
  <c r="B25" i="3"/>
  <c r="AR26" i="3"/>
  <c r="A218" i="1"/>
  <c r="A217" i="3"/>
  <c r="P25" i="3"/>
  <c r="AB25" i="3"/>
  <c r="AI26" i="3"/>
  <c r="AH25" i="3"/>
  <c r="Q25" i="3"/>
  <c r="V25" i="3"/>
  <c r="AP26" i="3"/>
  <c r="W25" i="3"/>
  <c r="Y25" i="3"/>
  <c r="AF25" i="3"/>
  <c r="Z25" i="3"/>
  <c r="AN26" i="3"/>
  <c r="AL26" i="3"/>
  <c r="AK26" i="3"/>
  <c r="AQ27" i="3"/>
  <c r="AO27" i="3"/>
  <c r="T25" i="3"/>
  <c r="R25" i="3"/>
  <c r="AC25" i="3"/>
  <c r="AJ26" i="3"/>
  <c r="O25" i="3"/>
  <c r="AG25" i="3"/>
  <c r="AE25" i="3"/>
  <c r="AD25" i="3"/>
  <c r="U25" i="3"/>
  <c r="AM26" i="3"/>
  <c r="S25" i="3"/>
  <c r="AA25" i="3"/>
  <c r="X25" i="3"/>
  <c r="A24" i="3"/>
  <c r="F2" i="3"/>
  <c r="AV128" i="3"/>
  <c r="B26" i="3"/>
  <c r="AR27" i="3"/>
  <c r="A218" i="3"/>
  <c r="A219" i="1"/>
  <c r="AA26" i="3"/>
  <c r="AD26" i="3"/>
  <c r="AJ27" i="3"/>
  <c r="AO28" i="3"/>
  <c r="AN27" i="3"/>
  <c r="W26" i="3"/>
  <c r="AH26" i="3"/>
  <c r="AP27" i="3"/>
  <c r="S26" i="3"/>
  <c r="AE26" i="3"/>
  <c r="AC26" i="3"/>
  <c r="AQ28" i="3"/>
  <c r="Z26" i="3"/>
  <c r="AI27" i="3"/>
  <c r="AM27" i="3"/>
  <c r="AG26" i="3"/>
  <c r="R26" i="3"/>
  <c r="AK27" i="3"/>
  <c r="AF26" i="3"/>
  <c r="V26" i="3"/>
  <c r="AB26" i="3"/>
  <c r="X26" i="3"/>
  <c r="U26" i="3"/>
  <c r="O26" i="3"/>
  <c r="T26" i="3"/>
  <c r="AL27" i="3"/>
  <c r="Y26" i="3"/>
  <c r="Q26" i="3"/>
  <c r="P26" i="3"/>
  <c r="G2" i="3"/>
  <c r="A25" i="3"/>
  <c r="AV129" i="3"/>
  <c r="B27" i="3"/>
  <c r="AR28" i="3"/>
  <c r="A219" i="3"/>
  <c r="A220" i="1"/>
  <c r="V27" i="3"/>
  <c r="AP28" i="3"/>
  <c r="AF27" i="3"/>
  <c r="Y27" i="3"/>
  <c r="U27" i="3"/>
  <c r="AM28" i="3"/>
  <c r="AC27" i="3"/>
  <c r="AH27" i="3"/>
  <c r="AJ28" i="3"/>
  <c r="O27" i="3"/>
  <c r="AO29" i="3"/>
  <c r="AL28" i="3"/>
  <c r="X27" i="3"/>
  <c r="AK28" i="3"/>
  <c r="AI28" i="3"/>
  <c r="AE27" i="3"/>
  <c r="W27" i="3"/>
  <c r="AD27" i="3"/>
  <c r="AG27" i="3"/>
  <c r="Q27" i="3"/>
  <c r="AQ29" i="3"/>
  <c r="P27" i="3"/>
  <c r="T27" i="3"/>
  <c r="AB27" i="3"/>
  <c r="R27" i="3"/>
  <c r="Z27" i="3"/>
  <c r="S27" i="3"/>
  <c r="AN28" i="3"/>
  <c r="AA27" i="3"/>
  <c r="A26" i="3"/>
  <c r="H2" i="3"/>
  <c r="AV130" i="3"/>
  <c r="B28" i="3"/>
  <c r="AR29" i="3"/>
  <c r="A220" i="3"/>
  <c r="A221" i="1"/>
  <c r="AB28" i="3"/>
  <c r="AE28" i="3"/>
  <c r="AL29" i="3"/>
  <c r="S28" i="3"/>
  <c r="AI29" i="3"/>
  <c r="AP29" i="3"/>
  <c r="Z28" i="3"/>
  <c r="P28" i="3"/>
  <c r="AD28" i="3"/>
  <c r="AK29" i="3"/>
  <c r="O28" i="3"/>
  <c r="AM29" i="3"/>
  <c r="AN29" i="3"/>
  <c r="AH28" i="3"/>
  <c r="T28" i="3"/>
  <c r="AF28" i="3"/>
  <c r="Q28" i="3"/>
  <c r="Y28" i="3"/>
  <c r="AG28" i="3"/>
  <c r="AO30" i="3"/>
  <c r="AC28" i="3"/>
  <c r="R28" i="3"/>
  <c r="AA28" i="3"/>
  <c r="AQ30" i="3"/>
  <c r="W28" i="3"/>
  <c r="X28" i="3"/>
  <c r="AJ29" i="3"/>
  <c r="U28" i="3"/>
  <c r="V28" i="3"/>
  <c r="I2" i="3"/>
  <c r="A27" i="3"/>
  <c r="B29" i="3"/>
  <c r="AR30" i="3"/>
  <c r="A221" i="3"/>
  <c r="A222" i="1"/>
  <c r="AJ30" i="3"/>
  <c r="AA29" i="3"/>
  <c r="AG29" i="3"/>
  <c r="T29" i="3"/>
  <c r="O29" i="3"/>
  <c r="Z29" i="3"/>
  <c r="AL30" i="3"/>
  <c r="U29" i="3"/>
  <c r="AM30" i="3"/>
  <c r="X29" i="3"/>
  <c r="R29" i="3"/>
  <c r="Y29" i="3"/>
  <c r="AH29" i="3"/>
  <c r="AK30" i="3"/>
  <c r="AP30" i="3"/>
  <c r="AE29" i="3"/>
  <c r="AO31" i="3"/>
  <c r="S29" i="3"/>
  <c r="AQ31" i="3"/>
  <c r="AF29" i="3"/>
  <c r="P29" i="3"/>
  <c r="V29" i="3"/>
  <c r="W29" i="3"/>
  <c r="AC29" i="3"/>
  <c r="Q29" i="3"/>
  <c r="AN30" i="3"/>
  <c r="AD29" i="3"/>
  <c r="AI30" i="3"/>
  <c r="AB29" i="3"/>
  <c r="J2" i="3"/>
  <c r="A28" i="3"/>
  <c r="AV132" i="3"/>
  <c r="B30" i="3"/>
  <c r="AR31" i="3"/>
  <c r="A222" i="3"/>
  <c r="A223" i="1"/>
  <c r="AB30" i="3"/>
  <c r="AO32" i="3"/>
  <c r="AH30" i="3"/>
  <c r="O30" i="3"/>
  <c r="AI31" i="3"/>
  <c r="AC30" i="3"/>
  <c r="AF30" i="3"/>
  <c r="AE30" i="3"/>
  <c r="Y30" i="3"/>
  <c r="U30" i="3"/>
  <c r="T30" i="3"/>
  <c r="Q30" i="3"/>
  <c r="AM31" i="3"/>
  <c r="W30" i="3"/>
  <c r="AP31" i="3"/>
  <c r="AL31" i="3"/>
  <c r="AN31" i="3"/>
  <c r="V30" i="3"/>
  <c r="S30" i="3"/>
  <c r="AK31" i="3"/>
  <c r="X30" i="3"/>
  <c r="Z30" i="3"/>
  <c r="AA30" i="3"/>
  <c r="P30" i="3"/>
  <c r="AD30" i="3"/>
  <c r="AQ32" i="3"/>
  <c r="R30" i="3"/>
  <c r="AG30" i="3"/>
  <c r="AJ31" i="3"/>
  <c r="A29" i="3"/>
  <c r="K2" i="3"/>
  <c r="AV133" i="3"/>
  <c r="B31" i="3"/>
  <c r="AR32" i="3"/>
  <c r="A224" i="1"/>
  <c r="A223" i="3"/>
  <c r="AL32" i="3"/>
  <c r="R31" i="3"/>
  <c r="AA31" i="3"/>
  <c r="S31" i="3"/>
  <c r="AP32" i="3"/>
  <c r="T31" i="3"/>
  <c r="AF31" i="3"/>
  <c r="AH31" i="3"/>
  <c r="AK32" i="3"/>
  <c r="AE31" i="3"/>
  <c r="AQ33" i="3"/>
  <c r="Z31" i="3"/>
  <c r="V31" i="3"/>
  <c r="W31" i="3"/>
  <c r="U31" i="3"/>
  <c r="AC31" i="3"/>
  <c r="AO33" i="3"/>
  <c r="AG31" i="3"/>
  <c r="Y31" i="3"/>
  <c r="Q31" i="3"/>
  <c r="P31" i="3"/>
  <c r="O31" i="3"/>
  <c r="AJ32" i="3"/>
  <c r="AD31" i="3"/>
  <c r="X31" i="3"/>
  <c r="AN32" i="3"/>
  <c r="AM32" i="3"/>
  <c r="AI32" i="3"/>
  <c r="AB31" i="3"/>
  <c r="L2" i="3"/>
  <c r="A30" i="3"/>
  <c r="B32" i="3"/>
  <c r="AR33" i="3"/>
  <c r="A224" i="3"/>
  <c r="A225" i="1"/>
  <c r="AD32" i="3"/>
  <c r="Z32" i="3"/>
  <c r="S32" i="3"/>
  <c r="AM33" i="3"/>
  <c r="AJ33" i="3"/>
  <c r="Y32" i="3"/>
  <c r="U32" i="3"/>
  <c r="AQ34" i="3"/>
  <c r="AF32" i="3"/>
  <c r="AA32" i="3"/>
  <c r="AI33" i="3"/>
  <c r="AH32" i="3"/>
  <c r="AN33" i="3"/>
  <c r="O32" i="3"/>
  <c r="AG32" i="3"/>
  <c r="W32" i="3"/>
  <c r="AE32" i="3"/>
  <c r="T32" i="3"/>
  <c r="R32" i="3"/>
  <c r="Q32" i="3"/>
  <c r="AC32" i="3"/>
  <c r="AB32" i="3"/>
  <c r="X32" i="3"/>
  <c r="P32" i="3"/>
  <c r="AO34" i="3"/>
  <c r="V32" i="3"/>
  <c r="AK33" i="3"/>
  <c r="AP33" i="3"/>
  <c r="AL33" i="3"/>
  <c r="A31" i="3"/>
  <c r="M2" i="3"/>
  <c r="B33" i="3"/>
  <c r="AR34" i="3"/>
  <c r="A226" i="1"/>
  <c r="A225" i="3"/>
  <c r="AL34" i="3"/>
  <c r="AO35" i="3"/>
  <c r="AC33" i="3"/>
  <c r="AE33" i="3"/>
  <c r="AF33" i="3"/>
  <c r="AJ34" i="3"/>
  <c r="AD33" i="3"/>
  <c r="AP34" i="3"/>
  <c r="P33" i="3"/>
  <c r="Q33" i="3"/>
  <c r="W33" i="3"/>
  <c r="AH33" i="3"/>
  <c r="AQ35" i="3"/>
  <c r="AM34" i="3"/>
  <c r="X33" i="3"/>
  <c r="AG33" i="3"/>
  <c r="U33" i="3"/>
  <c r="V33" i="3"/>
  <c r="AB33" i="3"/>
  <c r="T33" i="3"/>
  <c r="O33" i="3"/>
  <c r="AA33" i="3"/>
  <c r="Z33" i="3"/>
  <c r="AK34" i="3"/>
  <c r="R33" i="3"/>
  <c r="AI34" i="3"/>
  <c r="S33" i="3"/>
  <c r="Y33" i="3"/>
  <c r="AN34" i="3"/>
  <c r="N2" i="3"/>
  <c r="A32" i="3"/>
  <c r="B34" i="3"/>
  <c r="AR35" i="3"/>
  <c r="A226" i="3"/>
  <c r="A227" i="1"/>
  <c r="Y34" i="3"/>
  <c r="AK35" i="3"/>
  <c r="T34" i="3"/>
  <c r="AG34" i="3"/>
  <c r="AH34" i="3"/>
  <c r="AP35" i="3"/>
  <c r="AE34" i="3"/>
  <c r="Z34" i="3"/>
  <c r="W34" i="3"/>
  <c r="AI35" i="3"/>
  <c r="AA34" i="3"/>
  <c r="V34" i="3"/>
  <c r="AM35" i="3"/>
  <c r="Q34" i="3"/>
  <c r="AJ35" i="3"/>
  <c r="AO36" i="3"/>
  <c r="S34" i="3"/>
  <c r="AB34" i="3"/>
  <c r="AD34" i="3"/>
  <c r="R34" i="3"/>
  <c r="X34" i="3"/>
  <c r="AC34" i="3"/>
  <c r="AN35" i="3"/>
  <c r="O34" i="3"/>
  <c r="U34" i="3"/>
  <c r="AQ36" i="3"/>
  <c r="P34" i="3"/>
  <c r="AF34" i="3"/>
  <c r="AL35" i="3"/>
  <c r="A33" i="3"/>
  <c r="O2" i="3"/>
  <c r="B35" i="3"/>
  <c r="AR36" i="3"/>
  <c r="A227" i="3"/>
  <c r="A228" i="1"/>
  <c r="R35" i="3"/>
  <c r="V35" i="3"/>
  <c r="P35" i="3"/>
  <c r="AD35" i="3"/>
  <c r="AJ36" i="3"/>
  <c r="AA35" i="3"/>
  <c r="AE35" i="3"/>
  <c r="T35" i="3"/>
  <c r="O35" i="3"/>
  <c r="AG35" i="3"/>
  <c r="AQ37" i="3"/>
  <c r="AC35" i="3"/>
  <c r="AB35" i="3"/>
  <c r="Q35" i="3"/>
  <c r="AI36" i="3"/>
  <c r="AP36" i="3"/>
  <c r="AK36" i="3"/>
  <c r="AF35" i="3"/>
  <c r="Z35" i="3"/>
  <c r="AO37" i="3"/>
  <c r="AN36" i="3"/>
  <c r="AL36" i="3"/>
  <c r="U35" i="3"/>
  <c r="X35" i="3"/>
  <c r="S35" i="3"/>
  <c r="AM36" i="3"/>
  <c r="W35" i="3"/>
  <c r="AH35" i="3"/>
  <c r="Y35" i="3"/>
  <c r="P2" i="3"/>
  <c r="A34" i="3"/>
  <c r="B36" i="3"/>
  <c r="AR37" i="3"/>
  <c r="A229" i="1"/>
  <c r="A228" i="3"/>
  <c r="AI37" i="3"/>
  <c r="AH36" i="3"/>
  <c r="X36" i="3"/>
  <c r="AO38" i="3"/>
  <c r="AP37" i="3"/>
  <c r="AC36" i="3"/>
  <c r="T36" i="3"/>
  <c r="AD36" i="3"/>
  <c r="Z36" i="3"/>
  <c r="AE36" i="3"/>
  <c r="AM37" i="3"/>
  <c r="AL37" i="3"/>
  <c r="AF36" i="3"/>
  <c r="Q36" i="3"/>
  <c r="AG36" i="3"/>
  <c r="AA36" i="3"/>
  <c r="V36" i="3"/>
  <c r="W36" i="3"/>
  <c r="AQ38" i="3"/>
  <c r="P36" i="3"/>
  <c r="U36" i="3"/>
  <c r="Y36" i="3"/>
  <c r="S36" i="3"/>
  <c r="AN37" i="3"/>
  <c r="AK37" i="3"/>
  <c r="AB36" i="3"/>
  <c r="O36" i="3"/>
  <c r="AJ37" i="3"/>
  <c r="R36" i="3"/>
  <c r="Q2" i="3"/>
  <c r="A35" i="3"/>
  <c r="B37" i="3"/>
  <c r="AR38" i="3"/>
  <c r="A229" i="3"/>
  <c r="A230" i="1"/>
  <c r="AN38" i="3"/>
  <c r="AD37" i="3"/>
  <c r="O37" i="3"/>
  <c r="S37" i="3"/>
  <c r="AQ39" i="3"/>
  <c r="AG37" i="3"/>
  <c r="AM38" i="3"/>
  <c r="T37" i="3"/>
  <c r="X37" i="3"/>
  <c r="AJ38" i="3"/>
  <c r="AL38" i="3"/>
  <c r="AB37" i="3"/>
  <c r="Y37" i="3"/>
  <c r="W37" i="3"/>
  <c r="Q37" i="3"/>
  <c r="AE37" i="3"/>
  <c r="AC37" i="3"/>
  <c r="AH37" i="3"/>
  <c r="P37" i="3"/>
  <c r="AO39" i="3"/>
  <c r="AF37" i="3"/>
  <c r="AA37" i="3"/>
  <c r="R37" i="3"/>
  <c r="AK38" i="3"/>
  <c r="U37" i="3"/>
  <c r="V37" i="3"/>
  <c r="Z37" i="3"/>
  <c r="AP38" i="3"/>
  <c r="AI38" i="3"/>
  <c r="A36" i="3"/>
  <c r="R2" i="3"/>
  <c r="B38" i="3"/>
  <c r="AR39" i="3"/>
  <c r="A230" i="3"/>
  <c r="A231" i="1"/>
  <c r="AP39" i="3"/>
  <c r="AK39" i="3"/>
  <c r="AO40" i="3"/>
  <c r="AE38" i="3"/>
  <c r="T38" i="3"/>
  <c r="S38" i="3"/>
  <c r="AB38" i="3"/>
  <c r="P38" i="3"/>
  <c r="O38" i="3"/>
  <c r="V38" i="3"/>
  <c r="AA38" i="3"/>
  <c r="AH38" i="3"/>
  <c r="W38" i="3"/>
  <c r="AJ39" i="3"/>
  <c r="AG38" i="3"/>
  <c r="AD38" i="3"/>
  <c r="R38" i="3"/>
  <c r="AL39" i="3"/>
  <c r="Z38" i="3"/>
  <c r="Q38" i="3"/>
  <c r="AM39" i="3"/>
  <c r="X38" i="3"/>
  <c r="AI39" i="3"/>
  <c r="U38" i="3"/>
  <c r="AF38" i="3"/>
  <c r="AC38" i="3"/>
  <c r="Y38" i="3"/>
  <c r="AQ40" i="3"/>
  <c r="AN39" i="3"/>
  <c r="S2" i="3"/>
  <c r="A37" i="3"/>
  <c r="B39" i="3"/>
  <c r="AR40" i="3"/>
  <c r="A232" i="1"/>
  <c r="A231" i="3"/>
  <c r="AN40" i="3"/>
  <c r="AF39" i="3"/>
  <c r="AM40" i="3"/>
  <c r="O39" i="3"/>
  <c r="T39" i="3"/>
  <c r="AP40" i="3"/>
  <c r="AQ41" i="3"/>
  <c r="U39" i="3"/>
  <c r="Q39" i="3"/>
  <c r="AD39" i="3"/>
  <c r="AH39" i="3"/>
  <c r="P39" i="3"/>
  <c r="AE39" i="3"/>
  <c r="AO41" i="3"/>
  <c r="AI40" i="3"/>
  <c r="AG39" i="3"/>
  <c r="AC39" i="3"/>
  <c r="X39" i="3"/>
  <c r="AL40" i="3"/>
  <c r="AJ40" i="3"/>
  <c r="V39" i="3"/>
  <c r="S39" i="3"/>
  <c r="AK40" i="3"/>
  <c r="Y39" i="3"/>
  <c r="Z39" i="3"/>
  <c r="AA39" i="3"/>
  <c r="AB39" i="3"/>
  <c r="R39" i="3"/>
  <c r="W39" i="3"/>
  <c r="A38" i="3"/>
  <c r="T2" i="3"/>
  <c r="B40" i="3"/>
  <c r="AR41" i="3"/>
  <c r="A232" i="3"/>
  <c r="A233" i="1"/>
  <c r="V40" i="3"/>
  <c r="Q40" i="3"/>
  <c r="R40" i="3"/>
  <c r="Y40" i="3"/>
  <c r="AJ41" i="3"/>
  <c r="AG40" i="3"/>
  <c r="P40" i="3"/>
  <c r="U40" i="3"/>
  <c r="O40" i="3"/>
  <c r="AQ42" i="3"/>
  <c r="Z40" i="3"/>
  <c r="AC40" i="3"/>
  <c r="T40" i="3"/>
  <c r="AB40" i="3"/>
  <c r="AK41" i="3"/>
  <c r="AI41" i="3"/>
  <c r="AH40" i="3"/>
  <c r="AM41" i="3"/>
  <c r="AA40" i="3"/>
  <c r="S40" i="3"/>
  <c r="X40" i="3"/>
  <c r="AO42" i="3"/>
  <c r="AD40" i="3"/>
  <c r="AP41" i="3"/>
  <c r="AF40" i="3"/>
  <c r="W40" i="3"/>
  <c r="AE40" i="3"/>
  <c r="AL41" i="3"/>
  <c r="AN41" i="3"/>
  <c r="A39" i="3"/>
  <c r="U2" i="3"/>
  <c r="B41" i="3"/>
  <c r="AR42" i="3"/>
  <c r="A234" i="1"/>
  <c r="A233" i="3"/>
  <c r="AN42" i="3"/>
  <c r="AF41" i="3"/>
  <c r="X41" i="3"/>
  <c r="AH41" i="3"/>
  <c r="T41" i="3"/>
  <c r="O41" i="3"/>
  <c r="V41" i="3"/>
  <c r="S41" i="3"/>
  <c r="AL42" i="3"/>
  <c r="AP42" i="3"/>
  <c r="AI42" i="3"/>
  <c r="AC41" i="3"/>
  <c r="U41" i="3"/>
  <c r="Y41" i="3"/>
  <c r="AD41" i="3"/>
  <c r="AK42" i="3"/>
  <c r="Z41" i="3"/>
  <c r="R41" i="3"/>
  <c r="Q41" i="3"/>
  <c r="W41" i="3"/>
  <c r="AO43" i="3"/>
  <c r="AM42" i="3"/>
  <c r="AB41" i="3"/>
  <c r="AQ43" i="3"/>
  <c r="AG41" i="3"/>
  <c r="AE41" i="3"/>
  <c r="AA41" i="3"/>
  <c r="P41" i="3"/>
  <c r="AJ42" i="3"/>
  <c r="A40" i="3"/>
  <c r="V2" i="3"/>
  <c r="B42" i="3"/>
  <c r="AR43" i="3"/>
  <c r="A234" i="3"/>
  <c r="A235" i="1"/>
  <c r="AK43" i="3"/>
  <c r="AB42" i="3"/>
  <c r="Q42" i="3"/>
  <c r="AD42" i="3"/>
  <c r="AI43" i="3"/>
  <c r="V42" i="3"/>
  <c r="X42" i="3"/>
  <c r="W42" i="3"/>
  <c r="AE42" i="3"/>
  <c r="AM43" i="3"/>
  <c r="R42" i="3"/>
  <c r="Y42" i="3"/>
  <c r="AP43" i="3"/>
  <c r="O42" i="3"/>
  <c r="AF42" i="3"/>
  <c r="AQ44" i="3"/>
  <c r="S42" i="3"/>
  <c r="AA42" i="3"/>
  <c r="P42" i="3"/>
  <c r="AC42" i="3"/>
  <c r="AH42" i="3"/>
  <c r="AJ43" i="3"/>
  <c r="AG42" i="3"/>
  <c r="AO44" i="3"/>
  <c r="Z42" i="3"/>
  <c r="U42" i="3"/>
  <c r="AL43" i="3"/>
  <c r="T42" i="3"/>
  <c r="AN43" i="3"/>
  <c r="W2" i="3"/>
  <c r="A41" i="3"/>
  <c r="B43" i="3"/>
  <c r="AR44" i="3"/>
  <c r="A236" i="1"/>
  <c r="A235" i="3"/>
  <c r="AO45" i="3"/>
  <c r="T43" i="3"/>
  <c r="AC43" i="3"/>
  <c r="AQ45" i="3"/>
  <c r="Y43" i="3"/>
  <c r="W43" i="3"/>
  <c r="AD43" i="3"/>
  <c r="AF43" i="3"/>
  <c r="AG43" i="3"/>
  <c r="R43" i="3"/>
  <c r="U43" i="3"/>
  <c r="AJ44" i="3"/>
  <c r="AA43" i="3"/>
  <c r="O43" i="3"/>
  <c r="AM44" i="3"/>
  <c r="V43" i="3"/>
  <c r="AB43" i="3"/>
  <c r="Q43" i="3"/>
  <c r="AL44" i="3"/>
  <c r="P43" i="3"/>
  <c r="X43" i="3"/>
  <c r="AN44" i="3"/>
  <c r="Z43" i="3"/>
  <c r="AH43" i="3"/>
  <c r="S43" i="3"/>
  <c r="AP44" i="3"/>
  <c r="AE43" i="3"/>
  <c r="AI44" i="3"/>
  <c r="AK44" i="3"/>
  <c r="A42" i="3"/>
  <c r="X2" i="3"/>
  <c r="B44" i="3"/>
  <c r="AR45" i="3"/>
  <c r="A236" i="3"/>
  <c r="A237" i="1"/>
  <c r="AH44" i="3"/>
  <c r="V44" i="3"/>
  <c r="AE44" i="3"/>
  <c r="Z44" i="3"/>
  <c r="AL45" i="3"/>
  <c r="AM45" i="3"/>
  <c r="U44" i="3"/>
  <c r="AD44" i="3"/>
  <c r="AC44" i="3"/>
  <c r="P44" i="3"/>
  <c r="AQ46" i="3"/>
  <c r="AP45" i="3"/>
  <c r="AN45" i="3"/>
  <c r="Q44" i="3"/>
  <c r="O44" i="3"/>
  <c r="R44" i="3"/>
  <c r="W44" i="3"/>
  <c r="T44" i="3"/>
  <c r="AJ45" i="3"/>
  <c r="AI45" i="3"/>
  <c r="AF44" i="3"/>
  <c r="AK45" i="3"/>
  <c r="S44" i="3"/>
  <c r="X44" i="3"/>
  <c r="AB44" i="3"/>
  <c r="AA44" i="3"/>
  <c r="AG44" i="3"/>
  <c r="Y44" i="3"/>
  <c r="AO46" i="3"/>
  <c r="Y2" i="3"/>
  <c r="A43" i="3"/>
  <c r="B45" i="3"/>
  <c r="AR46" i="3"/>
  <c r="A237" i="3"/>
  <c r="A238" i="1"/>
  <c r="R45" i="3"/>
  <c r="Y45" i="3"/>
  <c r="X45" i="3"/>
  <c r="AI46" i="3"/>
  <c r="AP46" i="3"/>
  <c r="AD45" i="3"/>
  <c r="Z45" i="3"/>
  <c r="AJ46" i="3"/>
  <c r="U45" i="3"/>
  <c r="AA45" i="3"/>
  <c r="AK46" i="3"/>
  <c r="T45" i="3"/>
  <c r="Q45" i="3"/>
  <c r="P45" i="3"/>
  <c r="AM46" i="3"/>
  <c r="V45" i="3"/>
  <c r="AG45" i="3"/>
  <c r="AQ47" i="3"/>
  <c r="S45" i="3"/>
  <c r="O45" i="3"/>
  <c r="AE45" i="3"/>
  <c r="AO47" i="3"/>
  <c r="AB45" i="3"/>
  <c r="AF45" i="3"/>
  <c r="W45" i="3"/>
  <c r="AN46" i="3"/>
  <c r="AC45" i="3"/>
  <c r="AL46" i="3"/>
  <c r="AH45" i="3"/>
  <c r="A44" i="3"/>
  <c r="Z2" i="3"/>
  <c r="B46" i="3"/>
  <c r="AR47" i="3"/>
  <c r="A238" i="3"/>
  <c r="A239" i="1"/>
  <c r="O46" i="3"/>
  <c r="AI47" i="3"/>
  <c r="AC46" i="3"/>
  <c r="AB46" i="3"/>
  <c r="S46" i="3"/>
  <c r="AM47" i="3"/>
  <c r="AK47" i="3"/>
  <c r="Z46" i="3"/>
  <c r="X46" i="3"/>
  <c r="AL47" i="3"/>
  <c r="T46" i="3"/>
  <c r="AN47" i="3"/>
  <c r="AO48" i="3"/>
  <c r="AQ48" i="3"/>
  <c r="P46" i="3"/>
  <c r="AA46" i="3"/>
  <c r="AD46" i="3"/>
  <c r="Y46" i="3"/>
  <c r="AF46" i="3"/>
  <c r="AJ47" i="3"/>
  <c r="V46" i="3"/>
  <c r="AH46" i="3"/>
  <c r="W46" i="3"/>
  <c r="AE46" i="3"/>
  <c r="AG46" i="3"/>
  <c r="Q46" i="3"/>
  <c r="U46" i="3"/>
  <c r="AP47" i="3"/>
  <c r="R46" i="3"/>
  <c r="AA2" i="3"/>
  <c r="A45" i="3"/>
  <c r="B47" i="3"/>
  <c r="AR48" i="3"/>
  <c r="A240" i="1"/>
  <c r="A239" i="3"/>
  <c r="AA47" i="3"/>
  <c r="U47" i="3"/>
  <c r="W47" i="3"/>
  <c r="AF47" i="3"/>
  <c r="P47" i="3"/>
  <c r="T47" i="3"/>
  <c r="AK48" i="3"/>
  <c r="AC47" i="3"/>
  <c r="AE47" i="3"/>
  <c r="Z47" i="3"/>
  <c r="Q47" i="3"/>
  <c r="AH47" i="3"/>
  <c r="Y47" i="3"/>
  <c r="AQ49" i="3"/>
  <c r="AL48" i="3"/>
  <c r="AM48" i="3"/>
  <c r="AI48" i="3"/>
  <c r="AP48" i="3"/>
  <c r="AN48" i="3"/>
  <c r="AJ48" i="3"/>
  <c r="AB47" i="3"/>
  <c r="R47" i="3"/>
  <c r="AG47" i="3"/>
  <c r="V47" i="3"/>
  <c r="AD47" i="3"/>
  <c r="AO49" i="3"/>
  <c r="X47" i="3"/>
  <c r="S47" i="3"/>
  <c r="O47" i="3"/>
  <c r="AB2" i="3"/>
  <c r="A46" i="3"/>
  <c r="B48" i="3"/>
  <c r="AR49" i="3"/>
  <c r="A240" i="3"/>
  <c r="A241" i="1"/>
  <c r="S48" i="3"/>
  <c r="V48" i="3"/>
  <c r="AJ49" i="3"/>
  <c r="AM49" i="3"/>
  <c r="AH48" i="3"/>
  <c r="AC48" i="3"/>
  <c r="AF48" i="3"/>
  <c r="AG48" i="3"/>
  <c r="Q48" i="3"/>
  <c r="T48" i="3"/>
  <c r="AO50" i="3"/>
  <c r="R48" i="3"/>
  <c r="AP49" i="3"/>
  <c r="AQ50" i="3"/>
  <c r="Z48" i="3"/>
  <c r="U48" i="3"/>
  <c r="AK49" i="3"/>
  <c r="X48" i="3"/>
  <c r="AN49" i="3"/>
  <c r="AL49" i="3"/>
  <c r="W48" i="3"/>
  <c r="O48" i="3"/>
  <c r="AD48" i="3"/>
  <c r="AB48" i="3"/>
  <c r="AI49" i="3"/>
  <c r="Y48" i="3"/>
  <c r="AE48" i="3"/>
  <c r="P48" i="3"/>
  <c r="AA48" i="3"/>
  <c r="AC2" i="3"/>
  <c r="A47" i="3"/>
  <c r="B49" i="3"/>
  <c r="AR50" i="3"/>
  <c r="A242" i="1"/>
  <c r="A241" i="3"/>
  <c r="U49" i="3"/>
  <c r="AE49" i="3"/>
  <c r="AD49" i="3"/>
  <c r="AN50" i="3"/>
  <c r="Z49" i="3"/>
  <c r="AO51" i="3"/>
  <c r="AF49" i="3"/>
  <c r="AJ50" i="3"/>
  <c r="AB49" i="3"/>
  <c r="P49" i="3"/>
  <c r="R49" i="3"/>
  <c r="Y49" i="3"/>
  <c r="O49" i="3"/>
  <c r="X49" i="3"/>
  <c r="AQ51" i="3"/>
  <c r="T49" i="3"/>
  <c r="AC49" i="3"/>
  <c r="V49" i="3"/>
  <c r="AM50" i="3"/>
  <c r="AL50" i="3"/>
  <c r="AG49" i="3"/>
  <c r="AA49" i="3"/>
  <c r="AI50" i="3"/>
  <c r="W49" i="3"/>
  <c r="AK50" i="3"/>
  <c r="AP50" i="3"/>
  <c r="Q49" i="3"/>
  <c r="AH49" i="3"/>
  <c r="S49" i="3"/>
  <c r="A48" i="3"/>
  <c r="AD2" i="3"/>
  <c r="B50" i="3"/>
  <c r="AR51" i="3"/>
  <c r="A243" i="1"/>
  <c r="A242" i="3"/>
  <c r="AH50" i="3"/>
  <c r="W50" i="3"/>
  <c r="AL51" i="3"/>
  <c r="T50" i="3"/>
  <c r="Y50" i="3"/>
  <c r="AN51" i="3"/>
  <c r="AI51" i="3"/>
  <c r="AQ52" i="3"/>
  <c r="AF50" i="3"/>
  <c r="AP51" i="3"/>
  <c r="AA50" i="3"/>
  <c r="V50" i="3"/>
  <c r="X50" i="3"/>
  <c r="P50" i="3"/>
  <c r="AO52" i="3"/>
  <c r="AE50" i="3"/>
  <c r="Q50" i="3"/>
  <c r="AD50" i="3"/>
  <c r="AJ51" i="3"/>
  <c r="AM51" i="3"/>
  <c r="R50" i="3"/>
  <c r="S50" i="3"/>
  <c r="AK51" i="3"/>
  <c r="AG50" i="3"/>
  <c r="AC50" i="3"/>
  <c r="O50" i="3"/>
  <c r="AB50" i="3"/>
  <c r="Z50" i="3"/>
  <c r="U50" i="3"/>
  <c r="AE2" i="3"/>
  <c r="A49" i="3"/>
  <c r="B51" i="3"/>
  <c r="AR52" i="3"/>
  <c r="A243" i="3"/>
  <c r="A244" i="1"/>
  <c r="AM52" i="3"/>
  <c r="T51" i="3"/>
  <c r="AB51" i="3"/>
  <c r="AK52" i="3"/>
  <c r="AJ52" i="3"/>
  <c r="AO53" i="3"/>
  <c r="AA51" i="3"/>
  <c r="AI52" i="3"/>
  <c r="AL52" i="3"/>
  <c r="AG51" i="3"/>
  <c r="V51" i="3"/>
  <c r="O51" i="3"/>
  <c r="S51" i="3"/>
  <c r="AD51" i="3"/>
  <c r="P51" i="3"/>
  <c r="AP52" i="3"/>
  <c r="W51" i="3"/>
  <c r="AE51" i="3"/>
  <c r="Z51" i="3"/>
  <c r="AQ53" i="3"/>
  <c r="AN52" i="3"/>
  <c r="U51" i="3"/>
  <c r="AC51" i="3"/>
  <c r="R51" i="3"/>
  <c r="Q51" i="3"/>
  <c r="X51" i="3"/>
  <c r="AF51" i="3"/>
  <c r="Y51" i="3"/>
  <c r="AH51" i="3"/>
  <c r="A50" i="3"/>
  <c r="AF2" i="3"/>
  <c r="B52" i="3"/>
  <c r="AR53" i="3"/>
  <c r="A245" i="1"/>
  <c r="A244" i="3"/>
  <c r="Y52" i="3"/>
  <c r="O52" i="3"/>
  <c r="AF52" i="3"/>
  <c r="AC52" i="3"/>
  <c r="Z52" i="3"/>
  <c r="P52" i="3"/>
  <c r="V52" i="3"/>
  <c r="AA52" i="3"/>
  <c r="AB52" i="3"/>
  <c r="AQ54" i="3"/>
  <c r="AK53" i="3"/>
  <c r="X52" i="3"/>
  <c r="U52" i="3"/>
  <c r="AE52" i="3"/>
  <c r="AD52" i="3"/>
  <c r="AG52" i="3"/>
  <c r="AO54" i="3"/>
  <c r="T52" i="3"/>
  <c r="AI53" i="3"/>
  <c r="R52" i="3"/>
  <c r="AP53" i="3"/>
  <c r="AH52" i="3"/>
  <c r="Q52" i="3"/>
  <c r="AN53" i="3"/>
  <c r="W52" i="3"/>
  <c r="S52" i="3"/>
  <c r="AL53" i="3"/>
  <c r="AJ53" i="3"/>
  <c r="AM53" i="3"/>
  <c r="A51" i="3"/>
  <c r="AG2" i="3"/>
  <c r="B53" i="3"/>
  <c r="AR54" i="3"/>
  <c r="A245" i="3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J54" i="3"/>
  <c r="AN54" i="3"/>
  <c r="R53" i="3"/>
  <c r="AG53" i="3"/>
  <c r="X53" i="3"/>
  <c r="AA53" i="3"/>
  <c r="AC53" i="3"/>
  <c r="Q53" i="3"/>
  <c r="AK54" i="3"/>
  <c r="T53" i="3"/>
  <c r="S53" i="3"/>
  <c r="AH53" i="3"/>
  <c r="AE53" i="3"/>
  <c r="AQ55" i="3"/>
  <c r="P53" i="3"/>
  <c r="O53" i="3"/>
  <c r="AI54" i="3"/>
  <c r="V53" i="3"/>
  <c r="AL54" i="3"/>
  <c r="AD53" i="3"/>
  <c r="AF53" i="3"/>
  <c r="AM54" i="3"/>
  <c r="W53" i="3"/>
  <c r="AP54" i="3"/>
  <c r="AO55" i="3"/>
  <c r="U53" i="3"/>
  <c r="AB53" i="3"/>
  <c r="Z53" i="3"/>
  <c r="Y53" i="3"/>
  <c r="A52" i="3"/>
  <c r="AH2" i="3"/>
  <c r="B54" i="3"/>
  <c r="AR55" i="3"/>
  <c r="AD54" i="3"/>
  <c r="Q54" i="3"/>
  <c r="AB54" i="3"/>
  <c r="W54" i="3"/>
  <c r="AL55" i="3"/>
  <c r="P54" i="3"/>
  <c r="S54" i="3"/>
  <c r="AC54" i="3"/>
  <c r="R54" i="3"/>
  <c r="AP55" i="3"/>
  <c r="AH54" i="3"/>
  <c r="U54" i="3"/>
  <c r="AM55" i="3"/>
  <c r="V54" i="3"/>
  <c r="AQ56" i="3"/>
  <c r="T54" i="3"/>
  <c r="AA54" i="3"/>
  <c r="AN55" i="3"/>
  <c r="Z54" i="3"/>
  <c r="AG54" i="3"/>
  <c r="O54" i="3"/>
  <c r="Y54" i="3"/>
  <c r="AO56" i="3"/>
  <c r="AF54" i="3"/>
  <c r="AI55" i="3"/>
  <c r="AE54" i="3"/>
  <c r="AK55" i="3"/>
  <c r="X54" i="3"/>
  <c r="AJ55" i="3"/>
  <c r="A53" i="3"/>
  <c r="AI2" i="3"/>
  <c r="B55" i="3"/>
  <c r="AR56" i="3"/>
  <c r="X55" i="3"/>
  <c r="AF55" i="3"/>
  <c r="AG55" i="3"/>
  <c r="T55" i="3"/>
  <c r="U55" i="3"/>
  <c r="AC55" i="3"/>
  <c r="W55" i="3"/>
  <c r="AK56" i="3"/>
  <c r="Z55" i="3"/>
  <c r="S55" i="3"/>
  <c r="AE55" i="3"/>
  <c r="Y55" i="3"/>
  <c r="AN56" i="3"/>
  <c r="V55" i="3"/>
  <c r="AP56" i="3"/>
  <c r="P55" i="3"/>
  <c r="Q55" i="3"/>
  <c r="AH55" i="3"/>
  <c r="AO57" i="3"/>
  <c r="AQ57" i="3"/>
  <c r="AB55" i="3"/>
  <c r="AJ56" i="3"/>
  <c r="AI56" i="3"/>
  <c r="O55" i="3"/>
  <c r="AA55" i="3"/>
  <c r="AM56" i="3"/>
  <c r="R55" i="3"/>
  <c r="AL56" i="3"/>
  <c r="AD55" i="3"/>
  <c r="AJ2" i="3"/>
  <c r="A54" i="3"/>
  <c r="B56" i="3"/>
  <c r="AR57" i="3"/>
  <c r="AQ58" i="3"/>
  <c r="AK57" i="3"/>
  <c r="R56" i="3"/>
  <c r="AI57" i="3"/>
  <c r="AO58" i="3"/>
  <c r="AP57" i="3"/>
  <c r="AE56" i="3"/>
  <c r="W56" i="3"/>
  <c r="AG56" i="3"/>
  <c r="P56" i="3"/>
  <c r="AM57" i="3"/>
  <c r="AJ57" i="3"/>
  <c r="AH56" i="3"/>
  <c r="V56" i="3"/>
  <c r="S56" i="3"/>
  <c r="AC56" i="3"/>
  <c r="AF56" i="3"/>
  <c r="AL57" i="3"/>
  <c r="Y56" i="3"/>
  <c r="Z56" i="3"/>
  <c r="O56" i="3"/>
  <c r="T56" i="3"/>
  <c r="AD56" i="3"/>
  <c r="AA56" i="3"/>
  <c r="AB56" i="3"/>
  <c r="Q56" i="3"/>
  <c r="AN57" i="3"/>
  <c r="U56" i="3"/>
  <c r="X56" i="3"/>
  <c r="A55" i="3"/>
  <c r="AK2" i="3"/>
  <c r="B57" i="3"/>
  <c r="AR58" i="3"/>
  <c r="U57" i="3"/>
  <c r="AA57" i="3"/>
  <c r="Z57" i="3"/>
  <c r="AC57" i="3"/>
  <c r="AJ58" i="3"/>
  <c r="W57" i="3"/>
  <c r="AI58" i="3"/>
  <c r="AD57" i="3"/>
  <c r="S57" i="3"/>
  <c r="AM58" i="3"/>
  <c r="R57" i="3"/>
  <c r="Q57" i="3"/>
  <c r="T57" i="3"/>
  <c r="AL58" i="3"/>
  <c r="V57" i="3"/>
  <c r="P57" i="3"/>
  <c r="AP58" i="3"/>
  <c r="AK58" i="3"/>
  <c r="AB57" i="3"/>
  <c r="AN58" i="3"/>
  <c r="Y57" i="3"/>
  <c r="AE57" i="3"/>
  <c r="X57" i="3"/>
  <c r="O57" i="3"/>
  <c r="AF57" i="3"/>
  <c r="AH57" i="3"/>
  <c r="AG57" i="3"/>
  <c r="AO59" i="3"/>
  <c r="AQ59" i="3"/>
  <c r="A56" i="3"/>
  <c r="AL2" i="3"/>
  <c r="B58" i="3"/>
  <c r="AR59" i="3"/>
  <c r="P58" i="3"/>
  <c r="AG58" i="3"/>
  <c r="X58" i="3"/>
  <c r="AB58" i="3"/>
  <c r="V58" i="3"/>
  <c r="R58" i="3"/>
  <c r="AI59" i="3"/>
  <c r="Z58" i="3"/>
  <c r="O58" i="3"/>
  <c r="Q58" i="3"/>
  <c r="AH58" i="3"/>
  <c r="AE58" i="3"/>
  <c r="AK59" i="3"/>
  <c r="AL59" i="3"/>
  <c r="AM59" i="3"/>
  <c r="W58" i="3"/>
  <c r="AA58" i="3"/>
  <c r="AO60" i="3"/>
  <c r="AN59" i="3"/>
  <c r="AC58" i="3"/>
  <c r="AD58" i="3"/>
  <c r="AQ60" i="3"/>
  <c r="AF58" i="3"/>
  <c r="Y58" i="3"/>
  <c r="AP59" i="3"/>
  <c r="T58" i="3"/>
  <c r="S58" i="3"/>
  <c r="AJ59" i="3"/>
  <c r="U58" i="3"/>
  <c r="AM2" i="3"/>
  <c r="A57" i="3"/>
  <c r="B59" i="3"/>
  <c r="AR60" i="3"/>
  <c r="AJ60" i="3"/>
  <c r="Y59" i="3"/>
  <c r="AC59" i="3"/>
  <c r="W59" i="3"/>
  <c r="AE59" i="3"/>
  <c r="Z59" i="3"/>
  <c r="AB59" i="3"/>
  <c r="AF59" i="3"/>
  <c r="AH59" i="3"/>
  <c r="X59" i="3"/>
  <c r="T59" i="3"/>
  <c r="AQ61" i="3"/>
  <c r="AO61" i="3"/>
  <c r="AL60" i="3"/>
  <c r="Q59" i="3"/>
  <c r="R59" i="3"/>
  <c r="AG59" i="3"/>
  <c r="S59" i="3"/>
  <c r="AM60" i="3"/>
  <c r="AP60" i="3"/>
  <c r="AN60" i="3"/>
  <c r="AI60" i="3"/>
  <c r="U59" i="3"/>
  <c r="AD59" i="3"/>
  <c r="AA59" i="3"/>
  <c r="AK60" i="3"/>
  <c r="O59" i="3"/>
  <c r="V59" i="3"/>
  <c r="P59" i="3"/>
  <c r="A58" i="3"/>
  <c r="AN2" i="3"/>
  <c r="B60" i="3"/>
  <c r="AR61" i="3"/>
  <c r="AP61" i="3"/>
  <c r="W60" i="3"/>
  <c r="O60" i="3"/>
  <c r="U60" i="3"/>
  <c r="AM61" i="3"/>
  <c r="Q60" i="3"/>
  <c r="T60" i="3"/>
  <c r="AB60" i="3"/>
  <c r="AC60" i="3"/>
  <c r="AD60" i="3"/>
  <c r="AF60" i="3"/>
  <c r="AK61" i="3"/>
  <c r="AI61" i="3"/>
  <c r="S60" i="3"/>
  <c r="AL61" i="3"/>
  <c r="X60" i="3"/>
  <c r="Z60" i="3"/>
  <c r="Y60" i="3"/>
  <c r="V60" i="3"/>
  <c r="AQ62" i="3"/>
  <c r="R60" i="3"/>
  <c r="P60" i="3"/>
  <c r="AA60" i="3"/>
  <c r="AN61" i="3"/>
  <c r="AG60" i="3"/>
  <c r="AO62" i="3"/>
  <c r="AH60" i="3"/>
  <c r="AE60" i="3"/>
  <c r="AJ61" i="3"/>
  <c r="AO2" i="3"/>
  <c r="A59" i="3"/>
  <c r="B61" i="3"/>
  <c r="AR62" i="3"/>
  <c r="AQ63" i="3"/>
  <c r="U61" i="3"/>
  <c r="AH61" i="3"/>
  <c r="AA61" i="3"/>
  <c r="V61" i="3"/>
  <c r="AL62" i="3"/>
  <c r="AF61" i="3"/>
  <c r="T61" i="3"/>
  <c r="O61" i="3"/>
  <c r="AE61" i="3"/>
  <c r="X61" i="3"/>
  <c r="AO63" i="3"/>
  <c r="P61" i="3"/>
  <c r="Y61" i="3"/>
  <c r="S61" i="3"/>
  <c r="AD61" i="3"/>
  <c r="Q61" i="3"/>
  <c r="W61" i="3"/>
  <c r="AN62" i="3"/>
  <c r="AB61" i="3"/>
  <c r="AK62" i="3"/>
  <c r="AJ62" i="3"/>
  <c r="AG61" i="3"/>
  <c r="R61" i="3"/>
  <c r="Z61" i="3"/>
  <c r="AI62" i="3"/>
  <c r="AC61" i="3"/>
  <c r="AM62" i="3"/>
  <c r="AP62" i="3"/>
  <c r="A60" i="3"/>
  <c r="AP2" i="3"/>
  <c r="B62" i="3"/>
  <c r="AR63" i="3"/>
  <c r="AM63" i="3"/>
  <c r="R62" i="3"/>
  <c r="AB62" i="3"/>
  <c r="AD62" i="3"/>
  <c r="AO64" i="3"/>
  <c r="T62" i="3"/>
  <c r="AA62" i="3"/>
  <c r="AN63" i="3"/>
  <c r="S62" i="3"/>
  <c r="AH62" i="3"/>
  <c r="AI63" i="3"/>
  <c r="AJ63" i="3"/>
  <c r="W62" i="3"/>
  <c r="Y62" i="3"/>
  <c r="AE62" i="3"/>
  <c r="AL63" i="3"/>
  <c r="U62" i="3"/>
  <c r="AC62" i="3"/>
  <c r="X62" i="3"/>
  <c r="AG62" i="3"/>
  <c r="AF62" i="3"/>
  <c r="AP63" i="3"/>
  <c r="Z62" i="3"/>
  <c r="AK63" i="3"/>
  <c r="Q62" i="3"/>
  <c r="P62" i="3"/>
  <c r="O62" i="3"/>
  <c r="V62" i="3"/>
  <c r="AQ64" i="3"/>
  <c r="A61" i="3"/>
  <c r="AQ2" i="3"/>
  <c r="B63" i="3"/>
  <c r="AR64" i="3"/>
  <c r="V63" i="3"/>
  <c r="O63" i="3"/>
  <c r="Z63" i="3"/>
  <c r="X63" i="3"/>
  <c r="AE63" i="3"/>
  <c r="AI64" i="3"/>
  <c r="AA63" i="3"/>
  <c r="AB63" i="3"/>
  <c r="AK64" i="3"/>
  <c r="AJ64" i="3"/>
  <c r="P63" i="3"/>
  <c r="AP64" i="3"/>
  <c r="AC63" i="3"/>
  <c r="Y63" i="3"/>
  <c r="AH63" i="3"/>
  <c r="T63" i="3"/>
  <c r="R63" i="3"/>
  <c r="AG63" i="3"/>
  <c r="AN64" i="3"/>
  <c r="AL64" i="3"/>
  <c r="AD63" i="3"/>
  <c r="AQ65" i="3"/>
  <c r="Q63" i="3"/>
  <c r="AF63" i="3"/>
  <c r="U63" i="3"/>
  <c r="W63" i="3"/>
  <c r="S63" i="3"/>
  <c r="AO65" i="3"/>
  <c r="AM64" i="3"/>
  <c r="A62" i="3"/>
  <c r="AR2" i="3"/>
  <c r="B64" i="3"/>
  <c r="AR65" i="3"/>
  <c r="AO66" i="3"/>
  <c r="T64" i="3"/>
  <c r="Z64" i="3"/>
  <c r="S64" i="3"/>
  <c r="Q64" i="3"/>
  <c r="AN65" i="3"/>
  <c r="AH64" i="3"/>
  <c r="P64" i="3"/>
  <c r="AA64" i="3"/>
  <c r="AF64" i="3"/>
  <c r="X64" i="3"/>
  <c r="W64" i="3"/>
  <c r="AQ66" i="3"/>
  <c r="AG64" i="3"/>
  <c r="Y64" i="3"/>
  <c r="AJ65" i="3"/>
  <c r="AI65" i="3"/>
  <c r="O64" i="3"/>
  <c r="AP65" i="3"/>
  <c r="AL65" i="3"/>
  <c r="AB64" i="3"/>
  <c r="AM65" i="3"/>
  <c r="U64" i="3"/>
  <c r="AD64" i="3"/>
  <c r="R64" i="3"/>
  <c r="AC64" i="3"/>
  <c r="AK65" i="3"/>
  <c r="AE64" i="3"/>
  <c r="V64" i="3"/>
  <c r="A63" i="3"/>
  <c r="AS2" i="3"/>
  <c r="BR165" i="1"/>
  <c r="BR50" i="1"/>
  <c r="M52" i="5"/>
  <c r="BR65" i="1"/>
  <c r="M67" i="5"/>
  <c r="BR161" i="1"/>
  <c r="BP3" i="1"/>
  <c r="BR96" i="1"/>
  <c r="M98" i="5"/>
  <c r="BR114" i="1"/>
  <c r="M116" i="5"/>
  <c r="BR144" i="1"/>
  <c r="BR90" i="1"/>
  <c r="M92" i="5"/>
  <c r="BR109" i="1"/>
  <c r="M111" i="5"/>
  <c r="BR69" i="1"/>
  <c r="M71" i="5"/>
  <c r="BR75" i="1"/>
  <c r="M77" i="5"/>
  <c r="BR60" i="1"/>
  <c r="M62" i="5"/>
  <c r="BR92" i="1"/>
  <c r="M94" i="5"/>
  <c r="BR49" i="1"/>
  <c r="M51" i="5"/>
  <c r="BR94" i="1"/>
  <c r="M96" i="5"/>
  <c r="BR138" i="1"/>
  <c r="BR25" i="1"/>
  <c r="M27" i="5"/>
  <c r="BR79" i="1"/>
  <c r="M81" i="5"/>
  <c r="BR178" i="1"/>
  <c r="BR77" i="1"/>
  <c r="M79" i="5"/>
  <c r="BR12" i="1"/>
  <c r="M14" i="5"/>
  <c r="BR151" i="1"/>
  <c r="BR73" i="1"/>
  <c r="M75" i="5"/>
  <c r="BR107" i="1"/>
  <c r="M109" i="5"/>
  <c r="BR168" i="1"/>
  <c r="BR157" i="1"/>
  <c r="BR83" i="1"/>
  <c r="M85" i="5"/>
  <c r="BR173" i="1"/>
  <c r="BR48" i="1"/>
  <c r="M50" i="5"/>
  <c r="BR4" i="1"/>
  <c r="M6" i="5"/>
  <c r="BR20" i="1"/>
  <c r="M22" i="5"/>
  <c r="BR67" i="1"/>
  <c r="M69" i="5"/>
  <c r="BR87" i="1"/>
  <c r="M89" i="5"/>
  <c r="BQ3" i="1"/>
  <c r="BR153" i="1"/>
  <c r="BR135" i="1"/>
  <c r="BR78" i="1"/>
  <c r="M80" i="5"/>
  <c r="BR167" i="1"/>
  <c r="BR85" i="1"/>
  <c r="M87" i="5"/>
  <c r="BR170" i="1"/>
  <c r="BR36" i="1"/>
  <c r="M38" i="5"/>
  <c r="BR129" i="1"/>
  <c r="M131" i="5"/>
  <c r="BR30" i="1"/>
  <c r="M32" i="5"/>
  <c r="BR26" i="1"/>
  <c r="M28" i="5"/>
  <c r="BR179" i="1"/>
  <c r="BR93" i="1"/>
  <c r="M95" i="5"/>
  <c r="BR119" i="1"/>
  <c r="M121" i="5"/>
  <c r="BR80" i="1"/>
  <c r="M82" i="5"/>
  <c r="BR10" i="1"/>
  <c r="M12" i="5"/>
  <c r="BR99" i="1"/>
  <c r="M101" i="5"/>
  <c r="BR160" i="1"/>
  <c r="BR31" i="1"/>
  <c r="M33" i="5"/>
  <c r="B65" i="3"/>
  <c r="AR66" i="3"/>
  <c r="AL66" i="3"/>
  <c r="AJ66" i="3"/>
  <c r="S65" i="3"/>
  <c r="AK66" i="3"/>
  <c r="U65" i="3"/>
  <c r="AP66" i="3"/>
  <c r="Y65" i="3"/>
  <c r="X65" i="3"/>
  <c r="AH65" i="3"/>
  <c r="Z65" i="3"/>
  <c r="W65" i="3"/>
  <c r="AC65" i="3"/>
  <c r="AM66" i="3"/>
  <c r="O65" i="3"/>
  <c r="AG65" i="3"/>
  <c r="AF65" i="3"/>
  <c r="AN66" i="3"/>
  <c r="T65" i="3"/>
  <c r="AD65" i="3"/>
  <c r="P65" i="3"/>
  <c r="AE65" i="3"/>
  <c r="V65" i="3"/>
  <c r="R65" i="3"/>
  <c r="AB65" i="3"/>
  <c r="AI66" i="3"/>
  <c r="AQ67" i="3"/>
  <c r="AA65" i="3"/>
  <c r="Q65" i="3"/>
  <c r="AO67" i="3"/>
  <c r="BR126" i="1"/>
  <c r="M128" i="5"/>
  <c r="BR29" i="1"/>
  <c r="M31" i="5"/>
  <c r="BR81" i="1"/>
  <c r="M83" i="5"/>
  <c r="BR172" i="1"/>
  <c r="BR55" i="1"/>
  <c r="M57" i="5"/>
  <c r="BR104" i="1"/>
  <c r="M106" i="5"/>
  <c r="BR57" i="1"/>
  <c r="M59" i="5"/>
  <c r="BR164" i="1"/>
  <c r="BR16" i="1"/>
  <c r="M18" i="5"/>
  <c r="BR59" i="1"/>
  <c r="M61" i="5"/>
  <c r="BR152" i="1"/>
  <c r="BR24" i="1"/>
  <c r="M26" i="5"/>
  <c r="BR177" i="1"/>
  <c r="BR71" i="1"/>
  <c r="M73" i="5"/>
  <c r="BR15" i="1"/>
  <c r="M17" i="5"/>
  <c r="BR137" i="1"/>
  <c r="BR113" i="1"/>
  <c r="M115" i="5"/>
  <c r="BR142" i="1"/>
  <c r="BR8" i="1"/>
  <c r="M10" i="5"/>
  <c r="BR148" i="1"/>
  <c r="BR28" i="1"/>
  <c r="M30" i="5"/>
  <c r="BR64" i="1"/>
  <c r="M66" i="5"/>
  <c r="BR32" i="1"/>
  <c r="M34" i="5"/>
  <c r="BR88" i="1"/>
  <c r="M90" i="5"/>
  <c r="BR115" i="1"/>
  <c r="M117" i="5"/>
  <c r="BR66" i="1"/>
  <c r="M68" i="5"/>
  <c r="BR171" i="1"/>
  <c r="BR38" i="1"/>
  <c r="M40" i="5"/>
  <c r="BR68" i="1"/>
  <c r="M70" i="5"/>
  <c r="BR44" i="1"/>
  <c r="M46" i="5"/>
  <c r="BR162" i="1"/>
  <c r="BR35" i="1"/>
  <c r="M37" i="5"/>
  <c r="BR22" i="1"/>
  <c r="M24" i="5"/>
  <c r="BR76" i="1"/>
  <c r="M78" i="5"/>
  <c r="BR74" i="1"/>
  <c r="M76" i="5"/>
  <c r="BR61" i="1"/>
  <c r="M63" i="5"/>
  <c r="BR51" i="1"/>
  <c r="M53" i="5"/>
  <c r="BR23" i="1"/>
  <c r="M25" i="5"/>
  <c r="BR3" i="1"/>
  <c r="M5" i="5"/>
  <c r="BR39" i="1"/>
  <c r="M41" i="5"/>
  <c r="BR136" i="1"/>
  <c r="BR140" i="1"/>
  <c r="BR11" i="1"/>
  <c r="M13" i="5"/>
  <c r="BR111" i="1"/>
  <c r="M113" i="5"/>
  <c r="BR98" i="1"/>
  <c r="M100" i="5"/>
  <c r="BR143" i="1"/>
  <c r="BR13" i="1"/>
  <c r="M15" i="5"/>
  <c r="BR108" i="1"/>
  <c r="M110" i="5"/>
  <c r="BR132" i="1"/>
  <c r="M134" i="5"/>
  <c r="BR6" i="1"/>
  <c r="M8" i="5"/>
  <c r="BR105" i="1"/>
  <c r="M107" i="5"/>
  <c r="BR9" i="1"/>
  <c r="M11" i="5"/>
  <c r="BR5" i="1"/>
  <c r="M7" i="5"/>
  <c r="BR46" i="1"/>
  <c r="M48" i="5"/>
  <c r="BR84" i="1"/>
  <c r="M86" i="5"/>
  <c r="BR163" i="1"/>
  <c r="BR37" i="1"/>
  <c r="M39" i="5"/>
  <c r="BR14" i="1"/>
  <c r="M16" i="5"/>
  <c r="BR175" i="1"/>
  <c r="BR130" i="1"/>
  <c r="M132" i="5"/>
  <c r="BR110" i="1"/>
  <c r="M112" i="5"/>
  <c r="BR45" i="1"/>
  <c r="M47" i="5"/>
  <c r="BR112" i="1"/>
  <c r="M114" i="5"/>
  <c r="BR54" i="1"/>
  <c r="M56" i="5"/>
  <c r="BR21" i="1"/>
  <c r="M23" i="5"/>
  <c r="BR52" i="1"/>
  <c r="M54" i="5"/>
  <c r="BR118" i="1"/>
  <c r="M120" i="5"/>
  <c r="BR18" i="1"/>
  <c r="M20" i="5"/>
  <c r="BR27" i="1"/>
  <c r="M29" i="5"/>
  <c r="BR101" i="1"/>
  <c r="M103" i="5"/>
  <c r="BR158" i="1"/>
  <c r="BR97" i="1"/>
  <c r="M99" i="5"/>
  <c r="BR169" i="1"/>
  <c r="BR17" i="1"/>
  <c r="M19" i="5"/>
  <c r="BR58" i="1"/>
  <c r="M60" i="5"/>
  <c r="BR124" i="1"/>
  <c r="M126" i="5"/>
  <c r="BR63" i="1"/>
  <c r="M65" i="5"/>
  <c r="BR70" i="1"/>
  <c r="M72" i="5"/>
  <c r="BR47" i="1"/>
  <c r="M49" i="5"/>
  <c r="BR40" i="1"/>
  <c r="M42" i="5"/>
  <c r="BR43" i="1"/>
  <c r="M45" i="5"/>
  <c r="BR176" i="1"/>
  <c r="BR134" i="1"/>
  <c r="BR145" i="1"/>
  <c r="BR150" i="1"/>
  <c r="BR103" i="1"/>
  <c r="M105" i="5"/>
  <c r="BR72" i="1"/>
  <c r="M74" i="5"/>
  <c r="BR106" i="1"/>
  <c r="M108" i="5"/>
  <c r="BR41" i="1"/>
  <c r="M43" i="5"/>
  <c r="BR128" i="1"/>
  <c r="M130" i="5"/>
  <c r="BR141" i="1"/>
  <c r="BR89" i="1"/>
  <c r="M91" i="5"/>
  <c r="BR86" i="1"/>
  <c r="M88" i="5"/>
  <c r="BR122" i="1"/>
  <c r="M124" i="5"/>
  <c r="BR117" i="1"/>
  <c r="M119" i="5"/>
  <c r="BR156" i="1"/>
  <c r="BR62" i="1"/>
  <c r="M64" i="5"/>
  <c r="BR120" i="1"/>
  <c r="M122" i="5"/>
  <c r="BR95" i="1"/>
  <c r="M97" i="5"/>
  <c r="BR82" i="1"/>
  <c r="M84" i="5"/>
  <c r="BR102" i="1"/>
  <c r="M104" i="5"/>
  <c r="BR42" i="1"/>
  <c r="M44" i="5"/>
  <c r="BR19" i="1"/>
  <c r="M21" i="5"/>
  <c r="BR147" i="1"/>
  <c r="BR121" i="1"/>
  <c r="M123" i="5"/>
  <c r="A64" i="3"/>
  <c r="BR131" i="1"/>
  <c r="M133" i="5"/>
  <c r="BR127" i="1"/>
  <c r="M129" i="5"/>
  <c r="BR34" i="1"/>
  <c r="M36" i="5"/>
  <c r="BR91" i="1"/>
  <c r="M93" i="5"/>
  <c r="BR116" i="1"/>
  <c r="M118" i="5"/>
  <c r="BR123" i="1"/>
  <c r="M125" i="5"/>
  <c r="BR149" i="1"/>
  <c r="BR159" i="1"/>
  <c r="BR7" i="1"/>
  <c r="M9" i="5"/>
  <c r="BR56" i="1"/>
  <c r="M58" i="5"/>
  <c r="BR139" i="1"/>
  <c r="BR133" i="1"/>
  <c r="BR146" i="1"/>
  <c r="BR33" i="1"/>
  <c r="M35" i="5"/>
  <c r="BR53" i="1"/>
  <c r="M55" i="5"/>
  <c r="BR155" i="1"/>
  <c r="BR100" i="1"/>
  <c r="M102" i="5"/>
  <c r="BR125" i="1"/>
  <c r="M127" i="5"/>
  <c r="BR174" i="1"/>
  <c r="BR154" i="1"/>
  <c r="BR166" i="1"/>
  <c r="B66" i="3"/>
  <c r="AR67" i="3"/>
  <c r="P66" i="3"/>
  <c r="AF66" i="3"/>
  <c r="Y66" i="3"/>
  <c r="AA66" i="3"/>
  <c r="R66" i="3"/>
  <c r="AD66" i="3"/>
  <c r="AG66" i="3"/>
  <c r="W66" i="3"/>
  <c r="S66" i="3"/>
  <c r="AB66" i="3"/>
  <c r="AK67" i="3"/>
  <c r="AQ68" i="3"/>
  <c r="V66" i="3"/>
  <c r="T66" i="3"/>
  <c r="O66" i="3"/>
  <c r="Z66" i="3"/>
  <c r="AP67" i="3"/>
  <c r="AJ67" i="3"/>
  <c r="Q66" i="3"/>
  <c r="X66" i="3"/>
  <c r="AC66" i="3"/>
  <c r="AO68" i="3"/>
  <c r="AI67" i="3"/>
  <c r="AE66" i="3"/>
  <c r="AN67" i="3"/>
  <c r="AM67" i="3"/>
  <c r="AH66" i="3"/>
  <c r="U66" i="3"/>
  <c r="AL67" i="3"/>
  <c r="AV134" i="3"/>
  <c r="A65" i="3"/>
  <c r="B67" i="3"/>
  <c r="AR68" i="3"/>
  <c r="U67" i="3"/>
  <c r="AE67" i="3"/>
  <c r="Z67" i="3"/>
  <c r="AQ69" i="3"/>
  <c r="W67" i="3"/>
  <c r="AA67" i="3"/>
  <c r="AH67" i="3"/>
  <c r="AI68" i="3"/>
  <c r="Q67" i="3"/>
  <c r="O67" i="3"/>
  <c r="AK68" i="3"/>
  <c r="AG67" i="3"/>
  <c r="Y67" i="3"/>
  <c r="X67" i="3"/>
  <c r="AO69" i="3"/>
  <c r="AB67" i="3"/>
  <c r="AM68" i="3"/>
  <c r="AJ68" i="3"/>
  <c r="T67" i="3"/>
  <c r="AD67" i="3"/>
  <c r="AF67" i="3"/>
  <c r="AL68" i="3"/>
  <c r="AN68" i="3"/>
  <c r="AC67" i="3"/>
  <c r="AP68" i="3"/>
  <c r="V67" i="3"/>
  <c r="S67" i="3"/>
  <c r="R67" i="3"/>
  <c r="P67" i="3"/>
  <c r="A66" i="3"/>
  <c r="AV135" i="3"/>
  <c r="B68" i="3"/>
  <c r="AR69" i="3"/>
  <c r="AC68" i="3"/>
  <c r="AD68" i="3"/>
  <c r="AG68" i="3"/>
  <c r="AI69" i="3"/>
  <c r="AQ70" i="3"/>
  <c r="S68" i="3"/>
  <c r="AN69" i="3"/>
  <c r="T68" i="3"/>
  <c r="AO70" i="3"/>
  <c r="AK69" i="3"/>
  <c r="AH68" i="3"/>
  <c r="Z68" i="3"/>
  <c r="V68" i="3"/>
  <c r="AJ69" i="3"/>
  <c r="O68" i="3"/>
  <c r="AE68" i="3"/>
  <c r="R68" i="3"/>
  <c r="AB68" i="3"/>
  <c r="AL69" i="3"/>
  <c r="X68" i="3"/>
  <c r="AA68" i="3"/>
  <c r="P68" i="3"/>
  <c r="AP69" i="3"/>
  <c r="AF68" i="3"/>
  <c r="AM69" i="3"/>
  <c r="Y68" i="3"/>
  <c r="Q68" i="3"/>
  <c r="W68" i="3"/>
  <c r="U68" i="3"/>
  <c r="A67" i="3"/>
  <c r="AV136" i="3"/>
  <c r="B69" i="3"/>
  <c r="AR70" i="3"/>
  <c r="AF69" i="3"/>
  <c r="T69" i="3"/>
  <c r="Q69" i="3"/>
  <c r="AP70" i="3"/>
  <c r="AL70" i="3"/>
  <c r="O69" i="3"/>
  <c r="AH69" i="3"/>
  <c r="AN70" i="3"/>
  <c r="AG69" i="3"/>
  <c r="W69" i="3"/>
  <c r="Z69" i="3"/>
  <c r="Y69" i="3"/>
  <c r="P69" i="3"/>
  <c r="AB69" i="3"/>
  <c r="AJ70" i="3"/>
  <c r="AK70" i="3"/>
  <c r="AD69" i="3"/>
  <c r="X69" i="3"/>
  <c r="AI70" i="3"/>
  <c r="S69" i="3"/>
  <c r="AE69" i="3"/>
  <c r="U69" i="3"/>
  <c r="AM70" i="3"/>
  <c r="AA69" i="3"/>
  <c r="R69" i="3"/>
  <c r="V69" i="3"/>
  <c r="AO71" i="3"/>
  <c r="AQ71" i="3"/>
  <c r="AC69" i="3"/>
  <c r="AV137" i="3"/>
  <c r="A68" i="3"/>
  <c r="B70" i="3"/>
  <c r="AR71" i="3"/>
  <c r="AA70" i="3"/>
  <c r="AN71" i="3"/>
  <c r="AO72" i="3"/>
  <c r="AM71" i="3"/>
  <c r="AI71" i="3"/>
  <c r="AJ71" i="3"/>
  <c r="Z70" i="3"/>
  <c r="AH70" i="3"/>
  <c r="Q70" i="3"/>
  <c r="AK71" i="3"/>
  <c r="V70" i="3"/>
  <c r="U70" i="3"/>
  <c r="X70" i="3"/>
  <c r="AB70" i="3"/>
  <c r="W70" i="3"/>
  <c r="O70" i="3"/>
  <c r="T70" i="3"/>
  <c r="AQ72" i="3"/>
  <c r="Y70" i="3"/>
  <c r="S70" i="3"/>
  <c r="AP71" i="3"/>
  <c r="AC70" i="3"/>
  <c r="R70" i="3"/>
  <c r="AE70" i="3"/>
  <c r="AD70" i="3"/>
  <c r="P70" i="3"/>
  <c r="AG70" i="3"/>
  <c r="AL71" i="3"/>
  <c r="AF70" i="3"/>
  <c r="A69" i="3"/>
  <c r="B71" i="3"/>
  <c r="AR72" i="3"/>
  <c r="AL72" i="3"/>
  <c r="AE71" i="3"/>
  <c r="S71" i="3"/>
  <c r="O71" i="3"/>
  <c r="U71" i="3"/>
  <c r="AH71" i="3"/>
  <c r="AM72" i="3"/>
  <c r="R71" i="3"/>
  <c r="W71" i="3"/>
  <c r="P71" i="3"/>
  <c r="AC71" i="3"/>
  <c r="AQ73" i="3"/>
  <c r="AB71" i="3"/>
  <c r="AK72" i="3"/>
  <c r="AJ72" i="3"/>
  <c r="AN72" i="3"/>
  <c r="Z71" i="3"/>
  <c r="AG71" i="3"/>
  <c r="Y71" i="3"/>
  <c r="V71" i="3"/>
  <c r="AO73" i="3"/>
  <c r="AF71" i="3"/>
  <c r="AD71" i="3"/>
  <c r="AP72" i="3"/>
  <c r="T71" i="3"/>
  <c r="X71" i="3"/>
  <c r="Q71" i="3"/>
  <c r="AI72" i="3"/>
  <c r="AA71" i="3"/>
  <c r="A70" i="3"/>
  <c r="AV139" i="3"/>
  <c r="B72" i="3"/>
  <c r="AR73" i="3"/>
  <c r="V72" i="3"/>
  <c r="AN73" i="3"/>
  <c r="Q72" i="3"/>
  <c r="AD72" i="3"/>
  <c r="Y72" i="3"/>
  <c r="AJ73" i="3"/>
  <c r="AC72" i="3"/>
  <c r="AM73" i="3"/>
  <c r="S72" i="3"/>
  <c r="AQ74" i="3"/>
  <c r="X72" i="3"/>
  <c r="AF72" i="3"/>
  <c r="AK73" i="3"/>
  <c r="P72" i="3"/>
  <c r="AH72" i="3"/>
  <c r="AE72" i="3"/>
  <c r="AI73" i="3"/>
  <c r="O72" i="3"/>
  <c r="AP73" i="3"/>
  <c r="R72" i="3"/>
  <c r="AG72" i="3"/>
  <c r="AA72" i="3"/>
  <c r="T72" i="3"/>
  <c r="AO74" i="3"/>
  <c r="Z72" i="3"/>
  <c r="AB72" i="3"/>
  <c r="W72" i="3"/>
  <c r="U72" i="3"/>
  <c r="AL73" i="3"/>
  <c r="AV140" i="3"/>
  <c r="A71" i="3"/>
  <c r="B73" i="3"/>
  <c r="AR74" i="3"/>
  <c r="R73" i="3"/>
  <c r="AD73" i="3"/>
  <c r="W73" i="3"/>
  <c r="T73" i="3"/>
  <c r="AP74" i="3"/>
  <c r="AH73" i="3"/>
  <c r="X73" i="3"/>
  <c r="AC73" i="3"/>
  <c r="Q73" i="3"/>
  <c r="U73" i="3"/>
  <c r="AE73" i="3"/>
  <c r="AB73" i="3"/>
  <c r="AA73" i="3"/>
  <c r="O73" i="3"/>
  <c r="P73" i="3"/>
  <c r="AQ75" i="3"/>
  <c r="AJ74" i="3"/>
  <c r="AN74" i="3"/>
  <c r="AO75" i="3"/>
  <c r="AM74" i="3"/>
  <c r="Y73" i="3"/>
  <c r="AF73" i="3"/>
  <c r="AL74" i="3"/>
  <c r="Z73" i="3"/>
  <c r="AG73" i="3"/>
  <c r="AI74" i="3"/>
  <c r="AK74" i="3"/>
  <c r="S73" i="3"/>
  <c r="V73" i="3"/>
  <c r="A72" i="3"/>
  <c r="AV141" i="3"/>
  <c r="B74" i="3"/>
  <c r="AR75" i="3"/>
  <c r="S74" i="3"/>
  <c r="Z74" i="3"/>
  <c r="AM75" i="3"/>
  <c r="AQ76" i="3"/>
  <c r="AB74" i="3"/>
  <c r="AC74" i="3"/>
  <c r="T74" i="3"/>
  <c r="AK75" i="3"/>
  <c r="AO76" i="3"/>
  <c r="X74" i="3"/>
  <c r="AI75" i="3"/>
  <c r="AF74" i="3"/>
  <c r="AN75" i="3"/>
  <c r="O74" i="3"/>
  <c r="U74" i="3"/>
  <c r="AH74" i="3"/>
  <c r="AD74" i="3"/>
  <c r="AE74" i="3"/>
  <c r="AL75" i="3"/>
  <c r="P74" i="3"/>
  <c r="W74" i="3"/>
  <c r="Q74" i="3"/>
  <c r="V74" i="3"/>
  <c r="AG74" i="3"/>
  <c r="Y74" i="3"/>
  <c r="AJ75" i="3"/>
  <c r="AA74" i="3"/>
  <c r="AP75" i="3"/>
  <c r="R74" i="3"/>
  <c r="AV142" i="3"/>
  <c r="A73" i="3"/>
  <c r="B75" i="3"/>
  <c r="AR76" i="3"/>
  <c r="AH75" i="3"/>
  <c r="AA75" i="3"/>
  <c r="V75" i="3"/>
  <c r="AL76" i="3"/>
  <c r="U75" i="3"/>
  <c r="AI76" i="3"/>
  <c r="T75" i="3"/>
  <c r="AM76" i="3"/>
  <c r="AG75" i="3"/>
  <c r="AK76" i="3"/>
  <c r="AJ76" i="3"/>
  <c r="Q75" i="3"/>
  <c r="AE75" i="3"/>
  <c r="O75" i="3"/>
  <c r="X75" i="3"/>
  <c r="AC75" i="3"/>
  <c r="Z75" i="3"/>
  <c r="P75" i="3"/>
  <c r="AP76" i="3"/>
  <c r="AF75" i="3"/>
  <c r="AQ77" i="3"/>
  <c r="R75" i="3"/>
  <c r="Y75" i="3"/>
  <c r="W75" i="3"/>
  <c r="AD75" i="3"/>
  <c r="AN76" i="3"/>
  <c r="AO77" i="3"/>
  <c r="AB75" i="3"/>
  <c r="S75" i="3"/>
  <c r="A74" i="3"/>
  <c r="AV143" i="3"/>
  <c r="B76" i="3"/>
  <c r="AR77" i="3"/>
  <c r="W76" i="3"/>
  <c r="AF76" i="3"/>
  <c r="AC76" i="3"/>
  <c r="AM77" i="3"/>
  <c r="AL77" i="3"/>
  <c r="Q76" i="3"/>
  <c r="AB76" i="3"/>
  <c r="Y76" i="3"/>
  <c r="X76" i="3"/>
  <c r="V76" i="3"/>
  <c r="AN77" i="3"/>
  <c r="R76" i="3"/>
  <c r="P76" i="3"/>
  <c r="O76" i="3"/>
  <c r="AK77" i="3"/>
  <c r="AI77" i="3"/>
  <c r="AA76" i="3"/>
  <c r="AO78" i="3"/>
  <c r="AJ77" i="3"/>
  <c r="AP77" i="3"/>
  <c r="T76" i="3"/>
  <c r="S76" i="3"/>
  <c r="AD76" i="3"/>
  <c r="AQ78" i="3"/>
  <c r="Z76" i="3"/>
  <c r="AE76" i="3"/>
  <c r="AG76" i="3"/>
  <c r="U76" i="3"/>
  <c r="AH76" i="3"/>
  <c r="AV144" i="3"/>
  <c r="A75" i="3"/>
  <c r="B77" i="3"/>
  <c r="AR78" i="3"/>
  <c r="AI78" i="3"/>
  <c r="AG77" i="3"/>
  <c r="AD77" i="3"/>
  <c r="AJ78" i="3"/>
  <c r="AK78" i="3"/>
  <c r="AN78" i="3"/>
  <c r="AB77" i="3"/>
  <c r="AC77" i="3"/>
  <c r="AQ79" i="3"/>
  <c r="Y77" i="3"/>
  <c r="AF77" i="3"/>
  <c r="AE77" i="3"/>
  <c r="S77" i="3"/>
  <c r="AO79" i="3"/>
  <c r="O77" i="3"/>
  <c r="V77" i="3"/>
  <c r="Q77" i="3"/>
  <c r="AP78" i="3"/>
  <c r="AM78" i="3"/>
  <c r="AA77" i="3"/>
  <c r="U77" i="3"/>
  <c r="R77" i="3"/>
  <c r="AH77" i="3"/>
  <c r="Z77" i="3"/>
  <c r="T77" i="3"/>
  <c r="P77" i="3"/>
  <c r="X77" i="3"/>
  <c r="AL78" i="3"/>
  <c r="W77" i="3"/>
  <c r="A76" i="3"/>
  <c r="B78" i="3"/>
  <c r="AR79" i="3"/>
  <c r="AL79" i="3"/>
  <c r="Z78" i="3"/>
  <c r="AA78" i="3"/>
  <c r="V78" i="3"/>
  <c r="AE78" i="3"/>
  <c r="AC78" i="3"/>
  <c r="AJ79" i="3"/>
  <c r="O78" i="3"/>
  <c r="AD78" i="3"/>
  <c r="P78" i="3"/>
  <c r="R78" i="3"/>
  <c r="AP79" i="3"/>
  <c r="AO80" i="3"/>
  <c r="Y78" i="3"/>
  <c r="AN79" i="3"/>
  <c r="AG78" i="3"/>
  <c r="AH78" i="3"/>
  <c r="AB78" i="3"/>
  <c r="X78" i="3"/>
  <c r="AM79" i="3"/>
  <c r="AF78" i="3"/>
  <c r="W78" i="3"/>
  <c r="T78" i="3"/>
  <c r="U78" i="3"/>
  <c r="Q78" i="3"/>
  <c r="S78" i="3"/>
  <c r="AQ80" i="3"/>
  <c r="AK79" i="3"/>
  <c r="AI79" i="3"/>
  <c r="AV146" i="3"/>
  <c r="A77" i="3"/>
  <c r="B79" i="3"/>
  <c r="AR80" i="3"/>
  <c r="U79" i="3"/>
  <c r="AG79" i="3"/>
  <c r="V79" i="3"/>
  <c r="AQ81" i="3"/>
  <c r="T79" i="3"/>
  <c r="X79" i="3"/>
  <c r="AN80" i="3"/>
  <c r="R79" i="3"/>
  <c r="AJ80" i="3"/>
  <c r="AA79" i="3"/>
  <c r="AK80" i="3"/>
  <c r="O79" i="3"/>
  <c r="S79" i="3"/>
  <c r="W79" i="3"/>
  <c r="AB79" i="3"/>
  <c r="Y79" i="3"/>
  <c r="P79" i="3"/>
  <c r="AC79" i="3"/>
  <c r="Z79" i="3"/>
  <c r="AM80" i="3"/>
  <c r="AP80" i="3"/>
  <c r="AI80" i="3"/>
  <c r="Q79" i="3"/>
  <c r="AF79" i="3"/>
  <c r="AH79" i="3"/>
  <c r="AO81" i="3"/>
  <c r="AD79" i="3"/>
  <c r="AE79" i="3"/>
  <c r="AL80" i="3"/>
  <c r="A78" i="3"/>
  <c r="B80" i="3"/>
  <c r="AR81" i="3"/>
  <c r="O80" i="3"/>
  <c r="AD80" i="3"/>
  <c r="Q80" i="3"/>
  <c r="Z80" i="3"/>
  <c r="AB80" i="3"/>
  <c r="AK81" i="3"/>
  <c r="AN81" i="3"/>
  <c r="V80" i="3"/>
  <c r="AF80" i="3"/>
  <c r="R80" i="3"/>
  <c r="AO82" i="3"/>
  <c r="AI81" i="3"/>
  <c r="AC80" i="3"/>
  <c r="W80" i="3"/>
  <c r="AA80" i="3"/>
  <c r="X80" i="3"/>
  <c r="AG80" i="3"/>
  <c r="AM81" i="3"/>
  <c r="AE80" i="3"/>
  <c r="Y80" i="3"/>
  <c r="AQ82" i="3"/>
  <c r="AL81" i="3"/>
  <c r="AH80" i="3"/>
  <c r="AP81" i="3"/>
  <c r="P80" i="3"/>
  <c r="S80" i="3"/>
  <c r="AJ81" i="3"/>
  <c r="T80" i="3"/>
  <c r="U80" i="3"/>
  <c r="A79" i="3"/>
  <c r="B81" i="3"/>
  <c r="AR82" i="3"/>
  <c r="Y81" i="3"/>
  <c r="AJ82" i="3"/>
  <c r="AH81" i="3"/>
  <c r="AE81" i="3"/>
  <c r="AA81" i="3"/>
  <c r="AO83" i="3"/>
  <c r="AN82" i="3"/>
  <c r="Q81" i="3"/>
  <c r="AP82" i="3"/>
  <c r="V81" i="3"/>
  <c r="S81" i="3"/>
  <c r="AL82" i="3"/>
  <c r="AM82" i="3"/>
  <c r="W81" i="3"/>
  <c r="R81" i="3"/>
  <c r="AK82" i="3"/>
  <c r="AD81" i="3"/>
  <c r="X81" i="3"/>
  <c r="Z81" i="3"/>
  <c r="T81" i="3"/>
  <c r="AI82" i="3"/>
  <c r="U81" i="3"/>
  <c r="P81" i="3"/>
  <c r="AQ83" i="3"/>
  <c r="AG81" i="3"/>
  <c r="AC81" i="3"/>
  <c r="AF81" i="3"/>
  <c r="AB81" i="3"/>
  <c r="O81" i="3"/>
  <c r="A80" i="3"/>
  <c r="B82" i="3"/>
  <c r="AR83" i="3"/>
  <c r="AB82" i="3"/>
  <c r="AQ84" i="3"/>
  <c r="T82" i="3"/>
  <c r="AK83" i="3"/>
  <c r="AL83" i="3"/>
  <c r="Q82" i="3"/>
  <c r="AE82" i="3"/>
  <c r="AF82" i="3"/>
  <c r="R82" i="3"/>
  <c r="AH82" i="3"/>
  <c r="AC82" i="3"/>
  <c r="U82" i="3"/>
  <c r="X82" i="3"/>
  <c r="W82" i="3"/>
  <c r="V82" i="3"/>
  <c r="AO84" i="3"/>
  <c r="AJ83" i="3"/>
  <c r="Z82" i="3"/>
  <c r="AN83" i="3"/>
  <c r="P82" i="3"/>
  <c r="S82" i="3"/>
  <c r="O82" i="3"/>
  <c r="AG82" i="3"/>
  <c r="AI83" i="3"/>
  <c r="AD82" i="3"/>
  <c r="AM83" i="3"/>
  <c r="AP83" i="3"/>
  <c r="AA82" i="3"/>
  <c r="Y82" i="3"/>
  <c r="A81" i="3"/>
  <c r="B83" i="3"/>
  <c r="AR84" i="3"/>
  <c r="P83" i="3"/>
  <c r="AK84" i="3"/>
  <c r="AP84" i="3"/>
  <c r="AG83" i="3"/>
  <c r="AN84" i="3"/>
  <c r="V83" i="3"/>
  <c r="AC83" i="3"/>
  <c r="AE83" i="3"/>
  <c r="T83" i="3"/>
  <c r="AO85" i="3"/>
  <c r="AM84" i="3"/>
  <c r="O83" i="3"/>
  <c r="Z83" i="3"/>
  <c r="W83" i="3"/>
  <c r="AH83" i="3"/>
  <c r="Q83" i="3"/>
  <c r="AQ85" i="3"/>
  <c r="AA83" i="3"/>
  <c r="U83" i="3"/>
  <c r="AI84" i="3"/>
  <c r="AF83" i="3"/>
  <c r="Y83" i="3"/>
  <c r="AD83" i="3"/>
  <c r="S83" i="3"/>
  <c r="AJ84" i="3"/>
  <c r="X83" i="3"/>
  <c r="R83" i="3"/>
  <c r="AL84" i="3"/>
  <c r="AB83" i="3"/>
  <c r="A82" i="3"/>
  <c r="B84" i="3"/>
  <c r="AR85" i="3"/>
  <c r="AL85" i="3"/>
  <c r="S84" i="3"/>
  <c r="AI85" i="3"/>
  <c r="Q84" i="3"/>
  <c r="O84" i="3"/>
  <c r="AE84" i="3"/>
  <c r="AG84" i="3"/>
  <c r="AH84" i="3"/>
  <c r="AC84" i="3"/>
  <c r="X84" i="3"/>
  <c r="Y84" i="3"/>
  <c r="AA84" i="3"/>
  <c r="W84" i="3"/>
  <c r="AO86" i="3"/>
  <c r="V84" i="3"/>
  <c r="AK85" i="3"/>
  <c r="AD84" i="3"/>
  <c r="AJ85" i="3"/>
  <c r="R84" i="3"/>
  <c r="U84" i="3"/>
  <c r="AM85" i="3"/>
  <c r="AP85" i="3"/>
  <c r="AF84" i="3"/>
  <c r="AB84" i="3"/>
  <c r="AQ86" i="3"/>
  <c r="Z84" i="3"/>
  <c r="T84" i="3"/>
  <c r="AN85" i="3"/>
  <c r="P84" i="3"/>
  <c r="A83" i="3"/>
  <c r="B85" i="3"/>
  <c r="AR86" i="3"/>
  <c r="U85" i="3"/>
  <c r="AA85" i="3"/>
  <c r="T85" i="3"/>
  <c r="AF85" i="3"/>
  <c r="R85" i="3"/>
  <c r="V85" i="3"/>
  <c r="Y85" i="3"/>
  <c r="AG85" i="3"/>
  <c r="AI86" i="3"/>
  <c r="AN86" i="3"/>
  <c r="AK86" i="3"/>
  <c r="Z85" i="3"/>
  <c r="AP86" i="3"/>
  <c r="AJ86" i="3"/>
  <c r="AO87" i="3"/>
  <c r="X85" i="3"/>
  <c r="AE85" i="3"/>
  <c r="S85" i="3"/>
  <c r="AH85" i="3"/>
  <c r="AB85" i="3"/>
  <c r="Q85" i="3"/>
  <c r="P85" i="3"/>
  <c r="AQ87" i="3"/>
  <c r="AM86" i="3"/>
  <c r="AD85" i="3"/>
  <c r="W85" i="3"/>
  <c r="AC85" i="3"/>
  <c r="O85" i="3"/>
  <c r="AL86" i="3"/>
  <c r="A84" i="3"/>
  <c r="B86" i="3"/>
  <c r="AR87" i="3"/>
  <c r="O86" i="3"/>
  <c r="AM87" i="3"/>
  <c r="AB86" i="3"/>
  <c r="X86" i="3"/>
  <c r="Z86" i="3"/>
  <c r="AG86" i="3"/>
  <c r="AF86" i="3"/>
  <c r="AH86" i="3"/>
  <c r="Y86" i="3"/>
  <c r="AJ87" i="3"/>
  <c r="W86" i="3"/>
  <c r="P86" i="3"/>
  <c r="S86" i="3"/>
  <c r="AN87" i="3"/>
  <c r="V86" i="3"/>
  <c r="AA86" i="3"/>
  <c r="AC86" i="3"/>
  <c r="AK87" i="3"/>
  <c r="AQ88" i="3"/>
  <c r="AO88" i="3"/>
  <c r="T86" i="3"/>
  <c r="AL87" i="3"/>
  <c r="AD86" i="3"/>
  <c r="Q86" i="3"/>
  <c r="AE86" i="3"/>
  <c r="AP87" i="3"/>
  <c r="AI87" i="3"/>
  <c r="R86" i="3"/>
  <c r="U86" i="3"/>
  <c r="A85" i="3"/>
  <c r="B87" i="3"/>
  <c r="AR88" i="3"/>
  <c r="AA87" i="3"/>
  <c r="W87" i="3"/>
  <c r="AF87" i="3"/>
  <c r="AB87" i="3"/>
  <c r="R87" i="3"/>
  <c r="AH87" i="3"/>
  <c r="AQ89" i="3"/>
  <c r="AP88" i="3"/>
  <c r="AL88" i="3"/>
  <c r="AK88" i="3"/>
  <c r="AN88" i="3"/>
  <c r="AJ88" i="3"/>
  <c r="AG87" i="3"/>
  <c r="AM88" i="3"/>
  <c r="AO89" i="3"/>
  <c r="X87" i="3"/>
  <c r="AD87" i="3"/>
  <c r="Q87" i="3"/>
  <c r="P87" i="3"/>
  <c r="AI88" i="3"/>
  <c r="V87" i="3"/>
  <c r="U87" i="3"/>
  <c r="AE87" i="3"/>
  <c r="T87" i="3"/>
  <c r="AC87" i="3"/>
  <c r="S87" i="3"/>
  <c r="Y87" i="3"/>
  <c r="Z87" i="3"/>
  <c r="O87" i="3"/>
  <c r="A86" i="3"/>
  <c r="B88" i="3"/>
  <c r="AR89" i="3"/>
  <c r="AI89" i="3"/>
  <c r="AB88" i="3"/>
  <c r="AE88" i="3"/>
  <c r="P88" i="3"/>
  <c r="AO90" i="3"/>
  <c r="AN89" i="3"/>
  <c r="AQ90" i="3"/>
  <c r="AF88" i="3"/>
  <c r="T88" i="3"/>
  <c r="X88" i="3"/>
  <c r="S88" i="3"/>
  <c r="U88" i="3"/>
  <c r="Q88" i="3"/>
  <c r="AM89" i="3"/>
  <c r="AK89" i="3"/>
  <c r="AH88" i="3"/>
  <c r="W88" i="3"/>
  <c r="Z88" i="3"/>
  <c r="AP89" i="3"/>
  <c r="Y88" i="3"/>
  <c r="AJ89" i="3"/>
  <c r="O88" i="3"/>
  <c r="AC88" i="3"/>
  <c r="V88" i="3"/>
  <c r="AD88" i="3"/>
  <c r="AG88" i="3"/>
  <c r="AL89" i="3"/>
  <c r="R88" i="3"/>
  <c r="AA88" i="3"/>
  <c r="A87" i="3"/>
  <c r="B89" i="3"/>
  <c r="AR90" i="3"/>
  <c r="R89" i="3"/>
  <c r="V89" i="3"/>
  <c r="Y89" i="3"/>
  <c r="AH89" i="3"/>
  <c r="U89" i="3"/>
  <c r="AF89" i="3"/>
  <c r="P89" i="3"/>
  <c r="AC89" i="3"/>
  <c r="AQ91" i="3"/>
  <c r="AG89" i="3"/>
  <c r="O89" i="3"/>
  <c r="Z89" i="3"/>
  <c r="AM90" i="3"/>
  <c r="X89" i="3"/>
  <c r="AN90" i="3"/>
  <c r="AB89" i="3"/>
  <c r="AL90" i="3"/>
  <c r="AK90" i="3"/>
  <c r="S89" i="3"/>
  <c r="AE89" i="3"/>
  <c r="AP90" i="3"/>
  <c r="AA89" i="3"/>
  <c r="AD89" i="3"/>
  <c r="AJ90" i="3"/>
  <c r="W89" i="3"/>
  <c r="Q89" i="3"/>
  <c r="T89" i="3"/>
  <c r="AO91" i="3"/>
  <c r="AI90" i="3"/>
  <c r="A88" i="3"/>
  <c r="B90" i="3"/>
  <c r="AR91" i="3"/>
  <c r="AJ91" i="3"/>
  <c r="AB90" i="3"/>
  <c r="Z90" i="3"/>
  <c r="AH90" i="3"/>
  <c r="T90" i="3"/>
  <c r="AD90" i="3"/>
  <c r="S90" i="3"/>
  <c r="AN91" i="3"/>
  <c r="O90" i="3"/>
  <c r="P90" i="3"/>
  <c r="Y90" i="3"/>
  <c r="Q90" i="3"/>
  <c r="AA90" i="3"/>
  <c r="AK91" i="3"/>
  <c r="X90" i="3"/>
  <c r="AG90" i="3"/>
  <c r="AF90" i="3"/>
  <c r="V90" i="3"/>
  <c r="AO92" i="3"/>
  <c r="AE90" i="3"/>
  <c r="AC90" i="3"/>
  <c r="AI91" i="3"/>
  <c r="W90" i="3"/>
  <c r="AP91" i="3"/>
  <c r="AL91" i="3"/>
  <c r="AM91" i="3"/>
  <c r="AQ92" i="3"/>
  <c r="U90" i="3"/>
  <c r="R90" i="3"/>
  <c r="A89" i="3"/>
  <c r="B91" i="3"/>
  <c r="AR92" i="3"/>
  <c r="AM92" i="3"/>
  <c r="P91" i="3"/>
  <c r="AP92" i="3"/>
  <c r="AG91" i="3"/>
  <c r="AN92" i="3"/>
  <c r="V91" i="3"/>
  <c r="U91" i="3"/>
  <c r="AE91" i="3"/>
  <c r="Q91" i="3"/>
  <c r="AH91" i="3"/>
  <c r="AQ93" i="3"/>
  <c r="W91" i="3"/>
  <c r="AO93" i="3"/>
  <c r="X91" i="3"/>
  <c r="Y91" i="3"/>
  <c r="S91" i="3"/>
  <c r="Z91" i="3"/>
  <c r="AI92" i="3"/>
  <c r="AK92" i="3"/>
  <c r="AD91" i="3"/>
  <c r="AB91" i="3"/>
  <c r="R91" i="3"/>
  <c r="AL92" i="3"/>
  <c r="AC91" i="3"/>
  <c r="AF91" i="3"/>
  <c r="AA91" i="3"/>
  <c r="O91" i="3"/>
  <c r="T91" i="3"/>
  <c r="AJ92" i="3"/>
  <c r="A90" i="3"/>
  <c r="B92" i="3"/>
  <c r="AR93" i="3"/>
  <c r="T92" i="3"/>
  <c r="AC92" i="3"/>
  <c r="AD92" i="3"/>
  <c r="S92" i="3"/>
  <c r="W92" i="3"/>
  <c r="AE92" i="3"/>
  <c r="AG92" i="3"/>
  <c r="O92" i="3"/>
  <c r="AL93" i="3"/>
  <c r="AK93" i="3"/>
  <c r="Y92" i="3"/>
  <c r="AQ94" i="3"/>
  <c r="U92" i="3"/>
  <c r="AP93" i="3"/>
  <c r="AA92" i="3"/>
  <c r="R92" i="3"/>
  <c r="AI93" i="3"/>
  <c r="X92" i="3"/>
  <c r="AH92" i="3"/>
  <c r="V92" i="3"/>
  <c r="P92" i="3"/>
  <c r="AF92" i="3"/>
  <c r="AJ93" i="3"/>
  <c r="AB92" i="3"/>
  <c r="Z92" i="3"/>
  <c r="AO94" i="3"/>
  <c r="Q92" i="3"/>
  <c r="AN93" i="3"/>
  <c r="AM93" i="3"/>
  <c r="A91" i="3"/>
  <c r="B93" i="3"/>
  <c r="AR94" i="3"/>
  <c r="AJ94" i="3"/>
  <c r="AN94" i="3"/>
  <c r="AB93" i="3"/>
  <c r="V93" i="3"/>
  <c r="R93" i="3"/>
  <c r="AQ95" i="3"/>
  <c r="O93" i="3"/>
  <c r="S93" i="3"/>
  <c r="Q93" i="3"/>
  <c r="AH93" i="3"/>
  <c r="Y93" i="3"/>
  <c r="AD93" i="3"/>
  <c r="AF93" i="3"/>
  <c r="AP94" i="3"/>
  <c r="AE93" i="3"/>
  <c r="AA93" i="3"/>
  <c r="AG93" i="3"/>
  <c r="AO95" i="3"/>
  <c r="X93" i="3"/>
  <c r="AK94" i="3"/>
  <c r="AC93" i="3"/>
  <c r="AM94" i="3"/>
  <c r="Z93" i="3"/>
  <c r="P93" i="3"/>
  <c r="AI94" i="3"/>
  <c r="U93" i="3"/>
  <c r="AL94" i="3"/>
  <c r="W93" i="3"/>
  <c r="T93" i="3"/>
  <c r="A92" i="3"/>
  <c r="B94" i="3"/>
  <c r="AR95" i="3"/>
  <c r="AL95" i="3"/>
  <c r="X94" i="3"/>
  <c r="O94" i="3"/>
  <c r="W94" i="3"/>
  <c r="P94" i="3"/>
  <c r="AK95" i="3"/>
  <c r="AA94" i="3"/>
  <c r="AD94" i="3"/>
  <c r="S94" i="3"/>
  <c r="V94" i="3"/>
  <c r="Z94" i="3"/>
  <c r="Y94" i="3"/>
  <c r="AB94" i="3"/>
  <c r="U94" i="3"/>
  <c r="AM95" i="3"/>
  <c r="AO96" i="3"/>
  <c r="AP95" i="3"/>
  <c r="AH94" i="3"/>
  <c r="AQ96" i="3"/>
  <c r="AN95" i="3"/>
  <c r="R94" i="3"/>
  <c r="AE94" i="3"/>
  <c r="T94" i="3"/>
  <c r="AI95" i="3"/>
  <c r="AC94" i="3"/>
  <c r="AG94" i="3"/>
  <c r="AF94" i="3"/>
  <c r="Q94" i="3"/>
  <c r="AJ95" i="3"/>
  <c r="A93" i="3"/>
  <c r="B95" i="3"/>
  <c r="AR96" i="3"/>
  <c r="T95" i="3"/>
  <c r="AM96" i="3"/>
  <c r="O95" i="3"/>
  <c r="AJ96" i="3"/>
  <c r="AC95" i="3"/>
  <c r="R95" i="3"/>
  <c r="AP96" i="3"/>
  <c r="AB95" i="3"/>
  <c r="S95" i="3"/>
  <c r="P95" i="3"/>
  <c r="AL96" i="3"/>
  <c r="Q95" i="3"/>
  <c r="AI96" i="3"/>
  <c r="AN96" i="3"/>
  <c r="AO97" i="3"/>
  <c r="Y95" i="3"/>
  <c r="AD95" i="3"/>
  <c r="W95" i="3"/>
  <c r="AF95" i="3"/>
  <c r="AQ97" i="3"/>
  <c r="Z95" i="3"/>
  <c r="AG95" i="3"/>
  <c r="AE95" i="3"/>
  <c r="AH95" i="3"/>
  <c r="U95" i="3"/>
  <c r="V95" i="3"/>
  <c r="AK96" i="3"/>
  <c r="X95" i="3"/>
  <c r="AA95" i="3"/>
  <c r="A94" i="3"/>
  <c r="B96" i="3"/>
  <c r="AR97" i="3"/>
  <c r="AH96" i="3"/>
  <c r="AB96" i="3"/>
  <c r="AK97" i="3"/>
  <c r="AE96" i="3"/>
  <c r="AF96" i="3"/>
  <c r="AO98" i="3"/>
  <c r="AL97" i="3"/>
  <c r="AP97" i="3"/>
  <c r="O96" i="3"/>
  <c r="Y96" i="3"/>
  <c r="AJ97" i="3"/>
  <c r="AG96" i="3"/>
  <c r="AN97" i="3"/>
  <c r="R96" i="3"/>
  <c r="X96" i="3"/>
  <c r="AQ98" i="3"/>
  <c r="Q96" i="3"/>
  <c r="V96" i="3"/>
  <c r="W96" i="3"/>
  <c r="P96" i="3"/>
  <c r="AM97" i="3"/>
  <c r="AA96" i="3"/>
  <c r="U96" i="3"/>
  <c r="Z96" i="3"/>
  <c r="AD96" i="3"/>
  <c r="AI97" i="3"/>
  <c r="S96" i="3"/>
  <c r="AC96" i="3"/>
  <c r="T96" i="3"/>
  <c r="A95" i="3"/>
  <c r="B97" i="3"/>
  <c r="AR98" i="3"/>
  <c r="P97" i="3"/>
  <c r="AG97" i="3"/>
  <c r="AE97" i="3"/>
  <c r="S97" i="3"/>
  <c r="U97" i="3"/>
  <c r="W97" i="3"/>
  <c r="X97" i="3"/>
  <c r="AJ98" i="3"/>
  <c r="AL98" i="3"/>
  <c r="AK98" i="3"/>
  <c r="AQ99" i="3"/>
  <c r="AP98" i="3"/>
  <c r="AI98" i="3"/>
  <c r="AA97" i="3"/>
  <c r="V97" i="3"/>
  <c r="R97" i="3"/>
  <c r="Y97" i="3"/>
  <c r="AO99" i="3"/>
  <c r="AB97" i="3"/>
  <c r="AC97" i="3"/>
  <c r="Z97" i="3"/>
  <c r="T97" i="3"/>
  <c r="AD97" i="3"/>
  <c r="AM98" i="3"/>
  <c r="Q97" i="3"/>
  <c r="AN98" i="3"/>
  <c r="O97" i="3"/>
  <c r="AF97" i="3"/>
  <c r="AH97" i="3"/>
  <c r="A96" i="3"/>
  <c r="B98" i="3"/>
  <c r="AR99" i="3"/>
  <c r="AC98" i="3"/>
  <c r="AJ99" i="3"/>
  <c r="O98" i="3"/>
  <c r="AD98" i="3"/>
  <c r="AB98" i="3"/>
  <c r="V98" i="3"/>
  <c r="AQ100" i="3"/>
  <c r="X98" i="3"/>
  <c r="AE98" i="3"/>
  <c r="AM99" i="3"/>
  <c r="AP99" i="3"/>
  <c r="AO100" i="3"/>
  <c r="AK99" i="3"/>
  <c r="AG98" i="3"/>
  <c r="AF98" i="3"/>
  <c r="R98" i="3"/>
  <c r="S98" i="3"/>
  <c r="AN99" i="3"/>
  <c r="T98" i="3"/>
  <c r="AA98" i="3"/>
  <c r="W98" i="3"/>
  <c r="AH98" i="3"/>
  <c r="Q98" i="3"/>
  <c r="Z98" i="3"/>
  <c r="Y98" i="3"/>
  <c r="AI99" i="3"/>
  <c r="AL99" i="3"/>
  <c r="U98" i="3"/>
  <c r="P98" i="3"/>
  <c r="A97" i="3"/>
  <c r="B99" i="3"/>
  <c r="AR100" i="3"/>
  <c r="AA99" i="3"/>
  <c r="AD99" i="3"/>
  <c r="AL100" i="3"/>
  <c r="Q99" i="3"/>
  <c r="T99" i="3"/>
  <c r="AF99" i="3"/>
  <c r="AP100" i="3"/>
  <c r="AQ101" i="3"/>
  <c r="O99" i="3"/>
  <c r="R99" i="3"/>
  <c r="X99" i="3"/>
  <c r="AI100" i="3"/>
  <c r="AH99" i="3"/>
  <c r="AN100" i="3"/>
  <c r="AG99" i="3"/>
  <c r="AM100" i="3"/>
  <c r="V99" i="3"/>
  <c r="AJ100" i="3"/>
  <c r="U99" i="3"/>
  <c r="AO101" i="3"/>
  <c r="Z99" i="3"/>
  <c r="P99" i="3"/>
  <c r="Y99" i="3"/>
  <c r="W99" i="3"/>
  <c r="S99" i="3"/>
  <c r="AK100" i="3"/>
  <c r="AE99" i="3"/>
  <c r="AB99" i="3"/>
  <c r="AC99" i="3"/>
  <c r="A98" i="3"/>
  <c r="B100" i="3"/>
  <c r="AR101" i="3"/>
  <c r="AB100" i="3"/>
  <c r="W100" i="3"/>
  <c r="AO102" i="3"/>
  <c r="AM101" i="3"/>
  <c r="AI101" i="3"/>
  <c r="AQ102" i="3"/>
  <c r="Q100" i="3"/>
  <c r="Y100" i="3"/>
  <c r="X100" i="3"/>
  <c r="AL101" i="3"/>
  <c r="AK101" i="3"/>
  <c r="P100" i="3"/>
  <c r="AJ101" i="3"/>
  <c r="AN101" i="3"/>
  <c r="R100" i="3"/>
  <c r="AF100" i="3"/>
  <c r="AD100" i="3"/>
  <c r="U100" i="3"/>
  <c r="AP101" i="3"/>
  <c r="AE100" i="3"/>
  <c r="AG100" i="3"/>
  <c r="AC100" i="3"/>
  <c r="S100" i="3"/>
  <c r="Z100" i="3"/>
  <c r="V100" i="3"/>
  <c r="AH100" i="3"/>
  <c r="O100" i="3"/>
  <c r="T100" i="3"/>
  <c r="AA100" i="3"/>
  <c r="A99" i="3"/>
  <c r="B101" i="3"/>
  <c r="AR102" i="3"/>
  <c r="T101" i="3"/>
  <c r="AF101" i="3"/>
  <c r="O101" i="3"/>
  <c r="S101" i="3"/>
  <c r="AP102" i="3"/>
  <c r="R101" i="3"/>
  <c r="AK102" i="3"/>
  <c r="Q101" i="3"/>
  <c r="AO103" i="3"/>
  <c r="AE101" i="3"/>
  <c r="AM102" i="3"/>
  <c r="AH101" i="3"/>
  <c r="AC101" i="3"/>
  <c r="U101" i="3"/>
  <c r="AN102" i="3"/>
  <c r="AL102" i="3"/>
  <c r="AQ103" i="3"/>
  <c r="W101" i="3"/>
  <c r="Z101" i="3"/>
  <c r="Y101" i="3"/>
  <c r="P101" i="3"/>
  <c r="AA101" i="3"/>
  <c r="V101" i="3"/>
  <c r="AG101" i="3"/>
  <c r="AD101" i="3"/>
  <c r="AJ102" i="3"/>
  <c r="X101" i="3"/>
  <c r="AI102" i="3"/>
  <c r="AB101" i="3"/>
  <c r="A100" i="3"/>
  <c r="B102" i="3"/>
  <c r="AR103" i="3"/>
  <c r="AI103" i="3"/>
  <c r="AG102" i="3"/>
  <c r="Y102" i="3"/>
  <c r="AL103" i="3"/>
  <c r="AH102" i="3"/>
  <c r="Q102" i="3"/>
  <c r="S102" i="3"/>
  <c r="X102" i="3"/>
  <c r="AM103" i="3"/>
  <c r="AJ103" i="3"/>
  <c r="AA102" i="3"/>
  <c r="W102" i="3"/>
  <c r="U102" i="3"/>
  <c r="AE102" i="3"/>
  <c r="R102" i="3"/>
  <c r="AF102" i="3"/>
  <c r="Z102" i="3"/>
  <c r="AK103" i="3"/>
  <c r="V102" i="3"/>
  <c r="AN103" i="3"/>
  <c r="O102" i="3"/>
  <c r="AB102" i="3"/>
  <c r="AD102" i="3"/>
  <c r="P102" i="3"/>
  <c r="AQ104" i="3"/>
  <c r="AC102" i="3"/>
  <c r="AO104" i="3"/>
  <c r="AP103" i="3"/>
  <c r="T102" i="3"/>
  <c r="A101" i="3"/>
  <c r="B103" i="3"/>
  <c r="AR104" i="3"/>
  <c r="AP104" i="3"/>
  <c r="W103" i="3"/>
  <c r="AO105" i="3"/>
  <c r="AD103" i="3"/>
  <c r="V103" i="3"/>
  <c r="R103" i="3"/>
  <c r="AA103" i="3"/>
  <c r="S103" i="3"/>
  <c r="Y103" i="3"/>
  <c r="AF103" i="3"/>
  <c r="AC103" i="3"/>
  <c r="AB103" i="3"/>
  <c r="AK104" i="3"/>
  <c r="AE103" i="3"/>
  <c r="AJ104" i="3"/>
  <c r="Q103" i="3"/>
  <c r="AG103" i="3"/>
  <c r="AN104" i="3"/>
  <c r="AL104" i="3"/>
  <c r="P103" i="3"/>
  <c r="X103" i="3"/>
  <c r="T103" i="3"/>
  <c r="AQ105" i="3"/>
  <c r="O103" i="3"/>
  <c r="Z103" i="3"/>
  <c r="U103" i="3"/>
  <c r="AM104" i="3"/>
  <c r="AH103" i="3"/>
  <c r="AI104" i="3"/>
  <c r="A102" i="3"/>
  <c r="B104" i="3"/>
  <c r="AR105" i="3"/>
  <c r="O104" i="3"/>
  <c r="S104" i="3"/>
  <c r="AM105" i="3"/>
  <c r="AQ106" i="3"/>
  <c r="AL105" i="3"/>
  <c r="AJ105" i="3"/>
  <c r="AC104" i="3"/>
  <c r="AA104" i="3"/>
  <c r="AO106" i="3"/>
  <c r="AH104" i="3"/>
  <c r="AB104" i="3"/>
  <c r="U104" i="3"/>
  <c r="T104" i="3"/>
  <c r="AN105" i="3"/>
  <c r="AE104" i="3"/>
  <c r="AF104" i="3"/>
  <c r="R104" i="3"/>
  <c r="W104" i="3"/>
  <c r="P104" i="3"/>
  <c r="AD104" i="3"/>
  <c r="Q104" i="3"/>
  <c r="AI105" i="3"/>
  <c r="Z104" i="3"/>
  <c r="X104" i="3"/>
  <c r="AG104" i="3"/>
  <c r="AK105" i="3"/>
  <c r="Y104" i="3"/>
  <c r="V104" i="3"/>
  <c r="AP105" i="3"/>
  <c r="A103" i="3"/>
  <c r="B105" i="3"/>
  <c r="AR106" i="3"/>
  <c r="V105" i="3"/>
  <c r="X105" i="3"/>
  <c r="AD105" i="3"/>
  <c r="AF105" i="3"/>
  <c r="U105" i="3"/>
  <c r="AA105" i="3"/>
  <c r="AQ107" i="3"/>
  <c r="Y105" i="3"/>
  <c r="AE105" i="3"/>
  <c r="W105" i="3"/>
  <c r="AH105" i="3"/>
  <c r="S105" i="3"/>
  <c r="P105" i="3"/>
  <c r="AC105" i="3"/>
  <c r="AM106" i="3"/>
  <c r="AI106" i="3"/>
  <c r="Z105" i="3"/>
  <c r="AB105" i="3"/>
  <c r="AK106" i="3"/>
  <c r="AN106" i="3"/>
  <c r="AJ106" i="3"/>
  <c r="AP106" i="3"/>
  <c r="AG105" i="3"/>
  <c r="Q105" i="3"/>
  <c r="R105" i="3"/>
  <c r="T105" i="3"/>
  <c r="AO107" i="3"/>
  <c r="AL106" i="3"/>
  <c r="O105" i="3"/>
  <c r="A104" i="3"/>
  <c r="B106" i="3"/>
  <c r="AR107" i="3"/>
  <c r="O106" i="3"/>
  <c r="AJ107" i="3"/>
  <c r="Z106" i="3"/>
  <c r="P106" i="3"/>
  <c r="AE106" i="3"/>
  <c r="U106" i="3"/>
  <c r="V106" i="3"/>
  <c r="AL107" i="3"/>
  <c r="Q106" i="3"/>
  <c r="AN107" i="3"/>
  <c r="AI107" i="3"/>
  <c r="S106" i="3"/>
  <c r="Y106" i="3"/>
  <c r="AF106" i="3"/>
  <c r="AG106" i="3"/>
  <c r="AM107" i="3"/>
  <c r="AQ108" i="3"/>
  <c r="T106" i="3"/>
  <c r="AP107" i="3"/>
  <c r="AB106" i="3"/>
  <c r="AC106" i="3"/>
  <c r="W106" i="3"/>
  <c r="AA106" i="3"/>
  <c r="X106" i="3"/>
  <c r="AO108" i="3"/>
  <c r="AK107" i="3"/>
  <c r="AH106" i="3"/>
  <c r="AD106" i="3"/>
  <c r="R106" i="3"/>
  <c r="A105" i="3"/>
  <c r="B107" i="3"/>
  <c r="AR108" i="3"/>
  <c r="AD107" i="3"/>
  <c r="X107" i="3"/>
  <c r="AB107" i="3"/>
  <c r="AM108" i="3"/>
  <c r="S107" i="3"/>
  <c r="AL108" i="3"/>
  <c r="P107" i="3"/>
  <c r="AA107" i="3"/>
  <c r="AI108" i="3"/>
  <c r="V107" i="3"/>
  <c r="AK108" i="3"/>
  <c r="W107" i="3"/>
  <c r="T107" i="3"/>
  <c r="AF107" i="3"/>
  <c r="AN108" i="3"/>
  <c r="U107" i="3"/>
  <c r="AJ108" i="3"/>
  <c r="AH107" i="3"/>
  <c r="AP108" i="3"/>
  <c r="Z107" i="3"/>
  <c r="AG107" i="3"/>
  <c r="R107" i="3"/>
  <c r="AO109" i="3"/>
  <c r="AC107" i="3"/>
  <c r="AQ109" i="3"/>
  <c r="Y107" i="3"/>
  <c r="Q107" i="3"/>
  <c r="AE107" i="3"/>
  <c r="O107" i="3"/>
  <c r="A106" i="3"/>
  <c r="AV175" i="3"/>
  <c r="B108" i="3"/>
  <c r="AR109" i="3"/>
  <c r="AG108" i="3"/>
  <c r="S108" i="3"/>
  <c r="AE108" i="3"/>
  <c r="AC108" i="3"/>
  <c r="Z108" i="3"/>
  <c r="U108" i="3"/>
  <c r="W108" i="3"/>
  <c r="AA108" i="3"/>
  <c r="AM109" i="3"/>
  <c r="AQ110" i="3"/>
  <c r="AJ109" i="3"/>
  <c r="AI109" i="3"/>
  <c r="Q108" i="3"/>
  <c r="AP109" i="3"/>
  <c r="AK109" i="3"/>
  <c r="P108" i="3"/>
  <c r="Y108" i="3"/>
  <c r="R108" i="3"/>
  <c r="AH108" i="3"/>
  <c r="AF108" i="3"/>
  <c r="V108" i="3"/>
  <c r="AL109" i="3"/>
  <c r="X108" i="3"/>
  <c r="O108" i="3"/>
  <c r="T108" i="3"/>
  <c r="AO110" i="3"/>
  <c r="AN109" i="3"/>
  <c r="AB108" i="3"/>
  <c r="AD108" i="3"/>
  <c r="A107" i="3"/>
  <c r="AV176" i="3"/>
  <c r="B109" i="3"/>
  <c r="AR110" i="3"/>
  <c r="AB109" i="3"/>
  <c r="O109" i="3"/>
  <c r="AF109" i="3"/>
  <c r="P109" i="3"/>
  <c r="AI110" i="3"/>
  <c r="AA109" i="3"/>
  <c r="AC109" i="3"/>
  <c r="AN110" i="3"/>
  <c r="AK110" i="3"/>
  <c r="AJ110" i="3"/>
  <c r="AO111" i="3"/>
  <c r="AL110" i="3"/>
  <c r="R109" i="3"/>
  <c r="AP110" i="3"/>
  <c r="AQ111" i="3"/>
  <c r="U109" i="3"/>
  <c r="S109" i="3"/>
  <c r="X109" i="3"/>
  <c r="W109" i="3"/>
  <c r="AH109" i="3"/>
  <c r="AE109" i="3"/>
  <c r="AD109" i="3"/>
  <c r="T109" i="3"/>
  <c r="V109" i="3"/>
  <c r="Y109" i="3"/>
  <c r="Q109" i="3"/>
  <c r="AM110" i="3"/>
  <c r="Z109" i="3"/>
  <c r="AG109" i="3"/>
  <c r="AV177" i="3"/>
  <c r="A108" i="3"/>
  <c r="B110" i="3"/>
  <c r="AR111" i="3"/>
  <c r="AH110" i="3"/>
  <c r="AM111" i="3"/>
  <c r="T110" i="3"/>
  <c r="W110" i="3"/>
  <c r="AQ112" i="3"/>
  <c r="AO112" i="3"/>
  <c r="AC110" i="3"/>
  <c r="AF110" i="3"/>
  <c r="Z110" i="3"/>
  <c r="AL111" i="3"/>
  <c r="Q110" i="3"/>
  <c r="AD110" i="3"/>
  <c r="X110" i="3"/>
  <c r="AP111" i="3"/>
  <c r="AJ111" i="3"/>
  <c r="AA110" i="3"/>
  <c r="O110" i="3"/>
  <c r="AN111" i="3"/>
  <c r="V110" i="3"/>
  <c r="U110" i="3"/>
  <c r="P110" i="3"/>
  <c r="AG110" i="3"/>
  <c r="Y110" i="3"/>
  <c r="AE110" i="3"/>
  <c r="S110" i="3"/>
  <c r="R110" i="3"/>
  <c r="AK111" i="3"/>
  <c r="AI111" i="3"/>
  <c r="AB110" i="3"/>
  <c r="A109" i="3"/>
  <c r="AV178" i="3"/>
  <c r="B111" i="3"/>
  <c r="AV179" i="3"/>
  <c r="AR112" i="3"/>
  <c r="AI112" i="3"/>
  <c r="AE111" i="3"/>
  <c r="U111" i="3"/>
  <c r="AA111" i="3"/>
  <c r="AD111" i="3"/>
  <c r="AF111" i="3"/>
  <c r="W111" i="3"/>
  <c r="AK112" i="3"/>
  <c r="AJ112" i="3"/>
  <c r="T111" i="3"/>
  <c r="R111" i="3"/>
  <c r="AG111" i="3"/>
  <c r="AN112" i="3"/>
  <c r="AP112" i="3"/>
  <c r="AL112" i="3"/>
  <c r="AO113" i="3"/>
  <c r="AM112" i="3"/>
  <c r="Y111" i="3"/>
  <c r="Q111" i="3"/>
  <c r="V111" i="3"/>
  <c r="AC111" i="3"/>
  <c r="AB111" i="3"/>
  <c r="S111" i="3"/>
  <c r="P111" i="3"/>
  <c r="O111" i="3"/>
  <c r="X111" i="3"/>
  <c r="Z111" i="3"/>
  <c r="AQ113" i="3"/>
  <c r="AH111" i="3"/>
  <c r="A110" i="3"/>
  <c r="B112" i="3"/>
  <c r="AV180" i="3"/>
  <c r="AR113" i="3"/>
  <c r="AC112" i="3"/>
  <c r="AN113" i="3"/>
  <c r="AJ113" i="3"/>
  <c r="AD112" i="3"/>
  <c r="AI113" i="3"/>
  <c r="AQ114" i="3"/>
  <c r="P112" i="3"/>
  <c r="V112" i="3"/>
  <c r="AO114" i="3"/>
  <c r="AG112" i="3"/>
  <c r="AK113" i="3"/>
  <c r="AA112" i="3"/>
  <c r="O112" i="3"/>
  <c r="AM113" i="3"/>
  <c r="Z112" i="3"/>
  <c r="Q112" i="3"/>
  <c r="W112" i="3"/>
  <c r="X112" i="3"/>
  <c r="AB112" i="3"/>
  <c r="Y112" i="3"/>
  <c r="AP113" i="3"/>
  <c r="T112" i="3"/>
  <c r="AF112" i="3"/>
  <c r="AE112" i="3"/>
  <c r="AH112" i="3"/>
  <c r="S112" i="3"/>
  <c r="AL113" i="3"/>
  <c r="R112" i="3"/>
  <c r="U112" i="3"/>
  <c r="A111" i="3"/>
  <c r="B113" i="3"/>
  <c r="AV181" i="3"/>
  <c r="AR114" i="3"/>
  <c r="AL114" i="3"/>
  <c r="AF113" i="3"/>
  <c r="AB113" i="3"/>
  <c r="Z113" i="3"/>
  <c r="AK114" i="3"/>
  <c r="P113" i="3"/>
  <c r="AJ114" i="3"/>
  <c r="AE113" i="3"/>
  <c r="V113" i="3"/>
  <c r="S113" i="3"/>
  <c r="T113" i="3"/>
  <c r="X113" i="3"/>
  <c r="AM114" i="3"/>
  <c r="AG113" i="3"/>
  <c r="AQ115" i="3"/>
  <c r="AN114" i="3"/>
  <c r="R113" i="3"/>
  <c r="Q113" i="3"/>
  <c r="AD113" i="3"/>
  <c r="Y113" i="3"/>
  <c r="AA113" i="3"/>
  <c r="U113" i="3"/>
  <c r="AH113" i="3"/>
  <c r="AP114" i="3"/>
  <c r="W113" i="3"/>
  <c r="O113" i="3"/>
  <c r="AO115" i="3"/>
  <c r="AI114" i="3"/>
  <c r="AC113" i="3"/>
  <c r="A112" i="3"/>
  <c r="B114" i="3"/>
  <c r="AV182" i="3"/>
  <c r="AR115" i="3"/>
  <c r="AP115" i="3"/>
  <c r="AN115" i="3"/>
  <c r="AO116" i="3"/>
  <c r="AH114" i="3"/>
  <c r="AD114" i="3"/>
  <c r="AQ116" i="3"/>
  <c r="T114" i="3"/>
  <c r="AJ115" i="3"/>
  <c r="AB114" i="3"/>
  <c r="X114" i="3"/>
  <c r="O114" i="3"/>
  <c r="U114" i="3"/>
  <c r="Q114" i="3"/>
  <c r="AG114" i="3"/>
  <c r="S114" i="3"/>
  <c r="P114" i="3"/>
  <c r="AF114" i="3"/>
  <c r="Y114" i="3"/>
  <c r="Z114" i="3"/>
  <c r="AI115" i="3"/>
  <c r="AE114" i="3"/>
  <c r="AC114" i="3"/>
  <c r="W114" i="3"/>
  <c r="AA114" i="3"/>
  <c r="R114" i="3"/>
  <c r="AM115" i="3"/>
  <c r="V114" i="3"/>
  <c r="AK115" i="3"/>
  <c r="AL115" i="3"/>
  <c r="A113" i="3"/>
  <c r="B115" i="3"/>
  <c r="AV183" i="3"/>
  <c r="AR116" i="3"/>
  <c r="AK116" i="3"/>
  <c r="AA115" i="3"/>
  <c r="AI116" i="3"/>
  <c r="P115" i="3"/>
  <c r="U115" i="3"/>
  <c r="AJ116" i="3"/>
  <c r="AH115" i="3"/>
  <c r="S115" i="3"/>
  <c r="AG115" i="3"/>
  <c r="AN116" i="3"/>
  <c r="W115" i="3"/>
  <c r="O115" i="3"/>
  <c r="AO117" i="3"/>
  <c r="AM116" i="3"/>
  <c r="Y115" i="3"/>
  <c r="AQ117" i="3"/>
  <c r="V115" i="3"/>
  <c r="Z115" i="3"/>
  <c r="T115" i="3"/>
  <c r="AC115" i="3"/>
  <c r="X115" i="3"/>
  <c r="AL116" i="3"/>
  <c r="R115" i="3"/>
  <c r="AE115" i="3"/>
  <c r="AF115" i="3"/>
  <c r="Q115" i="3"/>
  <c r="AB115" i="3"/>
  <c r="AD115" i="3"/>
  <c r="AP116" i="3"/>
  <c r="A114" i="3"/>
  <c r="B116" i="3"/>
  <c r="AV184" i="3"/>
  <c r="AR117" i="3"/>
  <c r="AD116" i="3"/>
  <c r="AQ118" i="3"/>
  <c r="AB116" i="3"/>
  <c r="R116" i="3"/>
  <c r="T116" i="3"/>
  <c r="Y116" i="3"/>
  <c r="W116" i="3"/>
  <c r="AH116" i="3"/>
  <c r="AI117" i="3"/>
  <c r="O116" i="3"/>
  <c r="Q116" i="3"/>
  <c r="AL117" i="3"/>
  <c r="Z116" i="3"/>
  <c r="AM117" i="3"/>
  <c r="AN117" i="3"/>
  <c r="AJ117" i="3"/>
  <c r="AA116" i="3"/>
  <c r="AE116" i="3"/>
  <c r="P116" i="3"/>
  <c r="AC116" i="3"/>
  <c r="S116" i="3"/>
  <c r="AP117" i="3"/>
  <c r="AF116" i="3"/>
  <c r="X116" i="3"/>
  <c r="V116" i="3"/>
  <c r="AO118" i="3"/>
  <c r="AG116" i="3"/>
  <c r="U116" i="3"/>
  <c r="AK117" i="3"/>
  <c r="A115" i="3"/>
  <c r="B117" i="3"/>
  <c r="AV185" i="3"/>
  <c r="AR118" i="3"/>
  <c r="AH117" i="3"/>
  <c r="R117" i="3"/>
  <c r="U117" i="3"/>
  <c r="AJ118" i="3"/>
  <c r="AN118" i="3"/>
  <c r="AP118" i="3"/>
  <c r="AQ119" i="3"/>
  <c r="X117" i="3"/>
  <c r="AL118" i="3"/>
  <c r="AF117" i="3"/>
  <c r="W117" i="3"/>
  <c r="AE117" i="3"/>
  <c r="Y117" i="3"/>
  <c r="AC117" i="3"/>
  <c r="AG117" i="3"/>
  <c r="P117" i="3"/>
  <c r="Q117" i="3"/>
  <c r="AB117" i="3"/>
  <c r="AO119" i="3"/>
  <c r="AM118" i="3"/>
  <c r="O117" i="3"/>
  <c r="AK118" i="3"/>
  <c r="V117" i="3"/>
  <c r="S117" i="3"/>
  <c r="AA117" i="3"/>
  <c r="Z117" i="3"/>
  <c r="AI118" i="3"/>
  <c r="T117" i="3"/>
  <c r="AD117" i="3"/>
  <c r="A116" i="3"/>
  <c r="B118" i="3"/>
  <c r="AV186" i="3"/>
  <c r="AR119" i="3"/>
  <c r="T118" i="3"/>
  <c r="AE118" i="3"/>
  <c r="AI119" i="3"/>
  <c r="V118" i="3"/>
  <c r="AO120" i="3"/>
  <c r="AG118" i="3"/>
  <c r="W118" i="3"/>
  <c r="AQ120" i="3"/>
  <c r="U118" i="3"/>
  <c r="AM119" i="3"/>
  <c r="AJ119" i="3"/>
  <c r="Z118" i="3"/>
  <c r="AK119" i="3"/>
  <c r="AB118" i="3"/>
  <c r="AC118" i="3"/>
  <c r="AF118" i="3"/>
  <c r="AP119" i="3"/>
  <c r="R118" i="3"/>
  <c r="P118" i="3"/>
  <c r="S118" i="3"/>
  <c r="X118" i="3"/>
  <c r="AD118" i="3"/>
  <c r="AA118" i="3"/>
  <c r="O118" i="3"/>
  <c r="Q118" i="3"/>
  <c r="Y118" i="3"/>
  <c r="AL119" i="3"/>
  <c r="AN119" i="3"/>
  <c r="AH118" i="3"/>
  <c r="A117" i="3"/>
  <c r="B119" i="3"/>
  <c r="AV187" i="3"/>
  <c r="AR120" i="3"/>
  <c r="AN120" i="3"/>
  <c r="O119" i="3"/>
  <c r="S119" i="3"/>
  <c r="AF119" i="3"/>
  <c r="Z119" i="3"/>
  <c r="AQ121" i="3"/>
  <c r="V119" i="3"/>
  <c r="P119" i="3"/>
  <c r="AJ120" i="3"/>
  <c r="AI120" i="3"/>
  <c r="Y119" i="3"/>
  <c r="AD119" i="3"/>
  <c r="R119" i="3"/>
  <c r="AB119" i="3"/>
  <c r="AM120" i="3"/>
  <c r="AG119" i="3"/>
  <c r="AE119" i="3"/>
  <c r="AL120" i="3"/>
  <c r="W119" i="3"/>
  <c r="AA119" i="3"/>
  <c r="AC119" i="3"/>
  <c r="AH119" i="3"/>
  <c r="Q119" i="3"/>
  <c r="X119" i="3"/>
  <c r="AP120" i="3"/>
  <c r="AK120" i="3"/>
  <c r="U119" i="3"/>
  <c r="AO121" i="3"/>
  <c r="T119" i="3"/>
  <c r="A118" i="3"/>
  <c r="B120" i="3"/>
  <c r="AV188" i="3"/>
  <c r="AR121" i="3"/>
  <c r="AO122" i="3"/>
  <c r="P120" i="3"/>
  <c r="U120" i="3"/>
  <c r="Q120" i="3"/>
  <c r="W120" i="3"/>
  <c r="AM121" i="3"/>
  <c r="Y120" i="3"/>
  <c r="V120" i="3"/>
  <c r="S120" i="3"/>
  <c r="AA120" i="3"/>
  <c r="AF120" i="3"/>
  <c r="AK121" i="3"/>
  <c r="AH120" i="3"/>
  <c r="AL121" i="3"/>
  <c r="AB120" i="3"/>
  <c r="AI121" i="3"/>
  <c r="AQ122" i="3"/>
  <c r="O120" i="3"/>
  <c r="AG120" i="3"/>
  <c r="X120" i="3"/>
  <c r="AD120" i="3"/>
  <c r="T120" i="3"/>
  <c r="AP121" i="3"/>
  <c r="AC120" i="3"/>
  <c r="AE120" i="3"/>
  <c r="R120" i="3"/>
  <c r="AJ121" i="3"/>
  <c r="Z120" i="3"/>
  <c r="AN121" i="3"/>
  <c r="A119" i="3"/>
  <c r="B121" i="3"/>
  <c r="AV189" i="3"/>
  <c r="AR122" i="3"/>
  <c r="Z121" i="3"/>
  <c r="AC121" i="3"/>
  <c r="X121" i="3"/>
  <c r="AI122" i="3"/>
  <c r="AK122" i="3"/>
  <c r="V121" i="3"/>
  <c r="Q121" i="3"/>
  <c r="AG121" i="3"/>
  <c r="AF121" i="3"/>
  <c r="U121" i="3"/>
  <c r="R121" i="3"/>
  <c r="T121" i="3"/>
  <c r="O121" i="3"/>
  <c r="AL122" i="3"/>
  <c r="AA121" i="3"/>
  <c r="AM122" i="3"/>
  <c r="P121" i="3"/>
  <c r="AP122" i="3"/>
  <c r="Y121" i="3"/>
  <c r="AJ122" i="3"/>
  <c r="AB121" i="3"/>
  <c r="AN122" i="3"/>
  <c r="AE121" i="3"/>
  <c r="AD121" i="3"/>
  <c r="AQ123" i="3"/>
  <c r="AH121" i="3"/>
  <c r="S121" i="3"/>
  <c r="W121" i="3"/>
  <c r="AO123" i="3"/>
  <c r="A120" i="3"/>
  <c r="B122" i="3"/>
  <c r="AV190" i="3"/>
  <c r="AR123" i="3"/>
  <c r="P122" i="3"/>
  <c r="W122" i="3"/>
  <c r="AD122" i="3"/>
  <c r="AJ123" i="3"/>
  <c r="AM123" i="3"/>
  <c r="T122" i="3"/>
  <c r="AG122" i="3"/>
  <c r="AI123" i="3"/>
  <c r="AO124" i="3"/>
  <c r="AB122" i="3"/>
  <c r="AF122" i="3"/>
  <c r="AE122" i="3"/>
  <c r="AA122" i="3"/>
  <c r="Q122" i="3"/>
  <c r="AH122" i="3"/>
  <c r="AN123" i="3"/>
  <c r="AP123" i="3"/>
  <c r="AL123" i="3"/>
  <c r="U122" i="3"/>
  <c r="V122" i="3"/>
  <c r="AC122" i="3"/>
  <c r="AQ124" i="3"/>
  <c r="O122" i="3"/>
  <c r="AK123" i="3"/>
  <c r="S122" i="3"/>
  <c r="Y122" i="3"/>
  <c r="R122" i="3"/>
  <c r="X122" i="3"/>
  <c r="Z122" i="3"/>
  <c r="A121" i="3"/>
  <c r="B123" i="3"/>
  <c r="AV191" i="3"/>
  <c r="AR124" i="3"/>
  <c r="X123" i="3"/>
  <c r="AE123" i="3"/>
  <c r="R123" i="3"/>
  <c r="O123" i="3"/>
  <c r="U123" i="3"/>
  <c r="AH123" i="3"/>
  <c r="AF123" i="3"/>
  <c r="AG123" i="3"/>
  <c r="AD123" i="3"/>
  <c r="AK124" i="3"/>
  <c r="AI124" i="3"/>
  <c r="Y123" i="3"/>
  <c r="AQ125" i="3"/>
  <c r="AL124" i="3"/>
  <c r="Q123" i="3"/>
  <c r="AB123" i="3"/>
  <c r="T123" i="3"/>
  <c r="W123" i="3"/>
  <c r="AN124" i="3"/>
  <c r="V123" i="3"/>
  <c r="AJ124" i="3"/>
  <c r="Z123" i="3"/>
  <c r="S123" i="3"/>
  <c r="AC123" i="3"/>
  <c r="AP124" i="3"/>
  <c r="AA123" i="3"/>
  <c r="AO125" i="3"/>
  <c r="AM124" i="3"/>
  <c r="P123" i="3"/>
  <c r="A122" i="3"/>
  <c r="B124" i="3"/>
  <c r="AV192" i="3"/>
  <c r="AR125" i="3"/>
  <c r="AM125" i="3"/>
  <c r="AC124" i="3"/>
  <c r="V124" i="3"/>
  <c r="AB124" i="3"/>
  <c r="Y124" i="3"/>
  <c r="AG124" i="3"/>
  <c r="O124" i="3"/>
  <c r="S124" i="3"/>
  <c r="AI125" i="3"/>
  <c r="R124" i="3"/>
  <c r="AA124" i="3"/>
  <c r="Z124" i="3"/>
  <c r="W124" i="3"/>
  <c r="AL125" i="3"/>
  <c r="AK125" i="3"/>
  <c r="AH124" i="3"/>
  <c r="AE124" i="3"/>
  <c r="AO126" i="3"/>
  <c r="Q124" i="3"/>
  <c r="AF124" i="3"/>
  <c r="AN125" i="3"/>
  <c r="P124" i="3"/>
  <c r="AP125" i="3"/>
  <c r="AJ125" i="3"/>
  <c r="T124" i="3"/>
  <c r="AQ126" i="3"/>
  <c r="AD124" i="3"/>
  <c r="U124" i="3"/>
  <c r="X124" i="3"/>
  <c r="A123" i="3"/>
  <c r="B125" i="3"/>
  <c r="AV193" i="3"/>
  <c r="AR126" i="3"/>
  <c r="AH125" i="3"/>
  <c r="AD125" i="3"/>
  <c r="AP126" i="3"/>
  <c r="Q125" i="3"/>
  <c r="AK126" i="3"/>
  <c r="AA125" i="3"/>
  <c r="O125" i="3"/>
  <c r="V125" i="3"/>
  <c r="AJ126" i="3"/>
  <c r="S125" i="3"/>
  <c r="AQ127" i="3"/>
  <c r="P125" i="3"/>
  <c r="AO127" i="3"/>
  <c r="AL126" i="3"/>
  <c r="R125" i="3"/>
  <c r="AG125" i="3"/>
  <c r="AC125" i="3"/>
  <c r="U125" i="3"/>
  <c r="Z125" i="3"/>
  <c r="AF125" i="3"/>
  <c r="AB125" i="3"/>
  <c r="X125" i="3"/>
  <c r="T125" i="3"/>
  <c r="AN126" i="3"/>
  <c r="AE125" i="3"/>
  <c r="W125" i="3"/>
  <c r="AI126" i="3"/>
  <c r="Y125" i="3"/>
  <c r="AM126" i="3"/>
  <c r="A124" i="3"/>
  <c r="B126" i="3"/>
  <c r="AV194" i="3"/>
  <c r="AR127" i="3"/>
  <c r="P126" i="3"/>
  <c r="AI127" i="3"/>
  <c r="T126" i="3"/>
  <c r="Z126" i="3"/>
  <c r="R126" i="3"/>
  <c r="AQ128" i="3"/>
  <c r="O126" i="3"/>
  <c r="AP127" i="3"/>
  <c r="AN127" i="3"/>
  <c r="Q126" i="3"/>
  <c r="W126" i="3"/>
  <c r="X126" i="3"/>
  <c r="U126" i="3"/>
  <c r="AL127" i="3"/>
  <c r="S126" i="3"/>
  <c r="AA126" i="3"/>
  <c r="AD126" i="3"/>
  <c r="Y126" i="3"/>
  <c r="V126" i="3"/>
  <c r="AF126" i="3"/>
  <c r="AG126" i="3"/>
  <c r="AM127" i="3"/>
  <c r="AE126" i="3"/>
  <c r="AB126" i="3"/>
  <c r="AC126" i="3"/>
  <c r="AO128" i="3"/>
  <c r="AJ127" i="3"/>
  <c r="AK127" i="3"/>
  <c r="AH126" i="3"/>
  <c r="A125" i="3"/>
  <c r="B127" i="3"/>
  <c r="AV195" i="3"/>
  <c r="AR128" i="3"/>
  <c r="AA127" i="3"/>
  <c r="AJ128" i="3"/>
  <c r="AE127" i="3"/>
  <c r="V127" i="3"/>
  <c r="S127" i="3"/>
  <c r="W127" i="3"/>
  <c r="O127" i="3"/>
  <c r="T127" i="3"/>
  <c r="AF127" i="3"/>
  <c r="Z127" i="3"/>
  <c r="AO129" i="3"/>
  <c r="AM128" i="3"/>
  <c r="Y127" i="3"/>
  <c r="AL128" i="3"/>
  <c r="Q127" i="3"/>
  <c r="AQ129" i="3"/>
  <c r="AI128" i="3"/>
  <c r="AB127" i="3"/>
  <c r="AP128" i="3"/>
  <c r="AK128" i="3"/>
  <c r="X127" i="3"/>
  <c r="AH127" i="3"/>
  <c r="AC127" i="3"/>
  <c r="AG127" i="3"/>
  <c r="AD127" i="3"/>
  <c r="U127" i="3"/>
  <c r="AN128" i="3"/>
  <c r="R127" i="3"/>
  <c r="P127" i="3"/>
  <c r="A126" i="3"/>
  <c r="B128" i="3"/>
  <c r="AV197" i="3"/>
  <c r="AV196" i="3"/>
  <c r="AR129" i="3"/>
  <c r="R128" i="3"/>
  <c r="V128" i="3"/>
  <c r="AP129" i="3"/>
  <c r="AO130" i="3"/>
  <c r="O128" i="3"/>
  <c r="AE128" i="3"/>
  <c r="T128" i="3"/>
  <c r="AH128" i="3"/>
  <c r="Z128" i="3"/>
  <c r="W128" i="3"/>
  <c r="AJ129" i="3"/>
  <c r="AK129" i="3"/>
  <c r="AN129" i="3"/>
  <c r="AC128" i="3"/>
  <c r="Q128" i="3"/>
  <c r="U128" i="3"/>
  <c r="AB128" i="3"/>
  <c r="AL129" i="3"/>
  <c r="P128" i="3"/>
  <c r="AD128" i="3"/>
  <c r="X128" i="3"/>
  <c r="AI129" i="3"/>
  <c r="Y128" i="3"/>
  <c r="AG128" i="3"/>
  <c r="AQ130" i="3"/>
  <c r="AM129" i="3"/>
  <c r="AF128" i="3"/>
  <c r="S128" i="3"/>
  <c r="AA128" i="3"/>
  <c r="A127" i="3"/>
  <c r="B129" i="3"/>
  <c r="AR130" i="3"/>
  <c r="S129" i="3"/>
  <c r="AG129" i="3"/>
  <c r="AD129" i="3"/>
  <c r="U129" i="3"/>
  <c r="AK130" i="3"/>
  <c r="AH129" i="3"/>
  <c r="AO131" i="3"/>
  <c r="AF129" i="3"/>
  <c r="P129" i="3"/>
  <c r="T129" i="3"/>
  <c r="AM130" i="3"/>
  <c r="AI130" i="3"/>
  <c r="AL130" i="3"/>
  <c r="AC129" i="3"/>
  <c r="W129" i="3"/>
  <c r="AE129" i="3"/>
  <c r="V129" i="3"/>
  <c r="Y129" i="3"/>
  <c r="Q129" i="3"/>
  <c r="AJ130" i="3"/>
  <c r="AP130" i="3"/>
  <c r="AA129" i="3"/>
  <c r="AQ131" i="3"/>
  <c r="X129" i="3"/>
  <c r="AB129" i="3"/>
  <c r="AN130" i="3"/>
  <c r="Z129" i="3"/>
  <c r="O129" i="3"/>
  <c r="R129" i="3"/>
  <c r="A128" i="3"/>
  <c r="B130" i="3"/>
  <c r="AR131" i="3"/>
  <c r="AE130" i="3"/>
  <c r="Z130" i="3"/>
  <c r="AQ132" i="3"/>
  <c r="Q130" i="3"/>
  <c r="W130" i="3"/>
  <c r="AM131" i="3"/>
  <c r="AO132" i="3"/>
  <c r="AD130" i="3"/>
  <c r="O130" i="3"/>
  <c r="AI131" i="3"/>
  <c r="AN131" i="3"/>
  <c r="AA130" i="3"/>
  <c r="Y130" i="3"/>
  <c r="AC130" i="3"/>
  <c r="T130" i="3"/>
  <c r="AH130" i="3"/>
  <c r="AG130" i="3"/>
  <c r="AJ131" i="3"/>
  <c r="U130" i="3"/>
  <c r="X130" i="3"/>
  <c r="AF130" i="3"/>
  <c r="R130" i="3"/>
  <c r="AB130" i="3"/>
  <c r="AP131" i="3"/>
  <c r="V130" i="3"/>
  <c r="AL131" i="3"/>
  <c r="P130" i="3"/>
  <c r="AK131" i="3"/>
  <c r="S130" i="3"/>
  <c r="A129" i="3"/>
  <c r="B131" i="3"/>
  <c r="AR132" i="3"/>
  <c r="AK132" i="3"/>
  <c r="AP132" i="3"/>
  <c r="X131" i="3"/>
  <c r="AH131" i="3"/>
  <c r="AA131" i="3"/>
  <c r="AD131" i="3"/>
  <c r="Q131" i="3"/>
  <c r="P131" i="3"/>
  <c r="T131" i="3"/>
  <c r="R131" i="3"/>
  <c r="AJ132" i="3"/>
  <c r="AC131" i="3"/>
  <c r="AI132" i="3"/>
  <c r="AM132" i="3"/>
  <c r="Z131" i="3"/>
  <c r="AB131" i="3"/>
  <c r="AN132" i="3"/>
  <c r="AQ133" i="3"/>
  <c r="AL132" i="3"/>
  <c r="U131" i="3"/>
  <c r="AO133" i="3"/>
  <c r="S131" i="3"/>
  <c r="V131" i="3"/>
  <c r="AF131" i="3"/>
  <c r="AG131" i="3"/>
  <c r="Y131" i="3"/>
  <c r="O131" i="3"/>
  <c r="W131" i="3"/>
  <c r="AE131" i="3"/>
  <c r="A130" i="3"/>
  <c r="B132" i="3"/>
  <c r="AR133" i="3"/>
  <c r="U132" i="3"/>
  <c r="O132" i="3"/>
  <c r="V132" i="3"/>
  <c r="AL133" i="3"/>
  <c r="Z132" i="3"/>
  <c r="AJ133" i="3"/>
  <c r="Q132" i="3"/>
  <c r="X132" i="3"/>
  <c r="AF132" i="3"/>
  <c r="P132" i="3"/>
  <c r="Y132" i="3"/>
  <c r="S132" i="3"/>
  <c r="AQ134" i="3"/>
  <c r="AM133" i="3"/>
  <c r="R132" i="3"/>
  <c r="AD132" i="3"/>
  <c r="AP133" i="3"/>
  <c r="W132" i="3"/>
  <c r="AB132" i="3"/>
  <c r="AH132" i="3"/>
  <c r="AC132" i="3"/>
  <c r="AE132" i="3"/>
  <c r="AG132" i="3"/>
  <c r="AO134" i="3"/>
  <c r="AN133" i="3"/>
  <c r="AI133" i="3"/>
  <c r="T132" i="3"/>
  <c r="AA132" i="3"/>
  <c r="AK133" i="3"/>
  <c r="A131" i="3"/>
  <c r="B133" i="3"/>
  <c r="AR134" i="3"/>
  <c r="AA133" i="3"/>
  <c r="S133" i="3"/>
  <c r="T133" i="3"/>
  <c r="AG133" i="3"/>
  <c r="AB133" i="3"/>
  <c r="R133" i="3"/>
  <c r="Y133" i="3"/>
  <c r="Q133" i="3"/>
  <c r="V133" i="3"/>
  <c r="AH133" i="3"/>
  <c r="AL134" i="3"/>
  <c r="AI134" i="3"/>
  <c r="AE133" i="3"/>
  <c r="W133" i="3"/>
  <c r="AM134" i="3"/>
  <c r="P133" i="3"/>
  <c r="AJ134" i="3"/>
  <c r="O133" i="3"/>
  <c r="AD133" i="3"/>
  <c r="AO135" i="3"/>
  <c r="X133" i="3"/>
  <c r="AK134" i="3"/>
  <c r="AN134" i="3"/>
  <c r="AC133" i="3"/>
  <c r="AP134" i="3"/>
  <c r="AQ135" i="3"/>
  <c r="AF133" i="3"/>
  <c r="Z133" i="3"/>
  <c r="U133" i="3"/>
  <c r="A132" i="3"/>
  <c r="B134" i="3"/>
  <c r="AR135" i="3"/>
  <c r="AC134" i="3"/>
  <c r="P134" i="3"/>
  <c r="AI135" i="3"/>
  <c r="Q134" i="3"/>
  <c r="AG134" i="3"/>
  <c r="AF134" i="3"/>
  <c r="AN135" i="3"/>
  <c r="AD134" i="3"/>
  <c r="AO136" i="3"/>
  <c r="AL135" i="3"/>
  <c r="S134" i="3"/>
  <c r="Z134" i="3"/>
  <c r="Y134" i="3"/>
  <c r="AQ136" i="3"/>
  <c r="O134" i="3"/>
  <c r="W134" i="3"/>
  <c r="R134" i="3"/>
  <c r="U134" i="3"/>
  <c r="AP135" i="3"/>
  <c r="X134" i="3"/>
  <c r="AM135" i="3"/>
  <c r="T134" i="3"/>
  <c r="AK135" i="3"/>
  <c r="AH134" i="3"/>
  <c r="AJ135" i="3"/>
  <c r="AE134" i="3"/>
  <c r="V134" i="3"/>
  <c r="AB134" i="3"/>
  <c r="AA134" i="3"/>
  <c r="A133" i="3"/>
  <c r="B135" i="3"/>
  <c r="AR136" i="3"/>
  <c r="AH135" i="3"/>
  <c r="W135" i="3"/>
  <c r="V135" i="3"/>
  <c r="O135" i="3"/>
  <c r="S135" i="3"/>
  <c r="AN136" i="3"/>
  <c r="AI136" i="3"/>
  <c r="Z135" i="3"/>
  <c r="AQ137" i="3"/>
  <c r="AL136" i="3"/>
  <c r="AF135" i="3"/>
  <c r="P135" i="3"/>
  <c r="AB135" i="3"/>
  <c r="AD135" i="3"/>
  <c r="AK136" i="3"/>
  <c r="AP136" i="3"/>
  <c r="AE135" i="3"/>
  <c r="U135" i="3"/>
  <c r="AA135" i="3"/>
  <c r="AJ136" i="3"/>
  <c r="AM136" i="3"/>
  <c r="R135" i="3"/>
  <c r="X135" i="3"/>
  <c r="Q135" i="3"/>
  <c r="T135" i="3"/>
  <c r="Y135" i="3"/>
  <c r="AO137" i="3"/>
  <c r="AG135" i="3"/>
  <c r="AC135" i="3"/>
  <c r="A134" i="3"/>
  <c r="B136" i="3"/>
  <c r="AR137" i="3"/>
  <c r="AJ137" i="3"/>
  <c r="Z136" i="3"/>
  <c r="AO138" i="3"/>
  <c r="X136" i="3"/>
  <c r="AA136" i="3"/>
  <c r="AK137" i="3"/>
  <c r="AF136" i="3"/>
  <c r="AI137" i="3"/>
  <c r="V136" i="3"/>
  <c r="Q136" i="3"/>
  <c r="O136" i="3"/>
  <c r="Y136" i="3"/>
  <c r="R136" i="3"/>
  <c r="U136" i="3"/>
  <c r="AD136" i="3"/>
  <c r="AL137" i="3"/>
  <c r="AN137" i="3"/>
  <c r="W136" i="3"/>
  <c r="AP137" i="3"/>
  <c r="AG136" i="3"/>
  <c r="P136" i="3"/>
  <c r="AC136" i="3"/>
  <c r="T136" i="3"/>
  <c r="AM137" i="3"/>
  <c r="AE136" i="3"/>
  <c r="AB136" i="3"/>
  <c r="AQ138" i="3"/>
  <c r="S136" i="3"/>
  <c r="AH136" i="3"/>
  <c r="A135" i="3"/>
  <c r="B137" i="3"/>
  <c r="AR138" i="3"/>
  <c r="S137" i="3"/>
  <c r="AM138" i="3"/>
  <c r="AG137" i="3"/>
  <c r="AL138" i="3"/>
  <c r="Y137" i="3"/>
  <c r="AI138" i="3"/>
  <c r="X137" i="3"/>
  <c r="T137" i="3"/>
  <c r="AD137" i="3"/>
  <c r="O137" i="3"/>
  <c r="AO139" i="3"/>
  <c r="AB137" i="3"/>
  <c r="AC137" i="3"/>
  <c r="W137" i="3"/>
  <c r="U137" i="3"/>
  <c r="Q137" i="3"/>
  <c r="AK138" i="3"/>
  <c r="Z137" i="3"/>
  <c r="AQ139" i="3"/>
  <c r="AP138" i="3"/>
  <c r="AF137" i="3"/>
  <c r="AH137" i="3"/>
  <c r="AE137" i="3"/>
  <c r="P137" i="3"/>
  <c r="AN138" i="3"/>
  <c r="R137" i="3"/>
  <c r="V137" i="3"/>
  <c r="AA137" i="3"/>
  <c r="AJ138" i="3"/>
  <c r="A136" i="3"/>
  <c r="B138" i="3"/>
  <c r="AR139" i="3"/>
  <c r="U138" i="3"/>
  <c r="AL139" i="3"/>
  <c r="R138" i="3"/>
  <c r="AH138" i="3"/>
  <c r="Z138" i="3"/>
  <c r="W138" i="3"/>
  <c r="O138" i="3"/>
  <c r="AG138" i="3"/>
  <c r="AE138" i="3"/>
  <c r="AN139" i="3"/>
  <c r="AF138" i="3"/>
  <c r="AK139" i="3"/>
  <c r="AC138" i="3"/>
  <c r="AD138" i="3"/>
  <c r="AM139" i="3"/>
  <c r="V138" i="3"/>
  <c r="AO140" i="3"/>
  <c r="AI139" i="3"/>
  <c r="AA138" i="3"/>
  <c r="Y138" i="3"/>
  <c r="AQ140" i="3"/>
  <c r="X138" i="3"/>
  <c r="AJ139" i="3"/>
  <c r="P138" i="3"/>
  <c r="AP139" i="3"/>
  <c r="Q138" i="3"/>
  <c r="AB138" i="3"/>
  <c r="T138" i="3"/>
  <c r="S138" i="3"/>
  <c r="A137" i="3"/>
  <c r="B139" i="3"/>
  <c r="AR140" i="3"/>
  <c r="T139" i="3"/>
  <c r="P139" i="3"/>
  <c r="Y139" i="3"/>
  <c r="V139" i="3"/>
  <c r="AK140" i="3"/>
  <c r="AG139" i="3"/>
  <c r="AH139" i="3"/>
  <c r="AB139" i="3"/>
  <c r="AA139" i="3"/>
  <c r="AF139" i="3"/>
  <c r="R139" i="3"/>
  <c r="X139" i="3"/>
  <c r="AD139" i="3"/>
  <c r="W139" i="3"/>
  <c r="AJ140" i="3"/>
  <c r="AM140" i="3"/>
  <c r="O139" i="3"/>
  <c r="Q139" i="3"/>
  <c r="AI140" i="3"/>
  <c r="AN140" i="3"/>
  <c r="AL140" i="3"/>
  <c r="S139" i="3"/>
  <c r="AP140" i="3"/>
  <c r="AQ141" i="3"/>
  <c r="AO141" i="3"/>
  <c r="AC139" i="3"/>
  <c r="AE139" i="3"/>
  <c r="Z139" i="3"/>
  <c r="U139" i="3"/>
  <c r="A138" i="3"/>
  <c r="B140" i="3"/>
  <c r="AR141" i="3"/>
  <c r="AB140" i="3"/>
  <c r="AI141" i="3"/>
  <c r="R140" i="3"/>
  <c r="AH140" i="3"/>
  <c r="Y140" i="3"/>
  <c r="X140" i="3"/>
  <c r="AP141" i="3"/>
  <c r="AJ141" i="3"/>
  <c r="AC140" i="3"/>
  <c r="AF140" i="3"/>
  <c r="AG140" i="3"/>
  <c r="P140" i="3"/>
  <c r="Z140" i="3"/>
  <c r="AN141" i="3"/>
  <c r="AM141" i="3"/>
  <c r="V140" i="3"/>
  <c r="U140" i="3"/>
  <c r="AO142" i="3"/>
  <c r="AL141" i="3"/>
  <c r="O140" i="3"/>
  <c r="AQ142" i="3"/>
  <c r="AE140" i="3"/>
  <c r="S140" i="3"/>
  <c r="Q140" i="3"/>
  <c r="W140" i="3"/>
  <c r="AD140" i="3"/>
  <c r="AA140" i="3"/>
  <c r="AK141" i="3"/>
  <c r="T140" i="3"/>
  <c r="A139" i="3"/>
  <c r="B141" i="3"/>
  <c r="AR142" i="3"/>
  <c r="AA141" i="3"/>
  <c r="AP142" i="3"/>
  <c r="R141" i="3"/>
  <c r="AD141" i="3"/>
  <c r="AE141" i="3"/>
  <c r="AO143" i="3"/>
  <c r="AN142" i="3"/>
  <c r="AJ142" i="3"/>
  <c r="AF141" i="3"/>
  <c r="T141" i="3"/>
  <c r="W141" i="3"/>
  <c r="AQ143" i="3"/>
  <c r="U141" i="3"/>
  <c r="Z141" i="3"/>
  <c r="P141" i="3"/>
  <c r="S141" i="3"/>
  <c r="X141" i="3"/>
  <c r="AC141" i="3"/>
  <c r="Y141" i="3"/>
  <c r="AH141" i="3"/>
  <c r="AL142" i="3"/>
  <c r="AM142" i="3"/>
  <c r="AG141" i="3"/>
  <c r="AI142" i="3"/>
  <c r="AK142" i="3"/>
  <c r="Q141" i="3"/>
  <c r="O141" i="3"/>
  <c r="V141" i="3"/>
  <c r="AB141" i="3"/>
  <c r="A140" i="3"/>
  <c r="B142" i="3"/>
  <c r="AR143" i="3"/>
  <c r="O142" i="3"/>
  <c r="AG142" i="3"/>
  <c r="Y142" i="3"/>
  <c r="S142" i="3"/>
  <c r="AQ144" i="3"/>
  <c r="AJ143" i="3"/>
  <c r="AD142" i="3"/>
  <c r="Q142" i="3"/>
  <c r="P142" i="3"/>
  <c r="AC142" i="3"/>
  <c r="R142" i="3"/>
  <c r="AK143" i="3"/>
  <c r="AL143" i="3"/>
  <c r="Z142" i="3"/>
  <c r="X142" i="3"/>
  <c r="AO144" i="3"/>
  <c r="AP143" i="3"/>
  <c r="AM143" i="3"/>
  <c r="W142" i="3"/>
  <c r="AN143" i="3"/>
  <c r="AB142" i="3"/>
  <c r="T142" i="3"/>
  <c r="V142" i="3"/>
  <c r="AI143" i="3"/>
  <c r="AH142" i="3"/>
  <c r="U142" i="3"/>
  <c r="AF142" i="3"/>
  <c r="AE142" i="3"/>
  <c r="AA142" i="3"/>
  <c r="A141" i="3"/>
  <c r="B143" i="3"/>
  <c r="AR144" i="3"/>
  <c r="AE143" i="3"/>
  <c r="AO145" i="3"/>
  <c r="Q143" i="3"/>
  <c r="W143" i="3"/>
  <c r="R143" i="3"/>
  <c r="AD143" i="3"/>
  <c r="Y143" i="3"/>
  <c r="AI144" i="3"/>
  <c r="S143" i="3"/>
  <c r="V143" i="3"/>
  <c r="X143" i="3"/>
  <c r="U143" i="3"/>
  <c r="Z143" i="3"/>
  <c r="AC143" i="3"/>
  <c r="AJ144" i="3"/>
  <c r="AG143" i="3"/>
  <c r="AN144" i="3"/>
  <c r="AF143" i="3"/>
  <c r="AM144" i="3"/>
  <c r="AA143" i="3"/>
  <c r="AH143" i="3"/>
  <c r="AB143" i="3"/>
  <c r="AP144" i="3"/>
  <c r="AL144" i="3"/>
  <c r="AK144" i="3"/>
  <c r="T143" i="3"/>
  <c r="P143" i="3"/>
  <c r="AQ145" i="3"/>
  <c r="O143" i="3"/>
  <c r="A142" i="3"/>
  <c r="B144" i="3"/>
  <c r="AR145" i="3"/>
  <c r="W144" i="3"/>
  <c r="AJ145" i="3"/>
  <c r="X144" i="3"/>
  <c r="Y144" i="3"/>
  <c r="Q144" i="3"/>
  <c r="T144" i="3"/>
  <c r="AB144" i="3"/>
  <c r="AF144" i="3"/>
  <c r="AI145" i="3"/>
  <c r="AC144" i="3"/>
  <c r="AD144" i="3"/>
  <c r="O144" i="3"/>
  <c r="AK145" i="3"/>
  <c r="AH144" i="3"/>
  <c r="AN145" i="3"/>
  <c r="U144" i="3"/>
  <c r="AP145" i="3"/>
  <c r="AM145" i="3"/>
  <c r="V144" i="3"/>
  <c r="Z144" i="3"/>
  <c r="S144" i="3"/>
  <c r="R144" i="3"/>
  <c r="AG144" i="3"/>
  <c r="P144" i="3"/>
  <c r="AO146" i="3"/>
  <c r="AQ146" i="3"/>
  <c r="AL145" i="3"/>
  <c r="AA144" i="3"/>
  <c r="AE144" i="3"/>
  <c r="A143" i="3"/>
  <c r="B145" i="3"/>
  <c r="AR146" i="3"/>
  <c r="AA145" i="3"/>
  <c r="P145" i="3"/>
  <c r="Z145" i="3"/>
  <c r="U145" i="3"/>
  <c r="O145" i="3"/>
  <c r="AF145" i="3"/>
  <c r="Y145" i="3"/>
  <c r="AL146" i="3"/>
  <c r="V145" i="3"/>
  <c r="AN146" i="3"/>
  <c r="AB145" i="3"/>
  <c r="X145" i="3"/>
  <c r="AQ147" i="3"/>
  <c r="R145" i="3"/>
  <c r="AM146" i="3"/>
  <c r="AH145" i="3"/>
  <c r="AC145" i="3"/>
  <c r="T145" i="3"/>
  <c r="AJ146" i="3"/>
  <c r="AG145" i="3"/>
  <c r="AD145" i="3"/>
  <c r="AE145" i="3"/>
  <c r="AO147" i="3"/>
  <c r="S145" i="3"/>
  <c r="AP146" i="3"/>
  <c r="AK146" i="3"/>
  <c r="AI146" i="3"/>
  <c r="Q145" i="3"/>
  <c r="W145" i="3"/>
  <c r="A144" i="3"/>
  <c r="B146" i="3"/>
  <c r="AR147" i="3"/>
  <c r="AH146" i="3"/>
  <c r="AI147" i="3"/>
  <c r="AO148" i="3"/>
  <c r="AJ147" i="3"/>
  <c r="AM147" i="3"/>
  <c r="AB146" i="3"/>
  <c r="Y146" i="3"/>
  <c r="Z146" i="3"/>
  <c r="S146" i="3"/>
  <c r="AL147" i="3"/>
  <c r="AK147" i="3"/>
  <c r="AE146" i="3"/>
  <c r="T146" i="3"/>
  <c r="R146" i="3"/>
  <c r="AN147" i="3"/>
  <c r="AF146" i="3"/>
  <c r="P146" i="3"/>
  <c r="Q146" i="3"/>
  <c r="X146" i="3"/>
  <c r="AG146" i="3"/>
  <c r="U146" i="3"/>
  <c r="W146" i="3"/>
  <c r="AP147" i="3"/>
  <c r="AD146" i="3"/>
  <c r="AC146" i="3"/>
  <c r="AQ148" i="3"/>
  <c r="V146" i="3"/>
  <c r="O146" i="3"/>
  <c r="AA146" i="3"/>
  <c r="A145" i="3"/>
  <c r="B147" i="3"/>
  <c r="AR148" i="3"/>
  <c r="AE147" i="3"/>
  <c r="V147" i="3"/>
  <c r="AP148" i="3"/>
  <c r="X147" i="3"/>
  <c r="AN148" i="3"/>
  <c r="AK148" i="3"/>
  <c r="Y147" i="3"/>
  <c r="AO149" i="3"/>
  <c r="AD147" i="3"/>
  <c r="Z147" i="3"/>
  <c r="AQ149" i="3"/>
  <c r="W147" i="3"/>
  <c r="Q147" i="3"/>
  <c r="R147" i="3"/>
  <c r="AL148" i="3"/>
  <c r="AB147" i="3"/>
  <c r="AI148" i="3"/>
  <c r="AG147" i="3"/>
  <c r="O147" i="3"/>
  <c r="AF147" i="3"/>
  <c r="AJ148" i="3"/>
  <c r="AA147" i="3"/>
  <c r="AC147" i="3"/>
  <c r="U147" i="3"/>
  <c r="P147" i="3"/>
  <c r="T147" i="3"/>
  <c r="S147" i="3"/>
  <c r="AM148" i="3"/>
  <c r="AH147" i="3"/>
  <c r="A146" i="3"/>
  <c r="B148" i="3"/>
  <c r="AR149" i="3"/>
  <c r="AM149" i="3"/>
  <c r="U148" i="3"/>
  <c r="AF148" i="3"/>
  <c r="AB148" i="3"/>
  <c r="W148" i="3"/>
  <c r="AO150" i="3"/>
  <c r="X148" i="3"/>
  <c r="AC148" i="3"/>
  <c r="AL149" i="3"/>
  <c r="AQ150" i="3"/>
  <c r="AP149" i="3"/>
  <c r="T148" i="3"/>
  <c r="AA148" i="3"/>
  <c r="AG148" i="3"/>
  <c r="R148" i="3"/>
  <c r="Z148" i="3"/>
  <c r="AK149" i="3"/>
  <c r="V148" i="3"/>
  <c r="S148" i="3"/>
  <c r="O148" i="3"/>
  <c r="Y148" i="3"/>
  <c r="AH148" i="3"/>
  <c r="P148" i="3"/>
  <c r="AJ149" i="3"/>
  <c r="AI149" i="3"/>
  <c r="Q148" i="3"/>
  <c r="AD148" i="3"/>
  <c r="AN149" i="3"/>
  <c r="AE148" i="3"/>
  <c r="A147" i="3"/>
  <c r="B149" i="3"/>
  <c r="AR150" i="3"/>
  <c r="T149" i="3"/>
  <c r="AD149" i="3"/>
  <c r="P149" i="3"/>
  <c r="S149" i="3"/>
  <c r="R149" i="3"/>
  <c r="AP150" i="3"/>
  <c r="X149" i="3"/>
  <c r="AF149" i="3"/>
  <c r="AN150" i="3"/>
  <c r="Z149" i="3"/>
  <c r="AC149" i="3"/>
  <c r="Q149" i="3"/>
  <c r="AH149" i="3"/>
  <c r="V149" i="3"/>
  <c r="AG149" i="3"/>
  <c r="AQ151" i="3"/>
  <c r="AO151" i="3"/>
  <c r="U149" i="3"/>
  <c r="AJ150" i="3"/>
  <c r="AB149" i="3"/>
  <c r="O149" i="3"/>
  <c r="AE149" i="3"/>
  <c r="AI150" i="3"/>
  <c r="Y149" i="3"/>
  <c r="AK150" i="3"/>
  <c r="AA149" i="3"/>
  <c r="AL150" i="3"/>
  <c r="W149" i="3"/>
  <c r="AM150" i="3"/>
  <c r="A148" i="3"/>
  <c r="B150" i="3"/>
  <c r="AR151" i="3"/>
  <c r="AA150" i="3"/>
  <c r="AL151" i="3"/>
  <c r="AI151" i="3"/>
  <c r="AJ151" i="3"/>
  <c r="AG150" i="3"/>
  <c r="Q150" i="3"/>
  <c r="AF150" i="3"/>
  <c r="S150" i="3"/>
  <c r="V150" i="3"/>
  <c r="X150" i="3"/>
  <c r="AM151" i="3"/>
  <c r="AO152" i="3"/>
  <c r="Z150" i="3"/>
  <c r="AP151" i="3"/>
  <c r="AD150" i="3"/>
  <c r="U150" i="3"/>
  <c r="AC150" i="3"/>
  <c r="P150" i="3"/>
  <c r="AK151" i="3"/>
  <c r="O150" i="3"/>
  <c r="W150" i="3"/>
  <c r="Y150" i="3"/>
  <c r="AB150" i="3"/>
  <c r="AH150" i="3"/>
  <c r="AE150" i="3"/>
  <c r="AQ152" i="3"/>
  <c r="AN151" i="3"/>
  <c r="R150" i="3"/>
  <c r="T150" i="3"/>
  <c r="A149" i="3"/>
  <c r="B151" i="3"/>
  <c r="AR152" i="3"/>
  <c r="AD151" i="3"/>
  <c r="R151" i="3"/>
  <c r="O151" i="3"/>
  <c r="U151" i="3"/>
  <c r="AO153" i="3"/>
  <c r="S151" i="3"/>
  <c r="AN152" i="3"/>
  <c r="AB151" i="3"/>
  <c r="AJ152" i="3"/>
  <c r="AF151" i="3"/>
  <c r="P151" i="3"/>
  <c r="X151" i="3"/>
  <c r="AE151" i="3"/>
  <c r="Q151" i="3"/>
  <c r="AL152" i="3"/>
  <c r="AQ153" i="3"/>
  <c r="AI152" i="3"/>
  <c r="T151" i="3"/>
  <c r="Y151" i="3"/>
  <c r="AP152" i="3"/>
  <c r="W151" i="3"/>
  <c r="AC151" i="3"/>
  <c r="Z151" i="3"/>
  <c r="V151" i="3"/>
  <c r="AK152" i="3"/>
  <c r="AM152" i="3"/>
  <c r="AH151" i="3"/>
  <c r="AG151" i="3"/>
  <c r="AA151" i="3"/>
  <c r="A150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AR153" i="3"/>
  <c r="V152" i="3"/>
  <c r="AP153" i="3"/>
  <c r="U152" i="3"/>
  <c r="Z152" i="3"/>
  <c r="Y152" i="3"/>
  <c r="AL153" i="3"/>
  <c r="P152" i="3"/>
  <c r="AN153" i="3"/>
  <c r="O152" i="3"/>
  <c r="X152" i="3"/>
  <c r="T152" i="3"/>
  <c r="Q152" i="3"/>
  <c r="AF152" i="3"/>
  <c r="S152" i="3"/>
  <c r="R152" i="3"/>
  <c r="AQ154" i="3"/>
  <c r="AH152" i="3"/>
  <c r="AA152" i="3"/>
  <c r="AK153" i="3"/>
  <c r="AG152" i="3"/>
  <c r="AB152" i="3"/>
  <c r="AM153" i="3"/>
  <c r="AC152" i="3"/>
  <c r="W152" i="3"/>
  <c r="AI153" i="3"/>
  <c r="AE152" i="3"/>
  <c r="AJ153" i="3"/>
  <c r="AO154" i="3"/>
  <c r="AD152" i="3"/>
  <c r="A151" i="3"/>
  <c r="AR154" i="3"/>
  <c r="W153" i="3"/>
  <c r="AN154" i="3"/>
  <c r="AJ154" i="3"/>
  <c r="AC153" i="3"/>
  <c r="AK154" i="3"/>
  <c r="R153" i="3"/>
  <c r="T153" i="3"/>
  <c r="P153" i="3"/>
  <c r="U153" i="3"/>
  <c r="AO155" i="3"/>
  <c r="Z153" i="3"/>
  <c r="AE153" i="3"/>
  <c r="AM154" i="3"/>
  <c r="AA153" i="3"/>
  <c r="S153" i="3"/>
  <c r="X153" i="3"/>
  <c r="AL154" i="3"/>
  <c r="AP154" i="3"/>
  <c r="AQ155" i="3"/>
  <c r="AG153" i="3"/>
  <c r="Q153" i="3"/>
  <c r="AD153" i="3"/>
  <c r="AI154" i="3"/>
  <c r="AB153" i="3"/>
  <c r="AH153" i="3"/>
  <c r="AF153" i="3"/>
  <c r="O153" i="3"/>
  <c r="Y153" i="3"/>
  <c r="V153" i="3"/>
  <c r="A152" i="3"/>
  <c r="AR155" i="3"/>
  <c r="Y154" i="3"/>
  <c r="AB154" i="3"/>
  <c r="AG154" i="3"/>
  <c r="X154" i="3"/>
  <c r="AE154" i="3"/>
  <c r="P154" i="3"/>
  <c r="AC154" i="3"/>
  <c r="AQ156" i="3"/>
  <c r="Z154" i="3"/>
  <c r="AJ155" i="3"/>
  <c r="AD154" i="3"/>
  <c r="AP155" i="3"/>
  <c r="AA154" i="3"/>
  <c r="AO156" i="3"/>
  <c r="R154" i="3"/>
  <c r="AN155" i="3"/>
  <c r="AI155" i="3"/>
  <c r="S154" i="3"/>
  <c r="T154" i="3"/>
  <c r="AF154" i="3"/>
  <c r="V154" i="3"/>
  <c r="AH154" i="3"/>
  <c r="Q154" i="3"/>
  <c r="AL155" i="3"/>
  <c r="O154" i="3"/>
  <c r="AM155" i="3"/>
  <c r="U154" i="3"/>
  <c r="AK155" i="3"/>
  <c r="W154" i="3"/>
  <c r="A153" i="3"/>
  <c r="AR156" i="3"/>
  <c r="AL156" i="3"/>
  <c r="AQ157" i="3"/>
  <c r="U155" i="3"/>
  <c r="Q155" i="3"/>
  <c r="T155" i="3"/>
  <c r="R155" i="3"/>
  <c r="AD155" i="3"/>
  <c r="AC155" i="3"/>
  <c r="AG155" i="3"/>
  <c r="AK156" i="3"/>
  <c r="AN156" i="3"/>
  <c r="AM156" i="3"/>
  <c r="AH155" i="3"/>
  <c r="S155" i="3"/>
  <c r="AO157" i="3"/>
  <c r="AJ156" i="3"/>
  <c r="P155" i="3"/>
  <c r="AB155" i="3"/>
  <c r="AP156" i="3"/>
  <c r="AF155" i="3"/>
  <c r="X155" i="3"/>
  <c r="W155" i="3"/>
  <c r="O155" i="3"/>
  <c r="V155" i="3"/>
  <c r="AI156" i="3"/>
  <c r="AA155" i="3"/>
  <c r="Z155" i="3"/>
  <c r="AE155" i="3"/>
  <c r="Y155" i="3"/>
  <c r="A154" i="3"/>
  <c r="AR157" i="3"/>
  <c r="AE156" i="3"/>
  <c r="V156" i="3"/>
  <c r="AF156" i="3"/>
  <c r="AJ157" i="3"/>
  <c r="AM157" i="3"/>
  <c r="AC156" i="3"/>
  <c r="Q156" i="3"/>
  <c r="O156" i="3"/>
  <c r="AO158" i="3"/>
  <c r="AN157" i="3"/>
  <c r="U156" i="3"/>
  <c r="AA156" i="3"/>
  <c r="W156" i="3"/>
  <c r="AB156" i="3"/>
  <c r="S156" i="3"/>
  <c r="AK157" i="3"/>
  <c r="R156" i="3"/>
  <c r="AQ158" i="3"/>
  <c r="Z156" i="3"/>
  <c r="AP157" i="3"/>
  <c r="AD156" i="3"/>
  <c r="Y156" i="3"/>
  <c r="AI157" i="3"/>
  <c r="X156" i="3"/>
  <c r="P156" i="3"/>
  <c r="AH156" i="3"/>
  <c r="AG156" i="3"/>
  <c r="T156" i="3"/>
  <c r="AL157" i="3"/>
  <c r="A155" i="3"/>
  <c r="AR158" i="3"/>
  <c r="X157" i="3"/>
  <c r="O157" i="3"/>
  <c r="AI158" i="3"/>
  <c r="S157" i="3"/>
  <c r="U157" i="3"/>
  <c r="Q157" i="3"/>
  <c r="AF157" i="3"/>
  <c r="AA157" i="3"/>
  <c r="Z157" i="3"/>
  <c r="AH157" i="3"/>
  <c r="Y157" i="3"/>
  <c r="AQ159" i="3"/>
  <c r="AB157" i="3"/>
  <c r="AN158" i="3"/>
  <c r="AC157" i="3"/>
  <c r="V157" i="3"/>
  <c r="AP158" i="3"/>
  <c r="AG157" i="3"/>
  <c r="T157" i="3"/>
  <c r="AK158" i="3"/>
  <c r="AJ158" i="3"/>
  <c r="AL158" i="3"/>
  <c r="P157" i="3"/>
  <c r="AD157" i="3"/>
  <c r="R157" i="3"/>
  <c r="W157" i="3"/>
  <c r="AO159" i="3"/>
  <c r="AM158" i="3"/>
  <c r="AE157" i="3"/>
  <c r="A156" i="3"/>
  <c r="AR159" i="3"/>
  <c r="AM159" i="3"/>
  <c r="AD158" i="3"/>
  <c r="AK159" i="3"/>
  <c r="V158" i="3"/>
  <c r="AQ160" i="3"/>
  <c r="AA158" i="3"/>
  <c r="S158" i="3"/>
  <c r="AO160" i="3"/>
  <c r="T158" i="3"/>
  <c r="AC158" i="3"/>
  <c r="Y158" i="3"/>
  <c r="AI159" i="3"/>
  <c r="W158" i="3"/>
  <c r="AL159" i="3"/>
  <c r="AG158" i="3"/>
  <c r="AN159" i="3"/>
  <c r="AH158" i="3"/>
  <c r="Q158" i="3"/>
  <c r="O158" i="3"/>
  <c r="P158" i="3"/>
  <c r="AF158" i="3"/>
  <c r="AE158" i="3"/>
  <c r="R158" i="3"/>
  <c r="AJ159" i="3"/>
  <c r="AP159" i="3"/>
  <c r="AB158" i="3"/>
  <c r="Z158" i="3"/>
  <c r="U158" i="3"/>
  <c r="X158" i="3"/>
  <c r="A157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R160" i="3"/>
  <c r="Z159" i="3"/>
  <c r="R159" i="3"/>
  <c r="O159" i="3"/>
  <c r="AG159" i="3"/>
  <c r="Y159" i="3"/>
  <c r="S159" i="3"/>
  <c r="AK160" i="3"/>
  <c r="U159" i="3"/>
  <c r="AJ160" i="3"/>
  <c r="AI160" i="3"/>
  <c r="AB159" i="3"/>
  <c r="AE159" i="3"/>
  <c r="Q159" i="3"/>
  <c r="AL160" i="3"/>
  <c r="AC159" i="3"/>
  <c r="AA159" i="3"/>
  <c r="AD159" i="3"/>
  <c r="AN160" i="3"/>
  <c r="V159" i="3"/>
  <c r="X159" i="3"/>
  <c r="P159" i="3"/>
  <c r="AO161" i="3"/>
  <c r="AP160" i="3"/>
  <c r="AF159" i="3"/>
  <c r="AH159" i="3"/>
  <c r="W159" i="3"/>
  <c r="T159" i="3"/>
  <c r="AQ161" i="3"/>
  <c r="AM160" i="3"/>
  <c r="A158" i="3"/>
  <c r="AR161" i="3"/>
  <c r="AF160" i="3"/>
  <c r="AE160" i="3"/>
  <c r="T160" i="3"/>
  <c r="AP161" i="3"/>
  <c r="V160" i="3"/>
  <c r="AC160" i="3"/>
  <c r="AB160" i="3"/>
  <c r="AK161" i="3"/>
  <c r="O160" i="3"/>
  <c r="X160" i="3"/>
  <c r="AG160" i="3"/>
  <c r="W160" i="3"/>
  <c r="AO162" i="3"/>
  <c r="AN161" i="3"/>
  <c r="AL161" i="3"/>
  <c r="AI161" i="3"/>
  <c r="S160" i="3"/>
  <c r="R160" i="3"/>
  <c r="AQ162" i="3"/>
  <c r="U160" i="3"/>
  <c r="AA160" i="3"/>
  <c r="AM161" i="3"/>
  <c r="AH160" i="3"/>
  <c r="P160" i="3"/>
  <c r="AD160" i="3"/>
  <c r="Q160" i="3"/>
  <c r="AJ161" i="3"/>
  <c r="Y160" i="3"/>
  <c r="Z160" i="3"/>
  <c r="A159" i="3"/>
  <c r="AR162" i="3"/>
  <c r="P161" i="3"/>
  <c r="AK162" i="3"/>
  <c r="AJ162" i="3"/>
  <c r="AH161" i="3"/>
  <c r="AQ163" i="3"/>
  <c r="AL162" i="3"/>
  <c r="AG161" i="3"/>
  <c r="AB161" i="3"/>
  <c r="T161" i="3"/>
  <c r="AI162" i="3"/>
  <c r="AP162" i="3"/>
  <c r="Q161" i="3"/>
  <c r="AM162" i="3"/>
  <c r="R161" i="3"/>
  <c r="AN162" i="3"/>
  <c r="X161" i="3"/>
  <c r="AC161" i="3"/>
  <c r="AE161" i="3"/>
  <c r="U161" i="3"/>
  <c r="Y161" i="3"/>
  <c r="W161" i="3"/>
  <c r="Z161" i="3"/>
  <c r="AD161" i="3"/>
  <c r="AA161" i="3"/>
  <c r="S161" i="3"/>
  <c r="AO163" i="3"/>
  <c r="O161" i="3"/>
  <c r="V161" i="3"/>
  <c r="AF161" i="3"/>
  <c r="A160" i="3"/>
  <c r="AR163" i="3"/>
  <c r="V162" i="3"/>
  <c r="AA162" i="3"/>
  <c r="Y162" i="3"/>
  <c r="X162" i="3"/>
  <c r="Q162" i="3"/>
  <c r="AB162" i="3"/>
  <c r="AH162" i="3"/>
  <c r="U162" i="3"/>
  <c r="AP163" i="3"/>
  <c r="AG162" i="3"/>
  <c r="AO164" i="3"/>
  <c r="Z162" i="3"/>
  <c r="AE162" i="3"/>
  <c r="R162" i="3"/>
  <c r="AI163" i="3"/>
  <c r="AL163" i="3"/>
  <c r="AK163" i="3"/>
  <c r="O162" i="3"/>
  <c r="AD162" i="3"/>
  <c r="AN163" i="3"/>
  <c r="AJ163" i="3"/>
  <c r="AF162" i="3"/>
  <c r="S162" i="3"/>
  <c r="W162" i="3"/>
  <c r="AC162" i="3"/>
  <c r="AM163" i="3"/>
  <c r="T162" i="3"/>
  <c r="AQ164" i="3"/>
  <c r="P162" i="3"/>
  <c r="A161" i="3"/>
  <c r="AR164" i="3"/>
  <c r="AQ165" i="3"/>
  <c r="W163" i="3"/>
  <c r="AN164" i="3"/>
  <c r="AL164" i="3"/>
  <c r="Z163" i="3"/>
  <c r="U163" i="3"/>
  <c r="X163" i="3"/>
  <c r="S163" i="3"/>
  <c r="AI164" i="3"/>
  <c r="AH163" i="3"/>
  <c r="AM164" i="3"/>
  <c r="AF163" i="3"/>
  <c r="O163" i="3"/>
  <c r="R163" i="3"/>
  <c r="AG163" i="3"/>
  <c r="AB163" i="3"/>
  <c r="AA163" i="3"/>
  <c r="T163" i="3"/>
  <c r="AD163" i="3"/>
  <c r="AO165" i="3"/>
  <c r="Y163" i="3"/>
  <c r="P163" i="3"/>
  <c r="AC163" i="3"/>
  <c r="AJ164" i="3"/>
  <c r="AK164" i="3"/>
  <c r="AE163" i="3"/>
  <c r="AP164" i="3"/>
  <c r="Q163" i="3"/>
  <c r="V163" i="3"/>
  <c r="A162" i="3"/>
  <c r="AR165" i="3"/>
  <c r="AO166" i="3"/>
  <c r="S164" i="3"/>
  <c r="AP165" i="3"/>
  <c r="AC164" i="3"/>
  <c r="AD164" i="3"/>
  <c r="AG164" i="3"/>
  <c r="AM165" i="3"/>
  <c r="X164" i="3"/>
  <c r="AN165" i="3"/>
  <c r="AJ165" i="3"/>
  <c r="AF164" i="3"/>
  <c r="AE164" i="3"/>
  <c r="P164" i="3"/>
  <c r="T164" i="3"/>
  <c r="R164" i="3"/>
  <c r="AH164" i="3"/>
  <c r="U164" i="3"/>
  <c r="W164" i="3"/>
  <c r="Q164" i="3"/>
  <c r="AL165" i="3"/>
  <c r="AB164" i="3"/>
  <c r="V164" i="3"/>
  <c r="AK165" i="3"/>
  <c r="Y164" i="3"/>
  <c r="AA164" i="3"/>
  <c r="O164" i="3"/>
  <c r="AI165" i="3"/>
  <c r="Z164" i="3"/>
  <c r="AQ166" i="3"/>
  <c r="A163" i="3"/>
  <c r="AR166" i="3"/>
  <c r="Z165" i="3"/>
  <c r="Y165" i="3"/>
  <c r="AL166" i="3"/>
  <c r="AH165" i="3"/>
  <c r="AE165" i="3"/>
  <c r="X165" i="3"/>
  <c r="AC165" i="3"/>
  <c r="R165" i="3"/>
  <c r="S165" i="3"/>
  <c r="AK166" i="3"/>
  <c r="AF165" i="3"/>
  <c r="AP166" i="3"/>
  <c r="O165" i="3"/>
  <c r="W165" i="3"/>
  <c r="AG165" i="3"/>
  <c r="AI166" i="3"/>
  <c r="Q165" i="3"/>
  <c r="AM166" i="3"/>
  <c r="V165" i="3"/>
  <c r="T165" i="3"/>
  <c r="AJ166" i="3"/>
  <c r="AQ167" i="3"/>
  <c r="AA165" i="3"/>
  <c r="AB165" i="3"/>
  <c r="U165" i="3"/>
  <c r="P165" i="3"/>
  <c r="AN166" i="3"/>
  <c r="AD165" i="3"/>
  <c r="AO167" i="3"/>
  <c r="A164" i="3"/>
  <c r="AR167" i="3"/>
  <c r="T166" i="3"/>
  <c r="AH166" i="3"/>
  <c r="AN167" i="3"/>
  <c r="AA166" i="3"/>
  <c r="V166" i="3"/>
  <c r="AG166" i="3"/>
  <c r="AF166" i="3"/>
  <c r="AC166" i="3"/>
  <c r="AL167" i="3"/>
  <c r="AI167" i="3"/>
  <c r="P166" i="3"/>
  <c r="AQ168" i="3"/>
  <c r="AM167" i="3"/>
  <c r="W166" i="3"/>
  <c r="AK167" i="3"/>
  <c r="X166" i="3"/>
  <c r="Y166" i="3"/>
  <c r="AD166" i="3"/>
  <c r="R166" i="3"/>
  <c r="AB166" i="3"/>
  <c r="AP167" i="3"/>
  <c r="AO168" i="3"/>
  <c r="U166" i="3"/>
  <c r="AJ167" i="3"/>
  <c r="Q166" i="3"/>
  <c r="O166" i="3"/>
  <c r="S166" i="3"/>
  <c r="AE166" i="3"/>
  <c r="Z166" i="3"/>
  <c r="A165" i="3"/>
  <c r="AR168" i="3"/>
  <c r="AB167" i="3"/>
  <c r="AA167" i="3"/>
  <c r="S167" i="3"/>
  <c r="U167" i="3"/>
  <c r="R167" i="3"/>
  <c r="AK168" i="3"/>
  <c r="P167" i="3"/>
  <c r="AF167" i="3"/>
  <c r="AN168" i="3"/>
  <c r="AJ168" i="3"/>
  <c r="AQ169" i="3"/>
  <c r="O167" i="3"/>
  <c r="AO169" i="3"/>
  <c r="AD167" i="3"/>
  <c r="W167" i="3"/>
  <c r="AI168" i="3"/>
  <c r="AG167" i="3"/>
  <c r="AH167" i="3"/>
  <c r="X167" i="3"/>
  <c r="AE167" i="3"/>
  <c r="AC167" i="3"/>
  <c r="Z167" i="3"/>
  <c r="Q167" i="3"/>
  <c r="AP168" i="3"/>
  <c r="Y167" i="3"/>
  <c r="AM168" i="3"/>
  <c r="AL168" i="3"/>
  <c r="V167" i="3"/>
  <c r="T167" i="3"/>
  <c r="A166" i="3"/>
  <c r="AR169" i="3"/>
  <c r="AP169" i="3"/>
  <c r="O168" i="3"/>
  <c r="U168" i="3"/>
  <c r="AL169" i="3"/>
  <c r="Q168" i="3"/>
  <c r="X168" i="3"/>
  <c r="W168" i="3"/>
  <c r="AQ170" i="3"/>
  <c r="P168" i="3"/>
  <c r="S168" i="3"/>
  <c r="AI169" i="3"/>
  <c r="AM169" i="3"/>
  <c r="Z168" i="3"/>
  <c r="AH168" i="3"/>
  <c r="AD168" i="3"/>
  <c r="AJ169" i="3"/>
  <c r="AK169" i="3"/>
  <c r="AA168" i="3"/>
  <c r="AE168" i="3"/>
  <c r="V168" i="3"/>
  <c r="AF168" i="3"/>
  <c r="T168" i="3"/>
  <c r="Y168" i="3"/>
  <c r="AC168" i="3"/>
  <c r="AG168" i="3"/>
  <c r="AO170" i="3"/>
  <c r="AN169" i="3"/>
  <c r="R168" i="3"/>
  <c r="AB168" i="3"/>
  <c r="A167" i="3"/>
  <c r="AR170" i="3"/>
  <c r="AC169" i="3"/>
  <c r="AQ171" i="3"/>
  <c r="AN170" i="3"/>
  <c r="Y169" i="3"/>
  <c r="AE169" i="3"/>
  <c r="AD169" i="3"/>
  <c r="AI170" i="3"/>
  <c r="W169" i="3"/>
  <c r="U169" i="3"/>
  <c r="R169" i="3"/>
  <c r="AM170" i="3"/>
  <c r="AO171" i="3"/>
  <c r="T169" i="3"/>
  <c r="AA169" i="3"/>
  <c r="AH169" i="3"/>
  <c r="S169" i="3"/>
  <c r="X169" i="3"/>
  <c r="O169" i="3"/>
  <c r="AJ170" i="3"/>
  <c r="V169" i="3"/>
  <c r="AL170" i="3"/>
  <c r="AB169" i="3"/>
  <c r="AG169" i="3"/>
  <c r="AF169" i="3"/>
  <c r="AK170" i="3"/>
  <c r="Z169" i="3"/>
  <c r="P169" i="3"/>
  <c r="Q169" i="3"/>
  <c r="AP170" i="3"/>
  <c r="A168" i="3"/>
  <c r="AR171" i="3"/>
  <c r="V170" i="3"/>
  <c r="Y170" i="3"/>
  <c r="P170" i="3"/>
  <c r="AG170" i="3"/>
  <c r="AJ171" i="3"/>
  <c r="AH170" i="3"/>
  <c r="AM171" i="3"/>
  <c r="AI171" i="3"/>
  <c r="AN171" i="3"/>
  <c r="AF170" i="3"/>
  <c r="AO172" i="3"/>
  <c r="Z170" i="3"/>
  <c r="AB170" i="3"/>
  <c r="O170" i="3"/>
  <c r="AA170" i="3"/>
  <c r="R170" i="3"/>
  <c r="AD170" i="3"/>
  <c r="AQ172" i="3"/>
  <c r="S170" i="3"/>
  <c r="Q170" i="3"/>
  <c r="W170" i="3"/>
  <c r="AP171" i="3"/>
  <c r="AK171" i="3"/>
  <c r="AL171" i="3"/>
  <c r="X170" i="3"/>
  <c r="T170" i="3"/>
  <c r="U170" i="3"/>
  <c r="AE170" i="3"/>
  <c r="AC170" i="3"/>
  <c r="A169" i="3"/>
  <c r="AR172" i="3"/>
  <c r="Q171" i="3"/>
  <c r="AG171" i="3"/>
  <c r="U171" i="3"/>
  <c r="AK172" i="3"/>
  <c r="S171" i="3"/>
  <c r="AA171" i="3"/>
  <c r="AO173" i="3"/>
  <c r="AM172" i="3"/>
  <c r="P171" i="3"/>
  <c r="AL172" i="3"/>
  <c r="Z171" i="3"/>
  <c r="T171" i="3"/>
  <c r="AP172" i="3"/>
  <c r="AQ173" i="3"/>
  <c r="O171" i="3"/>
  <c r="AF171" i="3"/>
  <c r="AH171" i="3"/>
  <c r="Y171" i="3"/>
  <c r="AI172" i="3"/>
  <c r="AE171" i="3"/>
  <c r="R171" i="3"/>
  <c r="AC171" i="3"/>
  <c r="X171" i="3"/>
  <c r="W171" i="3"/>
  <c r="AD171" i="3"/>
  <c r="AB171" i="3"/>
  <c r="AN172" i="3"/>
  <c r="AJ172" i="3"/>
  <c r="V171" i="3"/>
  <c r="A170" i="3"/>
  <c r="AR173" i="3"/>
  <c r="AF172" i="3"/>
  <c r="AN173" i="3"/>
  <c r="X172" i="3"/>
  <c r="AI173" i="3"/>
  <c r="O172" i="3"/>
  <c r="Z172" i="3"/>
  <c r="AO174" i="3"/>
  <c r="U172" i="3"/>
  <c r="AJ173" i="3"/>
  <c r="T172" i="3"/>
  <c r="AB172" i="3"/>
  <c r="AC172" i="3"/>
  <c r="Y172" i="3"/>
  <c r="AQ174" i="3"/>
  <c r="AL173" i="3"/>
  <c r="AA172" i="3"/>
  <c r="AG172" i="3"/>
  <c r="AE172" i="3"/>
  <c r="AK173" i="3"/>
  <c r="W172" i="3"/>
  <c r="AM173" i="3"/>
  <c r="V172" i="3"/>
  <c r="AD172" i="3"/>
  <c r="R172" i="3"/>
  <c r="AH172" i="3"/>
  <c r="AP173" i="3"/>
  <c r="P172" i="3"/>
  <c r="S172" i="3"/>
  <c r="Q172" i="3"/>
  <c r="A171" i="3"/>
  <c r="AR174" i="3"/>
  <c r="R173" i="3"/>
  <c r="AA173" i="3"/>
  <c r="AI174" i="3"/>
  <c r="P173" i="3"/>
  <c r="AD173" i="3"/>
  <c r="AK174" i="3"/>
  <c r="AL174" i="3"/>
  <c r="AB173" i="3"/>
  <c r="AO175" i="3"/>
  <c r="X173" i="3"/>
  <c r="W173" i="3"/>
  <c r="AP174" i="3"/>
  <c r="V173" i="3"/>
  <c r="AE173" i="3"/>
  <c r="AQ175" i="3"/>
  <c r="T173" i="3"/>
  <c r="Z173" i="3"/>
  <c r="AN174" i="3"/>
  <c r="S173" i="3"/>
  <c r="U173" i="3"/>
  <c r="AC173" i="3"/>
  <c r="Q173" i="3"/>
  <c r="AH173" i="3"/>
  <c r="AM174" i="3"/>
  <c r="AG173" i="3"/>
  <c r="Y173" i="3"/>
  <c r="AJ174" i="3"/>
  <c r="O173" i="3"/>
  <c r="AF173" i="3"/>
  <c r="A172" i="3"/>
  <c r="AR175" i="3"/>
  <c r="O174" i="3"/>
  <c r="U174" i="3"/>
  <c r="P174" i="3"/>
  <c r="AJ175" i="3"/>
  <c r="AH174" i="3"/>
  <c r="S174" i="3"/>
  <c r="AQ176" i="3"/>
  <c r="W174" i="3"/>
  <c r="AL175" i="3"/>
  <c r="AI175" i="3"/>
  <c r="AM175" i="3"/>
  <c r="AP175" i="3"/>
  <c r="Y174" i="3"/>
  <c r="Q174" i="3"/>
  <c r="AN175" i="3"/>
  <c r="AE174" i="3"/>
  <c r="X174" i="3"/>
  <c r="AK175" i="3"/>
  <c r="AA174" i="3"/>
  <c r="AB174" i="3"/>
  <c r="T174" i="3"/>
  <c r="AF174" i="3"/>
  <c r="AG174" i="3"/>
  <c r="AC174" i="3"/>
  <c r="Z174" i="3"/>
  <c r="V174" i="3"/>
  <c r="AO176" i="3"/>
  <c r="AD174" i="3"/>
  <c r="R174" i="3"/>
  <c r="A173" i="3"/>
  <c r="AR176" i="3"/>
  <c r="AB175" i="3"/>
  <c r="AJ176" i="3"/>
  <c r="AO177" i="3"/>
  <c r="AG175" i="3"/>
  <c r="AA175" i="3"/>
  <c r="AN176" i="3"/>
  <c r="AM176" i="3"/>
  <c r="AQ177" i="3"/>
  <c r="P175" i="3"/>
  <c r="AE175" i="3"/>
  <c r="V175" i="3"/>
  <c r="AF175" i="3"/>
  <c r="AK176" i="3"/>
  <c r="Q175" i="3"/>
  <c r="AI176" i="3"/>
  <c r="S175" i="3"/>
  <c r="U175" i="3"/>
  <c r="AC175" i="3"/>
  <c r="W175" i="3"/>
  <c r="AD175" i="3"/>
  <c r="AP176" i="3"/>
  <c r="R175" i="3"/>
  <c r="Z175" i="3"/>
  <c r="T175" i="3"/>
  <c r="X175" i="3"/>
  <c r="Y175" i="3"/>
  <c r="AL176" i="3"/>
  <c r="AH175" i="3"/>
  <c r="O175" i="3"/>
  <c r="A174" i="3"/>
  <c r="AR177" i="3"/>
  <c r="AD176" i="3"/>
  <c r="AQ178" i="3"/>
  <c r="AL177" i="3"/>
  <c r="Z176" i="3"/>
  <c r="W176" i="3"/>
  <c r="AI177" i="3"/>
  <c r="V176" i="3"/>
  <c r="AM177" i="3"/>
  <c r="AO178" i="3"/>
  <c r="AH176" i="3"/>
  <c r="S176" i="3"/>
  <c r="Y176" i="3"/>
  <c r="R176" i="3"/>
  <c r="AC176" i="3"/>
  <c r="Q176" i="3"/>
  <c r="AE176" i="3"/>
  <c r="AN177" i="3"/>
  <c r="AJ177" i="3"/>
  <c r="T176" i="3"/>
  <c r="AG176" i="3"/>
  <c r="AF176" i="3"/>
  <c r="O176" i="3"/>
  <c r="X176" i="3"/>
  <c r="AP177" i="3"/>
  <c r="U176" i="3"/>
  <c r="AK177" i="3"/>
  <c r="P176" i="3"/>
  <c r="AA176" i="3"/>
  <c r="AB176" i="3"/>
  <c r="A175" i="3"/>
  <c r="AR178" i="3"/>
  <c r="AP178" i="3"/>
  <c r="Y177" i="3"/>
  <c r="Z177" i="3"/>
  <c r="P177" i="3"/>
  <c r="X177" i="3"/>
  <c r="T177" i="3"/>
  <c r="Q177" i="3"/>
  <c r="S177" i="3"/>
  <c r="V177" i="3"/>
  <c r="AL178" i="3"/>
  <c r="AA177" i="3"/>
  <c r="AG177" i="3"/>
  <c r="AK178" i="3"/>
  <c r="O177" i="3"/>
  <c r="AJ178" i="3"/>
  <c r="AC177" i="3"/>
  <c r="AH177" i="3"/>
  <c r="AI178" i="3"/>
  <c r="AQ179" i="3"/>
  <c r="AM178" i="3"/>
  <c r="AE177" i="3"/>
  <c r="AB177" i="3"/>
  <c r="U177" i="3"/>
  <c r="AF177" i="3"/>
  <c r="AN178" i="3"/>
  <c r="R177" i="3"/>
  <c r="AO179" i="3"/>
  <c r="W177" i="3"/>
  <c r="AD177" i="3"/>
  <c r="A176" i="3"/>
  <c r="AR179" i="3"/>
  <c r="AM179" i="3"/>
  <c r="AG178" i="3"/>
  <c r="S178" i="3"/>
  <c r="P178" i="3"/>
  <c r="W178" i="3"/>
  <c r="U178" i="3"/>
  <c r="AA178" i="3"/>
  <c r="R178" i="3"/>
  <c r="AB178" i="3"/>
  <c r="AI179" i="3"/>
  <c r="O178" i="3"/>
  <c r="AL179" i="3"/>
  <c r="T178" i="3"/>
  <c r="Y178" i="3"/>
  <c r="AF178" i="3"/>
  <c r="AO180" i="3"/>
  <c r="AJ179" i="3"/>
  <c r="Z178" i="3"/>
  <c r="AC178" i="3"/>
  <c r="AQ180" i="3"/>
  <c r="Q178" i="3"/>
  <c r="AD178" i="3"/>
  <c r="AN179" i="3"/>
  <c r="AE178" i="3"/>
  <c r="AH178" i="3"/>
  <c r="AK179" i="3"/>
  <c r="V178" i="3"/>
  <c r="X178" i="3"/>
  <c r="AP179" i="3"/>
  <c r="A177" i="3"/>
  <c r="AR180" i="3"/>
  <c r="X179" i="3"/>
  <c r="AE179" i="3"/>
  <c r="AQ181" i="3"/>
  <c r="AO181" i="3"/>
  <c r="AL180" i="3"/>
  <c r="R179" i="3"/>
  <c r="P179" i="3"/>
  <c r="AN180" i="3"/>
  <c r="O179" i="3"/>
  <c r="AK180" i="3"/>
  <c r="AD179" i="3"/>
  <c r="Z179" i="3"/>
  <c r="Y179" i="3"/>
  <c r="AI180" i="3"/>
  <c r="U179" i="3"/>
  <c r="AG179" i="3"/>
  <c r="V179" i="3"/>
  <c r="AF179" i="3"/>
  <c r="S179" i="3"/>
  <c r="AC179" i="3"/>
  <c r="AA179" i="3"/>
  <c r="AP180" i="3"/>
  <c r="AH179" i="3"/>
  <c r="Q179" i="3"/>
  <c r="AJ180" i="3"/>
  <c r="T179" i="3"/>
  <c r="AB179" i="3"/>
  <c r="W179" i="3"/>
  <c r="AM180" i="3"/>
  <c r="A178" i="3"/>
  <c r="AR181" i="3"/>
  <c r="AC180" i="3"/>
  <c r="AO182" i="3"/>
  <c r="AB180" i="3"/>
  <c r="AH180" i="3"/>
  <c r="S180" i="3"/>
  <c r="U180" i="3"/>
  <c r="AD180" i="3"/>
  <c r="P180" i="3"/>
  <c r="AQ182" i="3"/>
  <c r="W180" i="3"/>
  <c r="Z180" i="3"/>
  <c r="T180" i="3"/>
  <c r="AP181" i="3"/>
  <c r="AF180" i="3"/>
  <c r="AI181" i="3"/>
  <c r="AK181" i="3"/>
  <c r="R180" i="3"/>
  <c r="AE180" i="3"/>
  <c r="AG180" i="3"/>
  <c r="Q180" i="3"/>
  <c r="AN181" i="3"/>
  <c r="AM181" i="3"/>
  <c r="AJ181" i="3"/>
  <c r="AA180" i="3"/>
  <c r="V180" i="3"/>
  <c r="Y180" i="3"/>
  <c r="O180" i="3"/>
  <c r="AL181" i="3"/>
  <c r="X180" i="3"/>
  <c r="A179" i="3"/>
  <c r="AR182" i="3"/>
  <c r="AL182" i="3"/>
  <c r="Q181" i="3"/>
  <c r="O181" i="3"/>
  <c r="AJ182" i="3"/>
  <c r="AG181" i="3"/>
  <c r="AI182" i="3"/>
  <c r="Z181" i="3"/>
  <c r="AD181" i="3"/>
  <c r="AB181" i="3"/>
  <c r="AK182" i="3"/>
  <c r="Y181" i="3"/>
  <c r="AM182" i="3"/>
  <c r="AE181" i="3"/>
  <c r="AF181" i="3"/>
  <c r="W181" i="3"/>
  <c r="U181" i="3"/>
  <c r="AO183" i="3"/>
  <c r="P181" i="3"/>
  <c r="AA181" i="3"/>
  <c r="T181" i="3"/>
  <c r="AH181" i="3"/>
  <c r="X181" i="3"/>
  <c r="V181" i="3"/>
  <c r="AN182" i="3"/>
  <c r="R181" i="3"/>
  <c r="AP182" i="3"/>
  <c r="AQ183" i="3"/>
  <c r="S181" i="3"/>
  <c r="AC181" i="3"/>
  <c r="A180" i="3"/>
  <c r="AR183" i="3"/>
  <c r="AN183" i="3"/>
  <c r="AD182" i="3"/>
  <c r="AQ184" i="3"/>
  <c r="V182" i="3"/>
  <c r="AA182" i="3"/>
  <c r="W182" i="3"/>
  <c r="Y182" i="3"/>
  <c r="Z182" i="3"/>
  <c r="O182" i="3"/>
  <c r="AM183" i="3"/>
  <c r="AP183" i="3"/>
  <c r="X182" i="3"/>
  <c r="P182" i="3"/>
  <c r="AF182" i="3"/>
  <c r="AK183" i="3"/>
  <c r="AI183" i="3"/>
  <c r="Q182" i="3"/>
  <c r="T182" i="3"/>
  <c r="AJ183" i="3"/>
  <c r="S182" i="3"/>
  <c r="U182" i="3"/>
  <c r="AC182" i="3"/>
  <c r="R182" i="3"/>
  <c r="AH182" i="3"/>
  <c r="AO184" i="3"/>
  <c r="AE182" i="3"/>
  <c r="AB182" i="3"/>
  <c r="AG182" i="3"/>
  <c r="AL183" i="3"/>
  <c r="A181" i="3"/>
  <c r="AR184" i="3"/>
  <c r="AG183" i="3"/>
  <c r="X183" i="3"/>
  <c r="Z183" i="3"/>
  <c r="V183" i="3"/>
  <c r="S183" i="3"/>
  <c r="R183" i="3"/>
  <c r="AP184" i="3"/>
  <c r="AE183" i="3"/>
  <c r="AC183" i="3"/>
  <c r="T183" i="3"/>
  <c r="AF183" i="3"/>
  <c r="AM184" i="3"/>
  <c r="W183" i="3"/>
  <c r="AD183" i="3"/>
  <c r="AI184" i="3"/>
  <c r="AK184" i="3"/>
  <c r="AQ185" i="3"/>
  <c r="AH183" i="3"/>
  <c r="AB183" i="3"/>
  <c r="AJ184" i="3"/>
  <c r="Y183" i="3"/>
  <c r="AL184" i="3"/>
  <c r="AO185" i="3"/>
  <c r="U183" i="3"/>
  <c r="Q183" i="3"/>
  <c r="P183" i="3"/>
  <c r="O183" i="3"/>
  <c r="AA183" i="3"/>
  <c r="AN184" i="3"/>
  <c r="A182" i="3"/>
  <c r="AR185" i="3"/>
  <c r="U184" i="3"/>
  <c r="AM185" i="3"/>
  <c r="O184" i="3"/>
  <c r="AO186" i="3"/>
  <c r="AB184" i="3"/>
  <c r="AI185" i="3"/>
  <c r="AF184" i="3"/>
  <c r="AP185" i="3"/>
  <c r="Z184" i="3"/>
  <c r="AJ185" i="3"/>
  <c r="V184" i="3"/>
  <c r="P184" i="3"/>
  <c r="AL185" i="3"/>
  <c r="AH184" i="3"/>
  <c r="AD184" i="3"/>
  <c r="T184" i="3"/>
  <c r="R184" i="3"/>
  <c r="X184" i="3"/>
  <c r="AE184" i="3"/>
  <c r="AA184" i="3"/>
  <c r="AK185" i="3"/>
  <c r="AN185" i="3"/>
  <c r="Q184" i="3"/>
  <c r="Y184" i="3"/>
  <c r="AQ186" i="3"/>
  <c r="W184" i="3"/>
  <c r="AC184" i="3"/>
  <c r="S184" i="3"/>
  <c r="AG184" i="3"/>
  <c r="A183" i="3"/>
  <c r="AR186" i="3"/>
  <c r="AC185" i="3"/>
  <c r="Q185" i="3"/>
  <c r="AE185" i="3"/>
  <c r="AD185" i="3"/>
  <c r="V185" i="3"/>
  <c r="AF185" i="3"/>
  <c r="O185" i="3"/>
  <c r="Y185" i="3"/>
  <c r="P185" i="3"/>
  <c r="AO187" i="3"/>
  <c r="W185" i="3"/>
  <c r="AN186" i="3"/>
  <c r="X185" i="3"/>
  <c r="AH185" i="3"/>
  <c r="AJ186" i="3"/>
  <c r="AI186" i="3"/>
  <c r="AM186" i="3"/>
  <c r="T185" i="3"/>
  <c r="S185" i="3"/>
  <c r="AA185" i="3"/>
  <c r="AP186" i="3"/>
  <c r="AG185" i="3"/>
  <c r="AQ187" i="3"/>
  <c r="AK186" i="3"/>
  <c r="R185" i="3"/>
  <c r="AL186" i="3"/>
  <c r="Z185" i="3"/>
  <c r="AB185" i="3"/>
  <c r="U185" i="3"/>
  <c r="A184" i="3"/>
  <c r="AR187" i="3"/>
  <c r="AB186" i="3"/>
  <c r="Y186" i="3"/>
  <c r="Z186" i="3"/>
  <c r="AQ188" i="3"/>
  <c r="S186" i="3"/>
  <c r="AJ187" i="3"/>
  <c r="W186" i="3"/>
  <c r="O186" i="3"/>
  <c r="AE186" i="3"/>
  <c r="AK187" i="3"/>
  <c r="AN187" i="3"/>
  <c r="AG186" i="3"/>
  <c r="AH186" i="3"/>
  <c r="Q186" i="3"/>
  <c r="AA186" i="3"/>
  <c r="AI187" i="3"/>
  <c r="AD186" i="3"/>
  <c r="AL187" i="3"/>
  <c r="T186" i="3"/>
  <c r="AO188" i="3"/>
  <c r="AF186" i="3"/>
  <c r="U186" i="3"/>
  <c r="R186" i="3"/>
  <c r="AP187" i="3"/>
  <c r="AM187" i="3"/>
  <c r="X186" i="3"/>
  <c r="P186" i="3"/>
  <c r="V186" i="3"/>
  <c r="AC186" i="3"/>
  <c r="A185" i="3"/>
  <c r="AR188" i="3"/>
  <c r="R187" i="3"/>
  <c r="W187" i="3"/>
  <c r="V187" i="3"/>
  <c r="AP188" i="3"/>
  <c r="AO189" i="3"/>
  <c r="AI188" i="3"/>
  <c r="AG187" i="3"/>
  <c r="O187" i="3"/>
  <c r="AQ189" i="3"/>
  <c r="P187" i="3"/>
  <c r="AK188" i="3"/>
  <c r="AA187" i="3"/>
  <c r="Z187" i="3"/>
  <c r="X187" i="3"/>
  <c r="AL188" i="3"/>
  <c r="Y187" i="3"/>
  <c r="T187" i="3"/>
  <c r="AN188" i="3"/>
  <c r="U187" i="3"/>
  <c r="Q187" i="3"/>
  <c r="AJ188" i="3"/>
  <c r="AC187" i="3"/>
  <c r="AM188" i="3"/>
  <c r="AF187" i="3"/>
  <c r="AD187" i="3"/>
  <c r="AH187" i="3"/>
  <c r="AE187" i="3"/>
  <c r="S187" i="3"/>
  <c r="AB187" i="3"/>
  <c r="A186" i="3"/>
  <c r="AR189" i="3"/>
  <c r="AF188" i="3"/>
  <c r="Y188" i="3"/>
  <c r="AA188" i="3"/>
  <c r="O188" i="3"/>
  <c r="AP189" i="3"/>
  <c r="AE188" i="3"/>
  <c r="AM189" i="3"/>
  <c r="U188" i="3"/>
  <c r="AL189" i="3"/>
  <c r="AK189" i="3"/>
  <c r="AG188" i="3"/>
  <c r="V188" i="3"/>
  <c r="S188" i="3"/>
  <c r="AN189" i="3"/>
  <c r="AI189" i="3"/>
  <c r="Q188" i="3"/>
  <c r="AH188" i="3"/>
  <c r="AC188" i="3"/>
  <c r="X188" i="3"/>
  <c r="P188" i="3"/>
  <c r="W188" i="3"/>
  <c r="AB188" i="3"/>
  <c r="AD188" i="3"/>
  <c r="AJ189" i="3"/>
  <c r="T188" i="3"/>
  <c r="Z188" i="3"/>
  <c r="AQ190" i="3"/>
  <c r="AO190" i="3"/>
  <c r="R188" i="3"/>
  <c r="A187" i="3"/>
  <c r="AR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J190" i="3"/>
  <c r="P189" i="3"/>
  <c r="Q189" i="3"/>
  <c r="V189" i="3"/>
  <c r="U189" i="3"/>
  <c r="O189" i="3"/>
  <c r="X189" i="3"/>
  <c r="AG189" i="3"/>
  <c r="AM190" i="3"/>
  <c r="Z189" i="3"/>
  <c r="AB189" i="3"/>
  <c r="AC189" i="3"/>
  <c r="AN190" i="3"/>
  <c r="AK190" i="3"/>
  <c r="AE189" i="3"/>
  <c r="Y189" i="3"/>
  <c r="AD189" i="3"/>
  <c r="AA189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I190" i="3"/>
  <c r="R189" i="3"/>
  <c r="T189" i="3"/>
  <c r="W189" i="3"/>
  <c r="AH189" i="3"/>
  <c r="S189" i="3"/>
  <c r="AL190" i="3"/>
  <c r="AP190" i="3"/>
  <c r="AF189" i="3"/>
  <c r="A188" i="3"/>
  <c r="AR191" i="3"/>
  <c r="AR192" i="3"/>
  <c r="AR193" i="3"/>
  <c r="AR194" i="3"/>
  <c r="AR195" i="3"/>
  <c r="AR196" i="3"/>
  <c r="AR197" i="3"/>
  <c r="AR198" i="3"/>
  <c r="AR199" i="3"/>
  <c r="AR200" i="3"/>
  <c r="AR201" i="3"/>
  <c r="AR202" i="3"/>
  <c r="AR203" i="3"/>
  <c r="AR204" i="3"/>
  <c r="AR205" i="3"/>
  <c r="AR206" i="3"/>
  <c r="AR207" i="3"/>
  <c r="AR208" i="3"/>
  <c r="AR209" i="3"/>
  <c r="AR210" i="3"/>
  <c r="AR211" i="3"/>
  <c r="AR212" i="3"/>
  <c r="AR213" i="3"/>
  <c r="AR214" i="3"/>
  <c r="AR215" i="3"/>
  <c r="AR216" i="3"/>
  <c r="AR217" i="3"/>
  <c r="AR218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W190" i="3"/>
  <c r="AE190" i="3"/>
  <c r="Q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B190" i="3"/>
  <c r="X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T190" i="3"/>
  <c r="AA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Z190" i="3"/>
  <c r="O190" i="3"/>
  <c r="P190" i="3"/>
  <c r="S190" i="3"/>
  <c r="AD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R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U190" i="3"/>
  <c r="AF190" i="3"/>
  <c r="AH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Y190" i="3"/>
  <c r="AC190" i="3"/>
  <c r="AG190" i="3"/>
  <c r="V190" i="3"/>
  <c r="A189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A190" i="3"/>
  <c r="A191" i="3"/>
</calcChain>
</file>

<file path=xl/sharedStrings.xml><?xml version="1.0" encoding="utf-8"?>
<sst xmlns="http://schemas.openxmlformats.org/spreadsheetml/2006/main" count="505" uniqueCount="77">
  <si>
    <t>Sday</t>
  </si>
  <si>
    <t>Date</t>
  </si>
  <si>
    <t>Avg</t>
  </si>
  <si>
    <t>Min</t>
  </si>
  <si>
    <t>Max</t>
  </si>
  <si>
    <t>DateCode</t>
  </si>
  <si>
    <t>DataSource</t>
  </si>
  <si>
    <t>Enter these values</t>
  </si>
  <si>
    <t>Intermediates</t>
  </si>
  <si>
    <t>night</t>
  </si>
  <si>
    <t>1st sin function (until max temp 4 h before sunset)</t>
  </si>
  <si>
    <t>2nd sin function</t>
  </si>
  <si>
    <t>Hx</t>
  </si>
  <si>
    <t>To</t>
  </si>
  <si>
    <t>α</t>
  </si>
  <si>
    <t>R</t>
  </si>
  <si>
    <t>Sunrise</t>
  </si>
  <si>
    <t>Sunset</t>
  </si>
  <si>
    <t>Estimated hourly temperatures following Cesarracio et al.</t>
  </si>
  <si>
    <t>Degree hours &gt; 4 C for each hour of day</t>
  </si>
  <si>
    <t>ddays</t>
  </si>
  <si>
    <t>Cumulative</t>
  </si>
  <si>
    <t>Tsum</t>
  </si>
  <si>
    <t>°days</t>
  </si>
  <si>
    <t>for day</t>
  </si>
  <si>
    <t>Tmin</t>
  </si>
  <si>
    <t>Tmax</t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</si>
  <si>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</si>
  <si>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</si>
  <si>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ddays = </t>
    </r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(year)</t>
    </r>
  </si>
  <si>
    <t>Expected</t>
  </si>
  <si>
    <t>dd for 2016</t>
  </si>
  <si>
    <t>°days by day</t>
  </si>
  <si>
    <t>°days by day of year for each year of record</t>
  </si>
  <si>
    <t>Thermal sum</t>
  </si>
  <si>
    <t>Daily</t>
  </si>
  <si>
    <t>Cumul</t>
  </si>
  <si>
    <t>to date</t>
  </si>
  <si>
    <t>Historical</t>
  </si>
  <si>
    <t>Projected</t>
  </si>
  <si>
    <t>2016.pred</t>
  </si>
  <si>
    <t>Worksheet</t>
  </si>
  <si>
    <t>Content</t>
  </si>
  <si>
    <t>https://www.wunderground.com/gl/kangerlussuaq</t>
  </si>
  <si>
    <t>Kanger Airport (° C)</t>
  </si>
  <si>
    <t>Kanger Airport (° F)</t>
  </si>
  <si>
    <t>dday3.AllYears</t>
  </si>
  <si>
    <t>Tsum3.AllYears</t>
  </si>
  <si>
    <t>Graph</t>
  </si>
  <si>
    <t>Daily max min temps for the current year (from Wunderground). New temps can be added as they come in.</t>
  </si>
  <si>
    <t>Automatically calculates daily thermal sums &gt; 3 C using max min temps from 2016.daily</t>
  </si>
  <si>
    <t>Rows are days of the solar year. Columns are years. Entries are ddays &gt; 3 (from sheet = "processed" in Kanger.2013.v01.xslx)</t>
  </si>
  <si>
    <r>
      <t xml:space="preserve">Rows are days of the solar year. Columns are years. Entries are </t>
    </r>
    <r>
      <rPr>
        <b/>
        <sz val="11"/>
        <color theme="1"/>
        <rFont val="Calibri"/>
        <family val="2"/>
        <scheme val="minor"/>
      </rPr>
      <t>cumulative</t>
    </r>
    <r>
      <rPr>
        <sz val="11"/>
        <color theme="1"/>
        <rFont val="Calibri"/>
        <family val="2"/>
        <scheme val="minor"/>
      </rPr>
      <t xml:space="preserve"> ddays &gt; 3 (from sheet = "dday3.AllYears")</t>
    </r>
  </si>
  <si>
    <t>Figure from data in "2016.daily"</t>
  </si>
  <si>
    <t>Rain</t>
  </si>
  <si>
    <t>Snow</t>
  </si>
  <si>
    <t>2017.daily</t>
  </si>
  <si>
    <t>2017.SumCalc</t>
  </si>
  <si>
    <r>
      <t>high.</t>
    </r>
    <r>
      <rPr>
        <b/>
        <sz val="11"/>
        <color theme="1"/>
        <rFont val="Calibri"/>
        <family val="2"/>
      </rPr>
      <t>°F</t>
    </r>
  </si>
  <si>
    <t>avg</t>
  </si>
  <si>
    <r>
      <t>low.</t>
    </r>
    <r>
      <rPr>
        <b/>
        <sz val="11"/>
        <color theme="1"/>
        <rFont val="Calibri"/>
        <family val="2"/>
      </rPr>
      <t>°F</t>
    </r>
  </si>
  <si>
    <t>high</t>
  </si>
  <si>
    <t>low</t>
  </si>
  <si>
    <t>sum</t>
  </si>
  <si>
    <t>-</t>
  </si>
  <si>
    <t>Fog , Snow</t>
  </si>
  <si>
    <t>Fog</t>
  </si>
  <si>
    <t>Fog , Rain , Snow</t>
  </si>
  <si>
    <t>Rain , Snow</t>
  </si>
  <si>
    <t>Rain , Snow , Hail</t>
  </si>
  <si>
    <t>Tsum on</t>
  </si>
  <si>
    <t>last day</t>
  </si>
  <si>
    <t>of data</t>
  </si>
  <si>
    <t>Day</t>
  </si>
  <si>
    <t>leaves</t>
  </si>
  <si>
    <t>mosquitoes.10th%</t>
  </si>
  <si>
    <t>mosquitoes.90th%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</si>
</sst>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;@"/>
    <numFmt numFmtId="165" formatCode="0.0"/>
    <numFmt numFmtId="166" formatCode="0.0000"/>
    <numFmt numFmtId="167" formatCode="[$-409]d\-mmm\-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name val="Verdana"/>
      <family val="2"/>
    </font>
    <font>
      <i/>
      <sz val="10"/>
      <name val="Verdana"/>
      <family val="2"/>
    </font>
    <font>
      <i/>
      <sz val="10"/>
      <name val="Times New Roman"/>
      <family val="1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0" fillId="5" borderId="0" xfId="0" applyNumberFormat="1" applyFill="1" applyAlignment="1">
      <alignment horizontal="center"/>
    </xf>
    <xf numFmtId="0" fontId="7" fillId="3" borderId="0" xfId="0" applyFont="1" applyFill="1" applyAlignment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8" fillId="11" borderId="4" xfId="0" applyFont="1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5" xfId="0" applyFill="1" applyBorder="1"/>
    <xf numFmtId="0" fontId="0" fillId="0" borderId="6" xfId="0" applyFill="1" applyBorder="1"/>
    <xf numFmtId="1" fontId="0" fillId="10" borderId="0" xfId="0" applyNumberFormat="1" applyFill="1" applyAlignment="1">
      <alignment horizontal="center"/>
    </xf>
    <xf numFmtId="0" fontId="0" fillId="0" borderId="7" xfId="0" applyFont="1" applyFill="1" applyBorder="1"/>
    <xf numFmtId="0" fontId="0" fillId="0" borderId="3" xfId="0" applyFont="1" applyFill="1" applyBorder="1"/>
    <xf numFmtId="0" fontId="9" fillId="0" borderId="0" xfId="1"/>
    <xf numFmtId="1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67" fontId="0" fillId="4" borderId="0" xfId="0" applyNumberFormat="1" applyFill="1" applyAlignment="1">
      <alignment horizontal="center"/>
    </xf>
    <xf numFmtId="0" fontId="0" fillId="1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/>
    </xf>
    <xf numFmtId="0" fontId="8" fillId="12" borderId="0" xfId="0" applyFont="1" applyFill="1" applyAlignment="1">
      <alignment horizontal="center" vertical="center" wrapText="1"/>
    </xf>
    <xf numFmtId="1" fontId="0" fillId="13" borderId="0" xfId="0" applyNumberFormat="1" applyFill="1" applyAlignment="1">
      <alignment horizontal="center"/>
    </xf>
    <xf numFmtId="0" fontId="10" fillId="1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0" fillId="12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7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5731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60724159434288E-2"/>
          <c:y val="2.9709794268611627E-2"/>
          <c:w val="0.87970246923018114"/>
          <c:h val="0.72128952669166035"/>
        </c:manualLayout>
      </c:layout>
      <c:lineChart>
        <c:grouping val="standard"/>
        <c:varyColors val="0"/>
        <c:ser>
          <c:idx val="0"/>
          <c:order val="0"/>
          <c:tx>
            <c:strRef>
              <c:f>Tsums3.AllYears!$O$2</c:f>
              <c:strCache>
                <c:ptCount val="1"/>
                <c:pt idx="0">
                  <c:v>1986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Tsums3.AllYears!$O$3:$O$191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0.30000000000000004</c:v>
                </c:pt>
                <c:pt idx="14">
                  <c:v>0.30000000000000004</c:v>
                </c:pt>
                <c:pt idx="15">
                  <c:v>0.30000000000000004</c:v>
                </c:pt>
                <c:pt idx="16">
                  <c:v>0.30000000000000004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2.1</c:v>
                </c:pt>
                <c:pt idx="56">
                  <c:v>2.9000000000000004</c:v>
                </c:pt>
                <c:pt idx="57">
                  <c:v>3.3000000000000003</c:v>
                </c:pt>
                <c:pt idx="58">
                  <c:v>3.5000000000000004</c:v>
                </c:pt>
                <c:pt idx="59">
                  <c:v>3.5000000000000004</c:v>
                </c:pt>
                <c:pt idx="60">
                  <c:v>3.5000000000000004</c:v>
                </c:pt>
                <c:pt idx="61">
                  <c:v>3.5000000000000004</c:v>
                </c:pt>
                <c:pt idx="62">
                  <c:v>3.5000000000000004</c:v>
                </c:pt>
                <c:pt idx="63">
                  <c:v>3.5000000000000004</c:v>
                </c:pt>
                <c:pt idx="64">
                  <c:v>3.6000000000000005</c:v>
                </c:pt>
                <c:pt idx="65">
                  <c:v>3.6000000000000005</c:v>
                </c:pt>
                <c:pt idx="66">
                  <c:v>3.6000000000000005</c:v>
                </c:pt>
                <c:pt idx="67">
                  <c:v>3.6000000000000005</c:v>
                </c:pt>
                <c:pt idx="68">
                  <c:v>3.6000000000000005</c:v>
                </c:pt>
                <c:pt idx="69">
                  <c:v>4.2</c:v>
                </c:pt>
                <c:pt idx="70">
                  <c:v>4.8</c:v>
                </c:pt>
                <c:pt idx="71">
                  <c:v>4.8</c:v>
                </c:pt>
                <c:pt idx="72">
                  <c:v>4.8</c:v>
                </c:pt>
                <c:pt idx="73">
                  <c:v>4.8</c:v>
                </c:pt>
                <c:pt idx="74">
                  <c:v>4.8</c:v>
                </c:pt>
                <c:pt idx="75">
                  <c:v>4.8</c:v>
                </c:pt>
                <c:pt idx="76">
                  <c:v>4.8</c:v>
                </c:pt>
                <c:pt idx="77">
                  <c:v>4.8</c:v>
                </c:pt>
                <c:pt idx="78">
                  <c:v>4.8</c:v>
                </c:pt>
                <c:pt idx="79">
                  <c:v>4.8</c:v>
                </c:pt>
                <c:pt idx="80">
                  <c:v>4.8</c:v>
                </c:pt>
                <c:pt idx="81">
                  <c:v>4.8</c:v>
                </c:pt>
                <c:pt idx="82">
                  <c:v>4.8</c:v>
                </c:pt>
                <c:pt idx="83">
                  <c:v>4.8</c:v>
                </c:pt>
                <c:pt idx="84">
                  <c:v>4.8</c:v>
                </c:pt>
                <c:pt idx="85">
                  <c:v>4.8</c:v>
                </c:pt>
                <c:pt idx="86">
                  <c:v>4.8</c:v>
                </c:pt>
                <c:pt idx="87">
                  <c:v>4.8</c:v>
                </c:pt>
                <c:pt idx="88">
                  <c:v>4.8</c:v>
                </c:pt>
                <c:pt idx="89">
                  <c:v>4.8</c:v>
                </c:pt>
                <c:pt idx="90">
                  <c:v>4.8</c:v>
                </c:pt>
                <c:pt idx="91">
                  <c:v>4.8</c:v>
                </c:pt>
                <c:pt idx="92">
                  <c:v>4.8</c:v>
                </c:pt>
                <c:pt idx="93">
                  <c:v>4.8</c:v>
                </c:pt>
                <c:pt idx="94">
                  <c:v>4.8</c:v>
                </c:pt>
                <c:pt idx="95">
                  <c:v>4.8</c:v>
                </c:pt>
                <c:pt idx="96">
                  <c:v>4.8</c:v>
                </c:pt>
                <c:pt idx="97">
                  <c:v>4.8</c:v>
                </c:pt>
                <c:pt idx="98">
                  <c:v>4.8</c:v>
                </c:pt>
                <c:pt idx="99">
                  <c:v>4.8</c:v>
                </c:pt>
                <c:pt idx="100">
                  <c:v>4.8</c:v>
                </c:pt>
                <c:pt idx="101">
                  <c:v>4.8</c:v>
                </c:pt>
                <c:pt idx="102">
                  <c:v>4.8</c:v>
                </c:pt>
                <c:pt idx="103">
                  <c:v>4.8</c:v>
                </c:pt>
                <c:pt idx="104">
                  <c:v>4.8</c:v>
                </c:pt>
                <c:pt idx="105">
                  <c:v>4.8</c:v>
                </c:pt>
                <c:pt idx="106">
                  <c:v>4.8</c:v>
                </c:pt>
                <c:pt idx="107">
                  <c:v>4.8</c:v>
                </c:pt>
                <c:pt idx="108">
                  <c:v>4.8</c:v>
                </c:pt>
                <c:pt idx="109">
                  <c:v>4.8</c:v>
                </c:pt>
                <c:pt idx="110">
                  <c:v>4.8</c:v>
                </c:pt>
                <c:pt idx="111">
                  <c:v>5.2</c:v>
                </c:pt>
                <c:pt idx="112">
                  <c:v>6.7</c:v>
                </c:pt>
                <c:pt idx="113">
                  <c:v>7.8000000000000007</c:v>
                </c:pt>
                <c:pt idx="114">
                  <c:v>7.8000000000000007</c:v>
                </c:pt>
                <c:pt idx="115">
                  <c:v>7.8000000000000007</c:v>
                </c:pt>
                <c:pt idx="116">
                  <c:v>7.8000000000000007</c:v>
                </c:pt>
                <c:pt idx="117">
                  <c:v>7.8000000000000007</c:v>
                </c:pt>
                <c:pt idx="118">
                  <c:v>7.8000000000000007</c:v>
                </c:pt>
                <c:pt idx="119">
                  <c:v>7.8000000000000007</c:v>
                </c:pt>
                <c:pt idx="120">
                  <c:v>7.8000000000000007</c:v>
                </c:pt>
                <c:pt idx="121">
                  <c:v>9.3000000000000007</c:v>
                </c:pt>
                <c:pt idx="122">
                  <c:v>10.600000000000001</c:v>
                </c:pt>
                <c:pt idx="123">
                  <c:v>10.600000000000001</c:v>
                </c:pt>
                <c:pt idx="124">
                  <c:v>10.600000000000001</c:v>
                </c:pt>
                <c:pt idx="125">
                  <c:v>10.600000000000001</c:v>
                </c:pt>
                <c:pt idx="126">
                  <c:v>10.600000000000001</c:v>
                </c:pt>
                <c:pt idx="127">
                  <c:v>10.600000000000001</c:v>
                </c:pt>
                <c:pt idx="128">
                  <c:v>10.600000000000001</c:v>
                </c:pt>
                <c:pt idx="129">
                  <c:v>12.3</c:v>
                </c:pt>
                <c:pt idx="130">
                  <c:v>14.600000000000001</c:v>
                </c:pt>
                <c:pt idx="131">
                  <c:v>17.100000000000001</c:v>
                </c:pt>
                <c:pt idx="132">
                  <c:v>18.8</c:v>
                </c:pt>
                <c:pt idx="133">
                  <c:v>24.700000000000003</c:v>
                </c:pt>
                <c:pt idx="134">
                  <c:v>31.200000000000003</c:v>
                </c:pt>
                <c:pt idx="135">
                  <c:v>35.400000000000006</c:v>
                </c:pt>
                <c:pt idx="136">
                  <c:v>40.100000000000009</c:v>
                </c:pt>
                <c:pt idx="137">
                  <c:v>44.20000000000001</c:v>
                </c:pt>
                <c:pt idx="138">
                  <c:v>48.000000000000007</c:v>
                </c:pt>
                <c:pt idx="139">
                  <c:v>48.70000000000001</c:v>
                </c:pt>
                <c:pt idx="140">
                  <c:v>48.70000000000001</c:v>
                </c:pt>
                <c:pt idx="141">
                  <c:v>48.70000000000001</c:v>
                </c:pt>
                <c:pt idx="142">
                  <c:v>48.70000000000001</c:v>
                </c:pt>
                <c:pt idx="143">
                  <c:v>51.500000000000007</c:v>
                </c:pt>
                <c:pt idx="144">
                  <c:v>53.20000000000001</c:v>
                </c:pt>
                <c:pt idx="145">
                  <c:v>55.70000000000001</c:v>
                </c:pt>
                <c:pt idx="146">
                  <c:v>56.300000000000011</c:v>
                </c:pt>
                <c:pt idx="147">
                  <c:v>59.800000000000011</c:v>
                </c:pt>
                <c:pt idx="148">
                  <c:v>62.70000000000001</c:v>
                </c:pt>
                <c:pt idx="149">
                  <c:v>62.70000000000001</c:v>
                </c:pt>
                <c:pt idx="150">
                  <c:v>62.70000000000001</c:v>
                </c:pt>
                <c:pt idx="151">
                  <c:v>63.000000000000007</c:v>
                </c:pt>
                <c:pt idx="152">
                  <c:v>63.600000000000009</c:v>
                </c:pt>
                <c:pt idx="153">
                  <c:v>64.2</c:v>
                </c:pt>
                <c:pt idx="154">
                  <c:v>64.2</c:v>
                </c:pt>
                <c:pt idx="155">
                  <c:v>66</c:v>
                </c:pt>
                <c:pt idx="156">
                  <c:v>67.400000000000006</c:v>
                </c:pt>
                <c:pt idx="157">
                  <c:v>68.100000000000009</c:v>
                </c:pt>
                <c:pt idx="158">
                  <c:v>68.100000000000009</c:v>
                </c:pt>
                <c:pt idx="159">
                  <c:v>69.000000000000014</c:v>
                </c:pt>
                <c:pt idx="160">
                  <c:v>70.40000000000002</c:v>
                </c:pt>
                <c:pt idx="161">
                  <c:v>71.500000000000014</c:v>
                </c:pt>
                <c:pt idx="162">
                  <c:v>73.500000000000014</c:v>
                </c:pt>
                <c:pt idx="163">
                  <c:v>76.40000000000002</c:v>
                </c:pt>
                <c:pt idx="164">
                  <c:v>82.40000000000002</c:v>
                </c:pt>
                <c:pt idx="165">
                  <c:v>89.90000000000002</c:v>
                </c:pt>
                <c:pt idx="166">
                  <c:v>96.500000000000014</c:v>
                </c:pt>
                <c:pt idx="167">
                  <c:v>102.60000000000001</c:v>
                </c:pt>
                <c:pt idx="168">
                  <c:v>112.00000000000001</c:v>
                </c:pt>
                <c:pt idx="169">
                  <c:v>121.90000000000002</c:v>
                </c:pt>
                <c:pt idx="170">
                  <c:v>132.00000000000003</c:v>
                </c:pt>
                <c:pt idx="171">
                  <c:v>139.60000000000002</c:v>
                </c:pt>
                <c:pt idx="172">
                  <c:v>147.80000000000001</c:v>
                </c:pt>
                <c:pt idx="173">
                  <c:v>157.20000000000002</c:v>
                </c:pt>
                <c:pt idx="174">
                  <c:v>157.20000000000002</c:v>
                </c:pt>
                <c:pt idx="175">
                  <c:v>162.00000000000003</c:v>
                </c:pt>
                <c:pt idx="176">
                  <c:v>168.40000000000003</c:v>
                </c:pt>
                <c:pt idx="177">
                  <c:v>175.60000000000002</c:v>
                </c:pt>
                <c:pt idx="178">
                  <c:v>185.40000000000003</c:v>
                </c:pt>
                <c:pt idx="179">
                  <c:v>197.60000000000002</c:v>
                </c:pt>
                <c:pt idx="180">
                  <c:v>204.50000000000003</c:v>
                </c:pt>
                <c:pt idx="181">
                  <c:v>213.90000000000003</c:v>
                </c:pt>
                <c:pt idx="182">
                  <c:v>224.30000000000004</c:v>
                </c:pt>
                <c:pt idx="183">
                  <c:v>232.80000000000004</c:v>
                </c:pt>
                <c:pt idx="184">
                  <c:v>238.30000000000004</c:v>
                </c:pt>
                <c:pt idx="185">
                  <c:v>246.20000000000005</c:v>
                </c:pt>
                <c:pt idx="186">
                  <c:v>256.00000000000006</c:v>
                </c:pt>
                <c:pt idx="187">
                  <c:v>264.90000000000003</c:v>
                </c:pt>
                <c:pt idx="188">
                  <c:v>273.70000000000005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D-4C78-BC21-C57B758F8C83}"/>
            </c:ext>
          </c:extLst>
        </c:ser>
        <c:ser>
          <c:idx val="1"/>
          <c:order val="1"/>
          <c:tx>
            <c:strRef>
              <c:f>Tsums3.AllYears!$P$2</c:f>
              <c:strCache>
                <c:ptCount val="1"/>
                <c:pt idx="0">
                  <c:v>1987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Tsums3.AllYears!$P$3:$P$191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1.3</c:v>
                </c:pt>
                <c:pt idx="35">
                  <c:v>1.8</c:v>
                </c:pt>
                <c:pt idx="36">
                  <c:v>2.2999999999999998</c:v>
                </c:pt>
                <c:pt idx="37">
                  <c:v>2.5999999999999996</c:v>
                </c:pt>
                <c:pt idx="38">
                  <c:v>2.5999999999999996</c:v>
                </c:pt>
                <c:pt idx="39">
                  <c:v>2.5999999999999996</c:v>
                </c:pt>
                <c:pt idx="40">
                  <c:v>2.5999999999999996</c:v>
                </c:pt>
                <c:pt idx="41">
                  <c:v>2.5999999999999996</c:v>
                </c:pt>
                <c:pt idx="42">
                  <c:v>2.5999999999999996</c:v>
                </c:pt>
                <c:pt idx="43">
                  <c:v>2.5999999999999996</c:v>
                </c:pt>
                <c:pt idx="44">
                  <c:v>2.5999999999999996</c:v>
                </c:pt>
                <c:pt idx="45">
                  <c:v>2.5999999999999996</c:v>
                </c:pt>
                <c:pt idx="46">
                  <c:v>2.5999999999999996</c:v>
                </c:pt>
                <c:pt idx="47">
                  <c:v>2.5999999999999996</c:v>
                </c:pt>
                <c:pt idx="48">
                  <c:v>2.5999999999999996</c:v>
                </c:pt>
                <c:pt idx="49">
                  <c:v>2.5999999999999996</c:v>
                </c:pt>
                <c:pt idx="50">
                  <c:v>2.5999999999999996</c:v>
                </c:pt>
                <c:pt idx="51">
                  <c:v>2.5999999999999996</c:v>
                </c:pt>
                <c:pt idx="52">
                  <c:v>2.5999999999999996</c:v>
                </c:pt>
                <c:pt idx="53">
                  <c:v>2.5999999999999996</c:v>
                </c:pt>
                <c:pt idx="54">
                  <c:v>2.5999999999999996</c:v>
                </c:pt>
                <c:pt idx="55">
                  <c:v>2.5999999999999996</c:v>
                </c:pt>
                <c:pt idx="56">
                  <c:v>2.5999999999999996</c:v>
                </c:pt>
                <c:pt idx="57">
                  <c:v>2.5999999999999996</c:v>
                </c:pt>
                <c:pt idx="58">
                  <c:v>2.5999999999999996</c:v>
                </c:pt>
                <c:pt idx="59">
                  <c:v>2.5999999999999996</c:v>
                </c:pt>
                <c:pt idx="60">
                  <c:v>2.5999999999999996</c:v>
                </c:pt>
                <c:pt idx="61">
                  <c:v>2.5999999999999996</c:v>
                </c:pt>
                <c:pt idx="62">
                  <c:v>2.5999999999999996</c:v>
                </c:pt>
                <c:pt idx="63">
                  <c:v>2.5999999999999996</c:v>
                </c:pt>
                <c:pt idx="64">
                  <c:v>2.5999999999999996</c:v>
                </c:pt>
                <c:pt idx="65">
                  <c:v>2.5999999999999996</c:v>
                </c:pt>
                <c:pt idx="66">
                  <c:v>2.5999999999999996</c:v>
                </c:pt>
                <c:pt idx="67">
                  <c:v>2.5999999999999996</c:v>
                </c:pt>
                <c:pt idx="68">
                  <c:v>2.5999999999999996</c:v>
                </c:pt>
                <c:pt idx="69">
                  <c:v>2.5999999999999996</c:v>
                </c:pt>
                <c:pt idx="70">
                  <c:v>2.5999999999999996</c:v>
                </c:pt>
                <c:pt idx="71">
                  <c:v>2.5999999999999996</c:v>
                </c:pt>
                <c:pt idx="72">
                  <c:v>2.5999999999999996</c:v>
                </c:pt>
                <c:pt idx="73">
                  <c:v>2.5999999999999996</c:v>
                </c:pt>
                <c:pt idx="74">
                  <c:v>2.5999999999999996</c:v>
                </c:pt>
                <c:pt idx="75">
                  <c:v>2.5999999999999996</c:v>
                </c:pt>
                <c:pt idx="76">
                  <c:v>2.5999999999999996</c:v>
                </c:pt>
                <c:pt idx="77">
                  <c:v>2.8999999999999995</c:v>
                </c:pt>
                <c:pt idx="78">
                  <c:v>3.9999999999999996</c:v>
                </c:pt>
                <c:pt idx="79">
                  <c:v>4.5999999999999996</c:v>
                </c:pt>
                <c:pt idx="80">
                  <c:v>4.5999999999999996</c:v>
                </c:pt>
                <c:pt idx="81">
                  <c:v>4.5999999999999996</c:v>
                </c:pt>
                <c:pt idx="82">
                  <c:v>4.5999999999999996</c:v>
                </c:pt>
                <c:pt idx="83">
                  <c:v>4.5999999999999996</c:v>
                </c:pt>
                <c:pt idx="84">
                  <c:v>4.5999999999999996</c:v>
                </c:pt>
                <c:pt idx="85">
                  <c:v>4.5999999999999996</c:v>
                </c:pt>
                <c:pt idx="86">
                  <c:v>4.5999999999999996</c:v>
                </c:pt>
                <c:pt idx="87">
                  <c:v>4.5999999999999996</c:v>
                </c:pt>
                <c:pt idx="88">
                  <c:v>4.5999999999999996</c:v>
                </c:pt>
                <c:pt idx="89">
                  <c:v>4.5999999999999996</c:v>
                </c:pt>
                <c:pt idx="90">
                  <c:v>4.5999999999999996</c:v>
                </c:pt>
                <c:pt idx="91">
                  <c:v>4.5999999999999996</c:v>
                </c:pt>
                <c:pt idx="92">
                  <c:v>4.5999999999999996</c:v>
                </c:pt>
                <c:pt idx="93">
                  <c:v>4.5999999999999996</c:v>
                </c:pt>
                <c:pt idx="94">
                  <c:v>4.5999999999999996</c:v>
                </c:pt>
                <c:pt idx="95">
                  <c:v>4.5999999999999996</c:v>
                </c:pt>
                <c:pt idx="96">
                  <c:v>4.5999999999999996</c:v>
                </c:pt>
                <c:pt idx="97">
                  <c:v>4.5999999999999996</c:v>
                </c:pt>
                <c:pt idx="98">
                  <c:v>4.5999999999999996</c:v>
                </c:pt>
                <c:pt idx="99">
                  <c:v>4.5999999999999996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7.8999999999999995</c:v>
                </c:pt>
                <c:pt idx="103">
                  <c:v>12</c:v>
                </c:pt>
                <c:pt idx="104">
                  <c:v>12.9</c:v>
                </c:pt>
                <c:pt idx="105">
                  <c:v>12.9</c:v>
                </c:pt>
                <c:pt idx="106">
                  <c:v>12.9</c:v>
                </c:pt>
                <c:pt idx="107">
                  <c:v>12.9</c:v>
                </c:pt>
                <c:pt idx="108">
                  <c:v>12.9</c:v>
                </c:pt>
                <c:pt idx="109">
                  <c:v>12.9</c:v>
                </c:pt>
                <c:pt idx="110">
                  <c:v>12.9</c:v>
                </c:pt>
                <c:pt idx="111">
                  <c:v>12.9</c:v>
                </c:pt>
                <c:pt idx="112">
                  <c:v>12.9</c:v>
                </c:pt>
                <c:pt idx="113">
                  <c:v>12.9</c:v>
                </c:pt>
                <c:pt idx="114">
                  <c:v>12.9</c:v>
                </c:pt>
                <c:pt idx="115">
                  <c:v>12.9</c:v>
                </c:pt>
                <c:pt idx="116">
                  <c:v>12.9</c:v>
                </c:pt>
                <c:pt idx="117">
                  <c:v>12.9</c:v>
                </c:pt>
                <c:pt idx="118">
                  <c:v>12.9</c:v>
                </c:pt>
                <c:pt idx="119">
                  <c:v>12.9</c:v>
                </c:pt>
                <c:pt idx="120">
                  <c:v>12.9</c:v>
                </c:pt>
                <c:pt idx="121">
                  <c:v>12.9</c:v>
                </c:pt>
                <c:pt idx="122">
                  <c:v>12.9</c:v>
                </c:pt>
                <c:pt idx="123">
                  <c:v>12.9</c:v>
                </c:pt>
                <c:pt idx="124">
                  <c:v>12.9</c:v>
                </c:pt>
                <c:pt idx="125">
                  <c:v>12.9</c:v>
                </c:pt>
                <c:pt idx="126">
                  <c:v>12.9</c:v>
                </c:pt>
                <c:pt idx="127">
                  <c:v>12.9</c:v>
                </c:pt>
                <c:pt idx="128">
                  <c:v>12.9</c:v>
                </c:pt>
                <c:pt idx="129">
                  <c:v>12.9</c:v>
                </c:pt>
                <c:pt idx="130">
                  <c:v>12.9</c:v>
                </c:pt>
                <c:pt idx="131">
                  <c:v>13.3</c:v>
                </c:pt>
                <c:pt idx="132">
                  <c:v>14.600000000000001</c:v>
                </c:pt>
                <c:pt idx="133">
                  <c:v>16.100000000000001</c:v>
                </c:pt>
                <c:pt idx="134">
                  <c:v>16.8</c:v>
                </c:pt>
                <c:pt idx="135">
                  <c:v>18.400000000000002</c:v>
                </c:pt>
                <c:pt idx="136">
                  <c:v>20.500000000000004</c:v>
                </c:pt>
                <c:pt idx="137">
                  <c:v>25.300000000000004</c:v>
                </c:pt>
                <c:pt idx="138">
                  <c:v>30.500000000000004</c:v>
                </c:pt>
                <c:pt idx="139">
                  <c:v>33.6</c:v>
                </c:pt>
                <c:pt idx="140">
                  <c:v>36</c:v>
                </c:pt>
                <c:pt idx="141">
                  <c:v>38.700000000000003</c:v>
                </c:pt>
                <c:pt idx="142">
                  <c:v>40</c:v>
                </c:pt>
                <c:pt idx="143">
                  <c:v>41.4</c:v>
                </c:pt>
                <c:pt idx="144">
                  <c:v>42.9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47.3</c:v>
                </c:pt>
                <c:pt idx="150">
                  <c:v>51.8</c:v>
                </c:pt>
                <c:pt idx="151">
                  <c:v>59.699999999999996</c:v>
                </c:pt>
                <c:pt idx="152">
                  <c:v>69.099999999999994</c:v>
                </c:pt>
                <c:pt idx="153">
                  <c:v>77.3</c:v>
                </c:pt>
                <c:pt idx="154">
                  <c:v>79.099999999999994</c:v>
                </c:pt>
                <c:pt idx="155">
                  <c:v>80.3</c:v>
                </c:pt>
                <c:pt idx="156">
                  <c:v>83.6</c:v>
                </c:pt>
                <c:pt idx="157">
                  <c:v>90.1</c:v>
                </c:pt>
                <c:pt idx="158">
                  <c:v>95.899999999999991</c:v>
                </c:pt>
                <c:pt idx="159">
                  <c:v>98.8</c:v>
                </c:pt>
                <c:pt idx="160">
                  <c:v>100</c:v>
                </c:pt>
                <c:pt idx="161">
                  <c:v>104.7</c:v>
                </c:pt>
                <c:pt idx="162">
                  <c:v>104.7</c:v>
                </c:pt>
                <c:pt idx="163">
                  <c:v>106.2</c:v>
                </c:pt>
                <c:pt idx="164">
                  <c:v>116.2</c:v>
                </c:pt>
                <c:pt idx="165">
                  <c:v>124</c:v>
                </c:pt>
                <c:pt idx="166">
                  <c:v>130.4</c:v>
                </c:pt>
                <c:pt idx="167">
                  <c:v>137.4</c:v>
                </c:pt>
                <c:pt idx="168">
                  <c:v>143.9</c:v>
                </c:pt>
                <c:pt idx="169">
                  <c:v>153.80000000000001</c:v>
                </c:pt>
                <c:pt idx="170">
                  <c:v>154.5</c:v>
                </c:pt>
                <c:pt idx="171">
                  <c:v>165.8</c:v>
                </c:pt>
                <c:pt idx="172">
                  <c:v>178.8</c:v>
                </c:pt>
                <c:pt idx="173">
                  <c:v>190.8</c:v>
                </c:pt>
                <c:pt idx="174">
                  <c:v>200.5</c:v>
                </c:pt>
                <c:pt idx="175">
                  <c:v>210.4</c:v>
                </c:pt>
                <c:pt idx="176">
                  <c:v>218.1</c:v>
                </c:pt>
                <c:pt idx="177">
                  <c:v>227.29999999999998</c:v>
                </c:pt>
                <c:pt idx="178">
                  <c:v>239.39999999999998</c:v>
                </c:pt>
                <c:pt idx="179">
                  <c:v>249.09999999999997</c:v>
                </c:pt>
                <c:pt idx="180">
                  <c:v>259.39999999999998</c:v>
                </c:pt>
                <c:pt idx="181">
                  <c:v>272.5</c:v>
                </c:pt>
                <c:pt idx="182">
                  <c:v>285.7</c:v>
                </c:pt>
                <c:pt idx="183">
                  <c:v>297.3</c:v>
                </c:pt>
                <c:pt idx="184">
                  <c:v>311.3</c:v>
                </c:pt>
                <c:pt idx="185">
                  <c:v>324.3</c:v>
                </c:pt>
                <c:pt idx="186">
                  <c:v>336.7</c:v>
                </c:pt>
                <c:pt idx="187">
                  <c:v>343.7</c:v>
                </c:pt>
                <c:pt idx="188">
                  <c:v>350.59999999999997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D-4C78-BC21-C57B758F8C83}"/>
            </c:ext>
          </c:extLst>
        </c:ser>
        <c:ser>
          <c:idx val="2"/>
          <c:order val="2"/>
          <c:tx>
            <c:strRef>
              <c:f>Tsums3.AllYears!$Q$2</c:f>
              <c:strCache>
                <c:ptCount val="1"/>
                <c:pt idx="0">
                  <c:v>1988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Tsums3.AllYears!$Q$3:$Q$191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2</c:v>
                </c:pt>
                <c:pt idx="69">
                  <c:v>2.9</c:v>
                </c:pt>
                <c:pt idx="70">
                  <c:v>2.9</c:v>
                </c:pt>
                <c:pt idx="71">
                  <c:v>4.0999999999999996</c:v>
                </c:pt>
                <c:pt idx="72">
                  <c:v>5.8</c:v>
                </c:pt>
                <c:pt idx="73">
                  <c:v>5.8999999999999995</c:v>
                </c:pt>
                <c:pt idx="74">
                  <c:v>5.8999999999999995</c:v>
                </c:pt>
                <c:pt idx="75">
                  <c:v>5.8999999999999995</c:v>
                </c:pt>
                <c:pt idx="76">
                  <c:v>5.8999999999999995</c:v>
                </c:pt>
                <c:pt idx="77">
                  <c:v>5.8999999999999995</c:v>
                </c:pt>
                <c:pt idx="78">
                  <c:v>5.8999999999999995</c:v>
                </c:pt>
                <c:pt idx="79">
                  <c:v>5.8999999999999995</c:v>
                </c:pt>
                <c:pt idx="80">
                  <c:v>5.8999999999999995</c:v>
                </c:pt>
                <c:pt idx="81">
                  <c:v>5.8999999999999995</c:v>
                </c:pt>
                <c:pt idx="82">
                  <c:v>5.8999999999999995</c:v>
                </c:pt>
                <c:pt idx="83">
                  <c:v>5.8999999999999995</c:v>
                </c:pt>
                <c:pt idx="84">
                  <c:v>5.8999999999999995</c:v>
                </c:pt>
                <c:pt idx="85">
                  <c:v>5.8999999999999995</c:v>
                </c:pt>
                <c:pt idx="86">
                  <c:v>5.8999999999999995</c:v>
                </c:pt>
                <c:pt idx="87">
                  <c:v>5.8999999999999995</c:v>
                </c:pt>
                <c:pt idx="88">
                  <c:v>5.8999999999999995</c:v>
                </c:pt>
                <c:pt idx="89">
                  <c:v>5.8999999999999995</c:v>
                </c:pt>
                <c:pt idx="90">
                  <c:v>5.8999999999999995</c:v>
                </c:pt>
                <c:pt idx="91">
                  <c:v>5.8999999999999995</c:v>
                </c:pt>
                <c:pt idx="92">
                  <c:v>5.8999999999999995</c:v>
                </c:pt>
                <c:pt idx="93">
                  <c:v>5.8999999999999995</c:v>
                </c:pt>
                <c:pt idx="94">
                  <c:v>5.8999999999999995</c:v>
                </c:pt>
                <c:pt idx="95">
                  <c:v>5.8999999999999995</c:v>
                </c:pt>
                <c:pt idx="96">
                  <c:v>5.8999999999999995</c:v>
                </c:pt>
                <c:pt idx="97">
                  <c:v>5.8999999999999995</c:v>
                </c:pt>
                <c:pt idx="98">
                  <c:v>5.8999999999999995</c:v>
                </c:pt>
                <c:pt idx="99">
                  <c:v>5.8999999999999995</c:v>
                </c:pt>
                <c:pt idx="100">
                  <c:v>7.1</c:v>
                </c:pt>
                <c:pt idx="101">
                  <c:v>7.1</c:v>
                </c:pt>
                <c:pt idx="102">
                  <c:v>7.1</c:v>
                </c:pt>
                <c:pt idx="103">
                  <c:v>7.1</c:v>
                </c:pt>
                <c:pt idx="104">
                  <c:v>7.1</c:v>
                </c:pt>
                <c:pt idx="105">
                  <c:v>7.1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7.1</c:v>
                </c:pt>
                <c:pt idx="111">
                  <c:v>7.1</c:v>
                </c:pt>
                <c:pt idx="112">
                  <c:v>7.1</c:v>
                </c:pt>
                <c:pt idx="113">
                  <c:v>7.1</c:v>
                </c:pt>
                <c:pt idx="114">
                  <c:v>7.1</c:v>
                </c:pt>
                <c:pt idx="115">
                  <c:v>7.1</c:v>
                </c:pt>
                <c:pt idx="116">
                  <c:v>7.1</c:v>
                </c:pt>
                <c:pt idx="117">
                  <c:v>7.1</c:v>
                </c:pt>
                <c:pt idx="118">
                  <c:v>7.1</c:v>
                </c:pt>
                <c:pt idx="119">
                  <c:v>7.1</c:v>
                </c:pt>
                <c:pt idx="120">
                  <c:v>7.1</c:v>
                </c:pt>
                <c:pt idx="121">
                  <c:v>7.1</c:v>
                </c:pt>
                <c:pt idx="122">
                  <c:v>9.1</c:v>
                </c:pt>
                <c:pt idx="123">
                  <c:v>11.399999999999999</c:v>
                </c:pt>
                <c:pt idx="124">
                  <c:v>14.899999999999999</c:v>
                </c:pt>
                <c:pt idx="125">
                  <c:v>15.899999999999999</c:v>
                </c:pt>
                <c:pt idx="126">
                  <c:v>15.899999999999999</c:v>
                </c:pt>
                <c:pt idx="127">
                  <c:v>15.899999999999999</c:v>
                </c:pt>
                <c:pt idx="128">
                  <c:v>15.999999999999998</c:v>
                </c:pt>
                <c:pt idx="129">
                  <c:v>16.099999999999998</c:v>
                </c:pt>
                <c:pt idx="130">
                  <c:v>16.399999999999999</c:v>
                </c:pt>
                <c:pt idx="131">
                  <c:v>16.5</c:v>
                </c:pt>
                <c:pt idx="132">
                  <c:v>16.5</c:v>
                </c:pt>
                <c:pt idx="133">
                  <c:v>16.5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16.5</c:v>
                </c:pt>
                <c:pt idx="139">
                  <c:v>16.5</c:v>
                </c:pt>
                <c:pt idx="140">
                  <c:v>19.2</c:v>
                </c:pt>
                <c:pt idx="141">
                  <c:v>24.4</c:v>
                </c:pt>
                <c:pt idx="142">
                  <c:v>28.5</c:v>
                </c:pt>
                <c:pt idx="143">
                  <c:v>34.5</c:v>
                </c:pt>
                <c:pt idx="144">
                  <c:v>35</c:v>
                </c:pt>
                <c:pt idx="145">
                  <c:v>47.5</c:v>
                </c:pt>
                <c:pt idx="146">
                  <c:v>57.3</c:v>
                </c:pt>
                <c:pt idx="147">
                  <c:v>65.3</c:v>
                </c:pt>
                <c:pt idx="148">
                  <c:v>67.899999999999991</c:v>
                </c:pt>
                <c:pt idx="149">
                  <c:v>71.099999999999994</c:v>
                </c:pt>
                <c:pt idx="150">
                  <c:v>74.399999999999991</c:v>
                </c:pt>
                <c:pt idx="151">
                  <c:v>79.099999999999994</c:v>
                </c:pt>
                <c:pt idx="152">
                  <c:v>85.3</c:v>
                </c:pt>
                <c:pt idx="153">
                  <c:v>92.2</c:v>
                </c:pt>
                <c:pt idx="154">
                  <c:v>101.3</c:v>
                </c:pt>
                <c:pt idx="155">
                  <c:v>110.3</c:v>
                </c:pt>
                <c:pt idx="156">
                  <c:v>115.89999999999999</c:v>
                </c:pt>
                <c:pt idx="157">
                  <c:v>122.49999999999999</c:v>
                </c:pt>
                <c:pt idx="158">
                  <c:v>131</c:v>
                </c:pt>
                <c:pt idx="159">
                  <c:v>138.19999999999999</c:v>
                </c:pt>
                <c:pt idx="160">
                  <c:v>143.69999999999999</c:v>
                </c:pt>
                <c:pt idx="161">
                  <c:v>151.1</c:v>
                </c:pt>
                <c:pt idx="162">
                  <c:v>158.79999999999998</c:v>
                </c:pt>
                <c:pt idx="163">
                  <c:v>166.1</c:v>
                </c:pt>
                <c:pt idx="164">
                  <c:v>169.4</c:v>
                </c:pt>
                <c:pt idx="165">
                  <c:v>171.9</c:v>
                </c:pt>
                <c:pt idx="166">
                  <c:v>171.9</c:v>
                </c:pt>
                <c:pt idx="167">
                  <c:v>178.8</c:v>
                </c:pt>
                <c:pt idx="168">
                  <c:v>179.5</c:v>
                </c:pt>
                <c:pt idx="169">
                  <c:v>194.4</c:v>
                </c:pt>
                <c:pt idx="170">
                  <c:v>203.1</c:v>
                </c:pt>
                <c:pt idx="171">
                  <c:v>212.7</c:v>
                </c:pt>
                <c:pt idx="172">
                  <c:v>220.1</c:v>
                </c:pt>
                <c:pt idx="173">
                  <c:v>228.79999999999998</c:v>
                </c:pt>
                <c:pt idx="174">
                  <c:v>233.39999999999998</c:v>
                </c:pt>
                <c:pt idx="175">
                  <c:v>233.39999999999998</c:v>
                </c:pt>
                <c:pt idx="176">
                  <c:v>236.09999999999997</c:v>
                </c:pt>
                <c:pt idx="177">
                  <c:v>239.29999999999995</c:v>
                </c:pt>
                <c:pt idx="178">
                  <c:v>240.89999999999995</c:v>
                </c:pt>
                <c:pt idx="179">
                  <c:v>243.69999999999996</c:v>
                </c:pt>
                <c:pt idx="180">
                  <c:v>245.39999999999995</c:v>
                </c:pt>
                <c:pt idx="181">
                  <c:v>249.29999999999995</c:v>
                </c:pt>
                <c:pt idx="182">
                  <c:v>253.69999999999996</c:v>
                </c:pt>
                <c:pt idx="183">
                  <c:v>258.19999999999993</c:v>
                </c:pt>
                <c:pt idx="184">
                  <c:v>263.99999999999994</c:v>
                </c:pt>
                <c:pt idx="185">
                  <c:v>270.29999999999995</c:v>
                </c:pt>
                <c:pt idx="186">
                  <c:v>274.79999999999995</c:v>
                </c:pt>
                <c:pt idx="187">
                  <c:v>281.29999999999995</c:v>
                </c:pt>
                <c:pt idx="188">
                  <c:v>288.49999999999994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D-4C78-BC21-C57B758F8C83}"/>
            </c:ext>
          </c:extLst>
        </c:ser>
        <c:ser>
          <c:idx val="3"/>
          <c:order val="3"/>
          <c:tx>
            <c:strRef>
              <c:f>Tsums3.AllYears!$R$2</c:f>
              <c:strCache>
                <c:ptCount val="1"/>
                <c:pt idx="0">
                  <c:v>1989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Tsums3.AllYears!$R$3:$R$191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0.6</c:v>
                </c:pt>
                <c:pt idx="119">
                  <c:v>2.4</c:v>
                </c:pt>
                <c:pt idx="120">
                  <c:v>7.1</c:v>
                </c:pt>
                <c:pt idx="121">
                  <c:v>12.8</c:v>
                </c:pt>
                <c:pt idx="122">
                  <c:v>17.100000000000001</c:v>
                </c:pt>
                <c:pt idx="123">
                  <c:v>17.100000000000001</c:v>
                </c:pt>
                <c:pt idx="124">
                  <c:v>17.100000000000001</c:v>
                </c:pt>
                <c:pt idx="125">
                  <c:v>20.6</c:v>
                </c:pt>
                <c:pt idx="126">
                  <c:v>24.1</c:v>
                </c:pt>
                <c:pt idx="127">
                  <c:v>24.1</c:v>
                </c:pt>
                <c:pt idx="128">
                  <c:v>25</c:v>
                </c:pt>
                <c:pt idx="129">
                  <c:v>25.9</c:v>
                </c:pt>
                <c:pt idx="130">
                  <c:v>25.9</c:v>
                </c:pt>
                <c:pt idx="131">
                  <c:v>25.9</c:v>
                </c:pt>
                <c:pt idx="132">
                  <c:v>26</c:v>
                </c:pt>
                <c:pt idx="133">
                  <c:v>26.1</c:v>
                </c:pt>
                <c:pt idx="134">
                  <c:v>27.700000000000003</c:v>
                </c:pt>
                <c:pt idx="135">
                  <c:v>29.000000000000004</c:v>
                </c:pt>
                <c:pt idx="136">
                  <c:v>30.400000000000002</c:v>
                </c:pt>
                <c:pt idx="137">
                  <c:v>33.300000000000004</c:v>
                </c:pt>
                <c:pt idx="138">
                  <c:v>33.800000000000004</c:v>
                </c:pt>
                <c:pt idx="139">
                  <c:v>34.500000000000007</c:v>
                </c:pt>
                <c:pt idx="140">
                  <c:v>34.500000000000007</c:v>
                </c:pt>
                <c:pt idx="141">
                  <c:v>34.500000000000007</c:v>
                </c:pt>
                <c:pt idx="142">
                  <c:v>34.500000000000007</c:v>
                </c:pt>
                <c:pt idx="143">
                  <c:v>36.20000000000001</c:v>
                </c:pt>
                <c:pt idx="144">
                  <c:v>36.20000000000001</c:v>
                </c:pt>
                <c:pt idx="145">
                  <c:v>36.70000000000001</c:v>
                </c:pt>
                <c:pt idx="146">
                  <c:v>37.600000000000009</c:v>
                </c:pt>
                <c:pt idx="147">
                  <c:v>37.900000000000006</c:v>
                </c:pt>
                <c:pt idx="148">
                  <c:v>37.900000000000006</c:v>
                </c:pt>
                <c:pt idx="149">
                  <c:v>37.900000000000006</c:v>
                </c:pt>
                <c:pt idx="150">
                  <c:v>38.900000000000006</c:v>
                </c:pt>
                <c:pt idx="151">
                  <c:v>38.900000000000006</c:v>
                </c:pt>
                <c:pt idx="152">
                  <c:v>39.800000000000004</c:v>
                </c:pt>
                <c:pt idx="153">
                  <c:v>40.500000000000007</c:v>
                </c:pt>
                <c:pt idx="154">
                  <c:v>43.300000000000004</c:v>
                </c:pt>
                <c:pt idx="155">
                  <c:v>48.7</c:v>
                </c:pt>
                <c:pt idx="156">
                  <c:v>56.6</c:v>
                </c:pt>
                <c:pt idx="157">
                  <c:v>56.7</c:v>
                </c:pt>
                <c:pt idx="158">
                  <c:v>66.100000000000009</c:v>
                </c:pt>
                <c:pt idx="159">
                  <c:v>67.000000000000014</c:v>
                </c:pt>
                <c:pt idx="160">
                  <c:v>76.800000000000011</c:v>
                </c:pt>
                <c:pt idx="161">
                  <c:v>84.800000000000011</c:v>
                </c:pt>
                <c:pt idx="162">
                  <c:v>84.800000000000011</c:v>
                </c:pt>
                <c:pt idx="163">
                  <c:v>90.600000000000009</c:v>
                </c:pt>
                <c:pt idx="164">
                  <c:v>102.9</c:v>
                </c:pt>
                <c:pt idx="165">
                  <c:v>114.9</c:v>
                </c:pt>
                <c:pt idx="166">
                  <c:v>121.30000000000001</c:v>
                </c:pt>
                <c:pt idx="167">
                  <c:v>128.20000000000002</c:v>
                </c:pt>
                <c:pt idx="168">
                  <c:v>133.30000000000001</c:v>
                </c:pt>
                <c:pt idx="169">
                  <c:v>133.30000000000001</c:v>
                </c:pt>
                <c:pt idx="170">
                  <c:v>140.30000000000001</c:v>
                </c:pt>
                <c:pt idx="171">
                  <c:v>147.60000000000002</c:v>
                </c:pt>
                <c:pt idx="172">
                  <c:v>154.00000000000003</c:v>
                </c:pt>
                <c:pt idx="173">
                  <c:v>154.00000000000003</c:v>
                </c:pt>
                <c:pt idx="174">
                  <c:v>158.60000000000002</c:v>
                </c:pt>
                <c:pt idx="175">
                  <c:v>167.50000000000003</c:v>
                </c:pt>
                <c:pt idx="176">
                  <c:v>177.60000000000002</c:v>
                </c:pt>
                <c:pt idx="177">
                  <c:v>187.70000000000002</c:v>
                </c:pt>
                <c:pt idx="178">
                  <c:v>196.00000000000003</c:v>
                </c:pt>
                <c:pt idx="179">
                  <c:v>204.30000000000004</c:v>
                </c:pt>
                <c:pt idx="180">
                  <c:v>204.30000000000004</c:v>
                </c:pt>
                <c:pt idx="181">
                  <c:v>204.30000000000004</c:v>
                </c:pt>
                <c:pt idx="182">
                  <c:v>211.60000000000005</c:v>
                </c:pt>
                <c:pt idx="183">
                  <c:v>218.60000000000005</c:v>
                </c:pt>
                <c:pt idx="184">
                  <c:v>224.80000000000004</c:v>
                </c:pt>
                <c:pt idx="185">
                  <c:v>233.20000000000005</c:v>
                </c:pt>
                <c:pt idx="186">
                  <c:v>238.90000000000003</c:v>
                </c:pt>
                <c:pt idx="187">
                  <c:v>247.20000000000005</c:v>
                </c:pt>
                <c:pt idx="188">
                  <c:v>256.50000000000006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7D-4C78-BC21-C57B758F8C83}"/>
            </c:ext>
          </c:extLst>
        </c:ser>
        <c:ser>
          <c:idx val="4"/>
          <c:order val="4"/>
          <c:tx>
            <c:strRef>
              <c:f>Tsums3.AllYears!$S$2</c:f>
              <c:strCache>
                <c:ptCount val="1"/>
                <c:pt idx="0">
                  <c:v>1990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Tsums3.AllYears!$S$3:$S$191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1.9</c:v>
                </c:pt>
                <c:pt idx="133">
                  <c:v>1.9</c:v>
                </c:pt>
                <c:pt idx="134">
                  <c:v>1.9</c:v>
                </c:pt>
                <c:pt idx="135">
                  <c:v>1.9</c:v>
                </c:pt>
                <c:pt idx="136">
                  <c:v>2</c:v>
                </c:pt>
                <c:pt idx="137">
                  <c:v>5</c:v>
                </c:pt>
                <c:pt idx="138">
                  <c:v>10.5</c:v>
                </c:pt>
                <c:pt idx="139">
                  <c:v>10.5</c:v>
                </c:pt>
                <c:pt idx="140">
                  <c:v>10.6</c:v>
                </c:pt>
                <c:pt idx="141">
                  <c:v>13.1</c:v>
                </c:pt>
                <c:pt idx="142">
                  <c:v>17.8</c:v>
                </c:pt>
                <c:pt idx="143">
                  <c:v>22.4</c:v>
                </c:pt>
                <c:pt idx="144">
                  <c:v>24.599999999999998</c:v>
                </c:pt>
                <c:pt idx="145">
                  <c:v>25.7</c:v>
                </c:pt>
                <c:pt idx="146">
                  <c:v>26</c:v>
                </c:pt>
                <c:pt idx="147">
                  <c:v>28.6</c:v>
                </c:pt>
                <c:pt idx="148">
                  <c:v>33.200000000000003</c:v>
                </c:pt>
                <c:pt idx="149">
                  <c:v>38.900000000000006</c:v>
                </c:pt>
                <c:pt idx="150">
                  <c:v>44.800000000000004</c:v>
                </c:pt>
                <c:pt idx="151">
                  <c:v>52.000000000000007</c:v>
                </c:pt>
                <c:pt idx="152">
                  <c:v>60.300000000000011</c:v>
                </c:pt>
                <c:pt idx="153">
                  <c:v>64.900000000000006</c:v>
                </c:pt>
                <c:pt idx="154">
                  <c:v>69.100000000000009</c:v>
                </c:pt>
                <c:pt idx="155">
                  <c:v>71.800000000000011</c:v>
                </c:pt>
                <c:pt idx="156">
                  <c:v>77.500000000000014</c:v>
                </c:pt>
                <c:pt idx="157">
                  <c:v>83.600000000000009</c:v>
                </c:pt>
                <c:pt idx="158">
                  <c:v>89.2</c:v>
                </c:pt>
                <c:pt idx="159">
                  <c:v>89.2</c:v>
                </c:pt>
                <c:pt idx="160">
                  <c:v>98.100000000000009</c:v>
                </c:pt>
                <c:pt idx="161">
                  <c:v>108.9</c:v>
                </c:pt>
                <c:pt idx="162">
                  <c:v>120.5</c:v>
                </c:pt>
                <c:pt idx="163">
                  <c:v>120.5</c:v>
                </c:pt>
                <c:pt idx="164">
                  <c:v>126.6</c:v>
                </c:pt>
                <c:pt idx="165">
                  <c:v>130.4</c:v>
                </c:pt>
                <c:pt idx="166">
                  <c:v>136</c:v>
                </c:pt>
                <c:pt idx="167">
                  <c:v>145.1</c:v>
                </c:pt>
                <c:pt idx="168">
                  <c:v>157.69999999999999</c:v>
                </c:pt>
                <c:pt idx="169">
                  <c:v>168.7</c:v>
                </c:pt>
                <c:pt idx="170">
                  <c:v>173.79999999999998</c:v>
                </c:pt>
                <c:pt idx="171">
                  <c:v>182.49999999999997</c:v>
                </c:pt>
                <c:pt idx="172">
                  <c:v>192.39999999999998</c:v>
                </c:pt>
                <c:pt idx="173">
                  <c:v>200.59999999999997</c:v>
                </c:pt>
                <c:pt idx="174">
                  <c:v>209.69999999999996</c:v>
                </c:pt>
                <c:pt idx="175">
                  <c:v>219.99999999999997</c:v>
                </c:pt>
                <c:pt idx="176">
                  <c:v>228.39999999999998</c:v>
                </c:pt>
                <c:pt idx="177">
                  <c:v>235.39999999999998</c:v>
                </c:pt>
                <c:pt idx="178">
                  <c:v>235.89999999999998</c:v>
                </c:pt>
                <c:pt idx="179">
                  <c:v>237.49999999999997</c:v>
                </c:pt>
                <c:pt idx="180">
                  <c:v>250.19999999999996</c:v>
                </c:pt>
                <c:pt idx="181">
                  <c:v>262.79999999999995</c:v>
                </c:pt>
                <c:pt idx="182">
                  <c:v>274.69999999999993</c:v>
                </c:pt>
                <c:pt idx="183">
                  <c:v>288.29999999999995</c:v>
                </c:pt>
                <c:pt idx="184">
                  <c:v>298.89999999999998</c:v>
                </c:pt>
                <c:pt idx="185">
                  <c:v>311.09999999999997</c:v>
                </c:pt>
                <c:pt idx="186">
                  <c:v>322.79999999999995</c:v>
                </c:pt>
                <c:pt idx="187">
                  <c:v>334.49999999999994</c:v>
                </c:pt>
                <c:pt idx="188">
                  <c:v>345.49999999999994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7D-4C78-BC21-C57B758F8C83}"/>
            </c:ext>
          </c:extLst>
        </c:ser>
        <c:ser>
          <c:idx val="5"/>
          <c:order val="5"/>
          <c:tx>
            <c:strRef>
              <c:f>Tsums3.AllYears!$T$2</c:f>
              <c:strCache>
                <c:ptCount val="1"/>
                <c:pt idx="0">
                  <c:v>1991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Tsums3.AllYears!$T$3:$T$191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1.1000000000000001</c:v>
                </c:pt>
                <c:pt idx="55">
                  <c:v>2.2000000000000002</c:v>
                </c:pt>
                <c:pt idx="56">
                  <c:v>2.2000000000000002</c:v>
                </c:pt>
                <c:pt idx="57">
                  <c:v>2.2000000000000002</c:v>
                </c:pt>
                <c:pt idx="58">
                  <c:v>2.2000000000000002</c:v>
                </c:pt>
                <c:pt idx="59">
                  <c:v>2.2000000000000002</c:v>
                </c:pt>
                <c:pt idx="60">
                  <c:v>2.2000000000000002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2.2000000000000002</c:v>
                </c:pt>
                <c:pt idx="64">
                  <c:v>2.2000000000000002</c:v>
                </c:pt>
                <c:pt idx="65">
                  <c:v>2.2000000000000002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2.2000000000000002</c:v>
                </c:pt>
                <c:pt idx="69">
                  <c:v>2.2000000000000002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2.2000000000000002</c:v>
                </c:pt>
                <c:pt idx="76">
                  <c:v>2.2000000000000002</c:v>
                </c:pt>
                <c:pt idx="77">
                  <c:v>2.2000000000000002</c:v>
                </c:pt>
                <c:pt idx="78">
                  <c:v>2.2000000000000002</c:v>
                </c:pt>
                <c:pt idx="79">
                  <c:v>2.2000000000000002</c:v>
                </c:pt>
                <c:pt idx="80">
                  <c:v>2.2000000000000002</c:v>
                </c:pt>
                <c:pt idx="81">
                  <c:v>2.2000000000000002</c:v>
                </c:pt>
                <c:pt idx="82">
                  <c:v>2.2000000000000002</c:v>
                </c:pt>
                <c:pt idx="83">
                  <c:v>2.2000000000000002</c:v>
                </c:pt>
                <c:pt idx="84">
                  <c:v>2.2000000000000002</c:v>
                </c:pt>
                <c:pt idx="85">
                  <c:v>2.2000000000000002</c:v>
                </c:pt>
                <c:pt idx="86">
                  <c:v>2.2000000000000002</c:v>
                </c:pt>
                <c:pt idx="87">
                  <c:v>2.2000000000000002</c:v>
                </c:pt>
                <c:pt idx="88">
                  <c:v>2.2000000000000002</c:v>
                </c:pt>
                <c:pt idx="89">
                  <c:v>2.2000000000000002</c:v>
                </c:pt>
                <c:pt idx="90">
                  <c:v>2.4000000000000004</c:v>
                </c:pt>
                <c:pt idx="91">
                  <c:v>2.4000000000000004</c:v>
                </c:pt>
                <c:pt idx="92">
                  <c:v>2.4000000000000004</c:v>
                </c:pt>
                <c:pt idx="93">
                  <c:v>2.4000000000000004</c:v>
                </c:pt>
                <c:pt idx="94">
                  <c:v>2.4000000000000004</c:v>
                </c:pt>
                <c:pt idx="95">
                  <c:v>2.4000000000000004</c:v>
                </c:pt>
                <c:pt idx="96">
                  <c:v>2.4000000000000004</c:v>
                </c:pt>
                <c:pt idx="97">
                  <c:v>2.4000000000000004</c:v>
                </c:pt>
                <c:pt idx="98">
                  <c:v>2.7</c:v>
                </c:pt>
                <c:pt idx="99">
                  <c:v>2.7</c:v>
                </c:pt>
                <c:pt idx="100">
                  <c:v>2.7</c:v>
                </c:pt>
                <c:pt idx="101">
                  <c:v>2.7</c:v>
                </c:pt>
                <c:pt idx="102">
                  <c:v>2.7</c:v>
                </c:pt>
                <c:pt idx="103">
                  <c:v>2.7</c:v>
                </c:pt>
                <c:pt idx="104">
                  <c:v>2.7</c:v>
                </c:pt>
                <c:pt idx="105">
                  <c:v>2.7</c:v>
                </c:pt>
                <c:pt idx="106">
                  <c:v>2.7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2.7</c:v>
                </c:pt>
                <c:pt idx="112">
                  <c:v>2.7</c:v>
                </c:pt>
                <c:pt idx="113">
                  <c:v>2.7</c:v>
                </c:pt>
                <c:pt idx="114">
                  <c:v>2.7</c:v>
                </c:pt>
                <c:pt idx="115">
                  <c:v>3.7</c:v>
                </c:pt>
                <c:pt idx="116">
                  <c:v>5.2</c:v>
                </c:pt>
                <c:pt idx="117">
                  <c:v>7.7</c:v>
                </c:pt>
                <c:pt idx="118">
                  <c:v>7.8</c:v>
                </c:pt>
                <c:pt idx="119">
                  <c:v>8.6</c:v>
                </c:pt>
                <c:pt idx="120">
                  <c:v>8.6</c:v>
                </c:pt>
                <c:pt idx="121">
                  <c:v>8.6</c:v>
                </c:pt>
                <c:pt idx="122">
                  <c:v>8.6</c:v>
                </c:pt>
                <c:pt idx="123">
                  <c:v>8.6</c:v>
                </c:pt>
                <c:pt idx="124">
                  <c:v>8.6</c:v>
                </c:pt>
                <c:pt idx="125">
                  <c:v>8.6</c:v>
                </c:pt>
                <c:pt idx="126">
                  <c:v>8.6</c:v>
                </c:pt>
                <c:pt idx="127">
                  <c:v>8.6</c:v>
                </c:pt>
                <c:pt idx="128">
                  <c:v>8.6</c:v>
                </c:pt>
                <c:pt idx="129">
                  <c:v>8.6</c:v>
                </c:pt>
                <c:pt idx="130">
                  <c:v>8.6</c:v>
                </c:pt>
                <c:pt idx="131">
                  <c:v>10.6</c:v>
                </c:pt>
                <c:pt idx="132">
                  <c:v>12.4</c:v>
                </c:pt>
                <c:pt idx="133">
                  <c:v>13.3</c:v>
                </c:pt>
                <c:pt idx="134">
                  <c:v>13.600000000000001</c:v>
                </c:pt>
                <c:pt idx="135">
                  <c:v>13.600000000000001</c:v>
                </c:pt>
                <c:pt idx="136">
                  <c:v>13.600000000000001</c:v>
                </c:pt>
                <c:pt idx="137">
                  <c:v>13.600000000000001</c:v>
                </c:pt>
                <c:pt idx="138">
                  <c:v>13.600000000000001</c:v>
                </c:pt>
                <c:pt idx="139">
                  <c:v>13.600000000000001</c:v>
                </c:pt>
                <c:pt idx="140">
                  <c:v>13.600000000000001</c:v>
                </c:pt>
                <c:pt idx="141">
                  <c:v>13.600000000000001</c:v>
                </c:pt>
                <c:pt idx="142">
                  <c:v>13.700000000000001</c:v>
                </c:pt>
                <c:pt idx="143">
                  <c:v>14.500000000000002</c:v>
                </c:pt>
                <c:pt idx="144">
                  <c:v>17.5</c:v>
                </c:pt>
                <c:pt idx="145">
                  <c:v>19.399999999999999</c:v>
                </c:pt>
                <c:pt idx="146">
                  <c:v>19.5</c:v>
                </c:pt>
                <c:pt idx="147">
                  <c:v>19.600000000000001</c:v>
                </c:pt>
                <c:pt idx="148">
                  <c:v>20.700000000000003</c:v>
                </c:pt>
                <c:pt idx="149">
                  <c:v>21.700000000000003</c:v>
                </c:pt>
                <c:pt idx="150">
                  <c:v>24.1</c:v>
                </c:pt>
                <c:pt idx="151">
                  <c:v>26.900000000000002</c:v>
                </c:pt>
                <c:pt idx="152">
                  <c:v>30.1</c:v>
                </c:pt>
                <c:pt idx="153">
                  <c:v>30.1</c:v>
                </c:pt>
                <c:pt idx="154">
                  <c:v>34.200000000000003</c:v>
                </c:pt>
                <c:pt idx="155">
                  <c:v>38.900000000000006</c:v>
                </c:pt>
                <c:pt idx="156">
                  <c:v>45.000000000000007</c:v>
                </c:pt>
                <c:pt idx="157">
                  <c:v>51.100000000000009</c:v>
                </c:pt>
                <c:pt idx="158">
                  <c:v>58.300000000000011</c:v>
                </c:pt>
                <c:pt idx="159">
                  <c:v>70.500000000000014</c:v>
                </c:pt>
                <c:pt idx="160">
                  <c:v>83.600000000000009</c:v>
                </c:pt>
                <c:pt idx="161">
                  <c:v>97.500000000000014</c:v>
                </c:pt>
                <c:pt idx="162">
                  <c:v>111.00000000000001</c:v>
                </c:pt>
                <c:pt idx="163">
                  <c:v>124.30000000000001</c:v>
                </c:pt>
                <c:pt idx="164">
                  <c:v>134.80000000000001</c:v>
                </c:pt>
                <c:pt idx="165">
                  <c:v>143.60000000000002</c:v>
                </c:pt>
                <c:pt idx="166">
                  <c:v>148.10000000000002</c:v>
                </c:pt>
                <c:pt idx="167">
                  <c:v>156.70000000000002</c:v>
                </c:pt>
                <c:pt idx="168">
                  <c:v>166.50000000000003</c:v>
                </c:pt>
                <c:pt idx="169">
                  <c:v>175.70000000000002</c:v>
                </c:pt>
                <c:pt idx="170">
                  <c:v>185.3</c:v>
                </c:pt>
                <c:pt idx="171">
                  <c:v>194.70000000000002</c:v>
                </c:pt>
                <c:pt idx="172">
                  <c:v>203.00000000000003</c:v>
                </c:pt>
                <c:pt idx="173">
                  <c:v>210.00000000000003</c:v>
                </c:pt>
                <c:pt idx="174">
                  <c:v>217.30000000000004</c:v>
                </c:pt>
                <c:pt idx="175">
                  <c:v>226.40000000000003</c:v>
                </c:pt>
                <c:pt idx="176">
                  <c:v>235.80000000000004</c:v>
                </c:pt>
                <c:pt idx="177">
                  <c:v>249.30000000000004</c:v>
                </c:pt>
                <c:pt idx="178">
                  <c:v>263.70000000000005</c:v>
                </c:pt>
                <c:pt idx="179">
                  <c:v>277.00000000000006</c:v>
                </c:pt>
                <c:pt idx="180">
                  <c:v>290.80000000000007</c:v>
                </c:pt>
                <c:pt idx="181">
                  <c:v>300.20000000000005</c:v>
                </c:pt>
                <c:pt idx="182">
                  <c:v>310.50000000000006</c:v>
                </c:pt>
                <c:pt idx="183">
                  <c:v>321.20000000000005</c:v>
                </c:pt>
                <c:pt idx="184">
                  <c:v>331.90000000000003</c:v>
                </c:pt>
                <c:pt idx="185">
                  <c:v>343.20000000000005</c:v>
                </c:pt>
                <c:pt idx="186">
                  <c:v>351.70000000000005</c:v>
                </c:pt>
                <c:pt idx="187">
                  <c:v>361.30000000000007</c:v>
                </c:pt>
                <c:pt idx="188">
                  <c:v>370.70000000000005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7D-4C78-BC21-C57B758F8C83}"/>
            </c:ext>
          </c:extLst>
        </c:ser>
        <c:ser>
          <c:idx val="6"/>
          <c:order val="6"/>
          <c:tx>
            <c:strRef>
              <c:f>Tsums3.AllYears!$U$2</c:f>
              <c:strCache>
                <c:ptCount val="1"/>
                <c:pt idx="0">
                  <c:v>1992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Tsums3.AllYears!$U$3:$U$191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0.79999999999999993</c:v>
                </c:pt>
                <c:pt idx="26">
                  <c:v>1.2</c:v>
                </c:pt>
                <c:pt idx="27">
                  <c:v>1.2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1.9</c:v>
                </c:pt>
                <c:pt idx="115">
                  <c:v>2.5</c:v>
                </c:pt>
                <c:pt idx="116">
                  <c:v>2.5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  <c:pt idx="120">
                  <c:v>2.7</c:v>
                </c:pt>
                <c:pt idx="121">
                  <c:v>2.7</c:v>
                </c:pt>
                <c:pt idx="122">
                  <c:v>2.7</c:v>
                </c:pt>
                <c:pt idx="123">
                  <c:v>3.3000000000000003</c:v>
                </c:pt>
                <c:pt idx="124">
                  <c:v>3.3000000000000003</c:v>
                </c:pt>
                <c:pt idx="125">
                  <c:v>3.3000000000000003</c:v>
                </c:pt>
                <c:pt idx="126">
                  <c:v>3.3000000000000003</c:v>
                </c:pt>
                <c:pt idx="127">
                  <c:v>3.3000000000000003</c:v>
                </c:pt>
                <c:pt idx="128">
                  <c:v>3.3000000000000003</c:v>
                </c:pt>
                <c:pt idx="129">
                  <c:v>3.3000000000000003</c:v>
                </c:pt>
                <c:pt idx="130">
                  <c:v>3.3000000000000003</c:v>
                </c:pt>
                <c:pt idx="131">
                  <c:v>3.3000000000000003</c:v>
                </c:pt>
                <c:pt idx="132">
                  <c:v>3.3000000000000003</c:v>
                </c:pt>
                <c:pt idx="133">
                  <c:v>3.3000000000000003</c:v>
                </c:pt>
                <c:pt idx="134">
                  <c:v>3.3000000000000003</c:v>
                </c:pt>
                <c:pt idx="135">
                  <c:v>3.3000000000000003</c:v>
                </c:pt>
                <c:pt idx="136">
                  <c:v>3.3000000000000003</c:v>
                </c:pt>
                <c:pt idx="137">
                  <c:v>3.9000000000000004</c:v>
                </c:pt>
                <c:pt idx="138">
                  <c:v>3.9000000000000004</c:v>
                </c:pt>
                <c:pt idx="139">
                  <c:v>3.9000000000000004</c:v>
                </c:pt>
                <c:pt idx="140">
                  <c:v>3.9000000000000004</c:v>
                </c:pt>
                <c:pt idx="141">
                  <c:v>3.9000000000000004</c:v>
                </c:pt>
                <c:pt idx="142">
                  <c:v>3.9000000000000004</c:v>
                </c:pt>
                <c:pt idx="143">
                  <c:v>5.8000000000000007</c:v>
                </c:pt>
                <c:pt idx="144">
                  <c:v>6.1000000000000005</c:v>
                </c:pt>
                <c:pt idx="145">
                  <c:v>6.1000000000000005</c:v>
                </c:pt>
                <c:pt idx="146">
                  <c:v>7.4</c:v>
                </c:pt>
                <c:pt idx="147">
                  <c:v>10.100000000000001</c:v>
                </c:pt>
                <c:pt idx="148">
                  <c:v>13.000000000000002</c:v>
                </c:pt>
                <c:pt idx="149">
                  <c:v>14.900000000000002</c:v>
                </c:pt>
                <c:pt idx="150">
                  <c:v>14.900000000000002</c:v>
                </c:pt>
                <c:pt idx="151">
                  <c:v>14.900000000000002</c:v>
                </c:pt>
                <c:pt idx="152">
                  <c:v>14.900000000000002</c:v>
                </c:pt>
                <c:pt idx="153">
                  <c:v>15.500000000000002</c:v>
                </c:pt>
                <c:pt idx="154">
                  <c:v>16.700000000000003</c:v>
                </c:pt>
                <c:pt idx="155">
                  <c:v>17.500000000000004</c:v>
                </c:pt>
                <c:pt idx="156">
                  <c:v>18.300000000000004</c:v>
                </c:pt>
                <c:pt idx="157">
                  <c:v>21.900000000000006</c:v>
                </c:pt>
                <c:pt idx="158">
                  <c:v>21.900000000000006</c:v>
                </c:pt>
                <c:pt idx="159">
                  <c:v>21.900000000000006</c:v>
                </c:pt>
                <c:pt idx="160">
                  <c:v>24.700000000000006</c:v>
                </c:pt>
                <c:pt idx="161">
                  <c:v>27.700000000000006</c:v>
                </c:pt>
                <c:pt idx="162">
                  <c:v>30.900000000000006</c:v>
                </c:pt>
                <c:pt idx="163">
                  <c:v>33.000000000000007</c:v>
                </c:pt>
                <c:pt idx="164">
                  <c:v>35.000000000000007</c:v>
                </c:pt>
                <c:pt idx="165">
                  <c:v>37.100000000000009</c:v>
                </c:pt>
                <c:pt idx="166">
                  <c:v>37.100000000000009</c:v>
                </c:pt>
                <c:pt idx="167">
                  <c:v>37.100000000000009</c:v>
                </c:pt>
                <c:pt idx="168">
                  <c:v>39.500000000000007</c:v>
                </c:pt>
                <c:pt idx="169">
                  <c:v>44.500000000000007</c:v>
                </c:pt>
                <c:pt idx="170">
                  <c:v>49.900000000000006</c:v>
                </c:pt>
                <c:pt idx="171">
                  <c:v>55.900000000000006</c:v>
                </c:pt>
                <c:pt idx="172">
                  <c:v>55.900000000000006</c:v>
                </c:pt>
                <c:pt idx="173">
                  <c:v>62.800000000000004</c:v>
                </c:pt>
                <c:pt idx="174">
                  <c:v>62.800000000000004</c:v>
                </c:pt>
                <c:pt idx="175">
                  <c:v>70.400000000000006</c:v>
                </c:pt>
                <c:pt idx="176">
                  <c:v>75.5</c:v>
                </c:pt>
                <c:pt idx="177">
                  <c:v>84</c:v>
                </c:pt>
                <c:pt idx="178">
                  <c:v>86.5</c:v>
                </c:pt>
                <c:pt idx="179">
                  <c:v>89</c:v>
                </c:pt>
                <c:pt idx="180">
                  <c:v>89</c:v>
                </c:pt>
                <c:pt idx="181">
                  <c:v>94.9</c:v>
                </c:pt>
                <c:pt idx="182">
                  <c:v>97.4</c:v>
                </c:pt>
                <c:pt idx="183">
                  <c:v>103.5</c:v>
                </c:pt>
                <c:pt idx="184">
                  <c:v>114.3</c:v>
                </c:pt>
                <c:pt idx="185">
                  <c:v>126.5</c:v>
                </c:pt>
                <c:pt idx="186">
                  <c:v>137.9</c:v>
                </c:pt>
                <c:pt idx="187">
                  <c:v>149.20000000000002</c:v>
                </c:pt>
                <c:pt idx="188">
                  <c:v>159.60000000000002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7D-4C78-BC21-C57B758F8C83}"/>
            </c:ext>
          </c:extLst>
        </c:ser>
        <c:ser>
          <c:idx val="7"/>
          <c:order val="7"/>
          <c:tx>
            <c:strRef>
              <c:f>Tsums3.AllYears!$V$2</c:f>
              <c:strCache>
                <c:ptCount val="1"/>
                <c:pt idx="0">
                  <c:v>1993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Tsums3.AllYears!$V$3:$V$191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0.30000000000000004</c:v>
                </c:pt>
                <c:pt idx="62">
                  <c:v>0.30000000000000004</c:v>
                </c:pt>
                <c:pt idx="63">
                  <c:v>0.30000000000000004</c:v>
                </c:pt>
                <c:pt idx="64">
                  <c:v>0.30000000000000004</c:v>
                </c:pt>
                <c:pt idx="65">
                  <c:v>0.30000000000000004</c:v>
                </c:pt>
                <c:pt idx="66">
                  <c:v>0.30000000000000004</c:v>
                </c:pt>
                <c:pt idx="67">
                  <c:v>0.30000000000000004</c:v>
                </c:pt>
                <c:pt idx="68">
                  <c:v>0.30000000000000004</c:v>
                </c:pt>
                <c:pt idx="69">
                  <c:v>0.30000000000000004</c:v>
                </c:pt>
                <c:pt idx="70">
                  <c:v>0.30000000000000004</c:v>
                </c:pt>
                <c:pt idx="71">
                  <c:v>0.30000000000000004</c:v>
                </c:pt>
                <c:pt idx="72">
                  <c:v>0.30000000000000004</c:v>
                </c:pt>
                <c:pt idx="73">
                  <c:v>0.30000000000000004</c:v>
                </c:pt>
                <c:pt idx="74">
                  <c:v>0.30000000000000004</c:v>
                </c:pt>
                <c:pt idx="75">
                  <c:v>0.30000000000000004</c:v>
                </c:pt>
                <c:pt idx="76">
                  <c:v>0.30000000000000004</c:v>
                </c:pt>
                <c:pt idx="77">
                  <c:v>0.30000000000000004</c:v>
                </c:pt>
                <c:pt idx="78">
                  <c:v>0.30000000000000004</c:v>
                </c:pt>
                <c:pt idx="79">
                  <c:v>0.30000000000000004</c:v>
                </c:pt>
                <c:pt idx="80">
                  <c:v>0.30000000000000004</c:v>
                </c:pt>
                <c:pt idx="81">
                  <c:v>0.30000000000000004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0.30000000000000004</c:v>
                </c:pt>
                <c:pt idx="85">
                  <c:v>0.30000000000000004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0.30000000000000004</c:v>
                </c:pt>
                <c:pt idx="89">
                  <c:v>0.30000000000000004</c:v>
                </c:pt>
                <c:pt idx="90">
                  <c:v>0.30000000000000004</c:v>
                </c:pt>
                <c:pt idx="91">
                  <c:v>0.30000000000000004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0.30000000000000004</c:v>
                </c:pt>
                <c:pt idx="95">
                  <c:v>0.30000000000000004</c:v>
                </c:pt>
                <c:pt idx="96">
                  <c:v>0.30000000000000004</c:v>
                </c:pt>
                <c:pt idx="97">
                  <c:v>0.30000000000000004</c:v>
                </c:pt>
                <c:pt idx="98">
                  <c:v>0.30000000000000004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2.5</c:v>
                </c:pt>
                <c:pt idx="102">
                  <c:v>2.5</c:v>
                </c:pt>
                <c:pt idx="103">
                  <c:v>3.1</c:v>
                </c:pt>
                <c:pt idx="104">
                  <c:v>3.1</c:v>
                </c:pt>
                <c:pt idx="105">
                  <c:v>3.1</c:v>
                </c:pt>
                <c:pt idx="106">
                  <c:v>3.3000000000000003</c:v>
                </c:pt>
                <c:pt idx="107">
                  <c:v>3.3000000000000003</c:v>
                </c:pt>
                <c:pt idx="108">
                  <c:v>3.3000000000000003</c:v>
                </c:pt>
                <c:pt idx="109">
                  <c:v>3.3000000000000003</c:v>
                </c:pt>
                <c:pt idx="110">
                  <c:v>3.3000000000000003</c:v>
                </c:pt>
                <c:pt idx="111">
                  <c:v>3.3000000000000003</c:v>
                </c:pt>
                <c:pt idx="112">
                  <c:v>3.3000000000000003</c:v>
                </c:pt>
                <c:pt idx="113">
                  <c:v>3.3000000000000003</c:v>
                </c:pt>
                <c:pt idx="114">
                  <c:v>3.3000000000000003</c:v>
                </c:pt>
                <c:pt idx="115">
                  <c:v>3.3000000000000003</c:v>
                </c:pt>
                <c:pt idx="116">
                  <c:v>3.3000000000000003</c:v>
                </c:pt>
                <c:pt idx="117">
                  <c:v>3.3000000000000003</c:v>
                </c:pt>
                <c:pt idx="118">
                  <c:v>3.3000000000000003</c:v>
                </c:pt>
                <c:pt idx="119">
                  <c:v>3.3000000000000003</c:v>
                </c:pt>
                <c:pt idx="120">
                  <c:v>3.3000000000000003</c:v>
                </c:pt>
                <c:pt idx="121">
                  <c:v>3.3000000000000003</c:v>
                </c:pt>
                <c:pt idx="122">
                  <c:v>3.3000000000000003</c:v>
                </c:pt>
                <c:pt idx="123">
                  <c:v>3.3000000000000003</c:v>
                </c:pt>
                <c:pt idx="124">
                  <c:v>3.3000000000000003</c:v>
                </c:pt>
                <c:pt idx="125">
                  <c:v>3.3000000000000003</c:v>
                </c:pt>
                <c:pt idx="126">
                  <c:v>3.3000000000000003</c:v>
                </c:pt>
                <c:pt idx="127">
                  <c:v>3.3000000000000003</c:v>
                </c:pt>
                <c:pt idx="128">
                  <c:v>3.3000000000000003</c:v>
                </c:pt>
                <c:pt idx="129">
                  <c:v>3.3000000000000003</c:v>
                </c:pt>
                <c:pt idx="130">
                  <c:v>3.3000000000000003</c:v>
                </c:pt>
                <c:pt idx="131">
                  <c:v>3.3000000000000003</c:v>
                </c:pt>
                <c:pt idx="132">
                  <c:v>3.3000000000000003</c:v>
                </c:pt>
                <c:pt idx="133">
                  <c:v>3.3000000000000003</c:v>
                </c:pt>
                <c:pt idx="134">
                  <c:v>3.3000000000000003</c:v>
                </c:pt>
                <c:pt idx="135">
                  <c:v>3.3000000000000003</c:v>
                </c:pt>
                <c:pt idx="136">
                  <c:v>3.3000000000000003</c:v>
                </c:pt>
                <c:pt idx="137">
                  <c:v>3.3000000000000003</c:v>
                </c:pt>
                <c:pt idx="138">
                  <c:v>3.3000000000000003</c:v>
                </c:pt>
                <c:pt idx="139">
                  <c:v>3.3000000000000003</c:v>
                </c:pt>
                <c:pt idx="140">
                  <c:v>6.3000000000000007</c:v>
                </c:pt>
                <c:pt idx="141">
                  <c:v>13</c:v>
                </c:pt>
                <c:pt idx="142">
                  <c:v>20.2</c:v>
                </c:pt>
                <c:pt idx="143">
                  <c:v>27.6</c:v>
                </c:pt>
                <c:pt idx="144">
                  <c:v>32.1</c:v>
                </c:pt>
                <c:pt idx="145">
                  <c:v>34.5</c:v>
                </c:pt>
                <c:pt idx="146">
                  <c:v>34.5</c:v>
                </c:pt>
                <c:pt idx="147">
                  <c:v>39.700000000000003</c:v>
                </c:pt>
                <c:pt idx="148">
                  <c:v>45.6</c:v>
                </c:pt>
                <c:pt idx="149">
                  <c:v>51.300000000000004</c:v>
                </c:pt>
                <c:pt idx="150">
                  <c:v>54.400000000000006</c:v>
                </c:pt>
                <c:pt idx="151">
                  <c:v>58.000000000000007</c:v>
                </c:pt>
                <c:pt idx="152">
                  <c:v>63.100000000000009</c:v>
                </c:pt>
                <c:pt idx="153">
                  <c:v>69.000000000000014</c:v>
                </c:pt>
                <c:pt idx="154">
                  <c:v>77.100000000000009</c:v>
                </c:pt>
                <c:pt idx="155">
                  <c:v>84.600000000000009</c:v>
                </c:pt>
                <c:pt idx="156">
                  <c:v>94.100000000000009</c:v>
                </c:pt>
                <c:pt idx="157">
                  <c:v>103.80000000000001</c:v>
                </c:pt>
                <c:pt idx="158">
                  <c:v>113.00000000000001</c:v>
                </c:pt>
                <c:pt idx="159">
                  <c:v>120.30000000000001</c:v>
                </c:pt>
                <c:pt idx="160">
                  <c:v>126.60000000000001</c:v>
                </c:pt>
                <c:pt idx="161">
                  <c:v>133.30000000000001</c:v>
                </c:pt>
                <c:pt idx="162">
                  <c:v>140.5</c:v>
                </c:pt>
                <c:pt idx="163">
                  <c:v>146.19999999999999</c:v>
                </c:pt>
                <c:pt idx="164">
                  <c:v>146.19999999999999</c:v>
                </c:pt>
                <c:pt idx="165">
                  <c:v>152.5</c:v>
                </c:pt>
                <c:pt idx="166">
                  <c:v>159.19999999999999</c:v>
                </c:pt>
                <c:pt idx="167">
                  <c:v>166.39999999999998</c:v>
                </c:pt>
                <c:pt idx="168">
                  <c:v>166.49999999999997</c:v>
                </c:pt>
                <c:pt idx="169">
                  <c:v>178.19999999999996</c:v>
                </c:pt>
                <c:pt idx="170">
                  <c:v>189.69999999999996</c:v>
                </c:pt>
                <c:pt idx="171">
                  <c:v>199.49999999999997</c:v>
                </c:pt>
                <c:pt idx="172">
                  <c:v>207.19999999999996</c:v>
                </c:pt>
                <c:pt idx="173">
                  <c:v>216.59999999999997</c:v>
                </c:pt>
                <c:pt idx="174">
                  <c:v>227.69999999999996</c:v>
                </c:pt>
                <c:pt idx="175">
                  <c:v>238.69999999999996</c:v>
                </c:pt>
                <c:pt idx="176">
                  <c:v>249.29999999999995</c:v>
                </c:pt>
                <c:pt idx="177">
                  <c:v>260.49999999999994</c:v>
                </c:pt>
                <c:pt idx="178">
                  <c:v>268.09999999999997</c:v>
                </c:pt>
                <c:pt idx="179">
                  <c:v>276.99999999999994</c:v>
                </c:pt>
                <c:pt idx="180">
                  <c:v>282.89999999999992</c:v>
                </c:pt>
                <c:pt idx="181">
                  <c:v>291.89999999999992</c:v>
                </c:pt>
                <c:pt idx="182">
                  <c:v>304.49999999999994</c:v>
                </c:pt>
                <c:pt idx="183">
                  <c:v>316.99999999999994</c:v>
                </c:pt>
                <c:pt idx="184">
                  <c:v>327.89999999999992</c:v>
                </c:pt>
                <c:pt idx="185">
                  <c:v>339.7999999999999</c:v>
                </c:pt>
                <c:pt idx="186">
                  <c:v>346.49999999999989</c:v>
                </c:pt>
                <c:pt idx="187">
                  <c:v>353.09999999999991</c:v>
                </c:pt>
                <c:pt idx="188">
                  <c:v>353.2999999999999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7D-4C78-BC21-C57B758F8C83}"/>
            </c:ext>
          </c:extLst>
        </c:ser>
        <c:ser>
          <c:idx val="8"/>
          <c:order val="8"/>
          <c:tx>
            <c:strRef>
              <c:f>Tsums3.AllYears!$W$2</c:f>
              <c:strCache>
                <c:ptCount val="1"/>
                <c:pt idx="0">
                  <c:v>1994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Tsums3.AllYears!$W$3:$W$191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1.2000000000000002</c:v>
                </c:pt>
                <c:pt idx="115">
                  <c:v>3</c:v>
                </c:pt>
                <c:pt idx="116">
                  <c:v>3.3</c:v>
                </c:pt>
                <c:pt idx="117">
                  <c:v>3.4</c:v>
                </c:pt>
                <c:pt idx="118">
                  <c:v>3.4</c:v>
                </c:pt>
                <c:pt idx="119">
                  <c:v>7.5</c:v>
                </c:pt>
                <c:pt idx="120">
                  <c:v>10.9</c:v>
                </c:pt>
                <c:pt idx="121">
                  <c:v>13</c:v>
                </c:pt>
                <c:pt idx="122">
                  <c:v>14.9</c:v>
                </c:pt>
                <c:pt idx="123">
                  <c:v>17</c:v>
                </c:pt>
                <c:pt idx="124">
                  <c:v>18.899999999999999</c:v>
                </c:pt>
                <c:pt idx="125">
                  <c:v>21.4</c:v>
                </c:pt>
                <c:pt idx="126">
                  <c:v>22.2</c:v>
                </c:pt>
                <c:pt idx="127">
                  <c:v>22.2</c:v>
                </c:pt>
                <c:pt idx="128">
                  <c:v>24.3</c:v>
                </c:pt>
                <c:pt idx="129">
                  <c:v>27.6</c:v>
                </c:pt>
                <c:pt idx="130">
                  <c:v>32.200000000000003</c:v>
                </c:pt>
                <c:pt idx="131">
                  <c:v>36.400000000000006</c:v>
                </c:pt>
                <c:pt idx="132">
                  <c:v>38.100000000000009</c:v>
                </c:pt>
                <c:pt idx="133">
                  <c:v>40.20000000000001</c:v>
                </c:pt>
                <c:pt idx="134">
                  <c:v>42.70000000000001</c:v>
                </c:pt>
                <c:pt idx="135">
                  <c:v>45.20000000000001</c:v>
                </c:pt>
                <c:pt idx="136">
                  <c:v>46.000000000000007</c:v>
                </c:pt>
                <c:pt idx="137">
                  <c:v>47.400000000000006</c:v>
                </c:pt>
                <c:pt idx="138">
                  <c:v>47.800000000000004</c:v>
                </c:pt>
                <c:pt idx="139">
                  <c:v>52.1</c:v>
                </c:pt>
                <c:pt idx="140">
                  <c:v>57.1</c:v>
                </c:pt>
                <c:pt idx="141">
                  <c:v>63.4</c:v>
                </c:pt>
                <c:pt idx="142">
                  <c:v>71.5</c:v>
                </c:pt>
                <c:pt idx="143">
                  <c:v>81.099999999999994</c:v>
                </c:pt>
                <c:pt idx="144">
                  <c:v>89.1</c:v>
                </c:pt>
                <c:pt idx="145">
                  <c:v>89.199999999999989</c:v>
                </c:pt>
                <c:pt idx="146">
                  <c:v>89.199999999999989</c:v>
                </c:pt>
                <c:pt idx="147">
                  <c:v>94.899999999999991</c:v>
                </c:pt>
                <c:pt idx="148">
                  <c:v>98.899999999999991</c:v>
                </c:pt>
                <c:pt idx="149">
                  <c:v>102.39999999999999</c:v>
                </c:pt>
                <c:pt idx="150">
                  <c:v>107.19999999999999</c:v>
                </c:pt>
                <c:pt idx="151">
                  <c:v>113.69999999999999</c:v>
                </c:pt>
                <c:pt idx="152">
                  <c:v>119.69999999999999</c:v>
                </c:pt>
                <c:pt idx="153">
                  <c:v>127.19999999999999</c:v>
                </c:pt>
                <c:pt idx="154">
                  <c:v>135.89999999999998</c:v>
                </c:pt>
                <c:pt idx="155">
                  <c:v>144.29999999999998</c:v>
                </c:pt>
                <c:pt idx="156">
                  <c:v>153.39999999999998</c:v>
                </c:pt>
                <c:pt idx="157">
                  <c:v>162.49999999999997</c:v>
                </c:pt>
                <c:pt idx="158">
                  <c:v>172.19999999999996</c:v>
                </c:pt>
                <c:pt idx="159">
                  <c:v>176.39999999999995</c:v>
                </c:pt>
                <c:pt idx="160">
                  <c:v>183.39999999999995</c:v>
                </c:pt>
                <c:pt idx="161">
                  <c:v>187.39999999999995</c:v>
                </c:pt>
                <c:pt idx="162">
                  <c:v>192.09999999999994</c:v>
                </c:pt>
                <c:pt idx="163">
                  <c:v>197.69999999999993</c:v>
                </c:pt>
                <c:pt idx="164">
                  <c:v>200.69999999999993</c:v>
                </c:pt>
                <c:pt idx="165">
                  <c:v>204.99999999999994</c:v>
                </c:pt>
                <c:pt idx="166">
                  <c:v>209.49999999999994</c:v>
                </c:pt>
                <c:pt idx="167">
                  <c:v>209.49999999999994</c:v>
                </c:pt>
                <c:pt idx="168">
                  <c:v>216.09999999999994</c:v>
                </c:pt>
                <c:pt idx="169">
                  <c:v>223.59999999999994</c:v>
                </c:pt>
                <c:pt idx="170">
                  <c:v>230.69999999999993</c:v>
                </c:pt>
                <c:pt idx="171">
                  <c:v>234.99999999999994</c:v>
                </c:pt>
                <c:pt idx="172">
                  <c:v>240.29999999999995</c:v>
                </c:pt>
                <c:pt idx="173">
                  <c:v>244.99999999999994</c:v>
                </c:pt>
                <c:pt idx="174">
                  <c:v>255.79999999999995</c:v>
                </c:pt>
                <c:pt idx="175">
                  <c:v>265.49999999999994</c:v>
                </c:pt>
                <c:pt idx="176">
                  <c:v>271.89999999999992</c:v>
                </c:pt>
                <c:pt idx="177">
                  <c:v>277.19999999999993</c:v>
                </c:pt>
                <c:pt idx="178">
                  <c:v>284.19999999999993</c:v>
                </c:pt>
                <c:pt idx="179">
                  <c:v>294.99999999999994</c:v>
                </c:pt>
                <c:pt idx="180">
                  <c:v>306.39999999999992</c:v>
                </c:pt>
                <c:pt idx="181">
                  <c:v>315.09999999999991</c:v>
                </c:pt>
                <c:pt idx="182">
                  <c:v>323.39999999999992</c:v>
                </c:pt>
                <c:pt idx="183">
                  <c:v>332.89999999999992</c:v>
                </c:pt>
                <c:pt idx="184">
                  <c:v>342.39999999999992</c:v>
                </c:pt>
                <c:pt idx="185">
                  <c:v>355.19999999999993</c:v>
                </c:pt>
                <c:pt idx="186">
                  <c:v>368.99999999999994</c:v>
                </c:pt>
                <c:pt idx="187">
                  <c:v>377.59999999999997</c:v>
                </c:pt>
                <c:pt idx="188">
                  <c:v>383.49999999999994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7D-4C78-BC21-C57B758F8C83}"/>
            </c:ext>
          </c:extLst>
        </c:ser>
        <c:ser>
          <c:idx val="9"/>
          <c:order val="9"/>
          <c:tx>
            <c:strRef>
              <c:f>Tsums3.AllYears!$X$2</c:f>
              <c:strCache>
                <c:ptCount val="1"/>
                <c:pt idx="0">
                  <c:v>1995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Tsums3.AllYears!$X$3:$X$191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2.7</c:v>
                </c:pt>
                <c:pt idx="108">
                  <c:v>3.7</c:v>
                </c:pt>
                <c:pt idx="109">
                  <c:v>3.8000000000000003</c:v>
                </c:pt>
                <c:pt idx="110">
                  <c:v>3.8000000000000003</c:v>
                </c:pt>
                <c:pt idx="111">
                  <c:v>3.8000000000000003</c:v>
                </c:pt>
                <c:pt idx="112">
                  <c:v>3.8000000000000003</c:v>
                </c:pt>
                <c:pt idx="113">
                  <c:v>3.8000000000000003</c:v>
                </c:pt>
                <c:pt idx="114">
                  <c:v>3.8000000000000003</c:v>
                </c:pt>
                <c:pt idx="115">
                  <c:v>3.8000000000000003</c:v>
                </c:pt>
                <c:pt idx="116">
                  <c:v>3.8000000000000003</c:v>
                </c:pt>
                <c:pt idx="117">
                  <c:v>3.8000000000000003</c:v>
                </c:pt>
                <c:pt idx="118">
                  <c:v>4.5</c:v>
                </c:pt>
                <c:pt idx="119">
                  <c:v>4.8</c:v>
                </c:pt>
                <c:pt idx="120">
                  <c:v>9.8000000000000007</c:v>
                </c:pt>
                <c:pt idx="121">
                  <c:v>9.8000000000000007</c:v>
                </c:pt>
                <c:pt idx="122">
                  <c:v>11.600000000000001</c:v>
                </c:pt>
                <c:pt idx="123">
                  <c:v>15.200000000000001</c:v>
                </c:pt>
                <c:pt idx="124">
                  <c:v>18.900000000000002</c:v>
                </c:pt>
                <c:pt idx="125">
                  <c:v>20.100000000000001</c:v>
                </c:pt>
                <c:pt idx="126">
                  <c:v>24.1</c:v>
                </c:pt>
                <c:pt idx="127">
                  <c:v>28.200000000000003</c:v>
                </c:pt>
                <c:pt idx="128">
                  <c:v>30.700000000000003</c:v>
                </c:pt>
                <c:pt idx="129">
                  <c:v>31.6</c:v>
                </c:pt>
                <c:pt idx="130">
                  <c:v>32.9</c:v>
                </c:pt>
                <c:pt idx="131">
                  <c:v>33.799999999999997</c:v>
                </c:pt>
                <c:pt idx="132">
                  <c:v>34.799999999999997</c:v>
                </c:pt>
                <c:pt idx="133">
                  <c:v>35.5</c:v>
                </c:pt>
                <c:pt idx="134">
                  <c:v>37</c:v>
                </c:pt>
                <c:pt idx="135">
                  <c:v>40.200000000000003</c:v>
                </c:pt>
                <c:pt idx="136">
                  <c:v>44.900000000000006</c:v>
                </c:pt>
                <c:pt idx="137">
                  <c:v>47.600000000000009</c:v>
                </c:pt>
                <c:pt idx="138">
                  <c:v>50.000000000000007</c:v>
                </c:pt>
                <c:pt idx="139">
                  <c:v>55.300000000000004</c:v>
                </c:pt>
                <c:pt idx="140">
                  <c:v>61.400000000000006</c:v>
                </c:pt>
                <c:pt idx="141">
                  <c:v>69.5</c:v>
                </c:pt>
                <c:pt idx="142">
                  <c:v>77.099999999999994</c:v>
                </c:pt>
                <c:pt idx="143">
                  <c:v>81.399999999999991</c:v>
                </c:pt>
                <c:pt idx="144">
                  <c:v>85.6</c:v>
                </c:pt>
                <c:pt idx="145">
                  <c:v>89.699999999999989</c:v>
                </c:pt>
                <c:pt idx="146">
                  <c:v>98.1</c:v>
                </c:pt>
                <c:pt idx="147">
                  <c:v>106.6</c:v>
                </c:pt>
                <c:pt idx="148">
                  <c:v>115.39999999999999</c:v>
                </c:pt>
                <c:pt idx="149">
                  <c:v>121.8</c:v>
                </c:pt>
                <c:pt idx="150">
                  <c:v>121.8</c:v>
                </c:pt>
                <c:pt idx="151">
                  <c:v>126.89999999999999</c:v>
                </c:pt>
                <c:pt idx="152">
                  <c:v>130.69999999999999</c:v>
                </c:pt>
                <c:pt idx="153">
                  <c:v>132.79999999999998</c:v>
                </c:pt>
                <c:pt idx="154">
                  <c:v>137.69999999999999</c:v>
                </c:pt>
                <c:pt idx="155">
                  <c:v>144.69999999999999</c:v>
                </c:pt>
                <c:pt idx="156">
                  <c:v>149.39999999999998</c:v>
                </c:pt>
                <c:pt idx="157">
                  <c:v>154.09999999999997</c:v>
                </c:pt>
                <c:pt idx="158">
                  <c:v>154.09999999999997</c:v>
                </c:pt>
                <c:pt idx="159">
                  <c:v>164.19999999999996</c:v>
                </c:pt>
                <c:pt idx="160">
                  <c:v>177.19999999999996</c:v>
                </c:pt>
                <c:pt idx="161">
                  <c:v>179.09999999999997</c:v>
                </c:pt>
                <c:pt idx="162">
                  <c:v>191.79999999999995</c:v>
                </c:pt>
                <c:pt idx="163">
                  <c:v>202.09999999999997</c:v>
                </c:pt>
                <c:pt idx="164">
                  <c:v>210.29999999999995</c:v>
                </c:pt>
                <c:pt idx="165">
                  <c:v>210.29999999999995</c:v>
                </c:pt>
                <c:pt idx="166">
                  <c:v>222.19999999999996</c:v>
                </c:pt>
                <c:pt idx="167">
                  <c:v>236.29999999999995</c:v>
                </c:pt>
                <c:pt idx="168">
                  <c:v>248.69999999999996</c:v>
                </c:pt>
                <c:pt idx="169">
                  <c:v>256.99999999999994</c:v>
                </c:pt>
                <c:pt idx="170">
                  <c:v>267.39999999999992</c:v>
                </c:pt>
                <c:pt idx="171">
                  <c:v>281.7999999999999</c:v>
                </c:pt>
                <c:pt idx="172">
                  <c:v>290.7999999999999</c:v>
                </c:pt>
                <c:pt idx="173">
                  <c:v>299.99999999999989</c:v>
                </c:pt>
                <c:pt idx="174">
                  <c:v>311.59999999999991</c:v>
                </c:pt>
                <c:pt idx="175">
                  <c:v>311.7999999999999</c:v>
                </c:pt>
                <c:pt idx="176">
                  <c:v>318.2999999999999</c:v>
                </c:pt>
                <c:pt idx="177">
                  <c:v>318.2999999999999</c:v>
                </c:pt>
                <c:pt idx="178">
                  <c:v>327.39999999999992</c:v>
                </c:pt>
                <c:pt idx="179">
                  <c:v>339.59999999999991</c:v>
                </c:pt>
                <c:pt idx="180">
                  <c:v>350.7999999999999</c:v>
                </c:pt>
                <c:pt idx="181">
                  <c:v>362.7999999999999</c:v>
                </c:pt>
                <c:pt idx="182">
                  <c:v>372.69999999999987</c:v>
                </c:pt>
                <c:pt idx="183">
                  <c:v>382.19999999999987</c:v>
                </c:pt>
                <c:pt idx="184">
                  <c:v>391.89999999999986</c:v>
                </c:pt>
                <c:pt idx="185">
                  <c:v>400.29999999999984</c:v>
                </c:pt>
                <c:pt idx="186">
                  <c:v>410.29999999999984</c:v>
                </c:pt>
                <c:pt idx="187">
                  <c:v>421.69999999999982</c:v>
                </c:pt>
                <c:pt idx="188">
                  <c:v>434.5999999999998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7D-4C78-BC21-C57B758F8C83}"/>
            </c:ext>
          </c:extLst>
        </c:ser>
        <c:ser>
          <c:idx val="10"/>
          <c:order val="10"/>
          <c:tx>
            <c:strRef>
              <c:f>Tsums3.AllYears!$Y$2</c:f>
              <c:strCache>
                <c:ptCount val="1"/>
                <c:pt idx="0">
                  <c:v>1996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Tsums3.AllYears!$Y$3:$Y$191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0.7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4.5999999999999996</c:v>
                </c:pt>
                <c:pt idx="70">
                  <c:v>5.8</c:v>
                </c:pt>
                <c:pt idx="71">
                  <c:v>5.8</c:v>
                </c:pt>
                <c:pt idx="72">
                  <c:v>5.8</c:v>
                </c:pt>
                <c:pt idx="73">
                  <c:v>5.8</c:v>
                </c:pt>
                <c:pt idx="74">
                  <c:v>5.8</c:v>
                </c:pt>
                <c:pt idx="75">
                  <c:v>5.8</c:v>
                </c:pt>
                <c:pt idx="76">
                  <c:v>5.8</c:v>
                </c:pt>
                <c:pt idx="77">
                  <c:v>5.8</c:v>
                </c:pt>
                <c:pt idx="78">
                  <c:v>5.8</c:v>
                </c:pt>
                <c:pt idx="79">
                  <c:v>5.8</c:v>
                </c:pt>
                <c:pt idx="80">
                  <c:v>5.8</c:v>
                </c:pt>
                <c:pt idx="81">
                  <c:v>5.8</c:v>
                </c:pt>
                <c:pt idx="82">
                  <c:v>5.8</c:v>
                </c:pt>
                <c:pt idx="83">
                  <c:v>5.8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7.5</c:v>
                </c:pt>
                <c:pt idx="88">
                  <c:v>9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12.1</c:v>
                </c:pt>
                <c:pt idx="94">
                  <c:v>12.6</c:v>
                </c:pt>
                <c:pt idx="95">
                  <c:v>14.2</c:v>
                </c:pt>
                <c:pt idx="96">
                  <c:v>17.5</c:v>
                </c:pt>
                <c:pt idx="97">
                  <c:v>18.899999999999999</c:v>
                </c:pt>
                <c:pt idx="98">
                  <c:v>18.899999999999999</c:v>
                </c:pt>
                <c:pt idx="99">
                  <c:v>18.899999999999999</c:v>
                </c:pt>
                <c:pt idx="100">
                  <c:v>18.899999999999999</c:v>
                </c:pt>
                <c:pt idx="101">
                  <c:v>18.899999999999999</c:v>
                </c:pt>
                <c:pt idx="102">
                  <c:v>18.899999999999999</c:v>
                </c:pt>
                <c:pt idx="103">
                  <c:v>18.899999999999999</c:v>
                </c:pt>
                <c:pt idx="104">
                  <c:v>18.899999999999999</c:v>
                </c:pt>
                <c:pt idx="105">
                  <c:v>18.899999999999999</c:v>
                </c:pt>
                <c:pt idx="106">
                  <c:v>18.899999999999999</c:v>
                </c:pt>
                <c:pt idx="107">
                  <c:v>18.899999999999999</c:v>
                </c:pt>
                <c:pt idx="108">
                  <c:v>18.899999999999999</c:v>
                </c:pt>
                <c:pt idx="109">
                  <c:v>18.899999999999999</c:v>
                </c:pt>
                <c:pt idx="110">
                  <c:v>18.899999999999999</c:v>
                </c:pt>
                <c:pt idx="111">
                  <c:v>18.899999999999999</c:v>
                </c:pt>
                <c:pt idx="112">
                  <c:v>18.899999999999999</c:v>
                </c:pt>
                <c:pt idx="113">
                  <c:v>20.5</c:v>
                </c:pt>
                <c:pt idx="114">
                  <c:v>23</c:v>
                </c:pt>
                <c:pt idx="115">
                  <c:v>23.3</c:v>
                </c:pt>
                <c:pt idx="116">
                  <c:v>23.3</c:v>
                </c:pt>
                <c:pt idx="117">
                  <c:v>24</c:v>
                </c:pt>
                <c:pt idx="118">
                  <c:v>26.8</c:v>
                </c:pt>
                <c:pt idx="119">
                  <c:v>28.400000000000002</c:v>
                </c:pt>
                <c:pt idx="120">
                  <c:v>29.200000000000003</c:v>
                </c:pt>
                <c:pt idx="121">
                  <c:v>29.200000000000003</c:v>
                </c:pt>
                <c:pt idx="122">
                  <c:v>29.200000000000003</c:v>
                </c:pt>
                <c:pt idx="123">
                  <c:v>29.200000000000003</c:v>
                </c:pt>
                <c:pt idx="124">
                  <c:v>31.800000000000004</c:v>
                </c:pt>
                <c:pt idx="125">
                  <c:v>35.6</c:v>
                </c:pt>
                <c:pt idx="126">
                  <c:v>40.1</c:v>
                </c:pt>
                <c:pt idx="127">
                  <c:v>45.6</c:v>
                </c:pt>
                <c:pt idx="128">
                  <c:v>51.300000000000004</c:v>
                </c:pt>
                <c:pt idx="129">
                  <c:v>51.300000000000004</c:v>
                </c:pt>
                <c:pt idx="130">
                  <c:v>54.900000000000006</c:v>
                </c:pt>
                <c:pt idx="131">
                  <c:v>57.900000000000006</c:v>
                </c:pt>
                <c:pt idx="132">
                  <c:v>61.000000000000007</c:v>
                </c:pt>
                <c:pt idx="133">
                  <c:v>63.900000000000006</c:v>
                </c:pt>
                <c:pt idx="134">
                  <c:v>67.900000000000006</c:v>
                </c:pt>
                <c:pt idx="135">
                  <c:v>71.100000000000009</c:v>
                </c:pt>
                <c:pt idx="136">
                  <c:v>75.800000000000011</c:v>
                </c:pt>
                <c:pt idx="137">
                  <c:v>81.100000000000009</c:v>
                </c:pt>
                <c:pt idx="138">
                  <c:v>86.100000000000009</c:v>
                </c:pt>
                <c:pt idx="139">
                  <c:v>88.600000000000009</c:v>
                </c:pt>
                <c:pt idx="140">
                  <c:v>92.9</c:v>
                </c:pt>
                <c:pt idx="141">
                  <c:v>98.7</c:v>
                </c:pt>
                <c:pt idx="142">
                  <c:v>99.100000000000009</c:v>
                </c:pt>
                <c:pt idx="143">
                  <c:v>110.30000000000001</c:v>
                </c:pt>
                <c:pt idx="144">
                  <c:v>121.60000000000001</c:v>
                </c:pt>
                <c:pt idx="145">
                  <c:v>121.7</c:v>
                </c:pt>
                <c:pt idx="146">
                  <c:v>128.19999999999999</c:v>
                </c:pt>
                <c:pt idx="147">
                  <c:v>137.79999999999998</c:v>
                </c:pt>
                <c:pt idx="148">
                  <c:v>146.19999999999999</c:v>
                </c:pt>
                <c:pt idx="149">
                  <c:v>152.69999999999999</c:v>
                </c:pt>
                <c:pt idx="150">
                  <c:v>159.19999999999999</c:v>
                </c:pt>
                <c:pt idx="151">
                  <c:v>165.79999999999998</c:v>
                </c:pt>
                <c:pt idx="152">
                  <c:v>173.39999999999998</c:v>
                </c:pt>
                <c:pt idx="153">
                  <c:v>180.59999999999997</c:v>
                </c:pt>
                <c:pt idx="154">
                  <c:v>187.39999999999998</c:v>
                </c:pt>
                <c:pt idx="155">
                  <c:v>194.09999999999997</c:v>
                </c:pt>
                <c:pt idx="156">
                  <c:v>199.49999999999997</c:v>
                </c:pt>
                <c:pt idx="157">
                  <c:v>200.19999999999996</c:v>
                </c:pt>
                <c:pt idx="158">
                  <c:v>200.49999999999997</c:v>
                </c:pt>
                <c:pt idx="159">
                  <c:v>200.49999999999997</c:v>
                </c:pt>
                <c:pt idx="160">
                  <c:v>206.49999999999997</c:v>
                </c:pt>
                <c:pt idx="161">
                  <c:v>213.49999999999997</c:v>
                </c:pt>
                <c:pt idx="162">
                  <c:v>213.49999999999997</c:v>
                </c:pt>
                <c:pt idx="163">
                  <c:v>216.59999999999997</c:v>
                </c:pt>
                <c:pt idx="164">
                  <c:v>216.79999999999995</c:v>
                </c:pt>
                <c:pt idx="165">
                  <c:v>216.79999999999995</c:v>
                </c:pt>
                <c:pt idx="166">
                  <c:v>223.89999999999995</c:v>
                </c:pt>
                <c:pt idx="167">
                  <c:v>231.29999999999995</c:v>
                </c:pt>
                <c:pt idx="168">
                  <c:v>239.79999999999995</c:v>
                </c:pt>
                <c:pt idx="169">
                  <c:v>247.09999999999997</c:v>
                </c:pt>
                <c:pt idx="170">
                  <c:v>253.99999999999997</c:v>
                </c:pt>
                <c:pt idx="171">
                  <c:v>261.79999999999995</c:v>
                </c:pt>
                <c:pt idx="172">
                  <c:v>269.99999999999994</c:v>
                </c:pt>
                <c:pt idx="173">
                  <c:v>278.19999999999993</c:v>
                </c:pt>
                <c:pt idx="174">
                  <c:v>287.09999999999991</c:v>
                </c:pt>
                <c:pt idx="175">
                  <c:v>296.99999999999989</c:v>
                </c:pt>
                <c:pt idx="176">
                  <c:v>297.89999999999986</c:v>
                </c:pt>
                <c:pt idx="177">
                  <c:v>308.19999999999987</c:v>
                </c:pt>
                <c:pt idx="178">
                  <c:v>313.19999999999987</c:v>
                </c:pt>
                <c:pt idx="179">
                  <c:v>322.89999999999986</c:v>
                </c:pt>
                <c:pt idx="180">
                  <c:v>331.89999999999986</c:v>
                </c:pt>
                <c:pt idx="181">
                  <c:v>343.89999999999986</c:v>
                </c:pt>
                <c:pt idx="182">
                  <c:v>344.59999999999985</c:v>
                </c:pt>
                <c:pt idx="183">
                  <c:v>353.69999999999987</c:v>
                </c:pt>
                <c:pt idx="184">
                  <c:v>364.69999999999987</c:v>
                </c:pt>
                <c:pt idx="185">
                  <c:v>374.09999999999985</c:v>
                </c:pt>
                <c:pt idx="186">
                  <c:v>374.19999999999987</c:v>
                </c:pt>
                <c:pt idx="187">
                  <c:v>385.99999999999989</c:v>
                </c:pt>
                <c:pt idx="188">
                  <c:v>396.19999999999987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7D-4C78-BC21-C57B758F8C83}"/>
            </c:ext>
          </c:extLst>
        </c:ser>
        <c:ser>
          <c:idx val="11"/>
          <c:order val="11"/>
          <c:tx>
            <c:strRef>
              <c:f>Tsums3.AllYears!$Z$2</c:f>
              <c:strCache>
                <c:ptCount val="1"/>
                <c:pt idx="0">
                  <c:v>1997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Tsums3.AllYears!$Z$3:$Z$191</c:f>
              <c:numCache>
                <c:formatCode>0</c:formatCode>
                <c:ptCount val="189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0.7</c:v>
                </c:pt>
                <c:pt idx="10">
                  <c:v>1.8</c:v>
                </c:pt>
                <c:pt idx="11">
                  <c:v>1.8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2.8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2.8</c:v>
                </c:pt>
                <c:pt idx="26">
                  <c:v>2.8</c:v>
                </c:pt>
                <c:pt idx="27">
                  <c:v>3.5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4.0999999999999996</c:v>
                </c:pt>
                <c:pt idx="91">
                  <c:v>4.0999999999999996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4.0999999999999996</c:v>
                </c:pt>
                <c:pt idx="95">
                  <c:v>4.0999999999999996</c:v>
                </c:pt>
                <c:pt idx="96">
                  <c:v>4.0999999999999996</c:v>
                </c:pt>
                <c:pt idx="97">
                  <c:v>4.0999999999999996</c:v>
                </c:pt>
                <c:pt idx="98">
                  <c:v>4.0999999999999996</c:v>
                </c:pt>
                <c:pt idx="99">
                  <c:v>4.0999999999999996</c:v>
                </c:pt>
                <c:pt idx="100">
                  <c:v>4.0999999999999996</c:v>
                </c:pt>
                <c:pt idx="101">
                  <c:v>4.0999999999999996</c:v>
                </c:pt>
                <c:pt idx="102">
                  <c:v>4.0999999999999996</c:v>
                </c:pt>
                <c:pt idx="103">
                  <c:v>4.0999999999999996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4.0999999999999996</c:v>
                </c:pt>
                <c:pt idx="107">
                  <c:v>4.0999999999999996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4.0999999999999996</c:v>
                </c:pt>
                <c:pt idx="111">
                  <c:v>4.0999999999999996</c:v>
                </c:pt>
                <c:pt idx="112">
                  <c:v>4.0999999999999996</c:v>
                </c:pt>
                <c:pt idx="113">
                  <c:v>4.0999999999999996</c:v>
                </c:pt>
                <c:pt idx="114">
                  <c:v>4.0999999999999996</c:v>
                </c:pt>
                <c:pt idx="115">
                  <c:v>4.0999999999999996</c:v>
                </c:pt>
                <c:pt idx="116">
                  <c:v>6</c:v>
                </c:pt>
                <c:pt idx="117">
                  <c:v>9.1999999999999993</c:v>
                </c:pt>
                <c:pt idx="118">
                  <c:v>9.1999999999999993</c:v>
                </c:pt>
                <c:pt idx="119">
                  <c:v>9.2999999999999989</c:v>
                </c:pt>
                <c:pt idx="120">
                  <c:v>9.3999999999999986</c:v>
                </c:pt>
                <c:pt idx="121">
                  <c:v>11.299999999999999</c:v>
                </c:pt>
                <c:pt idx="122">
                  <c:v>13.799999999999999</c:v>
                </c:pt>
                <c:pt idx="123">
                  <c:v>13.799999999999999</c:v>
                </c:pt>
                <c:pt idx="124">
                  <c:v>13.799999999999999</c:v>
                </c:pt>
                <c:pt idx="125">
                  <c:v>13.799999999999999</c:v>
                </c:pt>
                <c:pt idx="126">
                  <c:v>13.799999999999999</c:v>
                </c:pt>
                <c:pt idx="127">
                  <c:v>13.799999999999999</c:v>
                </c:pt>
                <c:pt idx="128">
                  <c:v>13.799999999999999</c:v>
                </c:pt>
                <c:pt idx="129">
                  <c:v>13.899999999999999</c:v>
                </c:pt>
                <c:pt idx="130">
                  <c:v>14.399999999999999</c:v>
                </c:pt>
                <c:pt idx="131">
                  <c:v>15.599999999999998</c:v>
                </c:pt>
                <c:pt idx="132">
                  <c:v>18.7</c:v>
                </c:pt>
                <c:pt idx="133">
                  <c:v>24.2</c:v>
                </c:pt>
                <c:pt idx="134">
                  <c:v>29.2</c:v>
                </c:pt>
                <c:pt idx="135">
                  <c:v>34.799999999999997</c:v>
                </c:pt>
                <c:pt idx="136">
                  <c:v>37.599999999999994</c:v>
                </c:pt>
                <c:pt idx="137">
                  <c:v>40.099999999999994</c:v>
                </c:pt>
                <c:pt idx="138">
                  <c:v>41.599999999999994</c:v>
                </c:pt>
                <c:pt idx="139">
                  <c:v>43.499999999999993</c:v>
                </c:pt>
                <c:pt idx="140">
                  <c:v>48.999999999999993</c:v>
                </c:pt>
                <c:pt idx="141">
                  <c:v>56.199999999999996</c:v>
                </c:pt>
                <c:pt idx="142">
                  <c:v>63.599999999999994</c:v>
                </c:pt>
                <c:pt idx="143">
                  <c:v>69.399999999999991</c:v>
                </c:pt>
                <c:pt idx="144">
                  <c:v>74.599999999999994</c:v>
                </c:pt>
                <c:pt idx="145">
                  <c:v>74.599999999999994</c:v>
                </c:pt>
                <c:pt idx="146">
                  <c:v>74.599999999999994</c:v>
                </c:pt>
                <c:pt idx="147">
                  <c:v>79.5</c:v>
                </c:pt>
                <c:pt idx="148">
                  <c:v>87</c:v>
                </c:pt>
                <c:pt idx="149">
                  <c:v>94.9</c:v>
                </c:pt>
                <c:pt idx="150">
                  <c:v>99.800000000000011</c:v>
                </c:pt>
                <c:pt idx="151">
                  <c:v>105.20000000000002</c:v>
                </c:pt>
                <c:pt idx="152">
                  <c:v>105.20000000000002</c:v>
                </c:pt>
                <c:pt idx="153">
                  <c:v>111.60000000000002</c:v>
                </c:pt>
                <c:pt idx="154">
                  <c:v>116.80000000000003</c:v>
                </c:pt>
                <c:pt idx="155">
                  <c:v>123.70000000000003</c:v>
                </c:pt>
                <c:pt idx="156">
                  <c:v>123.70000000000003</c:v>
                </c:pt>
                <c:pt idx="157">
                  <c:v>127.60000000000004</c:v>
                </c:pt>
                <c:pt idx="158">
                  <c:v>128.80000000000004</c:v>
                </c:pt>
                <c:pt idx="159">
                  <c:v>130.60000000000005</c:v>
                </c:pt>
                <c:pt idx="160">
                  <c:v>135.00000000000006</c:v>
                </c:pt>
                <c:pt idx="161">
                  <c:v>142.10000000000005</c:v>
                </c:pt>
                <c:pt idx="162">
                  <c:v>151.00000000000006</c:v>
                </c:pt>
                <c:pt idx="163">
                  <c:v>160.70000000000005</c:v>
                </c:pt>
                <c:pt idx="164">
                  <c:v>173.30000000000004</c:v>
                </c:pt>
                <c:pt idx="165">
                  <c:v>185.90000000000003</c:v>
                </c:pt>
                <c:pt idx="166">
                  <c:v>198.30000000000004</c:v>
                </c:pt>
                <c:pt idx="167">
                  <c:v>210.60000000000005</c:v>
                </c:pt>
                <c:pt idx="168">
                  <c:v>218.60000000000005</c:v>
                </c:pt>
                <c:pt idx="169">
                  <c:v>228.40000000000006</c:v>
                </c:pt>
                <c:pt idx="170">
                  <c:v>239.00000000000006</c:v>
                </c:pt>
                <c:pt idx="171">
                  <c:v>250.70000000000005</c:v>
                </c:pt>
                <c:pt idx="172">
                  <c:v>263.40000000000003</c:v>
                </c:pt>
                <c:pt idx="173">
                  <c:v>276.20000000000005</c:v>
                </c:pt>
                <c:pt idx="174">
                  <c:v>288.20000000000005</c:v>
                </c:pt>
                <c:pt idx="175">
                  <c:v>301.00000000000006</c:v>
                </c:pt>
                <c:pt idx="176">
                  <c:v>313.80000000000007</c:v>
                </c:pt>
                <c:pt idx="177">
                  <c:v>324.30000000000007</c:v>
                </c:pt>
                <c:pt idx="178">
                  <c:v>333.40000000000009</c:v>
                </c:pt>
                <c:pt idx="179">
                  <c:v>333.50000000000011</c:v>
                </c:pt>
                <c:pt idx="180">
                  <c:v>345.10000000000014</c:v>
                </c:pt>
                <c:pt idx="181">
                  <c:v>358.40000000000015</c:v>
                </c:pt>
                <c:pt idx="182">
                  <c:v>371.60000000000014</c:v>
                </c:pt>
                <c:pt idx="183">
                  <c:v>383.10000000000014</c:v>
                </c:pt>
                <c:pt idx="184">
                  <c:v>392.00000000000011</c:v>
                </c:pt>
                <c:pt idx="185">
                  <c:v>403.7000000000001</c:v>
                </c:pt>
                <c:pt idx="186">
                  <c:v>417.2000000000001</c:v>
                </c:pt>
                <c:pt idx="187">
                  <c:v>427.60000000000008</c:v>
                </c:pt>
                <c:pt idx="188">
                  <c:v>439.50000000000006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7D-4C78-BC21-C57B758F8C83}"/>
            </c:ext>
          </c:extLst>
        </c:ser>
        <c:ser>
          <c:idx val="12"/>
          <c:order val="12"/>
          <c:tx>
            <c:strRef>
              <c:f>Tsums3.AllYears!$AA$2</c:f>
              <c:strCache>
                <c:ptCount val="1"/>
                <c:pt idx="0">
                  <c:v>1998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Tsums3.AllYears!$AA$3:$AA$191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1.5999999999999999</c:v>
                </c:pt>
                <c:pt idx="42">
                  <c:v>1.7999999999999998</c:v>
                </c:pt>
                <c:pt idx="43">
                  <c:v>1.7999999999999998</c:v>
                </c:pt>
                <c:pt idx="44">
                  <c:v>1.7999999999999998</c:v>
                </c:pt>
                <c:pt idx="45">
                  <c:v>1.7999999999999998</c:v>
                </c:pt>
                <c:pt idx="46">
                  <c:v>1.7999999999999998</c:v>
                </c:pt>
                <c:pt idx="47">
                  <c:v>1.7999999999999998</c:v>
                </c:pt>
                <c:pt idx="48">
                  <c:v>1.7999999999999998</c:v>
                </c:pt>
                <c:pt idx="49">
                  <c:v>1.7999999999999998</c:v>
                </c:pt>
                <c:pt idx="50">
                  <c:v>1.7999999999999998</c:v>
                </c:pt>
                <c:pt idx="51">
                  <c:v>1.7999999999999998</c:v>
                </c:pt>
                <c:pt idx="52">
                  <c:v>1.7999999999999998</c:v>
                </c:pt>
                <c:pt idx="53">
                  <c:v>1.7999999999999998</c:v>
                </c:pt>
                <c:pt idx="54">
                  <c:v>1.7999999999999998</c:v>
                </c:pt>
                <c:pt idx="55">
                  <c:v>1.7999999999999998</c:v>
                </c:pt>
                <c:pt idx="56">
                  <c:v>1.7999999999999998</c:v>
                </c:pt>
                <c:pt idx="57">
                  <c:v>1.7999999999999998</c:v>
                </c:pt>
                <c:pt idx="58">
                  <c:v>1.7999999999999998</c:v>
                </c:pt>
                <c:pt idx="59">
                  <c:v>1.7999999999999998</c:v>
                </c:pt>
                <c:pt idx="60">
                  <c:v>1.7999999999999998</c:v>
                </c:pt>
                <c:pt idx="61">
                  <c:v>1.7999999999999998</c:v>
                </c:pt>
                <c:pt idx="62">
                  <c:v>1.7999999999999998</c:v>
                </c:pt>
                <c:pt idx="63">
                  <c:v>1.7999999999999998</c:v>
                </c:pt>
                <c:pt idx="64">
                  <c:v>1.7999999999999998</c:v>
                </c:pt>
                <c:pt idx="65">
                  <c:v>1.7999999999999998</c:v>
                </c:pt>
                <c:pt idx="66">
                  <c:v>1.7999999999999998</c:v>
                </c:pt>
                <c:pt idx="67">
                  <c:v>1.7999999999999998</c:v>
                </c:pt>
                <c:pt idx="68">
                  <c:v>1.7999999999999998</c:v>
                </c:pt>
                <c:pt idx="69">
                  <c:v>1.7999999999999998</c:v>
                </c:pt>
                <c:pt idx="70">
                  <c:v>1.7999999999999998</c:v>
                </c:pt>
                <c:pt idx="71">
                  <c:v>1.7999999999999998</c:v>
                </c:pt>
                <c:pt idx="72">
                  <c:v>1.7999999999999998</c:v>
                </c:pt>
                <c:pt idx="73">
                  <c:v>1.7999999999999998</c:v>
                </c:pt>
                <c:pt idx="74">
                  <c:v>1.7999999999999998</c:v>
                </c:pt>
                <c:pt idx="75">
                  <c:v>1.7999999999999998</c:v>
                </c:pt>
                <c:pt idx="76">
                  <c:v>1.7999999999999998</c:v>
                </c:pt>
                <c:pt idx="77">
                  <c:v>1.7999999999999998</c:v>
                </c:pt>
                <c:pt idx="78">
                  <c:v>1.7999999999999998</c:v>
                </c:pt>
                <c:pt idx="79">
                  <c:v>1.7999999999999998</c:v>
                </c:pt>
                <c:pt idx="80">
                  <c:v>1.7999999999999998</c:v>
                </c:pt>
                <c:pt idx="81">
                  <c:v>1.7999999999999998</c:v>
                </c:pt>
                <c:pt idx="82">
                  <c:v>1.7999999999999998</c:v>
                </c:pt>
                <c:pt idx="83">
                  <c:v>1.7999999999999998</c:v>
                </c:pt>
                <c:pt idx="84">
                  <c:v>1.7999999999999998</c:v>
                </c:pt>
                <c:pt idx="85">
                  <c:v>1.7999999999999998</c:v>
                </c:pt>
                <c:pt idx="86">
                  <c:v>1.7999999999999998</c:v>
                </c:pt>
                <c:pt idx="87">
                  <c:v>1.7999999999999998</c:v>
                </c:pt>
                <c:pt idx="88">
                  <c:v>1.7999999999999998</c:v>
                </c:pt>
                <c:pt idx="89">
                  <c:v>1.7999999999999998</c:v>
                </c:pt>
                <c:pt idx="90">
                  <c:v>1.7999999999999998</c:v>
                </c:pt>
                <c:pt idx="91">
                  <c:v>1.7999999999999998</c:v>
                </c:pt>
                <c:pt idx="92">
                  <c:v>1.7999999999999998</c:v>
                </c:pt>
                <c:pt idx="93">
                  <c:v>1.7999999999999998</c:v>
                </c:pt>
                <c:pt idx="94">
                  <c:v>1.7999999999999998</c:v>
                </c:pt>
                <c:pt idx="95">
                  <c:v>1.7999999999999998</c:v>
                </c:pt>
                <c:pt idx="96">
                  <c:v>1.7999999999999998</c:v>
                </c:pt>
                <c:pt idx="97">
                  <c:v>1.7999999999999998</c:v>
                </c:pt>
                <c:pt idx="98">
                  <c:v>1.7999999999999998</c:v>
                </c:pt>
                <c:pt idx="99">
                  <c:v>1.7999999999999998</c:v>
                </c:pt>
                <c:pt idx="100">
                  <c:v>1.7999999999999998</c:v>
                </c:pt>
                <c:pt idx="101">
                  <c:v>1.7999999999999998</c:v>
                </c:pt>
                <c:pt idx="102">
                  <c:v>2.4</c:v>
                </c:pt>
                <c:pt idx="103">
                  <c:v>2.4</c:v>
                </c:pt>
                <c:pt idx="104">
                  <c:v>2.4</c:v>
                </c:pt>
                <c:pt idx="105">
                  <c:v>2.6</c:v>
                </c:pt>
                <c:pt idx="106">
                  <c:v>2.6</c:v>
                </c:pt>
                <c:pt idx="107">
                  <c:v>2.6</c:v>
                </c:pt>
                <c:pt idx="108">
                  <c:v>4.5</c:v>
                </c:pt>
                <c:pt idx="109">
                  <c:v>7</c:v>
                </c:pt>
                <c:pt idx="110">
                  <c:v>10</c:v>
                </c:pt>
                <c:pt idx="111">
                  <c:v>12.5</c:v>
                </c:pt>
                <c:pt idx="112">
                  <c:v>12.5</c:v>
                </c:pt>
                <c:pt idx="113">
                  <c:v>13</c:v>
                </c:pt>
                <c:pt idx="114">
                  <c:v>13.2</c:v>
                </c:pt>
                <c:pt idx="115">
                  <c:v>13.2</c:v>
                </c:pt>
                <c:pt idx="116">
                  <c:v>13.2</c:v>
                </c:pt>
                <c:pt idx="117">
                  <c:v>13.2</c:v>
                </c:pt>
                <c:pt idx="118">
                  <c:v>13.2</c:v>
                </c:pt>
                <c:pt idx="119">
                  <c:v>13.2</c:v>
                </c:pt>
                <c:pt idx="120">
                  <c:v>13.2</c:v>
                </c:pt>
                <c:pt idx="121">
                  <c:v>14.6</c:v>
                </c:pt>
                <c:pt idx="122">
                  <c:v>14.799999999999999</c:v>
                </c:pt>
                <c:pt idx="123">
                  <c:v>14.799999999999999</c:v>
                </c:pt>
                <c:pt idx="124">
                  <c:v>15.299999999999999</c:v>
                </c:pt>
                <c:pt idx="125">
                  <c:v>15.299999999999999</c:v>
                </c:pt>
                <c:pt idx="126">
                  <c:v>15.299999999999999</c:v>
                </c:pt>
                <c:pt idx="127">
                  <c:v>15.299999999999999</c:v>
                </c:pt>
                <c:pt idx="128">
                  <c:v>17.5</c:v>
                </c:pt>
                <c:pt idx="129">
                  <c:v>20.8</c:v>
                </c:pt>
                <c:pt idx="130">
                  <c:v>24.1</c:v>
                </c:pt>
                <c:pt idx="131">
                  <c:v>26.8</c:v>
                </c:pt>
                <c:pt idx="132">
                  <c:v>28</c:v>
                </c:pt>
                <c:pt idx="133">
                  <c:v>28.1</c:v>
                </c:pt>
                <c:pt idx="134">
                  <c:v>28.1</c:v>
                </c:pt>
                <c:pt idx="135">
                  <c:v>30.5</c:v>
                </c:pt>
                <c:pt idx="136">
                  <c:v>34.9</c:v>
                </c:pt>
                <c:pt idx="137">
                  <c:v>34.9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35.1</c:v>
                </c:pt>
                <c:pt idx="142">
                  <c:v>35.1</c:v>
                </c:pt>
                <c:pt idx="143">
                  <c:v>35.1</c:v>
                </c:pt>
                <c:pt idx="144">
                  <c:v>35.1</c:v>
                </c:pt>
                <c:pt idx="145">
                  <c:v>35.1</c:v>
                </c:pt>
                <c:pt idx="146">
                  <c:v>35.5</c:v>
                </c:pt>
                <c:pt idx="147">
                  <c:v>39.700000000000003</c:v>
                </c:pt>
                <c:pt idx="148">
                  <c:v>46.400000000000006</c:v>
                </c:pt>
                <c:pt idx="149">
                  <c:v>50.600000000000009</c:v>
                </c:pt>
                <c:pt idx="150">
                  <c:v>54.600000000000009</c:v>
                </c:pt>
                <c:pt idx="151">
                  <c:v>60.400000000000006</c:v>
                </c:pt>
                <c:pt idx="152">
                  <c:v>65.800000000000011</c:v>
                </c:pt>
                <c:pt idx="153">
                  <c:v>71.300000000000011</c:v>
                </c:pt>
                <c:pt idx="154">
                  <c:v>80.200000000000017</c:v>
                </c:pt>
                <c:pt idx="155">
                  <c:v>89.300000000000011</c:v>
                </c:pt>
                <c:pt idx="156">
                  <c:v>89.4</c:v>
                </c:pt>
                <c:pt idx="157">
                  <c:v>94.7</c:v>
                </c:pt>
                <c:pt idx="158">
                  <c:v>105.2</c:v>
                </c:pt>
                <c:pt idx="159">
                  <c:v>105.7</c:v>
                </c:pt>
                <c:pt idx="160">
                  <c:v>118.10000000000001</c:v>
                </c:pt>
                <c:pt idx="161">
                  <c:v>129.80000000000001</c:v>
                </c:pt>
                <c:pt idx="162">
                  <c:v>130.30000000000001</c:v>
                </c:pt>
                <c:pt idx="163">
                  <c:v>141.70000000000002</c:v>
                </c:pt>
                <c:pt idx="164">
                  <c:v>150.80000000000001</c:v>
                </c:pt>
                <c:pt idx="165">
                  <c:v>160.80000000000001</c:v>
                </c:pt>
                <c:pt idx="166">
                  <c:v>160.80000000000001</c:v>
                </c:pt>
                <c:pt idx="167">
                  <c:v>172.8</c:v>
                </c:pt>
                <c:pt idx="168">
                  <c:v>181.9</c:v>
                </c:pt>
                <c:pt idx="169">
                  <c:v>186</c:v>
                </c:pt>
                <c:pt idx="170">
                  <c:v>193.3</c:v>
                </c:pt>
                <c:pt idx="171">
                  <c:v>201.8</c:v>
                </c:pt>
                <c:pt idx="172">
                  <c:v>210.10000000000002</c:v>
                </c:pt>
                <c:pt idx="173">
                  <c:v>220.90000000000003</c:v>
                </c:pt>
                <c:pt idx="174">
                  <c:v>221.10000000000002</c:v>
                </c:pt>
                <c:pt idx="175">
                  <c:v>233.40000000000003</c:v>
                </c:pt>
                <c:pt idx="176">
                  <c:v>246.40000000000003</c:v>
                </c:pt>
                <c:pt idx="177">
                  <c:v>256.90000000000003</c:v>
                </c:pt>
                <c:pt idx="178">
                  <c:v>267.50000000000006</c:v>
                </c:pt>
                <c:pt idx="179">
                  <c:v>278.40000000000003</c:v>
                </c:pt>
                <c:pt idx="180">
                  <c:v>285.10000000000002</c:v>
                </c:pt>
                <c:pt idx="181">
                  <c:v>294</c:v>
                </c:pt>
                <c:pt idx="182">
                  <c:v>303.89999999999998</c:v>
                </c:pt>
                <c:pt idx="183">
                  <c:v>313.89999999999998</c:v>
                </c:pt>
                <c:pt idx="184">
                  <c:v>326.89999999999998</c:v>
                </c:pt>
                <c:pt idx="185">
                  <c:v>341.2</c:v>
                </c:pt>
                <c:pt idx="186">
                  <c:v>354.59999999999997</c:v>
                </c:pt>
                <c:pt idx="187">
                  <c:v>367.99999999999994</c:v>
                </c:pt>
                <c:pt idx="188">
                  <c:v>380.99999999999994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7D-4C78-BC21-C57B758F8C83}"/>
            </c:ext>
          </c:extLst>
        </c:ser>
        <c:ser>
          <c:idx val="13"/>
          <c:order val="13"/>
          <c:tx>
            <c:strRef>
              <c:f>Tsums3.AllYears!$AB$2</c:f>
              <c:strCache>
                <c:ptCount val="1"/>
                <c:pt idx="0">
                  <c:v>1999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Tsums3.AllYears!$AB$3:$AB$191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1.8</c:v>
                </c:pt>
                <c:pt idx="59">
                  <c:v>1.8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1.8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1.8</c:v>
                </c:pt>
                <c:pt idx="74">
                  <c:v>2.5</c:v>
                </c:pt>
                <c:pt idx="75">
                  <c:v>3.7</c:v>
                </c:pt>
                <c:pt idx="76">
                  <c:v>3.9000000000000004</c:v>
                </c:pt>
                <c:pt idx="77">
                  <c:v>3.9000000000000004</c:v>
                </c:pt>
                <c:pt idx="78">
                  <c:v>3.9000000000000004</c:v>
                </c:pt>
                <c:pt idx="79">
                  <c:v>3.9000000000000004</c:v>
                </c:pt>
                <c:pt idx="80">
                  <c:v>3.9000000000000004</c:v>
                </c:pt>
                <c:pt idx="81">
                  <c:v>3.9000000000000004</c:v>
                </c:pt>
                <c:pt idx="82">
                  <c:v>3.9000000000000004</c:v>
                </c:pt>
                <c:pt idx="83">
                  <c:v>3.9000000000000004</c:v>
                </c:pt>
                <c:pt idx="84">
                  <c:v>3.9000000000000004</c:v>
                </c:pt>
                <c:pt idx="85">
                  <c:v>3.9000000000000004</c:v>
                </c:pt>
                <c:pt idx="86">
                  <c:v>3.9000000000000004</c:v>
                </c:pt>
                <c:pt idx="87">
                  <c:v>3.9000000000000004</c:v>
                </c:pt>
                <c:pt idx="88">
                  <c:v>3.9000000000000004</c:v>
                </c:pt>
                <c:pt idx="89">
                  <c:v>3.9000000000000004</c:v>
                </c:pt>
                <c:pt idx="90">
                  <c:v>3.9000000000000004</c:v>
                </c:pt>
                <c:pt idx="91">
                  <c:v>3.9000000000000004</c:v>
                </c:pt>
                <c:pt idx="92">
                  <c:v>3.9000000000000004</c:v>
                </c:pt>
                <c:pt idx="93">
                  <c:v>3.9000000000000004</c:v>
                </c:pt>
                <c:pt idx="94">
                  <c:v>3.9000000000000004</c:v>
                </c:pt>
                <c:pt idx="95">
                  <c:v>3.9000000000000004</c:v>
                </c:pt>
                <c:pt idx="96">
                  <c:v>3.9000000000000004</c:v>
                </c:pt>
                <c:pt idx="97">
                  <c:v>3.9000000000000004</c:v>
                </c:pt>
                <c:pt idx="98">
                  <c:v>4</c:v>
                </c:pt>
                <c:pt idx="99">
                  <c:v>6.6</c:v>
                </c:pt>
                <c:pt idx="100">
                  <c:v>8.6</c:v>
                </c:pt>
                <c:pt idx="101">
                  <c:v>10.1</c:v>
                </c:pt>
                <c:pt idx="102">
                  <c:v>10.1</c:v>
                </c:pt>
                <c:pt idx="103">
                  <c:v>10.1</c:v>
                </c:pt>
                <c:pt idx="104">
                  <c:v>10.1</c:v>
                </c:pt>
                <c:pt idx="105">
                  <c:v>10.1</c:v>
                </c:pt>
                <c:pt idx="106">
                  <c:v>10.1</c:v>
                </c:pt>
                <c:pt idx="107">
                  <c:v>10.1</c:v>
                </c:pt>
                <c:pt idx="108">
                  <c:v>10.1</c:v>
                </c:pt>
                <c:pt idx="109">
                  <c:v>10.1</c:v>
                </c:pt>
                <c:pt idx="110">
                  <c:v>10.1</c:v>
                </c:pt>
                <c:pt idx="111">
                  <c:v>10.1</c:v>
                </c:pt>
                <c:pt idx="112">
                  <c:v>10.1</c:v>
                </c:pt>
                <c:pt idx="113">
                  <c:v>10.9</c:v>
                </c:pt>
                <c:pt idx="114">
                  <c:v>11.6</c:v>
                </c:pt>
                <c:pt idx="115">
                  <c:v>11.7</c:v>
                </c:pt>
                <c:pt idx="116">
                  <c:v>11.7</c:v>
                </c:pt>
                <c:pt idx="117">
                  <c:v>11.7</c:v>
                </c:pt>
                <c:pt idx="118">
                  <c:v>11.7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21</c:v>
                </c:pt>
                <c:pt idx="122">
                  <c:v>22</c:v>
                </c:pt>
                <c:pt idx="123">
                  <c:v>22.7</c:v>
                </c:pt>
                <c:pt idx="124">
                  <c:v>24.4</c:v>
                </c:pt>
                <c:pt idx="125">
                  <c:v>28.2</c:v>
                </c:pt>
                <c:pt idx="126">
                  <c:v>32</c:v>
                </c:pt>
                <c:pt idx="127">
                  <c:v>32.6</c:v>
                </c:pt>
                <c:pt idx="128">
                  <c:v>32.6</c:v>
                </c:pt>
                <c:pt idx="129">
                  <c:v>32.6</c:v>
                </c:pt>
                <c:pt idx="130">
                  <c:v>32.6</c:v>
                </c:pt>
                <c:pt idx="131">
                  <c:v>32.6</c:v>
                </c:pt>
                <c:pt idx="132">
                  <c:v>32.6</c:v>
                </c:pt>
                <c:pt idx="133">
                  <c:v>32.6</c:v>
                </c:pt>
                <c:pt idx="134">
                  <c:v>32.6</c:v>
                </c:pt>
                <c:pt idx="135">
                  <c:v>32.6</c:v>
                </c:pt>
                <c:pt idx="136">
                  <c:v>32.6</c:v>
                </c:pt>
                <c:pt idx="137">
                  <c:v>32.6</c:v>
                </c:pt>
                <c:pt idx="138">
                  <c:v>32.700000000000003</c:v>
                </c:pt>
                <c:pt idx="139">
                  <c:v>35.6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40.1</c:v>
                </c:pt>
                <c:pt idx="151">
                  <c:v>40.1</c:v>
                </c:pt>
                <c:pt idx="152">
                  <c:v>41.1</c:v>
                </c:pt>
                <c:pt idx="153">
                  <c:v>42.1</c:v>
                </c:pt>
                <c:pt idx="154">
                  <c:v>43.800000000000004</c:v>
                </c:pt>
                <c:pt idx="155">
                  <c:v>49.7</c:v>
                </c:pt>
                <c:pt idx="156">
                  <c:v>56</c:v>
                </c:pt>
                <c:pt idx="157">
                  <c:v>60.9</c:v>
                </c:pt>
                <c:pt idx="158">
                  <c:v>68.400000000000006</c:v>
                </c:pt>
                <c:pt idx="159">
                  <c:v>77.2</c:v>
                </c:pt>
                <c:pt idx="160">
                  <c:v>84.7</c:v>
                </c:pt>
                <c:pt idx="161">
                  <c:v>84.7</c:v>
                </c:pt>
                <c:pt idx="162">
                  <c:v>89.600000000000009</c:v>
                </c:pt>
                <c:pt idx="163">
                  <c:v>92.500000000000014</c:v>
                </c:pt>
                <c:pt idx="164">
                  <c:v>92.500000000000014</c:v>
                </c:pt>
                <c:pt idx="165">
                  <c:v>99.600000000000009</c:v>
                </c:pt>
                <c:pt idx="166">
                  <c:v>106.50000000000001</c:v>
                </c:pt>
                <c:pt idx="167">
                  <c:v>108.30000000000001</c:v>
                </c:pt>
                <c:pt idx="168">
                  <c:v>110.30000000000001</c:v>
                </c:pt>
                <c:pt idx="169">
                  <c:v>113.00000000000001</c:v>
                </c:pt>
                <c:pt idx="170">
                  <c:v>119.20000000000002</c:v>
                </c:pt>
                <c:pt idx="171">
                  <c:v>127.00000000000001</c:v>
                </c:pt>
                <c:pt idx="172">
                  <c:v>133.10000000000002</c:v>
                </c:pt>
                <c:pt idx="173">
                  <c:v>138.50000000000003</c:v>
                </c:pt>
                <c:pt idx="174">
                  <c:v>143.90000000000003</c:v>
                </c:pt>
                <c:pt idx="175">
                  <c:v>143.90000000000003</c:v>
                </c:pt>
                <c:pt idx="176">
                  <c:v>148.80000000000004</c:v>
                </c:pt>
                <c:pt idx="177">
                  <c:v>154.50000000000003</c:v>
                </c:pt>
                <c:pt idx="178">
                  <c:v>159.00000000000003</c:v>
                </c:pt>
                <c:pt idx="179">
                  <c:v>164.20000000000002</c:v>
                </c:pt>
                <c:pt idx="180">
                  <c:v>170.20000000000002</c:v>
                </c:pt>
                <c:pt idx="181">
                  <c:v>174.50000000000003</c:v>
                </c:pt>
                <c:pt idx="182">
                  <c:v>178.70000000000002</c:v>
                </c:pt>
                <c:pt idx="183">
                  <c:v>183.3</c:v>
                </c:pt>
                <c:pt idx="184">
                  <c:v>186.9</c:v>
                </c:pt>
                <c:pt idx="185">
                  <c:v>191.5</c:v>
                </c:pt>
                <c:pt idx="186">
                  <c:v>203</c:v>
                </c:pt>
                <c:pt idx="187">
                  <c:v>214.1</c:v>
                </c:pt>
                <c:pt idx="188">
                  <c:v>225.9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7D-4C78-BC21-C57B758F8C83}"/>
            </c:ext>
          </c:extLst>
        </c:ser>
        <c:ser>
          <c:idx val="14"/>
          <c:order val="14"/>
          <c:tx>
            <c:strRef>
              <c:f>Tsums3.AllYears!$AC$2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Tsums3.AllYears!$AC$3:$AC$191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0.5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0.89999999999999991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2.2000000000000002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5.9</c:v>
                </c:pt>
                <c:pt idx="111">
                  <c:v>10.4</c:v>
                </c:pt>
                <c:pt idx="112">
                  <c:v>13.600000000000001</c:v>
                </c:pt>
                <c:pt idx="113">
                  <c:v>13.600000000000001</c:v>
                </c:pt>
                <c:pt idx="114">
                  <c:v>14.3</c:v>
                </c:pt>
                <c:pt idx="115">
                  <c:v>16.400000000000002</c:v>
                </c:pt>
                <c:pt idx="116">
                  <c:v>16.400000000000002</c:v>
                </c:pt>
                <c:pt idx="117">
                  <c:v>19.500000000000004</c:v>
                </c:pt>
                <c:pt idx="118">
                  <c:v>21.600000000000005</c:v>
                </c:pt>
                <c:pt idx="119">
                  <c:v>23.600000000000005</c:v>
                </c:pt>
                <c:pt idx="120">
                  <c:v>25.200000000000006</c:v>
                </c:pt>
                <c:pt idx="121">
                  <c:v>26.800000000000008</c:v>
                </c:pt>
                <c:pt idx="122">
                  <c:v>29.200000000000006</c:v>
                </c:pt>
                <c:pt idx="123">
                  <c:v>31.800000000000008</c:v>
                </c:pt>
                <c:pt idx="124">
                  <c:v>34.500000000000007</c:v>
                </c:pt>
                <c:pt idx="125">
                  <c:v>34.600000000000009</c:v>
                </c:pt>
                <c:pt idx="126">
                  <c:v>34.600000000000009</c:v>
                </c:pt>
                <c:pt idx="127">
                  <c:v>34.600000000000009</c:v>
                </c:pt>
                <c:pt idx="128">
                  <c:v>34.600000000000009</c:v>
                </c:pt>
                <c:pt idx="129">
                  <c:v>35.100000000000009</c:v>
                </c:pt>
                <c:pt idx="130">
                  <c:v>35.500000000000007</c:v>
                </c:pt>
                <c:pt idx="131">
                  <c:v>35.800000000000004</c:v>
                </c:pt>
                <c:pt idx="132">
                  <c:v>35.800000000000004</c:v>
                </c:pt>
                <c:pt idx="133">
                  <c:v>35.800000000000004</c:v>
                </c:pt>
                <c:pt idx="134">
                  <c:v>35.900000000000006</c:v>
                </c:pt>
                <c:pt idx="135">
                  <c:v>35.900000000000006</c:v>
                </c:pt>
                <c:pt idx="136">
                  <c:v>35.900000000000006</c:v>
                </c:pt>
                <c:pt idx="137">
                  <c:v>35.900000000000006</c:v>
                </c:pt>
                <c:pt idx="138">
                  <c:v>35.900000000000006</c:v>
                </c:pt>
                <c:pt idx="139">
                  <c:v>35.900000000000006</c:v>
                </c:pt>
                <c:pt idx="140">
                  <c:v>35.900000000000006</c:v>
                </c:pt>
                <c:pt idx="141">
                  <c:v>35.900000000000006</c:v>
                </c:pt>
                <c:pt idx="142">
                  <c:v>35.900000000000006</c:v>
                </c:pt>
                <c:pt idx="143">
                  <c:v>35.900000000000006</c:v>
                </c:pt>
                <c:pt idx="144">
                  <c:v>35.900000000000006</c:v>
                </c:pt>
                <c:pt idx="145">
                  <c:v>36.400000000000006</c:v>
                </c:pt>
                <c:pt idx="146">
                  <c:v>36.400000000000006</c:v>
                </c:pt>
                <c:pt idx="147">
                  <c:v>39.400000000000006</c:v>
                </c:pt>
                <c:pt idx="148">
                  <c:v>45.600000000000009</c:v>
                </c:pt>
                <c:pt idx="149">
                  <c:v>53.500000000000007</c:v>
                </c:pt>
                <c:pt idx="150">
                  <c:v>59.800000000000004</c:v>
                </c:pt>
                <c:pt idx="151">
                  <c:v>59.800000000000004</c:v>
                </c:pt>
                <c:pt idx="152">
                  <c:v>59.800000000000004</c:v>
                </c:pt>
                <c:pt idx="153">
                  <c:v>60.2</c:v>
                </c:pt>
                <c:pt idx="154">
                  <c:v>62.7</c:v>
                </c:pt>
                <c:pt idx="155">
                  <c:v>66.8</c:v>
                </c:pt>
                <c:pt idx="156">
                  <c:v>74.099999999999994</c:v>
                </c:pt>
                <c:pt idx="157">
                  <c:v>80</c:v>
                </c:pt>
                <c:pt idx="158">
                  <c:v>85.5</c:v>
                </c:pt>
                <c:pt idx="159">
                  <c:v>91.2</c:v>
                </c:pt>
                <c:pt idx="160">
                  <c:v>96.4</c:v>
                </c:pt>
                <c:pt idx="161">
                  <c:v>100.9</c:v>
                </c:pt>
                <c:pt idx="162">
                  <c:v>105.9</c:v>
                </c:pt>
                <c:pt idx="163">
                  <c:v>114.9</c:v>
                </c:pt>
                <c:pt idx="164">
                  <c:v>126.30000000000001</c:v>
                </c:pt>
                <c:pt idx="165">
                  <c:v>139.10000000000002</c:v>
                </c:pt>
                <c:pt idx="166">
                  <c:v>151.30000000000001</c:v>
                </c:pt>
                <c:pt idx="167">
                  <c:v>161.30000000000001</c:v>
                </c:pt>
                <c:pt idx="168">
                  <c:v>171.10000000000002</c:v>
                </c:pt>
                <c:pt idx="169">
                  <c:v>182.20000000000002</c:v>
                </c:pt>
                <c:pt idx="170">
                  <c:v>193.00000000000003</c:v>
                </c:pt>
                <c:pt idx="171">
                  <c:v>202.60000000000002</c:v>
                </c:pt>
                <c:pt idx="172">
                  <c:v>202.70000000000002</c:v>
                </c:pt>
                <c:pt idx="173">
                  <c:v>202.70000000000002</c:v>
                </c:pt>
                <c:pt idx="174">
                  <c:v>203.20000000000002</c:v>
                </c:pt>
                <c:pt idx="175">
                  <c:v>211.60000000000002</c:v>
                </c:pt>
                <c:pt idx="176">
                  <c:v>220.8</c:v>
                </c:pt>
                <c:pt idx="177">
                  <c:v>231.70000000000002</c:v>
                </c:pt>
                <c:pt idx="178">
                  <c:v>244.00000000000003</c:v>
                </c:pt>
                <c:pt idx="179">
                  <c:v>254.60000000000002</c:v>
                </c:pt>
                <c:pt idx="180">
                  <c:v>265.3</c:v>
                </c:pt>
                <c:pt idx="181">
                  <c:v>276</c:v>
                </c:pt>
                <c:pt idx="182">
                  <c:v>287.60000000000002</c:v>
                </c:pt>
                <c:pt idx="183">
                  <c:v>300.8</c:v>
                </c:pt>
                <c:pt idx="184">
                  <c:v>313.3</c:v>
                </c:pt>
                <c:pt idx="185">
                  <c:v>325.90000000000003</c:v>
                </c:pt>
                <c:pt idx="186">
                  <c:v>338.3</c:v>
                </c:pt>
                <c:pt idx="187">
                  <c:v>339</c:v>
                </c:pt>
                <c:pt idx="188">
                  <c:v>350.5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7D-4C78-BC21-C57B758F8C83}"/>
            </c:ext>
          </c:extLst>
        </c:ser>
        <c:ser>
          <c:idx val="15"/>
          <c:order val="15"/>
          <c:tx>
            <c:strRef>
              <c:f>Tsums3.AllYears!$AD$2</c:f>
              <c:strCache>
                <c:ptCount val="1"/>
                <c:pt idx="0">
                  <c:v>2001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Tsums3.AllYears!$AD$3:$AD$191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</c:v>
                </c:pt>
                <c:pt idx="64">
                  <c:v>0.30000000000000004</c:v>
                </c:pt>
                <c:pt idx="65">
                  <c:v>0.30000000000000004</c:v>
                </c:pt>
                <c:pt idx="66">
                  <c:v>0.30000000000000004</c:v>
                </c:pt>
                <c:pt idx="67">
                  <c:v>0.30000000000000004</c:v>
                </c:pt>
                <c:pt idx="68">
                  <c:v>1.3</c:v>
                </c:pt>
                <c:pt idx="69">
                  <c:v>1.7000000000000002</c:v>
                </c:pt>
                <c:pt idx="70">
                  <c:v>1.7000000000000002</c:v>
                </c:pt>
                <c:pt idx="71">
                  <c:v>1.7000000000000002</c:v>
                </c:pt>
                <c:pt idx="72">
                  <c:v>1.7000000000000002</c:v>
                </c:pt>
                <c:pt idx="73">
                  <c:v>1.7000000000000002</c:v>
                </c:pt>
                <c:pt idx="74">
                  <c:v>1.7000000000000002</c:v>
                </c:pt>
                <c:pt idx="75">
                  <c:v>1.7000000000000002</c:v>
                </c:pt>
                <c:pt idx="76">
                  <c:v>1.7000000000000002</c:v>
                </c:pt>
                <c:pt idx="77">
                  <c:v>1.7000000000000002</c:v>
                </c:pt>
                <c:pt idx="78">
                  <c:v>1.7000000000000002</c:v>
                </c:pt>
                <c:pt idx="79">
                  <c:v>1.7000000000000002</c:v>
                </c:pt>
                <c:pt idx="80">
                  <c:v>1.7000000000000002</c:v>
                </c:pt>
                <c:pt idx="81">
                  <c:v>1.7000000000000002</c:v>
                </c:pt>
                <c:pt idx="82">
                  <c:v>1.7000000000000002</c:v>
                </c:pt>
                <c:pt idx="83">
                  <c:v>1.7000000000000002</c:v>
                </c:pt>
                <c:pt idx="84">
                  <c:v>1.7000000000000002</c:v>
                </c:pt>
                <c:pt idx="85">
                  <c:v>1.7000000000000002</c:v>
                </c:pt>
                <c:pt idx="86">
                  <c:v>1.7000000000000002</c:v>
                </c:pt>
                <c:pt idx="87">
                  <c:v>1.7000000000000002</c:v>
                </c:pt>
                <c:pt idx="88">
                  <c:v>1.7000000000000002</c:v>
                </c:pt>
                <c:pt idx="89">
                  <c:v>1.7000000000000002</c:v>
                </c:pt>
                <c:pt idx="90">
                  <c:v>1.7000000000000002</c:v>
                </c:pt>
                <c:pt idx="91">
                  <c:v>1.7000000000000002</c:v>
                </c:pt>
                <c:pt idx="92">
                  <c:v>1.7000000000000002</c:v>
                </c:pt>
                <c:pt idx="93">
                  <c:v>1.7000000000000002</c:v>
                </c:pt>
                <c:pt idx="94">
                  <c:v>1.7000000000000002</c:v>
                </c:pt>
                <c:pt idx="95">
                  <c:v>1.7000000000000002</c:v>
                </c:pt>
                <c:pt idx="96">
                  <c:v>1.7000000000000002</c:v>
                </c:pt>
                <c:pt idx="97">
                  <c:v>1.7000000000000002</c:v>
                </c:pt>
                <c:pt idx="98">
                  <c:v>1.7000000000000002</c:v>
                </c:pt>
                <c:pt idx="99">
                  <c:v>1.7000000000000002</c:v>
                </c:pt>
                <c:pt idx="100">
                  <c:v>1.7000000000000002</c:v>
                </c:pt>
                <c:pt idx="101">
                  <c:v>1.7000000000000002</c:v>
                </c:pt>
                <c:pt idx="102">
                  <c:v>1.7000000000000002</c:v>
                </c:pt>
                <c:pt idx="103">
                  <c:v>1.7000000000000002</c:v>
                </c:pt>
                <c:pt idx="104">
                  <c:v>1.7000000000000002</c:v>
                </c:pt>
                <c:pt idx="105">
                  <c:v>1.7000000000000002</c:v>
                </c:pt>
                <c:pt idx="106">
                  <c:v>1.7000000000000002</c:v>
                </c:pt>
                <c:pt idx="107">
                  <c:v>1.7000000000000002</c:v>
                </c:pt>
                <c:pt idx="108">
                  <c:v>1.7000000000000002</c:v>
                </c:pt>
                <c:pt idx="109">
                  <c:v>1.7000000000000002</c:v>
                </c:pt>
                <c:pt idx="110">
                  <c:v>1.7000000000000002</c:v>
                </c:pt>
                <c:pt idx="111">
                  <c:v>1.7000000000000002</c:v>
                </c:pt>
                <c:pt idx="112">
                  <c:v>1.7000000000000002</c:v>
                </c:pt>
                <c:pt idx="113">
                  <c:v>2.6</c:v>
                </c:pt>
                <c:pt idx="114">
                  <c:v>3.7</c:v>
                </c:pt>
                <c:pt idx="115">
                  <c:v>4.6000000000000005</c:v>
                </c:pt>
                <c:pt idx="116">
                  <c:v>4.8000000000000007</c:v>
                </c:pt>
                <c:pt idx="117">
                  <c:v>5.2000000000000011</c:v>
                </c:pt>
                <c:pt idx="118">
                  <c:v>6.9000000000000012</c:v>
                </c:pt>
                <c:pt idx="119">
                  <c:v>8.6000000000000014</c:v>
                </c:pt>
                <c:pt idx="120">
                  <c:v>9.3000000000000007</c:v>
                </c:pt>
                <c:pt idx="121">
                  <c:v>9.5</c:v>
                </c:pt>
                <c:pt idx="122">
                  <c:v>9.9</c:v>
                </c:pt>
                <c:pt idx="123">
                  <c:v>10</c:v>
                </c:pt>
                <c:pt idx="124">
                  <c:v>10.6</c:v>
                </c:pt>
                <c:pt idx="125">
                  <c:v>12.6</c:v>
                </c:pt>
                <c:pt idx="126">
                  <c:v>13.7</c:v>
                </c:pt>
                <c:pt idx="127">
                  <c:v>15.1</c:v>
                </c:pt>
                <c:pt idx="128">
                  <c:v>16.5</c:v>
                </c:pt>
                <c:pt idx="129">
                  <c:v>16.5</c:v>
                </c:pt>
                <c:pt idx="130">
                  <c:v>16.5</c:v>
                </c:pt>
                <c:pt idx="131">
                  <c:v>19.2</c:v>
                </c:pt>
                <c:pt idx="132">
                  <c:v>21.7</c:v>
                </c:pt>
                <c:pt idx="133">
                  <c:v>21.7</c:v>
                </c:pt>
                <c:pt idx="134">
                  <c:v>21.7</c:v>
                </c:pt>
                <c:pt idx="135">
                  <c:v>21.7</c:v>
                </c:pt>
                <c:pt idx="136">
                  <c:v>21.7</c:v>
                </c:pt>
                <c:pt idx="137">
                  <c:v>21.7</c:v>
                </c:pt>
                <c:pt idx="138">
                  <c:v>21.7</c:v>
                </c:pt>
                <c:pt idx="139">
                  <c:v>22.4</c:v>
                </c:pt>
                <c:pt idx="140">
                  <c:v>28.5</c:v>
                </c:pt>
                <c:pt idx="141">
                  <c:v>31.5</c:v>
                </c:pt>
                <c:pt idx="142">
                  <c:v>31.5</c:v>
                </c:pt>
                <c:pt idx="143">
                  <c:v>31.6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35.700000000000003</c:v>
                </c:pt>
                <c:pt idx="148">
                  <c:v>38.1</c:v>
                </c:pt>
                <c:pt idx="149">
                  <c:v>41.7</c:v>
                </c:pt>
                <c:pt idx="150">
                  <c:v>49.400000000000006</c:v>
                </c:pt>
                <c:pt idx="151">
                  <c:v>56.900000000000006</c:v>
                </c:pt>
                <c:pt idx="152">
                  <c:v>63.500000000000007</c:v>
                </c:pt>
                <c:pt idx="153">
                  <c:v>70.800000000000011</c:v>
                </c:pt>
                <c:pt idx="154">
                  <c:v>71.900000000000006</c:v>
                </c:pt>
                <c:pt idx="155">
                  <c:v>73.100000000000009</c:v>
                </c:pt>
                <c:pt idx="156">
                  <c:v>77.800000000000011</c:v>
                </c:pt>
                <c:pt idx="157">
                  <c:v>82.000000000000014</c:v>
                </c:pt>
                <c:pt idx="158">
                  <c:v>88.000000000000014</c:v>
                </c:pt>
                <c:pt idx="159">
                  <c:v>92.100000000000009</c:v>
                </c:pt>
                <c:pt idx="160">
                  <c:v>95.9</c:v>
                </c:pt>
                <c:pt idx="161">
                  <c:v>102.30000000000001</c:v>
                </c:pt>
                <c:pt idx="162">
                  <c:v>102.30000000000001</c:v>
                </c:pt>
                <c:pt idx="163">
                  <c:v>105.10000000000001</c:v>
                </c:pt>
                <c:pt idx="164">
                  <c:v>107.7</c:v>
                </c:pt>
                <c:pt idx="165">
                  <c:v>113</c:v>
                </c:pt>
                <c:pt idx="166">
                  <c:v>118.9</c:v>
                </c:pt>
                <c:pt idx="167">
                  <c:v>126.9</c:v>
                </c:pt>
                <c:pt idx="168">
                  <c:v>134.6</c:v>
                </c:pt>
                <c:pt idx="169">
                  <c:v>139.9</c:v>
                </c:pt>
                <c:pt idx="170">
                  <c:v>150.4</c:v>
                </c:pt>
                <c:pt idx="171">
                  <c:v>164</c:v>
                </c:pt>
                <c:pt idx="172">
                  <c:v>176.3</c:v>
                </c:pt>
                <c:pt idx="173">
                  <c:v>186.4</c:v>
                </c:pt>
                <c:pt idx="174">
                  <c:v>196.70000000000002</c:v>
                </c:pt>
                <c:pt idx="175">
                  <c:v>209.20000000000002</c:v>
                </c:pt>
                <c:pt idx="176">
                  <c:v>221.9</c:v>
                </c:pt>
                <c:pt idx="177">
                  <c:v>232.3</c:v>
                </c:pt>
                <c:pt idx="178">
                  <c:v>233.4</c:v>
                </c:pt>
                <c:pt idx="179">
                  <c:v>242</c:v>
                </c:pt>
                <c:pt idx="180">
                  <c:v>250.9</c:v>
                </c:pt>
                <c:pt idx="181">
                  <c:v>260.3</c:v>
                </c:pt>
                <c:pt idx="182">
                  <c:v>268.3</c:v>
                </c:pt>
                <c:pt idx="183">
                  <c:v>276.3</c:v>
                </c:pt>
                <c:pt idx="184">
                  <c:v>276.40000000000003</c:v>
                </c:pt>
                <c:pt idx="185">
                  <c:v>288.3</c:v>
                </c:pt>
                <c:pt idx="186">
                  <c:v>301.90000000000003</c:v>
                </c:pt>
                <c:pt idx="187">
                  <c:v>314.00000000000006</c:v>
                </c:pt>
                <c:pt idx="188">
                  <c:v>326.20000000000005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7D-4C78-BC21-C57B758F8C83}"/>
            </c:ext>
          </c:extLst>
        </c:ser>
        <c:ser>
          <c:idx val="16"/>
          <c:order val="16"/>
          <c:tx>
            <c:strRef>
              <c:f>Tsums3.AllYears!$AE$2</c:f>
              <c:strCache>
                <c:ptCount val="1"/>
                <c:pt idx="0">
                  <c:v>2002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Tsums3.AllYears!$AE$3:$AE$191</c:f>
              <c:numCache>
                <c:formatCode>0</c:formatCode>
                <c:ptCount val="189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1.3</c:v>
                </c:pt>
                <c:pt idx="70">
                  <c:v>1.4000000000000001</c:v>
                </c:pt>
                <c:pt idx="71">
                  <c:v>1.4000000000000001</c:v>
                </c:pt>
                <c:pt idx="72">
                  <c:v>1.4000000000000001</c:v>
                </c:pt>
                <c:pt idx="73">
                  <c:v>1.4000000000000001</c:v>
                </c:pt>
                <c:pt idx="74">
                  <c:v>1.4000000000000001</c:v>
                </c:pt>
                <c:pt idx="75">
                  <c:v>1.4000000000000001</c:v>
                </c:pt>
                <c:pt idx="76">
                  <c:v>1.4000000000000001</c:v>
                </c:pt>
                <c:pt idx="77">
                  <c:v>1.4000000000000001</c:v>
                </c:pt>
                <c:pt idx="78">
                  <c:v>1.4000000000000001</c:v>
                </c:pt>
                <c:pt idx="79">
                  <c:v>1.4000000000000001</c:v>
                </c:pt>
                <c:pt idx="80">
                  <c:v>1.4000000000000001</c:v>
                </c:pt>
                <c:pt idx="81">
                  <c:v>1.4000000000000001</c:v>
                </c:pt>
                <c:pt idx="82">
                  <c:v>1.4000000000000001</c:v>
                </c:pt>
                <c:pt idx="83">
                  <c:v>1.4000000000000001</c:v>
                </c:pt>
                <c:pt idx="84">
                  <c:v>1.4000000000000001</c:v>
                </c:pt>
                <c:pt idx="85">
                  <c:v>1.4000000000000001</c:v>
                </c:pt>
                <c:pt idx="86">
                  <c:v>1.4000000000000001</c:v>
                </c:pt>
                <c:pt idx="87">
                  <c:v>1.4000000000000001</c:v>
                </c:pt>
                <c:pt idx="88">
                  <c:v>1.4000000000000001</c:v>
                </c:pt>
                <c:pt idx="89">
                  <c:v>1.4000000000000001</c:v>
                </c:pt>
                <c:pt idx="90">
                  <c:v>1.4000000000000001</c:v>
                </c:pt>
                <c:pt idx="91">
                  <c:v>1.4000000000000001</c:v>
                </c:pt>
                <c:pt idx="92">
                  <c:v>1.4000000000000001</c:v>
                </c:pt>
                <c:pt idx="93">
                  <c:v>1.4000000000000001</c:v>
                </c:pt>
                <c:pt idx="94">
                  <c:v>1.4000000000000001</c:v>
                </c:pt>
                <c:pt idx="95">
                  <c:v>1.4000000000000001</c:v>
                </c:pt>
                <c:pt idx="96">
                  <c:v>1.4000000000000001</c:v>
                </c:pt>
                <c:pt idx="97">
                  <c:v>1.4000000000000001</c:v>
                </c:pt>
                <c:pt idx="98">
                  <c:v>1.4000000000000001</c:v>
                </c:pt>
                <c:pt idx="99">
                  <c:v>1.4000000000000001</c:v>
                </c:pt>
                <c:pt idx="100">
                  <c:v>1.4000000000000001</c:v>
                </c:pt>
                <c:pt idx="101">
                  <c:v>1.4000000000000001</c:v>
                </c:pt>
                <c:pt idx="102">
                  <c:v>1.4000000000000001</c:v>
                </c:pt>
                <c:pt idx="103">
                  <c:v>1.4000000000000001</c:v>
                </c:pt>
                <c:pt idx="104">
                  <c:v>1.4000000000000001</c:v>
                </c:pt>
                <c:pt idx="105">
                  <c:v>1.4000000000000001</c:v>
                </c:pt>
                <c:pt idx="106">
                  <c:v>1.4000000000000001</c:v>
                </c:pt>
                <c:pt idx="107">
                  <c:v>1.4000000000000001</c:v>
                </c:pt>
                <c:pt idx="108">
                  <c:v>1.4000000000000001</c:v>
                </c:pt>
                <c:pt idx="109">
                  <c:v>1.4000000000000001</c:v>
                </c:pt>
                <c:pt idx="110">
                  <c:v>1.4000000000000001</c:v>
                </c:pt>
                <c:pt idx="111">
                  <c:v>1.4000000000000001</c:v>
                </c:pt>
                <c:pt idx="112">
                  <c:v>1.4000000000000001</c:v>
                </c:pt>
                <c:pt idx="113">
                  <c:v>1.4000000000000001</c:v>
                </c:pt>
                <c:pt idx="114">
                  <c:v>1.4000000000000001</c:v>
                </c:pt>
                <c:pt idx="115">
                  <c:v>1.4000000000000001</c:v>
                </c:pt>
                <c:pt idx="116">
                  <c:v>1.4000000000000001</c:v>
                </c:pt>
                <c:pt idx="117">
                  <c:v>1.4000000000000001</c:v>
                </c:pt>
                <c:pt idx="118">
                  <c:v>1.4000000000000001</c:v>
                </c:pt>
                <c:pt idx="119">
                  <c:v>1.4000000000000001</c:v>
                </c:pt>
                <c:pt idx="120">
                  <c:v>1.4000000000000001</c:v>
                </c:pt>
                <c:pt idx="121">
                  <c:v>1.4000000000000001</c:v>
                </c:pt>
                <c:pt idx="122">
                  <c:v>1.4000000000000001</c:v>
                </c:pt>
                <c:pt idx="123">
                  <c:v>1.4000000000000001</c:v>
                </c:pt>
                <c:pt idx="124">
                  <c:v>1.4000000000000001</c:v>
                </c:pt>
                <c:pt idx="125">
                  <c:v>1.4000000000000001</c:v>
                </c:pt>
                <c:pt idx="126">
                  <c:v>1.4000000000000001</c:v>
                </c:pt>
                <c:pt idx="127">
                  <c:v>1.4000000000000001</c:v>
                </c:pt>
                <c:pt idx="128">
                  <c:v>1.4000000000000001</c:v>
                </c:pt>
                <c:pt idx="129">
                  <c:v>1.5000000000000002</c:v>
                </c:pt>
                <c:pt idx="130">
                  <c:v>1.5000000000000002</c:v>
                </c:pt>
                <c:pt idx="131">
                  <c:v>1.5000000000000002</c:v>
                </c:pt>
                <c:pt idx="132">
                  <c:v>3.4000000000000004</c:v>
                </c:pt>
                <c:pt idx="133">
                  <c:v>5</c:v>
                </c:pt>
                <c:pt idx="134">
                  <c:v>7.3</c:v>
                </c:pt>
                <c:pt idx="135">
                  <c:v>7.3</c:v>
                </c:pt>
                <c:pt idx="136">
                  <c:v>9.8000000000000007</c:v>
                </c:pt>
                <c:pt idx="137">
                  <c:v>10.700000000000001</c:v>
                </c:pt>
                <c:pt idx="138">
                  <c:v>11.500000000000002</c:v>
                </c:pt>
                <c:pt idx="139">
                  <c:v>15.8</c:v>
                </c:pt>
                <c:pt idx="140">
                  <c:v>16.3</c:v>
                </c:pt>
                <c:pt idx="141">
                  <c:v>21.9</c:v>
                </c:pt>
                <c:pt idx="142">
                  <c:v>25.7</c:v>
                </c:pt>
                <c:pt idx="143">
                  <c:v>29.2</c:v>
                </c:pt>
                <c:pt idx="144">
                  <c:v>33.5</c:v>
                </c:pt>
                <c:pt idx="145">
                  <c:v>38.799999999999997</c:v>
                </c:pt>
                <c:pt idx="146">
                  <c:v>46.699999999999996</c:v>
                </c:pt>
                <c:pt idx="147">
                  <c:v>54.699999999999996</c:v>
                </c:pt>
                <c:pt idx="148">
                  <c:v>55.4</c:v>
                </c:pt>
                <c:pt idx="149">
                  <c:v>57</c:v>
                </c:pt>
                <c:pt idx="150">
                  <c:v>59.4</c:v>
                </c:pt>
                <c:pt idx="151">
                  <c:v>63.3</c:v>
                </c:pt>
                <c:pt idx="152">
                  <c:v>67.399999999999991</c:v>
                </c:pt>
                <c:pt idx="153">
                  <c:v>71.499999999999986</c:v>
                </c:pt>
                <c:pt idx="154">
                  <c:v>77.09999999999998</c:v>
                </c:pt>
                <c:pt idx="155">
                  <c:v>77.299999999999983</c:v>
                </c:pt>
                <c:pt idx="156">
                  <c:v>87.59999999999998</c:v>
                </c:pt>
                <c:pt idx="157">
                  <c:v>94.199999999999974</c:v>
                </c:pt>
                <c:pt idx="158">
                  <c:v>98.399999999999977</c:v>
                </c:pt>
                <c:pt idx="159">
                  <c:v>105.19999999999997</c:v>
                </c:pt>
                <c:pt idx="160">
                  <c:v>114.39999999999998</c:v>
                </c:pt>
                <c:pt idx="161">
                  <c:v>124.69999999999997</c:v>
                </c:pt>
                <c:pt idx="162">
                  <c:v>125.39999999999998</c:v>
                </c:pt>
                <c:pt idx="163">
                  <c:v>134.49999999999997</c:v>
                </c:pt>
                <c:pt idx="164">
                  <c:v>146.29999999999998</c:v>
                </c:pt>
                <c:pt idx="165">
                  <c:v>158.1</c:v>
                </c:pt>
                <c:pt idx="166">
                  <c:v>158.29999999999998</c:v>
                </c:pt>
                <c:pt idx="167">
                  <c:v>166.29999999999998</c:v>
                </c:pt>
                <c:pt idx="168">
                  <c:v>174.6</c:v>
                </c:pt>
                <c:pt idx="169">
                  <c:v>181.9</c:v>
                </c:pt>
                <c:pt idx="170">
                  <c:v>191.1</c:v>
                </c:pt>
                <c:pt idx="171">
                  <c:v>198.7</c:v>
                </c:pt>
                <c:pt idx="172">
                  <c:v>208.1</c:v>
                </c:pt>
                <c:pt idx="173">
                  <c:v>219.7</c:v>
                </c:pt>
                <c:pt idx="174">
                  <c:v>232.79999999999998</c:v>
                </c:pt>
                <c:pt idx="175">
                  <c:v>233.49999999999997</c:v>
                </c:pt>
                <c:pt idx="176">
                  <c:v>239.59999999999997</c:v>
                </c:pt>
                <c:pt idx="177">
                  <c:v>247.89999999999998</c:v>
                </c:pt>
                <c:pt idx="178">
                  <c:v>257.59999999999997</c:v>
                </c:pt>
                <c:pt idx="179">
                  <c:v>266.79999999999995</c:v>
                </c:pt>
                <c:pt idx="180">
                  <c:v>278.19999999999993</c:v>
                </c:pt>
                <c:pt idx="181">
                  <c:v>279.39999999999992</c:v>
                </c:pt>
                <c:pt idx="182">
                  <c:v>287.39999999999992</c:v>
                </c:pt>
                <c:pt idx="183">
                  <c:v>291.39999999999992</c:v>
                </c:pt>
                <c:pt idx="184">
                  <c:v>298.19999999999993</c:v>
                </c:pt>
                <c:pt idx="185">
                  <c:v>298.79999999999995</c:v>
                </c:pt>
                <c:pt idx="186">
                  <c:v>310.29999999999995</c:v>
                </c:pt>
                <c:pt idx="187">
                  <c:v>326.09999999999997</c:v>
                </c:pt>
                <c:pt idx="188">
                  <c:v>327.09999999999997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7D-4C78-BC21-C57B758F8C83}"/>
            </c:ext>
          </c:extLst>
        </c:ser>
        <c:ser>
          <c:idx val="17"/>
          <c:order val="17"/>
          <c:tx>
            <c:strRef>
              <c:f>Tsums3.AllYears!$AF$2</c:f>
              <c:strCache>
                <c:ptCount val="1"/>
                <c:pt idx="0">
                  <c:v>2003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Tsums3.AllYears!$AF$3:$AF$191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0.3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1.8</c:v>
                </c:pt>
                <c:pt idx="59">
                  <c:v>1.8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1.9000000000000001</c:v>
                </c:pt>
                <c:pt idx="69">
                  <c:v>1.9000000000000001</c:v>
                </c:pt>
                <c:pt idx="70">
                  <c:v>1.9000000000000001</c:v>
                </c:pt>
                <c:pt idx="71">
                  <c:v>1.9000000000000001</c:v>
                </c:pt>
                <c:pt idx="72">
                  <c:v>1.9000000000000001</c:v>
                </c:pt>
                <c:pt idx="73">
                  <c:v>1.9000000000000001</c:v>
                </c:pt>
                <c:pt idx="74">
                  <c:v>1.9000000000000001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2.2000000000000002</c:v>
                </c:pt>
                <c:pt idx="80">
                  <c:v>2.2000000000000002</c:v>
                </c:pt>
                <c:pt idx="81">
                  <c:v>2.2000000000000002</c:v>
                </c:pt>
                <c:pt idx="82">
                  <c:v>2.2000000000000002</c:v>
                </c:pt>
                <c:pt idx="83">
                  <c:v>2.2000000000000002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2.6</c:v>
                </c:pt>
                <c:pt idx="106">
                  <c:v>2.6</c:v>
                </c:pt>
                <c:pt idx="107">
                  <c:v>2.6</c:v>
                </c:pt>
                <c:pt idx="108">
                  <c:v>2.6</c:v>
                </c:pt>
                <c:pt idx="109">
                  <c:v>2.6</c:v>
                </c:pt>
                <c:pt idx="110">
                  <c:v>2.6</c:v>
                </c:pt>
                <c:pt idx="111">
                  <c:v>2.6</c:v>
                </c:pt>
                <c:pt idx="112">
                  <c:v>2.6</c:v>
                </c:pt>
                <c:pt idx="113">
                  <c:v>2.6</c:v>
                </c:pt>
                <c:pt idx="114">
                  <c:v>2.6</c:v>
                </c:pt>
                <c:pt idx="115">
                  <c:v>4.3</c:v>
                </c:pt>
                <c:pt idx="116">
                  <c:v>8.1</c:v>
                </c:pt>
                <c:pt idx="117">
                  <c:v>10.1</c:v>
                </c:pt>
                <c:pt idx="118">
                  <c:v>10.4</c:v>
                </c:pt>
                <c:pt idx="119">
                  <c:v>10.9</c:v>
                </c:pt>
                <c:pt idx="120">
                  <c:v>11.1</c:v>
                </c:pt>
                <c:pt idx="121">
                  <c:v>11.4</c:v>
                </c:pt>
                <c:pt idx="122">
                  <c:v>11.4</c:v>
                </c:pt>
                <c:pt idx="123">
                  <c:v>11.4</c:v>
                </c:pt>
                <c:pt idx="124">
                  <c:v>12.1</c:v>
                </c:pt>
                <c:pt idx="125">
                  <c:v>12.1</c:v>
                </c:pt>
                <c:pt idx="126">
                  <c:v>12.2</c:v>
                </c:pt>
                <c:pt idx="127">
                  <c:v>13.2</c:v>
                </c:pt>
                <c:pt idx="128">
                  <c:v>15.1</c:v>
                </c:pt>
                <c:pt idx="129">
                  <c:v>17.2</c:v>
                </c:pt>
                <c:pt idx="130">
                  <c:v>20</c:v>
                </c:pt>
                <c:pt idx="131">
                  <c:v>23.2</c:v>
                </c:pt>
                <c:pt idx="132">
                  <c:v>26.5</c:v>
                </c:pt>
                <c:pt idx="133">
                  <c:v>28.5</c:v>
                </c:pt>
                <c:pt idx="134">
                  <c:v>32.9</c:v>
                </c:pt>
                <c:pt idx="135">
                  <c:v>37.5</c:v>
                </c:pt>
                <c:pt idx="136">
                  <c:v>40.799999999999997</c:v>
                </c:pt>
                <c:pt idx="137">
                  <c:v>41.9</c:v>
                </c:pt>
                <c:pt idx="138">
                  <c:v>42</c:v>
                </c:pt>
                <c:pt idx="139">
                  <c:v>42</c:v>
                </c:pt>
                <c:pt idx="140">
                  <c:v>42.5</c:v>
                </c:pt>
                <c:pt idx="141">
                  <c:v>46</c:v>
                </c:pt>
                <c:pt idx="142">
                  <c:v>50.9</c:v>
                </c:pt>
                <c:pt idx="143">
                  <c:v>53.5</c:v>
                </c:pt>
                <c:pt idx="144">
                  <c:v>54</c:v>
                </c:pt>
                <c:pt idx="145">
                  <c:v>54</c:v>
                </c:pt>
                <c:pt idx="146">
                  <c:v>54</c:v>
                </c:pt>
                <c:pt idx="147">
                  <c:v>56</c:v>
                </c:pt>
                <c:pt idx="148">
                  <c:v>60.8</c:v>
                </c:pt>
                <c:pt idx="149">
                  <c:v>66.899999999999991</c:v>
                </c:pt>
                <c:pt idx="150">
                  <c:v>73.999999999999986</c:v>
                </c:pt>
                <c:pt idx="151">
                  <c:v>82.799999999999983</c:v>
                </c:pt>
                <c:pt idx="152">
                  <c:v>85.899999999999977</c:v>
                </c:pt>
                <c:pt idx="153">
                  <c:v>90.499999999999972</c:v>
                </c:pt>
                <c:pt idx="154">
                  <c:v>96.499999999999972</c:v>
                </c:pt>
                <c:pt idx="155">
                  <c:v>98.999999999999972</c:v>
                </c:pt>
                <c:pt idx="156">
                  <c:v>104.29999999999997</c:v>
                </c:pt>
                <c:pt idx="157">
                  <c:v>111.09999999999997</c:v>
                </c:pt>
                <c:pt idx="158">
                  <c:v>118.69999999999996</c:v>
                </c:pt>
                <c:pt idx="159">
                  <c:v>127.49999999999996</c:v>
                </c:pt>
                <c:pt idx="160">
                  <c:v>135.19999999999996</c:v>
                </c:pt>
                <c:pt idx="161">
                  <c:v>135.19999999999996</c:v>
                </c:pt>
                <c:pt idx="162">
                  <c:v>145.69999999999996</c:v>
                </c:pt>
                <c:pt idx="163">
                  <c:v>156.99999999999997</c:v>
                </c:pt>
                <c:pt idx="164">
                  <c:v>167.29999999999998</c:v>
                </c:pt>
                <c:pt idx="165">
                  <c:v>178.29999999999998</c:v>
                </c:pt>
                <c:pt idx="166">
                  <c:v>188.39999999999998</c:v>
                </c:pt>
                <c:pt idx="167">
                  <c:v>200.29999999999998</c:v>
                </c:pt>
                <c:pt idx="168">
                  <c:v>200.6</c:v>
                </c:pt>
                <c:pt idx="169">
                  <c:v>209.1</c:v>
                </c:pt>
                <c:pt idx="170">
                  <c:v>217.5</c:v>
                </c:pt>
                <c:pt idx="171">
                  <c:v>228.4</c:v>
                </c:pt>
                <c:pt idx="172">
                  <c:v>238.4</c:v>
                </c:pt>
                <c:pt idx="173">
                  <c:v>248.3</c:v>
                </c:pt>
                <c:pt idx="174">
                  <c:v>258.10000000000002</c:v>
                </c:pt>
                <c:pt idx="175">
                  <c:v>268.60000000000002</c:v>
                </c:pt>
                <c:pt idx="176">
                  <c:v>278.90000000000003</c:v>
                </c:pt>
                <c:pt idx="177">
                  <c:v>289.40000000000003</c:v>
                </c:pt>
                <c:pt idx="178">
                  <c:v>300.00000000000006</c:v>
                </c:pt>
                <c:pt idx="179">
                  <c:v>309.60000000000008</c:v>
                </c:pt>
                <c:pt idx="180">
                  <c:v>320.90000000000009</c:v>
                </c:pt>
                <c:pt idx="181">
                  <c:v>322.40000000000009</c:v>
                </c:pt>
                <c:pt idx="182">
                  <c:v>335.50000000000011</c:v>
                </c:pt>
                <c:pt idx="183">
                  <c:v>346.50000000000011</c:v>
                </c:pt>
                <c:pt idx="184">
                  <c:v>347.00000000000011</c:v>
                </c:pt>
                <c:pt idx="185">
                  <c:v>359.10000000000014</c:v>
                </c:pt>
                <c:pt idx="186">
                  <c:v>372.80000000000013</c:v>
                </c:pt>
                <c:pt idx="187">
                  <c:v>385.10000000000014</c:v>
                </c:pt>
                <c:pt idx="188">
                  <c:v>396.30000000000013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7D-4C78-BC21-C57B758F8C83}"/>
            </c:ext>
          </c:extLst>
        </c:ser>
        <c:ser>
          <c:idx val="18"/>
          <c:order val="18"/>
          <c:tx>
            <c:strRef>
              <c:f>Tsums3.AllYears!$AG$2</c:f>
              <c:strCache>
                <c:ptCount val="1"/>
                <c:pt idx="0">
                  <c:v>2004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Tsums3.AllYears!$AG$3:$AG$191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1.7999999999999998</c:v>
                </c:pt>
                <c:pt idx="62">
                  <c:v>1.7999999999999998</c:v>
                </c:pt>
                <c:pt idx="63">
                  <c:v>1.7999999999999998</c:v>
                </c:pt>
                <c:pt idx="64">
                  <c:v>3</c:v>
                </c:pt>
                <c:pt idx="65">
                  <c:v>4.2</c:v>
                </c:pt>
                <c:pt idx="66">
                  <c:v>4.8</c:v>
                </c:pt>
                <c:pt idx="67">
                  <c:v>4.8</c:v>
                </c:pt>
                <c:pt idx="68">
                  <c:v>4.8</c:v>
                </c:pt>
                <c:pt idx="69">
                  <c:v>4.8</c:v>
                </c:pt>
                <c:pt idx="70">
                  <c:v>4.8</c:v>
                </c:pt>
                <c:pt idx="71">
                  <c:v>4.8</c:v>
                </c:pt>
                <c:pt idx="72">
                  <c:v>4.8</c:v>
                </c:pt>
                <c:pt idx="73">
                  <c:v>4.8</c:v>
                </c:pt>
                <c:pt idx="74">
                  <c:v>4.8</c:v>
                </c:pt>
                <c:pt idx="75">
                  <c:v>4.8</c:v>
                </c:pt>
                <c:pt idx="76">
                  <c:v>4.8</c:v>
                </c:pt>
                <c:pt idx="77">
                  <c:v>4.8</c:v>
                </c:pt>
                <c:pt idx="78">
                  <c:v>4.8</c:v>
                </c:pt>
                <c:pt idx="79">
                  <c:v>4.8</c:v>
                </c:pt>
                <c:pt idx="80">
                  <c:v>4.8</c:v>
                </c:pt>
                <c:pt idx="81">
                  <c:v>4.8</c:v>
                </c:pt>
                <c:pt idx="82">
                  <c:v>4.8</c:v>
                </c:pt>
                <c:pt idx="83">
                  <c:v>4.8</c:v>
                </c:pt>
                <c:pt idx="84">
                  <c:v>4.8</c:v>
                </c:pt>
                <c:pt idx="85">
                  <c:v>4.8</c:v>
                </c:pt>
                <c:pt idx="86">
                  <c:v>4.8</c:v>
                </c:pt>
                <c:pt idx="87">
                  <c:v>4.8</c:v>
                </c:pt>
                <c:pt idx="88">
                  <c:v>4.8</c:v>
                </c:pt>
                <c:pt idx="89">
                  <c:v>4.8</c:v>
                </c:pt>
                <c:pt idx="90">
                  <c:v>4.8</c:v>
                </c:pt>
                <c:pt idx="91">
                  <c:v>4.8</c:v>
                </c:pt>
                <c:pt idx="92">
                  <c:v>4.8</c:v>
                </c:pt>
                <c:pt idx="93">
                  <c:v>4.8</c:v>
                </c:pt>
                <c:pt idx="94">
                  <c:v>4.8</c:v>
                </c:pt>
                <c:pt idx="95">
                  <c:v>4.8</c:v>
                </c:pt>
                <c:pt idx="96">
                  <c:v>4.8</c:v>
                </c:pt>
                <c:pt idx="97">
                  <c:v>4.8</c:v>
                </c:pt>
                <c:pt idx="98">
                  <c:v>4.8</c:v>
                </c:pt>
                <c:pt idx="99">
                  <c:v>4.8</c:v>
                </c:pt>
                <c:pt idx="100">
                  <c:v>4.8</c:v>
                </c:pt>
                <c:pt idx="101">
                  <c:v>4.8</c:v>
                </c:pt>
                <c:pt idx="102">
                  <c:v>4.8</c:v>
                </c:pt>
                <c:pt idx="103">
                  <c:v>4.8</c:v>
                </c:pt>
                <c:pt idx="104">
                  <c:v>4.8</c:v>
                </c:pt>
                <c:pt idx="105">
                  <c:v>4.8</c:v>
                </c:pt>
                <c:pt idx="106">
                  <c:v>4.8</c:v>
                </c:pt>
                <c:pt idx="107">
                  <c:v>4.8</c:v>
                </c:pt>
                <c:pt idx="108">
                  <c:v>4.8</c:v>
                </c:pt>
                <c:pt idx="109">
                  <c:v>4.8</c:v>
                </c:pt>
                <c:pt idx="110">
                  <c:v>4.8</c:v>
                </c:pt>
                <c:pt idx="111">
                  <c:v>4.8</c:v>
                </c:pt>
                <c:pt idx="112">
                  <c:v>4.8</c:v>
                </c:pt>
                <c:pt idx="113">
                  <c:v>4.8</c:v>
                </c:pt>
                <c:pt idx="114">
                  <c:v>4.8</c:v>
                </c:pt>
                <c:pt idx="115">
                  <c:v>4.8</c:v>
                </c:pt>
                <c:pt idx="116">
                  <c:v>4.8</c:v>
                </c:pt>
                <c:pt idx="117">
                  <c:v>4.8</c:v>
                </c:pt>
                <c:pt idx="118">
                  <c:v>4.8</c:v>
                </c:pt>
                <c:pt idx="119">
                  <c:v>4.8</c:v>
                </c:pt>
                <c:pt idx="120">
                  <c:v>4.8</c:v>
                </c:pt>
                <c:pt idx="121">
                  <c:v>4.8</c:v>
                </c:pt>
                <c:pt idx="122">
                  <c:v>4.8</c:v>
                </c:pt>
                <c:pt idx="123">
                  <c:v>5.3</c:v>
                </c:pt>
                <c:pt idx="124">
                  <c:v>5.3</c:v>
                </c:pt>
                <c:pt idx="125">
                  <c:v>5.3</c:v>
                </c:pt>
                <c:pt idx="126">
                  <c:v>5.5</c:v>
                </c:pt>
                <c:pt idx="127">
                  <c:v>9.6999999999999993</c:v>
                </c:pt>
                <c:pt idx="128">
                  <c:v>13.399999999999999</c:v>
                </c:pt>
                <c:pt idx="129">
                  <c:v>14.299999999999999</c:v>
                </c:pt>
                <c:pt idx="130">
                  <c:v>15.499999999999998</c:v>
                </c:pt>
                <c:pt idx="131">
                  <c:v>16.099999999999998</c:v>
                </c:pt>
                <c:pt idx="132">
                  <c:v>16.099999999999998</c:v>
                </c:pt>
                <c:pt idx="133">
                  <c:v>16.099999999999998</c:v>
                </c:pt>
                <c:pt idx="134">
                  <c:v>16.499999999999996</c:v>
                </c:pt>
                <c:pt idx="135">
                  <c:v>18.099999999999998</c:v>
                </c:pt>
                <c:pt idx="136">
                  <c:v>19.599999999999998</c:v>
                </c:pt>
                <c:pt idx="137">
                  <c:v>22.2</c:v>
                </c:pt>
                <c:pt idx="138">
                  <c:v>27.9</c:v>
                </c:pt>
                <c:pt idx="139">
                  <c:v>34.4</c:v>
                </c:pt>
                <c:pt idx="140">
                  <c:v>39.5</c:v>
                </c:pt>
                <c:pt idx="141">
                  <c:v>44.5</c:v>
                </c:pt>
                <c:pt idx="142">
                  <c:v>44.5</c:v>
                </c:pt>
                <c:pt idx="143">
                  <c:v>50.4</c:v>
                </c:pt>
                <c:pt idx="144">
                  <c:v>56.4</c:v>
                </c:pt>
                <c:pt idx="145">
                  <c:v>59.8</c:v>
                </c:pt>
                <c:pt idx="146">
                  <c:v>63.9</c:v>
                </c:pt>
                <c:pt idx="147">
                  <c:v>63.9</c:v>
                </c:pt>
                <c:pt idx="148">
                  <c:v>68.5</c:v>
                </c:pt>
                <c:pt idx="149">
                  <c:v>73.8</c:v>
                </c:pt>
                <c:pt idx="150">
                  <c:v>79.099999999999994</c:v>
                </c:pt>
                <c:pt idx="151">
                  <c:v>79.099999999999994</c:v>
                </c:pt>
                <c:pt idx="152">
                  <c:v>86.199999999999989</c:v>
                </c:pt>
                <c:pt idx="153">
                  <c:v>86.299999999999983</c:v>
                </c:pt>
                <c:pt idx="154">
                  <c:v>86.399999999999977</c:v>
                </c:pt>
                <c:pt idx="155">
                  <c:v>98.09999999999998</c:v>
                </c:pt>
                <c:pt idx="156">
                  <c:v>108.29999999999998</c:v>
                </c:pt>
                <c:pt idx="157">
                  <c:v>114.09999999999998</c:v>
                </c:pt>
                <c:pt idx="158">
                  <c:v>121.49999999999999</c:v>
                </c:pt>
                <c:pt idx="159">
                  <c:v>132</c:v>
                </c:pt>
                <c:pt idx="160">
                  <c:v>143.5</c:v>
                </c:pt>
                <c:pt idx="161">
                  <c:v>155.4</c:v>
                </c:pt>
                <c:pt idx="162">
                  <c:v>167</c:v>
                </c:pt>
                <c:pt idx="163">
                  <c:v>178.6</c:v>
                </c:pt>
                <c:pt idx="164">
                  <c:v>189.4</c:v>
                </c:pt>
                <c:pt idx="165">
                  <c:v>198.4</c:v>
                </c:pt>
                <c:pt idx="166">
                  <c:v>207.6</c:v>
                </c:pt>
                <c:pt idx="167">
                  <c:v>214</c:v>
                </c:pt>
                <c:pt idx="168">
                  <c:v>217.9</c:v>
                </c:pt>
                <c:pt idx="169">
                  <c:v>224.9</c:v>
                </c:pt>
                <c:pt idx="170">
                  <c:v>234.3</c:v>
                </c:pt>
                <c:pt idx="171">
                  <c:v>243.3</c:v>
                </c:pt>
                <c:pt idx="172">
                  <c:v>254.5</c:v>
                </c:pt>
                <c:pt idx="173">
                  <c:v>265.5</c:v>
                </c:pt>
                <c:pt idx="174">
                  <c:v>272.39999999999998</c:v>
                </c:pt>
                <c:pt idx="175">
                  <c:v>280.7</c:v>
                </c:pt>
                <c:pt idx="176">
                  <c:v>290.39999999999998</c:v>
                </c:pt>
                <c:pt idx="177">
                  <c:v>299.89999999999998</c:v>
                </c:pt>
                <c:pt idx="178">
                  <c:v>308.59999999999997</c:v>
                </c:pt>
                <c:pt idx="179">
                  <c:v>319.79999999999995</c:v>
                </c:pt>
                <c:pt idx="180">
                  <c:v>331.69999999999993</c:v>
                </c:pt>
                <c:pt idx="181">
                  <c:v>344.89999999999992</c:v>
                </c:pt>
                <c:pt idx="182">
                  <c:v>358.09999999999991</c:v>
                </c:pt>
                <c:pt idx="183">
                  <c:v>370.99999999999989</c:v>
                </c:pt>
                <c:pt idx="184">
                  <c:v>383.39999999999986</c:v>
                </c:pt>
                <c:pt idx="185">
                  <c:v>394.89999999999986</c:v>
                </c:pt>
                <c:pt idx="186">
                  <c:v>403.79999999999984</c:v>
                </c:pt>
                <c:pt idx="187">
                  <c:v>415.09999999999985</c:v>
                </c:pt>
                <c:pt idx="188">
                  <c:v>427.89999999999986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7D-4C78-BC21-C57B758F8C83}"/>
            </c:ext>
          </c:extLst>
        </c:ser>
        <c:ser>
          <c:idx val="19"/>
          <c:order val="19"/>
          <c:tx>
            <c:strRef>
              <c:f>Tsums3.AllYears!$AH$2</c:f>
              <c:strCache>
                <c:ptCount val="1"/>
                <c:pt idx="0">
                  <c:v>2005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Tsums3.AllYears!$AH$3:$AH$191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4.4000000000000004</c:v>
                </c:pt>
                <c:pt idx="60">
                  <c:v>6.8000000000000007</c:v>
                </c:pt>
                <c:pt idx="61">
                  <c:v>6.8000000000000007</c:v>
                </c:pt>
                <c:pt idx="62">
                  <c:v>6.8000000000000007</c:v>
                </c:pt>
                <c:pt idx="63">
                  <c:v>8.6000000000000014</c:v>
                </c:pt>
                <c:pt idx="64">
                  <c:v>10.200000000000001</c:v>
                </c:pt>
                <c:pt idx="65">
                  <c:v>10.700000000000001</c:v>
                </c:pt>
                <c:pt idx="66">
                  <c:v>10.8</c:v>
                </c:pt>
                <c:pt idx="67">
                  <c:v>11.3</c:v>
                </c:pt>
                <c:pt idx="68">
                  <c:v>12.100000000000001</c:v>
                </c:pt>
                <c:pt idx="69">
                  <c:v>13.100000000000001</c:v>
                </c:pt>
                <c:pt idx="70">
                  <c:v>14.100000000000001</c:v>
                </c:pt>
                <c:pt idx="71">
                  <c:v>14.100000000000001</c:v>
                </c:pt>
                <c:pt idx="72">
                  <c:v>16.3</c:v>
                </c:pt>
                <c:pt idx="73">
                  <c:v>18.7</c:v>
                </c:pt>
                <c:pt idx="74">
                  <c:v>21.4</c:v>
                </c:pt>
                <c:pt idx="75">
                  <c:v>21.4</c:v>
                </c:pt>
                <c:pt idx="76">
                  <c:v>21.5</c:v>
                </c:pt>
                <c:pt idx="77">
                  <c:v>21.6</c:v>
                </c:pt>
                <c:pt idx="78">
                  <c:v>23.8</c:v>
                </c:pt>
                <c:pt idx="79">
                  <c:v>25.7</c:v>
                </c:pt>
                <c:pt idx="80">
                  <c:v>27.7</c:v>
                </c:pt>
                <c:pt idx="81">
                  <c:v>28.099999999999998</c:v>
                </c:pt>
                <c:pt idx="82">
                  <c:v>28.099999999999998</c:v>
                </c:pt>
                <c:pt idx="83">
                  <c:v>28.099999999999998</c:v>
                </c:pt>
                <c:pt idx="84">
                  <c:v>28.099999999999998</c:v>
                </c:pt>
                <c:pt idx="85">
                  <c:v>28.099999999999998</c:v>
                </c:pt>
                <c:pt idx="86">
                  <c:v>28.099999999999998</c:v>
                </c:pt>
                <c:pt idx="87">
                  <c:v>28.099999999999998</c:v>
                </c:pt>
                <c:pt idx="88">
                  <c:v>28.2</c:v>
                </c:pt>
                <c:pt idx="89">
                  <c:v>28.2</c:v>
                </c:pt>
                <c:pt idx="90">
                  <c:v>28.2</c:v>
                </c:pt>
                <c:pt idx="91">
                  <c:v>28.2</c:v>
                </c:pt>
                <c:pt idx="92">
                  <c:v>28.2</c:v>
                </c:pt>
                <c:pt idx="93">
                  <c:v>28.2</c:v>
                </c:pt>
                <c:pt idx="94">
                  <c:v>28.2</c:v>
                </c:pt>
                <c:pt idx="95">
                  <c:v>28.2</c:v>
                </c:pt>
                <c:pt idx="96">
                  <c:v>28.2</c:v>
                </c:pt>
                <c:pt idx="97">
                  <c:v>28.2</c:v>
                </c:pt>
                <c:pt idx="98">
                  <c:v>28.2</c:v>
                </c:pt>
                <c:pt idx="99">
                  <c:v>28.2</c:v>
                </c:pt>
                <c:pt idx="100">
                  <c:v>28.2</c:v>
                </c:pt>
                <c:pt idx="101">
                  <c:v>28.2</c:v>
                </c:pt>
                <c:pt idx="102">
                  <c:v>28.2</c:v>
                </c:pt>
                <c:pt idx="103">
                  <c:v>28.2</c:v>
                </c:pt>
                <c:pt idx="104">
                  <c:v>28.2</c:v>
                </c:pt>
                <c:pt idx="105">
                  <c:v>28.2</c:v>
                </c:pt>
                <c:pt idx="106">
                  <c:v>29.4</c:v>
                </c:pt>
                <c:pt idx="107">
                  <c:v>30.599999999999998</c:v>
                </c:pt>
                <c:pt idx="108">
                  <c:v>30.7</c:v>
                </c:pt>
                <c:pt idx="109">
                  <c:v>30.7</c:v>
                </c:pt>
                <c:pt idx="110">
                  <c:v>30.7</c:v>
                </c:pt>
                <c:pt idx="111">
                  <c:v>30.7</c:v>
                </c:pt>
                <c:pt idx="112">
                  <c:v>30.7</c:v>
                </c:pt>
                <c:pt idx="113">
                  <c:v>30.7</c:v>
                </c:pt>
                <c:pt idx="114">
                  <c:v>30.7</c:v>
                </c:pt>
                <c:pt idx="115">
                  <c:v>30.7</c:v>
                </c:pt>
                <c:pt idx="116">
                  <c:v>30.7</c:v>
                </c:pt>
                <c:pt idx="117">
                  <c:v>30.7</c:v>
                </c:pt>
                <c:pt idx="118">
                  <c:v>30.7</c:v>
                </c:pt>
                <c:pt idx="119">
                  <c:v>30.7</c:v>
                </c:pt>
                <c:pt idx="120">
                  <c:v>31.2</c:v>
                </c:pt>
                <c:pt idx="121">
                  <c:v>32.4</c:v>
                </c:pt>
                <c:pt idx="122">
                  <c:v>32.9</c:v>
                </c:pt>
                <c:pt idx="123">
                  <c:v>32.9</c:v>
                </c:pt>
                <c:pt idx="124">
                  <c:v>32.9</c:v>
                </c:pt>
                <c:pt idx="125">
                  <c:v>32.9</c:v>
                </c:pt>
                <c:pt idx="126">
                  <c:v>32.9</c:v>
                </c:pt>
                <c:pt idx="127">
                  <c:v>32.9</c:v>
                </c:pt>
                <c:pt idx="128">
                  <c:v>32.9</c:v>
                </c:pt>
                <c:pt idx="129">
                  <c:v>32.9</c:v>
                </c:pt>
                <c:pt idx="130">
                  <c:v>32.9</c:v>
                </c:pt>
                <c:pt idx="131">
                  <c:v>32.9</c:v>
                </c:pt>
                <c:pt idx="132">
                  <c:v>34.5</c:v>
                </c:pt>
                <c:pt idx="133">
                  <c:v>36.9</c:v>
                </c:pt>
                <c:pt idx="134">
                  <c:v>38.299999999999997</c:v>
                </c:pt>
                <c:pt idx="135">
                  <c:v>39.599999999999994</c:v>
                </c:pt>
                <c:pt idx="136">
                  <c:v>39.599999999999994</c:v>
                </c:pt>
                <c:pt idx="137">
                  <c:v>39.599999999999994</c:v>
                </c:pt>
                <c:pt idx="138">
                  <c:v>39.599999999999994</c:v>
                </c:pt>
                <c:pt idx="139">
                  <c:v>39.599999999999994</c:v>
                </c:pt>
                <c:pt idx="140">
                  <c:v>39.599999999999994</c:v>
                </c:pt>
                <c:pt idx="141">
                  <c:v>39.599999999999994</c:v>
                </c:pt>
                <c:pt idx="142">
                  <c:v>39.699999999999996</c:v>
                </c:pt>
                <c:pt idx="143">
                  <c:v>39.699999999999996</c:v>
                </c:pt>
                <c:pt idx="144">
                  <c:v>40.699999999999996</c:v>
                </c:pt>
                <c:pt idx="145">
                  <c:v>44.699999999999996</c:v>
                </c:pt>
                <c:pt idx="146">
                  <c:v>49.099999999999994</c:v>
                </c:pt>
                <c:pt idx="147">
                  <c:v>51.499999999999993</c:v>
                </c:pt>
                <c:pt idx="148">
                  <c:v>54.29999999999999</c:v>
                </c:pt>
                <c:pt idx="149">
                  <c:v>56.699999999999989</c:v>
                </c:pt>
                <c:pt idx="150">
                  <c:v>59.29999999999999</c:v>
                </c:pt>
                <c:pt idx="151">
                  <c:v>64.399999999999991</c:v>
                </c:pt>
                <c:pt idx="152">
                  <c:v>71.8</c:v>
                </c:pt>
                <c:pt idx="153">
                  <c:v>77.3</c:v>
                </c:pt>
                <c:pt idx="154">
                  <c:v>80.099999999999994</c:v>
                </c:pt>
                <c:pt idx="155">
                  <c:v>83.5</c:v>
                </c:pt>
                <c:pt idx="156">
                  <c:v>83.5</c:v>
                </c:pt>
                <c:pt idx="157">
                  <c:v>84.6</c:v>
                </c:pt>
                <c:pt idx="158">
                  <c:v>89</c:v>
                </c:pt>
                <c:pt idx="159">
                  <c:v>89.1</c:v>
                </c:pt>
                <c:pt idx="160">
                  <c:v>96.899999999999991</c:v>
                </c:pt>
                <c:pt idx="161">
                  <c:v>105.6</c:v>
                </c:pt>
                <c:pt idx="162">
                  <c:v>106.6</c:v>
                </c:pt>
                <c:pt idx="163">
                  <c:v>113.39999999999999</c:v>
                </c:pt>
                <c:pt idx="164">
                  <c:v>121.39999999999999</c:v>
                </c:pt>
                <c:pt idx="165">
                  <c:v>131.1</c:v>
                </c:pt>
                <c:pt idx="166">
                  <c:v>141.69999999999999</c:v>
                </c:pt>
                <c:pt idx="167">
                  <c:v>152.19999999999999</c:v>
                </c:pt>
                <c:pt idx="168">
                  <c:v>160.29999999999998</c:v>
                </c:pt>
                <c:pt idx="169">
                  <c:v>170.29999999999998</c:v>
                </c:pt>
                <c:pt idx="170">
                  <c:v>178.99999999999997</c:v>
                </c:pt>
                <c:pt idx="171">
                  <c:v>184.39999999999998</c:v>
                </c:pt>
                <c:pt idx="172">
                  <c:v>197.59999999999997</c:v>
                </c:pt>
                <c:pt idx="173">
                  <c:v>212.09999999999997</c:v>
                </c:pt>
                <c:pt idx="174">
                  <c:v>224.29999999999995</c:v>
                </c:pt>
                <c:pt idx="175">
                  <c:v>224.79999999999995</c:v>
                </c:pt>
                <c:pt idx="176">
                  <c:v>234.09999999999997</c:v>
                </c:pt>
                <c:pt idx="177">
                  <c:v>244.89999999999998</c:v>
                </c:pt>
                <c:pt idx="178">
                  <c:v>256.2</c:v>
                </c:pt>
                <c:pt idx="179">
                  <c:v>264.89999999999998</c:v>
                </c:pt>
                <c:pt idx="180">
                  <c:v>273.89999999999998</c:v>
                </c:pt>
                <c:pt idx="181">
                  <c:v>284.59999999999997</c:v>
                </c:pt>
                <c:pt idx="182">
                  <c:v>295.29999999999995</c:v>
                </c:pt>
                <c:pt idx="183">
                  <c:v>305.19999999999993</c:v>
                </c:pt>
                <c:pt idx="184">
                  <c:v>317.59999999999991</c:v>
                </c:pt>
                <c:pt idx="185">
                  <c:v>327.09999999999991</c:v>
                </c:pt>
                <c:pt idx="186">
                  <c:v>335.7999999999999</c:v>
                </c:pt>
                <c:pt idx="187">
                  <c:v>345.19999999999987</c:v>
                </c:pt>
                <c:pt idx="188">
                  <c:v>350.99999999999989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7D-4C78-BC21-C57B758F8C83}"/>
            </c:ext>
          </c:extLst>
        </c:ser>
        <c:ser>
          <c:idx val="20"/>
          <c:order val="20"/>
          <c:tx>
            <c:strRef>
              <c:f>Tsums3.AllYears!$AI$2</c:f>
              <c:strCache>
                <c:ptCount val="1"/>
                <c:pt idx="0">
                  <c:v>2006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Tsums3.AllYears!$AI$3:$AI$191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1.9</c:v>
                </c:pt>
                <c:pt idx="66">
                  <c:v>2.2999999999999998</c:v>
                </c:pt>
                <c:pt idx="67">
                  <c:v>2.6999999999999997</c:v>
                </c:pt>
                <c:pt idx="68">
                  <c:v>4.0999999999999996</c:v>
                </c:pt>
                <c:pt idx="69">
                  <c:v>5.6999999999999993</c:v>
                </c:pt>
                <c:pt idx="70">
                  <c:v>6.4999999999999991</c:v>
                </c:pt>
                <c:pt idx="71">
                  <c:v>6.4999999999999991</c:v>
                </c:pt>
                <c:pt idx="72">
                  <c:v>6.4999999999999991</c:v>
                </c:pt>
                <c:pt idx="73">
                  <c:v>6.4999999999999991</c:v>
                </c:pt>
                <c:pt idx="74">
                  <c:v>6.4999999999999991</c:v>
                </c:pt>
                <c:pt idx="75">
                  <c:v>6.4999999999999991</c:v>
                </c:pt>
                <c:pt idx="76">
                  <c:v>6.4999999999999991</c:v>
                </c:pt>
                <c:pt idx="77">
                  <c:v>6.4999999999999991</c:v>
                </c:pt>
                <c:pt idx="78">
                  <c:v>6.4999999999999991</c:v>
                </c:pt>
                <c:pt idx="79">
                  <c:v>6.4999999999999991</c:v>
                </c:pt>
                <c:pt idx="80">
                  <c:v>6.4999999999999991</c:v>
                </c:pt>
                <c:pt idx="81">
                  <c:v>6.4999999999999991</c:v>
                </c:pt>
                <c:pt idx="82">
                  <c:v>6.4999999999999991</c:v>
                </c:pt>
                <c:pt idx="83">
                  <c:v>6.4999999999999991</c:v>
                </c:pt>
                <c:pt idx="84">
                  <c:v>6.4999999999999991</c:v>
                </c:pt>
                <c:pt idx="85">
                  <c:v>6.4999999999999991</c:v>
                </c:pt>
                <c:pt idx="86">
                  <c:v>6.4999999999999991</c:v>
                </c:pt>
                <c:pt idx="87">
                  <c:v>6.4999999999999991</c:v>
                </c:pt>
                <c:pt idx="88">
                  <c:v>6.4999999999999991</c:v>
                </c:pt>
                <c:pt idx="89">
                  <c:v>6.4999999999999991</c:v>
                </c:pt>
                <c:pt idx="90">
                  <c:v>6.4999999999999991</c:v>
                </c:pt>
                <c:pt idx="91">
                  <c:v>6.4999999999999991</c:v>
                </c:pt>
                <c:pt idx="92">
                  <c:v>6.4999999999999991</c:v>
                </c:pt>
                <c:pt idx="93">
                  <c:v>6.4999999999999991</c:v>
                </c:pt>
                <c:pt idx="94">
                  <c:v>6.4999999999999991</c:v>
                </c:pt>
                <c:pt idx="95">
                  <c:v>6.5999999999999988</c:v>
                </c:pt>
                <c:pt idx="96">
                  <c:v>6.5999999999999988</c:v>
                </c:pt>
                <c:pt idx="97">
                  <c:v>6.9999999999999991</c:v>
                </c:pt>
                <c:pt idx="98">
                  <c:v>7.3999999999999995</c:v>
                </c:pt>
                <c:pt idx="99">
                  <c:v>7.6999999999999993</c:v>
                </c:pt>
                <c:pt idx="100">
                  <c:v>7.6999999999999993</c:v>
                </c:pt>
                <c:pt idx="101">
                  <c:v>7.8999999999999995</c:v>
                </c:pt>
                <c:pt idx="102">
                  <c:v>7.8999999999999995</c:v>
                </c:pt>
                <c:pt idx="103">
                  <c:v>7.8999999999999995</c:v>
                </c:pt>
                <c:pt idx="104">
                  <c:v>7.8999999999999995</c:v>
                </c:pt>
                <c:pt idx="105">
                  <c:v>7.8999999999999995</c:v>
                </c:pt>
                <c:pt idx="106">
                  <c:v>7.8999999999999995</c:v>
                </c:pt>
                <c:pt idx="107">
                  <c:v>7.8999999999999995</c:v>
                </c:pt>
                <c:pt idx="108">
                  <c:v>8.8999999999999986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9.6999999999999993</c:v>
                </c:pt>
                <c:pt idx="112">
                  <c:v>9.6999999999999993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9.6999999999999993</c:v>
                </c:pt>
                <c:pt idx="116">
                  <c:v>9.6999999999999993</c:v>
                </c:pt>
                <c:pt idx="117">
                  <c:v>9.6999999999999993</c:v>
                </c:pt>
                <c:pt idx="118">
                  <c:v>9.6999999999999993</c:v>
                </c:pt>
                <c:pt idx="119">
                  <c:v>9.6999999999999993</c:v>
                </c:pt>
                <c:pt idx="120">
                  <c:v>9.6999999999999993</c:v>
                </c:pt>
                <c:pt idx="121">
                  <c:v>9.6999999999999993</c:v>
                </c:pt>
                <c:pt idx="122">
                  <c:v>9.6999999999999993</c:v>
                </c:pt>
                <c:pt idx="123">
                  <c:v>9.6999999999999993</c:v>
                </c:pt>
                <c:pt idx="124">
                  <c:v>9.6999999999999993</c:v>
                </c:pt>
                <c:pt idx="125">
                  <c:v>9.6999999999999993</c:v>
                </c:pt>
                <c:pt idx="126">
                  <c:v>9.6999999999999993</c:v>
                </c:pt>
                <c:pt idx="127">
                  <c:v>10.899999999999999</c:v>
                </c:pt>
                <c:pt idx="128">
                  <c:v>11.399999999999999</c:v>
                </c:pt>
                <c:pt idx="129">
                  <c:v>11.399999999999999</c:v>
                </c:pt>
                <c:pt idx="130">
                  <c:v>11.399999999999999</c:v>
                </c:pt>
                <c:pt idx="131">
                  <c:v>11.399999999999999</c:v>
                </c:pt>
                <c:pt idx="132">
                  <c:v>11.399999999999999</c:v>
                </c:pt>
                <c:pt idx="133">
                  <c:v>11.399999999999999</c:v>
                </c:pt>
                <c:pt idx="134">
                  <c:v>11.399999999999999</c:v>
                </c:pt>
                <c:pt idx="135">
                  <c:v>11.399999999999999</c:v>
                </c:pt>
                <c:pt idx="136">
                  <c:v>17.099999999999998</c:v>
                </c:pt>
                <c:pt idx="137">
                  <c:v>22</c:v>
                </c:pt>
                <c:pt idx="138">
                  <c:v>27.3</c:v>
                </c:pt>
                <c:pt idx="139">
                  <c:v>34.5</c:v>
                </c:pt>
                <c:pt idx="140">
                  <c:v>41.5</c:v>
                </c:pt>
                <c:pt idx="141">
                  <c:v>41.6</c:v>
                </c:pt>
                <c:pt idx="142">
                  <c:v>49.4</c:v>
                </c:pt>
                <c:pt idx="143">
                  <c:v>52</c:v>
                </c:pt>
                <c:pt idx="144">
                  <c:v>52.4</c:v>
                </c:pt>
                <c:pt idx="145">
                  <c:v>57.8</c:v>
                </c:pt>
                <c:pt idx="146">
                  <c:v>64</c:v>
                </c:pt>
                <c:pt idx="147">
                  <c:v>70</c:v>
                </c:pt>
                <c:pt idx="148">
                  <c:v>74</c:v>
                </c:pt>
                <c:pt idx="149">
                  <c:v>77.7</c:v>
                </c:pt>
                <c:pt idx="150">
                  <c:v>79.3</c:v>
                </c:pt>
                <c:pt idx="151">
                  <c:v>83.8</c:v>
                </c:pt>
                <c:pt idx="152">
                  <c:v>89.2</c:v>
                </c:pt>
                <c:pt idx="153">
                  <c:v>95.2</c:v>
                </c:pt>
                <c:pt idx="154">
                  <c:v>99.7</c:v>
                </c:pt>
                <c:pt idx="155">
                  <c:v>105.5</c:v>
                </c:pt>
                <c:pt idx="156">
                  <c:v>105.5</c:v>
                </c:pt>
                <c:pt idx="157">
                  <c:v>111.4</c:v>
                </c:pt>
                <c:pt idx="158">
                  <c:v>118.9</c:v>
                </c:pt>
                <c:pt idx="159">
                  <c:v>128.20000000000002</c:v>
                </c:pt>
                <c:pt idx="160">
                  <c:v>137.50000000000003</c:v>
                </c:pt>
                <c:pt idx="161">
                  <c:v>145.20000000000002</c:v>
                </c:pt>
                <c:pt idx="162">
                  <c:v>153.4</c:v>
                </c:pt>
                <c:pt idx="163">
                  <c:v>161.80000000000001</c:v>
                </c:pt>
                <c:pt idx="164">
                  <c:v>168.60000000000002</c:v>
                </c:pt>
                <c:pt idx="165">
                  <c:v>174.3</c:v>
                </c:pt>
                <c:pt idx="166">
                  <c:v>179.20000000000002</c:v>
                </c:pt>
                <c:pt idx="167">
                  <c:v>186.00000000000003</c:v>
                </c:pt>
                <c:pt idx="168">
                  <c:v>192.70000000000002</c:v>
                </c:pt>
                <c:pt idx="169">
                  <c:v>200.50000000000003</c:v>
                </c:pt>
                <c:pt idx="170">
                  <c:v>204.60000000000002</c:v>
                </c:pt>
                <c:pt idx="171">
                  <c:v>211.00000000000003</c:v>
                </c:pt>
                <c:pt idx="172">
                  <c:v>220.30000000000004</c:v>
                </c:pt>
                <c:pt idx="173">
                  <c:v>229.40000000000003</c:v>
                </c:pt>
                <c:pt idx="174">
                  <c:v>236.90000000000003</c:v>
                </c:pt>
                <c:pt idx="175">
                  <c:v>238.60000000000002</c:v>
                </c:pt>
                <c:pt idx="176">
                  <c:v>244.60000000000002</c:v>
                </c:pt>
                <c:pt idx="177">
                  <c:v>251.40000000000003</c:v>
                </c:pt>
                <c:pt idx="178">
                  <c:v>257.00000000000006</c:v>
                </c:pt>
                <c:pt idx="179">
                  <c:v>260.70000000000005</c:v>
                </c:pt>
                <c:pt idx="180">
                  <c:v>267.00000000000006</c:v>
                </c:pt>
                <c:pt idx="181">
                  <c:v>274.10000000000008</c:v>
                </c:pt>
                <c:pt idx="182">
                  <c:v>282.10000000000008</c:v>
                </c:pt>
                <c:pt idx="183">
                  <c:v>295.30000000000007</c:v>
                </c:pt>
                <c:pt idx="184">
                  <c:v>307.40000000000009</c:v>
                </c:pt>
                <c:pt idx="185">
                  <c:v>314.50000000000011</c:v>
                </c:pt>
                <c:pt idx="186">
                  <c:v>325.40000000000009</c:v>
                </c:pt>
                <c:pt idx="187">
                  <c:v>336.2000000000001</c:v>
                </c:pt>
                <c:pt idx="188">
                  <c:v>336.60000000000008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37D-4C78-BC21-C57B758F8C83}"/>
            </c:ext>
          </c:extLst>
        </c:ser>
        <c:ser>
          <c:idx val="24"/>
          <c:order val="21"/>
          <c:tx>
            <c:strRef>
              <c:f>Tsums3.AllYears!$AM$2</c:f>
              <c:strCache>
                <c:ptCount val="1"/>
                <c:pt idx="0">
                  <c:v>2010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Tsums3.AllYears!$AM$3:$AM$191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1.6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2.1</c:v>
                </c:pt>
                <c:pt idx="26">
                  <c:v>2.1</c:v>
                </c:pt>
                <c:pt idx="27">
                  <c:v>2.1</c:v>
                </c:pt>
                <c:pt idx="28">
                  <c:v>2.1</c:v>
                </c:pt>
                <c:pt idx="29">
                  <c:v>2.1</c:v>
                </c:pt>
                <c:pt idx="30">
                  <c:v>2.1</c:v>
                </c:pt>
                <c:pt idx="31">
                  <c:v>2.1</c:v>
                </c:pt>
                <c:pt idx="32">
                  <c:v>2.1</c:v>
                </c:pt>
                <c:pt idx="33">
                  <c:v>2.1</c:v>
                </c:pt>
                <c:pt idx="34">
                  <c:v>2.1</c:v>
                </c:pt>
                <c:pt idx="35">
                  <c:v>2.1</c:v>
                </c:pt>
                <c:pt idx="36">
                  <c:v>2.4</c:v>
                </c:pt>
                <c:pt idx="37">
                  <c:v>2.4</c:v>
                </c:pt>
                <c:pt idx="38">
                  <c:v>2.5</c:v>
                </c:pt>
                <c:pt idx="39">
                  <c:v>2.5</c:v>
                </c:pt>
                <c:pt idx="40">
                  <c:v>3.6</c:v>
                </c:pt>
                <c:pt idx="41">
                  <c:v>3.6</c:v>
                </c:pt>
                <c:pt idx="42">
                  <c:v>4.9000000000000004</c:v>
                </c:pt>
                <c:pt idx="43">
                  <c:v>6.4</c:v>
                </c:pt>
                <c:pt idx="44">
                  <c:v>6.5</c:v>
                </c:pt>
                <c:pt idx="45">
                  <c:v>6.5</c:v>
                </c:pt>
                <c:pt idx="46">
                  <c:v>6.5</c:v>
                </c:pt>
                <c:pt idx="47">
                  <c:v>6.5</c:v>
                </c:pt>
                <c:pt idx="48">
                  <c:v>6.5</c:v>
                </c:pt>
                <c:pt idx="49">
                  <c:v>6.5</c:v>
                </c:pt>
                <c:pt idx="50">
                  <c:v>6.5</c:v>
                </c:pt>
                <c:pt idx="51">
                  <c:v>6.5</c:v>
                </c:pt>
                <c:pt idx="52">
                  <c:v>6.5</c:v>
                </c:pt>
                <c:pt idx="53">
                  <c:v>6.5</c:v>
                </c:pt>
                <c:pt idx="54">
                  <c:v>6.5</c:v>
                </c:pt>
                <c:pt idx="55">
                  <c:v>6.5</c:v>
                </c:pt>
                <c:pt idx="56">
                  <c:v>6.5</c:v>
                </c:pt>
                <c:pt idx="57">
                  <c:v>6.5</c:v>
                </c:pt>
                <c:pt idx="58">
                  <c:v>6.5</c:v>
                </c:pt>
                <c:pt idx="59">
                  <c:v>6.5</c:v>
                </c:pt>
                <c:pt idx="60">
                  <c:v>6.5</c:v>
                </c:pt>
                <c:pt idx="61">
                  <c:v>6.5</c:v>
                </c:pt>
                <c:pt idx="62">
                  <c:v>6.5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</c:v>
                </c:pt>
                <c:pt idx="70">
                  <c:v>6.5</c:v>
                </c:pt>
                <c:pt idx="71">
                  <c:v>6.5</c:v>
                </c:pt>
                <c:pt idx="72">
                  <c:v>6.5</c:v>
                </c:pt>
                <c:pt idx="73">
                  <c:v>6.5</c:v>
                </c:pt>
                <c:pt idx="74">
                  <c:v>6.5</c:v>
                </c:pt>
                <c:pt idx="75">
                  <c:v>6.5</c:v>
                </c:pt>
                <c:pt idx="76">
                  <c:v>6.5</c:v>
                </c:pt>
                <c:pt idx="77">
                  <c:v>6.5</c:v>
                </c:pt>
                <c:pt idx="78">
                  <c:v>6.5</c:v>
                </c:pt>
                <c:pt idx="79">
                  <c:v>6.5</c:v>
                </c:pt>
                <c:pt idx="80">
                  <c:v>6.5</c:v>
                </c:pt>
                <c:pt idx="81">
                  <c:v>6.5</c:v>
                </c:pt>
                <c:pt idx="82">
                  <c:v>6.5</c:v>
                </c:pt>
                <c:pt idx="83">
                  <c:v>6.5</c:v>
                </c:pt>
                <c:pt idx="84">
                  <c:v>6.5</c:v>
                </c:pt>
                <c:pt idx="85">
                  <c:v>6.5</c:v>
                </c:pt>
                <c:pt idx="86">
                  <c:v>6.5</c:v>
                </c:pt>
                <c:pt idx="87">
                  <c:v>6.5</c:v>
                </c:pt>
                <c:pt idx="88">
                  <c:v>6.5</c:v>
                </c:pt>
                <c:pt idx="89">
                  <c:v>6.5</c:v>
                </c:pt>
                <c:pt idx="90">
                  <c:v>6.5</c:v>
                </c:pt>
                <c:pt idx="91">
                  <c:v>6.5</c:v>
                </c:pt>
                <c:pt idx="92">
                  <c:v>6.5</c:v>
                </c:pt>
                <c:pt idx="93">
                  <c:v>6.5</c:v>
                </c:pt>
                <c:pt idx="94">
                  <c:v>6.5</c:v>
                </c:pt>
                <c:pt idx="95">
                  <c:v>6.9</c:v>
                </c:pt>
                <c:pt idx="96">
                  <c:v>7.4</c:v>
                </c:pt>
                <c:pt idx="97">
                  <c:v>7.4</c:v>
                </c:pt>
                <c:pt idx="98">
                  <c:v>7.4</c:v>
                </c:pt>
                <c:pt idx="99">
                  <c:v>7.4</c:v>
                </c:pt>
                <c:pt idx="100">
                  <c:v>7.4</c:v>
                </c:pt>
                <c:pt idx="101">
                  <c:v>7.4</c:v>
                </c:pt>
                <c:pt idx="102">
                  <c:v>7.4</c:v>
                </c:pt>
                <c:pt idx="103">
                  <c:v>7.4</c:v>
                </c:pt>
                <c:pt idx="104">
                  <c:v>7.4</c:v>
                </c:pt>
                <c:pt idx="105">
                  <c:v>7.4</c:v>
                </c:pt>
                <c:pt idx="106">
                  <c:v>7.4</c:v>
                </c:pt>
                <c:pt idx="107">
                  <c:v>7.4</c:v>
                </c:pt>
                <c:pt idx="108">
                  <c:v>7.4</c:v>
                </c:pt>
                <c:pt idx="109">
                  <c:v>7.4</c:v>
                </c:pt>
                <c:pt idx="110">
                  <c:v>7.4</c:v>
                </c:pt>
                <c:pt idx="111">
                  <c:v>8</c:v>
                </c:pt>
                <c:pt idx="112">
                  <c:v>10.4</c:v>
                </c:pt>
                <c:pt idx="113">
                  <c:v>12.1</c:v>
                </c:pt>
                <c:pt idx="114">
                  <c:v>12.1</c:v>
                </c:pt>
                <c:pt idx="115">
                  <c:v>12.1</c:v>
                </c:pt>
                <c:pt idx="116">
                  <c:v>12.1</c:v>
                </c:pt>
                <c:pt idx="117">
                  <c:v>12.1</c:v>
                </c:pt>
                <c:pt idx="118">
                  <c:v>12.1</c:v>
                </c:pt>
                <c:pt idx="119">
                  <c:v>12.1</c:v>
                </c:pt>
                <c:pt idx="120">
                  <c:v>13.5</c:v>
                </c:pt>
                <c:pt idx="121">
                  <c:v>13.5</c:v>
                </c:pt>
                <c:pt idx="122">
                  <c:v>13.5</c:v>
                </c:pt>
                <c:pt idx="123">
                  <c:v>13.9</c:v>
                </c:pt>
                <c:pt idx="124">
                  <c:v>14.3</c:v>
                </c:pt>
                <c:pt idx="125">
                  <c:v>14.9</c:v>
                </c:pt>
                <c:pt idx="126">
                  <c:v>17.3</c:v>
                </c:pt>
                <c:pt idx="127">
                  <c:v>19.900000000000002</c:v>
                </c:pt>
                <c:pt idx="128">
                  <c:v>21.200000000000003</c:v>
                </c:pt>
                <c:pt idx="129">
                  <c:v>24.1</c:v>
                </c:pt>
                <c:pt idx="130">
                  <c:v>28.3</c:v>
                </c:pt>
                <c:pt idx="131">
                  <c:v>34.200000000000003</c:v>
                </c:pt>
                <c:pt idx="132">
                  <c:v>40.6</c:v>
                </c:pt>
                <c:pt idx="133">
                  <c:v>43.9</c:v>
                </c:pt>
                <c:pt idx="134">
                  <c:v>44</c:v>
                </c:pt>
                <c:pt idx="135">
                  <c:v>44</c:v>
                </c:pt>
                <c:pt idx="136">
                  <c:v>48.1</c:v>
                </c:pt>
                <c:pt idx="137">
                  <c:v>57.5</c:v>
                </c:pt>
                <c:pt idx="138">
                  <c:v>67.900000000000006</c:v>
                </c:pt>
                <c:pt idx="139">
                  <c:v>78.600000000000009</c:v>
                </c:pt>
                <c:pt idx="140">
                  <c:v>88.100000000000009</c:v>
                </c:pt>
                <c:pt idx="141">
                  <c:v>91.4</c:v>
                </c:pt>
                <c:pt idx="142">
                  <c:v>92.100000000000009</c:v>
                </c:pt>
                <c:pt idx="143">
                  <c:v>92.800000000000011</c:v>
                </c:pt>
                <c:pt idx="144">
                  <c:v>95.500000000000014</c:v>
                </c:pt>
                <c:pt idx="145">
                  <c:v>99.800000000000011</c:v>
                </c:pt>
                <c:pt idx="146">
                  <c:v>105.9</c:v>
                </c:pt>
                <c:pt idx="147">
                  <c:v>112.60000000000001</c:v>
                </c:pt>
                <c:pt idx="148">
                  <c:v>119.10000000000001</c:v>
                </c:pt>
                <c:pt idx="149">
                  <c:v>125.80000000000001</c:v>
                </c:pt>
                <c:pt idx="150">
                  <c:v>136.20000000000002</c:v>
                </c:pt>
                <c:pt idx="151">
                  <c:v>149.4</c:v>
                </c:pt>
                <c:pt idx="152">
                  <c:v>161</c:v>
                </c:pt>
                <c:pt idx="153">
                  <c:v>174.9</c:v>
                </c:pt>
                <c:pt idx="154">
                  <c:v>187.70000000000002</c:v>
                </c:pt>
                <c:pt idx="155">
                  <c:v>200.8</c:v>
                </c:pt>
                <c:pt idx="156">
                  <c:v>212</c:v>
                </c:pt>
                <c:pt idx="157">
                  <c:v>221.4</c:v>
                </c:pt>
                <c:pt idx="158">
                  <c:v>231.5</c:v>
                </c:pt>
                <c:pt idx="159">
                  <c:v>241.4</c:v>
                </c:pt>
                <c:pt idx="160">
                  <c:v>250.4</c:v>
                </c:pt>
                <c:pt idx="161">
                  <c:v>260.2</c:v>
                </c:pt>
                <c:pt idx="162">
                  <c:v>268.7</c:v>
                </c:pt>
                <c:pt idx="163">
                  <c:v>276.3</c:v>
                </c:pt>
                <c:pt idx="164">
                  <c:v>282.2</c:v>
                </c:pt>
                <c:pt idx="165">
                  <c:v>296.59999999999997</c:v>
                </c:pt>
                <c:pt idx="166">
                  <c:v>311.09999999999997</c:v>
                </c:pt>
                <c:pt idx="167">
                  <c:v>324.29999999999995</c:v>
                </c:pt>
                <c:pt idx="168">
                  <c:v>331.59999999999997</c:v>
                </c:pt>
                <c:pt idx="169">
                  <c:v>341.7</c:v>
                </c:pt>
                <c:pt idx="170">
                  <c:v>353</c:v>
                </c:pt>
                <c:pt idx="171">
                  <c:v>363.1</c:v>
                </c:pt>
                <c:pt idx="172">
                  <c:v>370.70000000000005</c:v>
                </c:pt>
                <c:pt idx="173">
                  <c:v>379.50000000000006</c:v>
                </c:pt>
                <c:pt idx="174">
                  <c:v>386.40000000000003</c:v>
                </c:pt>
                <c:pt idx="175">
                  <c:v>395.20000000000005</c:v>
                </c:pt>
                <c:pt idx="176">
                  <c:v>404.40000000000003</c:v>
                </c:pt>
                <c:pt idx="177">
                  <c:v>414.70000000000005</c:v>
                </c:pt>
                <c:pt idx="178">
                  <c:v>428.1</c:v>
                </c:pt>
                <c:pt idx="179">
                  <c:v>440.5</c:v>
                </c:pt>
                <c:pt idx="180">
                  <c:v>450.4</c:v>
                </c:pt>
                <c:pt idx="181">
                  <c:v>462.5</c:v>
                </c:pt>
                <c:pt idx="182">
                  <c:v>463.3</c:v>
                </c:pt>
                <c:pt idx="183">
                  <c:v>470.1</c:v>
                </c:pt>
                <c:pt idx="184">
                  <c:v>480</c:v>
                </c:pt>
                <c:pt idx="185">
                  <c:v>491.7</c:v>
                </c:pt>
                <c:pt idx="186">
                  <c:v>504.3</c:v>
                </c:pt>
                <c:pt idx="187">
                  <c:v>517.29999999999995</c:v>
                </c:pt>
                <c:pt idx="188">
                  <c:v>529.69999999999993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37D-4C78-BC21-C57B758F8C83}"/>
            </c:ext>
          </c:extLst>
        </c:ser>
        <c:ser>
          <c:idx val="25"/>
          <c:order val="22"/>
          <c:tx>
            <c:strRef>
              <c:f>Tsums3.AllYears!$AO$2</c:f>
              <c:strCache>
                <c:ptCount val="1"/>
                <c:pt idx="0">
                  <c:v>2012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Tsums3.AllYears!$AO$3:$AO$191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1.9</c:v>
                </c:pt>
                <c:pt idx="93">
                  <c:v>3.8</c:v>
                </c:pt>
                <c:pt idx="94">
                  <c:v>3.8</c:v>
                </c:pt>
                <c:pt idx="95">
                  <c:v>3.8</c:v>
                </c:pt>
                <c:pt idx="96">
                  <c:v>3.8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5</c:v>
                </c:pt>
                <c:pt idx="102">
                  <c:v>5.7</c:v>
                </c:pt>
                <c:pt idx="103">
                  <c:v>6.5</c:v>
                </c:pt>
                <c:pt idx="104">
                  <c:v>6.8</c:v>
                </c:pt>
                <c:pt idx="105">
                  <c:v>8.1999999999999993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11.1</c:v>
                </c:pt>
                <c:pt idx="115">
                  <c:v>13.8</c:v>
                </c:pt>
                <c:pt idx="116">
                  <c:v>13.8</c:v>
                </c:pt>
                <c:pt idx="117">
                  <c:v>13.8</c:v>
                </c:pt>
                <c:pt idx="118">
                  <c:v>13.8</c:v>
                </c:pt>
                <c:pt idx="119">
                  <c:v>13.8</c:v>
                </c:pt>
                <c:pt idx="120">
                  <c:v>13.8</c:v>
                </c:pt>
                <c:pt idx="121">
                  <c:v>13.8</c:v>
                </c:pt>
                <c:pt idx="122">
                  <c:v>13.8</c:v>
                </c:pt>
                <c:pt idx="123">
                  <c:v>13.8</c:v>
                </c:pt>
                <c:pt idx="124">
                  <c:v>13.8</c:v>
                </c:pt>
                <c:pt idx="125">
                  <c:v>15.8</c:v>
                </c:pt>
                <c:pt idx="126">
                  <c:v>18.400000000000002</c:v>
                </c:pt>
                <c:pt idx="127">
                  <c:v>18.500000000000004</c:v>
                </c:pt>
                <c:pt idx="128">
                  <c:v>18.500000000000004</c:v>
                </c:pt>
                <c:pt idx="129">
                  <c:v>18.500000000000004</c:v>
                </c:pt>
                <c:pt idx="130">
                  <c:v>19.400000000000002</c:v>
                </c:pt>
                <c:pt idx="131">
                  <c:v>21.400000000000002</c:v>
                </c:pt>
                <c:pt idx="132">
                  <c:v>21.400000000000002</c:v>
                </c:pt>
                <c:pt idx="133">
                  <c:v>25.400000000000002</c:v>
                </c:pt>
                <c:pt idx="134">
                  <c:v>28.900000000000002</c:v>
                </c:pt>
                <c:pt idx="135">
                  <c:v>32.900000000000006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44</c:v>
                </c:pt>
                <c:pt idx="139">
                  <c:v>48.4</c:v>
                </c:pt>
                <c:pt idx="140">
                  <c:v>49.6</c:v>
                </c:pt>
                <c:pt idx="141">
                  <c:v>50.6</c:v>
                </c:pt>
                <c:pt idx="142">
                  <c:v>52.6</c:v>
                </c:pt>
                <c:pt idx="143">
                  <c:v>55</c:v>
                </c:pt>
                <c:pt idx="144">
                  <c:v>55</c:v>
                </c:pt>
                <c:pt idx="145">
                  <c:v>59.1</c:v>
                </c:pt>
                <c:pt idx="146">
                  <c:v>63.5</c:v>
                </c:pt>
                <c:pt idx="147">
                  <c:v>69.2</c:v>
                </c:pt>
                <c:pt idx="148">
                  <c:v>75.400000000000006</c:v>
                </c:pt>
                <c:pt idx="149">
                  <c:v>78.300000000000011</c:v>
                </c:pt>
                <c:pt idx="150">
                  <c:v>79.400000000000006</c:v>
                </c:pt>
                <c:pt idx="151">
                  <c:v>82.600000000000009</c:v>
                </c:pt>
                <c:pt idx="152">
                  <c:v>86.600000000000009</c:v>
                </c:pt>
                <c:pt idx="153">
                  <c:v>89.7</c:v>
                </c:pt>
                <c:pt idx="154">
                  <c:v>90.5</c:v>
                </c:pt>
                <c:pt idx="155">
                  <c:v>93.9</c:v>
                </c:pt>
                <c:pt idx="156">
                  <c:v>98.300000000000011</c:v>
                </c:pt>
                <c:pt idx="157">
                  <c:v>109.50000000000001</c:v>
                </c:pt>
                <c:pt idx="158">
                  <c:v>122.60000000000001</c:v>
                </c:pt>
                <c:pt idx="159">
                  <c:v>135.5</c:v>
                </c:pt>
                <c:pt idx="160">
                  <c:v>148.9</c:v>
                </c:pt>
                <c:pt idx="161">
                  <c:v>162.4</c:v>
                </c:pt>
                <c:pt idx="162">
                  <c:v>174.5</c:v>
                </c:pt>
                <c:pt idx="163">
                  <c:v>186.2</c:v>
                </c:pt>
                <c:pt idx="164">
                  <c:v>197.79999999999998</c:v>
                </c:pt>
                <c:pt idx="165">
                  <c:v>209.49999999999997</c:v>
                </c:pt>
                <c:pt idx="166">
                  <c:v>221.69999999999996</c:v>
                </c:pt>
                <c:pt idx="167">
                  <c:v>227.19999999999996</c:v>
                </c:pt>
                <c:pt idx="168">
                  <c:v>234.29999999999995</c:v>
                </c:pt>
                <c:pt idx="169">
                  <c:v>243.49999999999994</c:v>
                </c:pt>
                <c:pt idx="170">
                  <c:v>252.69999999999993</c:v>
                </c:pt>
                <c:pt idx="171">
                  <c:v>262.59999999999991</c:v>
                </c:pt>
                <c:pt idx="172">
                  <c:v>272.49999999999989</c:v>
                </c:pt>
                <c:pt idx="173">
                  <c:v>281.99999999999989</c:v>
                </c:pt>
                <c:pt idx="174">
                  <c:v>291.89999999999986</c:v>
                </c:pt>
                <c:pt idx="175">
                  <c:v>301.09999999999985</c:v>
                </c:pt>
                <c:pt idx="176">
                  <c:v>309.09999999999985</c:v>
                </c:pt>
                <c:pt idx="177">
                  <c:v>321.29999999999984</c:v>
                </c:pt>
                <c:pt idx="178">
                  <c:v>322.29999999999984</c:v>
                </c:pt>
                <c:pt idx="179">
                  <c:v>335.39999999999986</c:v>
                </c:pt>
                <c:pt idx="180">
                  <c:v>336.59999999999985</c:v>
                </c:pt>
                <c:pt idx="181">
                  <c:v>337.99999999999983</c:v>
                </c:pt>
                <c:pt idx="182">
                  <c:v>344.69999999999982</c:v>
                </c:pt>
                <c:pt idx="183">
                  <c:v>356.29999999999984</c:v>
                </c:pt>
                <c:pt idx="184">
                  <c:v>369.89999999999986</c:v>
                </c:pt>
                <c:pt idx="185">
                  <c:v>383.49999999999989</c:v>
                </c:pt>
                <c:pt idx="186">
                  <c:v>395.7999999999999</c:v>
                </c:pt>
                <c:pt idx="187">
                  <c:v>409.69999999999987</c:v>
                </c:pt>
                <c:pt idx="188">
                  <c:v>410.59999999999985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37D-4C78-BC21-C57B758F8C83}"/>
            </c:ext>
          </c:extLst>
        </c:ser>
        <c:ser>
          <c:idx val="26"/>
          <c:order val="23"/>
          <c:tx>
            <c:strRef>
              <c:f>Tsums3.AllYears!$AP$2</c:f>
              <c:strCache>
                <c:ptCount val="1"/>
                <c:pt idx="0">
                  <c:v>2013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Tsums3.AllYears!$AP$3:$AP$191</c:f>
              <c:numCache>
                <c:formatCode>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0.5</c:v>
                </c:pt>
                <c:pt idx="32">
                  <c:v>0.8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3.6999999999999997</c:v>
                </c:pt>
                <c:pt idx="85">
                  <c:v>6.4</c:v>
                </c:pt>
                <c:pt idx="86">
                  <c:v>8.9</c:v>
                </c:pt>
                <c:pt idx="87">
                  <c:v>11.4</c:v>
                </c:pt>
                <c:pt idx="88">
                  <c:v>11.6</c:v>
                </c:pt>
                <c:pt idx="89">
                  <c:v>11.6</c:v>
                </c:pt>
                <c:pt idx="90">
                  <c:v>11.6</c:v>
                </c:pt>
                <c:pt idx="91">
                  <c:v>11.6</c:v>
                </c:pt>
                <c:pt idx="92">
                  <c:v>11.6</c:v>
                </c:pt>
                <c:pt idx="93">
                  <c:v>11.6</c:v>
                </c:pt>
                <c:pt idx="94">
                  <c:v>11.6</c:v>
                </c:pt>
                <c:pt idx="95">
                  <c:v>11.6</c:v>
                </c:pt>
                <c:pt idx="96">
                  <c:v>11.6</c:v>
                </c:pt>
                <c:pt idx="97">
                  <c:v>11.6</c:v>
                </c:pt>
                <c:pt idx="98">
                  <c:v>11.6</c:v>
                </c:pt>
                <c:pt idx="99">
                  <c:v>11.6</c:v>
                </c:pt>
                <c:pt idx="100">
                  <c:v>11.6</c:v>
                </c:pt>
                <c:pt idx="101">
                  <c:v>12.2</c:v>
                </c:pt>
                <c:pt idx="102">
                  <c:v>13.6</c:v>
                </c:pt>
                <c:pt idx="103">
                  <c:v>17.600000000000001</c:v>
                </c:pt>
                <c:pt idx="104">
                  <c:v>22.1</c:v>
                </c:pt>
                <c:pt idx="105">
                  <c:v>26.200000000000003</c:v>
                </c:pt>
                <c:pt idx="106">
                  <c:v>28.700000000000003</c:v>
                </c:pt>
                <c:pt idx="107">
                  <c:v>28.700000000000003</c:v>
                </c:pt>
                <c:pt idx="108">
                  <c:v>30.000000000000004</c:v>
                </c:pt>
                <c:pt idx="109">
                  <c:v>30.000000000000004</c:v>
                </c:pt>
                <c:pt idx="110">
                  <c:v>30.000000000000004</c:v>
                </c:pt>
                <c:pt idx="111">
                  <c:v>30.000000000000004</c:v>
                </c:pt>
                <c:pt idx="112">
                  <c:v>30.000000000000004</c:v>
                </c:pt>
                <c:pt idx="113">
                  <c:v>30.000000000000004</c:v>
                </c:pt>
                <c:pt idx="114">
                  <c:v>30.000000000000004</c:v>
                </c:pt>
                <c:pt idx="115">
                  <c:v>30.000000000000004</c:v>
                </c:pt>
                <c:pt idx="116">
                  <c:v>30.000000000000004</c:v>
                </c:pt>
                <c:pt idx="117">
                  <c:v>30.000000000000004</c:v>
                </c:pt>
                <c:pt idx="118">
                  <c:v>30.000000000000004</c:v>
                </c:pt>
                <c:pt idx="119">
                  <c:v>30.000000000000004</c:v>
                </c:pt>
                <c:pt idx="120">
                  <c:v>30.000000000000004</c:v>
                </c:pt>
                <c:pt idx="121">
                  <c:v>30.000000000000004</c:v>
                </c:pt>
                <c:pt idx="122">
                  <c:v>30.000000000000004</c:v>
                </c:pt>
                <c:pt idx="123">
                  <c:v>30.000000000000004</c:v>
                </c:pt>
                <c:pt idx="124">
                  <c:v>31.700000000000003</c:v>
                </c:pt>
                <c:pt idx="125">
                  <c:v>33.6</c:v>
                </c:pt>
                <c:pt idx="126">
                  <c:v>33.6</c:v>
                </c:pt>
                <c:pt idx="127">
                  <c:v>34.300000000000004</c:v>
                </c:pt>
                <c:pt idx="128">
                  <c:v>35.1</c:v>
                </c:pt>
                <c:pt idx="129">
                  <c:v>37</c:v>
                </c:pt>
                <c:pt idx="130">
                  <c:v>40.5</c:v>
                </c:pt>
                <c:pt idx="131">
                  <c:v>44.5</c:v>
                </c:pt>
                <c:pt idx="132">
                  <c:v>46.2</c:v>
                </c:pt>
                <c:pt idx="133">
                  <c:v>46.2</c:v>
                </c:pt>
                <c:pt idx="134">
                  <c:v>46.2</c:v>
                </c:pt>
                <c:pt idx="135">
                  <c:v>46.2</c:v>
                </c:pt>
                <c:pt idx="136">
                  <c:v>47.7</c:v>
                </c:pt>
                <c:pt idx="137">
                  <c:v>48.900000000000006</c:v>
                </c:pt>
                <c:pt idx="138">
                  <c:v>49.2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49.7</c:v>
                </c:pt>
                <c:pt idx="144">
                  <c:v>49.800000000000004</c:v>
                </c:pt>
                <c:pt idx="145">
                  <c:v>49.800000000000004</c:v>
                </c:pt>
                <c:pt idx="146">
                  <c:v>49.800000000000004</c:v>
                </c:pt>
                <c:pt idx="147">
                  <c:v>49.800000000000004</c:v>
                </c:pt>
                <c:pt idx="148">
                  <c:v>49.800000000000004</c:v>
                </c:pt>
                <c:pt idx="149">
                  <c:v>49.800000000000004</c:v>
                </c:pt>
                <c:pt idx="150">
                  <c:v>52.500000000000007</c:v>
                </c:pt>
                <c:pt idx="151">
                  <c:v>52.500000000000007</c:v>
                </c:pt>
                <c:pt idx="152">
                  <c:v>54.800000000000004</c:v>
                </c:pt>
                <c:pt idx="153">
                  <c:v>57.400000000000006</c:v>
                </c:pt>
                <c:pt idx="154">
                  <c:v>57.400000000000006</c:v>
                </c:pt>
                <c:pt idx="155">
                  <c:v>58.400000000000006</c:v>
                </c:pt>
                <c:pt idx="156">
                  <c:v>59.500000000000007</c:v>
                </c:pt>
                <c:pt idx="157">
                  <c:v>61.70000000000001</c:v>
                </c:pt>
                <c:pt idx="158">
                  <c:v>65.700000000000017</c:v>
                </c:pt>
                <c:pt idx="159">
                  <c:v>69.500000000000014</c:v>
                </c:pt>
                <c:pt idx="160">
                  <c:v>73.300000000000011</c:v>
                </c:pt>
                <c:pt idx="161">
                  <c:v>78.400000000000006</c:v>
                </c:pt>
                <c:pt idx="162">
                  <c:v>84.600000000000009</c:v>
                </c:pt>
                <c:pt idx="163">
                  <c:v>88.500000000000014</c:v>
                </c:pt>
                <c:pt idx="164">
                  <c:v>94.600000000000009</c:v>
                </c:pt>
                <c:pt idx="165">
                  <c:v>104.10000000000001</c:v>
                </c:pt>
                <c:pt idx="166">
                  <c:v>116.9</c:v>
                </c:pt>
                <c:pt idx="167">
                  <c:v>129.6</c:v>
                </c:pt>
                <c:pt idx="168">
                  <c:v>141.5</c:v>
                </c:pt>
                <c:pt idx="169">
                  <c:v>152.19999999999999</c:v>
                </c:pt>
                <c:pt idx="170">
                  <c:v>164.6</c:v>
                </c:pt>
                <c:pt idx="171">
                  <c:v>178</c:v>
                </c:pt>
                <c:pt idx="172">
                  <c:v>192.9</c:v>
                </c:pt>
                <c:pt idx="173">
                  <c:v>207.8</c:v>
                </c:pt>
                <c:pt idx="174">
                  <c:v>217.10000000000002</c:v>
                </c:pt>
                <c:pt idx="175">
                  <c:v>225.00000000000003</c:v>
                </c:pt>
                <c:pt idx="176">
                  <c:v>235.10000000000002</c:v>
                </c:pt>
                <c:pt idx="177">
                  <c:v>245.3</c:v>
                </c:pt>
                <c:pt idx="178">
                  <c:v>254.9</c:v>
                </c:pt>
                <c:pt idx="179">
                  <c:v>254.9</c:v>
                </c:pt>
                <c:pt idx="180">
                  <c:v>255.6</c:v>
                </c:pt>
                <c:pt idx="181">
                  <c:v>267.8</c:v>
                </c:pt>
                <c:pt idx="182">
                  <c:v>277.5</c:v>
                </c:pt>
                <c:pt idx="183">
                  <c:v>286.7</c:v>
                </c:pt>
                <c:pt idx="184">
                  <c:v>299.3</c:v>
                </c:pt>
                <c:pt idx="185">
                  <c:v>312.60000000000002</c:v>
                </c:pt>
                <c:pt idx="186">
                  <c:v>324.5</c:v>
                </c:pt>
                <c:pt idx="187">
                  <c:v>335.1</c:v>
                </c:pt>
                <c:pt idx="188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37D-4C78-BC21-C57B758F8C83}"/>
            </c:ext>
          </c:extLst>
        </c:ser>
        <c:ser>
          <c:idx val="21"/>
          <c:order val="24"/>
          <c:tx>
            <c:strRef>
              <c:f>Tsums3.AllYears!$AS$2</c:f>
              <c:strCache>
                <c:ptCount val="1"/>
                <c:pt idx="0">
                  <c:v>2016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Tsums3.AllYears!$AS$3:$AS$175</c:f>
              <c:numCache>
                <c:formatCode>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1.0034722061926757</c:v>
                </c:pt>
                <c:pt idx="29">
                  <c:v>1.9364768467374009</c:v>
                </c:pt>
                <c:pt idx="30">
                  <c:v>1.9364768467374009</c:v>
                </c:pt>
                <c:pt idx="31">
                  <c:v>1.9364768467374009</c:v>
                </c:pt>
                <c:pt idx="32">
                  <c:v>1.9364768467374009</c:v>
                </c:pt>
                <c:pt idx="33">
                  <c:v>1.9364768467374009</c:v>
                </c:pt>
                <c:pt idx="34">
                  <c:v>1.9364768467374009</c:v>
                </c:pt>
                <c:pt idx="35">
                  <c:v>1.9364768467374009</c:v>
                </c:pt>
                <c:pt idx="36">
                  <c:v>1.9364768467374009</c:v>
                </c:pt>
                <c:pt idx="37">
                  <c:v>1.9364768467374009</c:v>
                </c:pt>
                <c:pt idx="38">
                  <c:v>1.9364768467374009</c:v>
                </c:pt>
                <c:pt idx="39">
                  <c:v>1.9364768467374009</c:v>
                </c:pt>
                <c:pt idx="40">
                  <c:v>1.9364768467374009</c:v>
                </c:pt>
                <c:pt idx="41">
                  <c:v>1.9364768467374009</c:v>
                </c:pt>
                <c:pt idx="42">
                  <c:v>1.9364768467374009</c:v>
                </c:pt>
                <c:pt idx="43">
                  <c:v>1.9364768467374009</c:v>
                </c:pt>
                <c:pt idx="44">
                  <c:v>1.9364768467374009</c:v>
                </c:pt>
                <c:pt idx="45">
                  <c:v>1.9364768467374009</c:v>
                </c:pt>
                <c:pt idx="46">
                  <c:v>1.9364768467374009</c:v>
                </c:pt>
                <c:pt idx="47">
                  <c:v>1.9364768467374009</c:v>
                </c:pt>
                <c:pt idx="48">
                  <c:v>1.9364768467374009</c:v>
                </c:pt>
                <c:pt idx="49">
                  <c:v>1.9364768467374009</c:v>
                </c:pt>
                <c:pt idx="50">
                  <c:v>1.9364768467374009</c:v>
                </c:pt>
                <c:pt idx="51">
                  <c:v>1.9364768467374009</c:v>
                </c:pt>
                <c:pt idx="52">
                  <c:v>1.9364768467374009</c:v>
                </c:pt>
                <c:pt idx="53">
                  <c:v>1.9364768467374009</c:v>
                </c:pt>
                <c:pt idx="54">
                  <c:v>1.9364768467374009</c:v>
                </c:pt>
                <c:pt idx="55">
                  <c:v>1.9364768467374009</c:v>
                </c:pt>
                <c:pt idx="56">
                  <c:v>1.9364768467374009</c:v>
                </c:pt>
                <c:pt idx="57">
                  <c:v>1.9364768467374009</c:v>
                </c:pt>
                <c:pt idx="58">
                  <c:v>1.9364768467374009</c:v>
                </c:pt>
                <c:pt idx="59">
                  <c:v>1.9364768467374009</c:v>
                </c:pt>
                <c:pt idx="60">
                  <c:v>1.9364768467374009</c:v>
                </c:pt>
                <c:pt idx="61">
                  <c:v>1.9364768467374009</c:v>
                </c:pt>
                <c:pt idx="62">
                  <c:v>1.9364768467374009</c:v>
                </c:pt>
                <c:pt idx="63">
                  <c:v>1.9364768467374009</c:v>
                </c:pt>
                <c:pt idx="64">
                  <c:v>1.9364768467374009</c:v>
                </c:pt>
                <c:pt idx="65">
                  <c:v>1.9364768467374009</c:v>
                </c:pt>
                <c:pt idx="66">
                  <c:v>1.9364768467374009</c:v>
                </c:pt>
                <c:pt idx="67">
                  <c:v>1.9364768467374009</c:v>
                </c:pt>
                <c:pt idx="68">
                  <c:v>2.3318610959092307</c:v>
                </c:pt>
                <c:pt idx="69">
                  <c:v>2.3318610959092307</c:v>
                </c:pt>
                <c:pt idx="70">
                  <c:v>12.082923066694395</c:v>
                </c:pt>
                <c:pt idx="71">
                  <c:v>12.082923066694395</c:v>
                </c:pt>
                <c:pt idx="72">
                  <c:v>12.082923066694395</c:v>
                </c:pt>
                <c:pt idx="73">
                  <c:v>12.082923066694395</c:v>
                </c:pt>
                <c:pt idx="74">
                  <c:v>12.082923066694395</c:v>
                </c:pt>
                <c:pt idx="75">
                  <c:v>12.082923066694395</c:v>
                </c:pt>
                <c:pt idx="76">
                  <c:v>12.082923066694395</c:v>
                </c:pt>
                <c:pt idx="77">
                  <c:v>12.082923066694395</c:v>
                </c:pt>
                <c:pt idx="78">
                  <c:v>12.082923066694395</c:v>
                </c:pt>
                <c:pt idx="79">
                  <c:v>12.082923066694395</c:v>
                </c:pt>
                <c:pt idx="80">
                  <c:v>12.082923066694395</c:v>
                </c:pt>
                <c:pt idx="81">
                  <c:v>12.082923066694395</c:v>
                </c:pt>
                <c:pt idx="82">
                  <c:v>12.082923066694395</c:v>
                </c:pt>
                <c:pt idx="83">
                  <c:v>12.082923066694395</c:v>
                </c:pt>
                <c:pt idx="84">
                  <c:v>12.082923066694395</c:v>
                </c:pt>
                <c:pt idx="85">
                  <c:v>12.082923066694395</c:v>
                </c:pt>
                <c:pt idx="86">
                  <c:v>14.272452971061893</c:v>
                </c:pt>
                <c:pt idx="87">
                  <c:v>15.82940688140037</c:v>
                </c:pt>
                <c:pt idx="88">
                  <c:v>15.82940688140037</c:v>
                </c:pt>
                <c:pt idx="89">
                  <c:v>15.82940688140037</c:v>
                </c:pt>
                <c:pt idx="90">
                  <c:v>15.82940688140037</c:v>
                </c:pt>
                <c:pt idx="91">
                  <c:v>15.82940688140037</c:v>
                </c:pt>
                <c:pt idx="92">
                  <c:v>15.82940688140037</c:v>
                </c:pt>
                <c:pt idx="93">
                  <c:v>15.82940688140037</c:v>
                </c:pt>
                <c:pt idx="94">
                  <c:v>15.82940688140037</c:v>
                </c:pt>
                <c:pt idx="95">
                  <c:v>15.82940688140037</c:v>
                </c:pt>
                <c:pt idx="96">
                  <c:v>15.82940688140037</c:v>
                </c:pt>
                <c:pt idx="97">
                  <c:v>15.82940688140037</c:v>
                </c:pt>
                <c:pt idx="98">
                  <c:v>15.82940688140037</c:v>
                </c:pt>
                <c:pt idx="99">
                  <c:v>15.82940688140037</c:v>
                </c:pt>
                <c:pt idx="100">
                  <c:v>15.82940688140037</c:v>
                </c:pt>
                <c:pt idx="101">
                  <c:v>15.82940688140037</c:v>
                </c:pt>
                <c:pt idx="102">
                  <c:v>15.82940688140037</c:v>
                </c:pt>
                <c:pt idx="103">
                  <c:v>16.686314966703712</c:v>
                </c:pt>
                <c:pt idx="104">
                  <c:v>17.546837934061088</c:v>
                </c:pt>
                <c:pt idx="105">
                  <c:v>19.00195293916337</c:v>
                </c:pt>
                <c:pt idx="106">
                  <c:v>21.662949320719616</c:v>
                </c:pt>
                <c:pt idx="107">
                  <c:v>23.478695532054328</c:v>
                </c:pt>
                <c:pt idx="108">
                  <c:v>23.478695532054328</c:v>
                </c:pt>
                <c:pt idx="109">
                  <c:v>26.547667769593776</c:v>
                </c:pt>
                <c:pt idx="110">
                  <c:v>32.775681676340298</c:v>
                </c:pt>
                <c:pt idx="111">
                  <c:v>39.846473490592608</c:v>
                </c:pt>
                <c:pt idx="112">
                  <c:v>43.670287254166055</c:v>
                </c:pt>
                <c:pt idx="113">
                  <c:v>44.651858408498263</c:v>
                </c:pt>
                <c:pt idx="114">
                  <c:v>48.041927329217877</c:v>
                </c:pt>
                <c:pt idx="115">
                  <c:v>48.041927329217877</c:v>
                </c:pt>
                <c:pt idx="116">
                  <c:v>48.041927329217877</c:v>
                </c:pt>
                <c:pt idx="117">
                  <c:v>48.041927329217877</c:v>
                </c:pt>
                <c:pt idx="118">
                  <c:v>48.041927329217877</c:v>
                </c:pt>
                <c:pt idx="119">
                  <c:v>48.041927329217877</c:v>
                </c:pt>
                <c:pt idx="120">
                  <c:v>48.041927329217877</c:v>
                </c:pt>
                <c:pt idx="121">
                  <c:v>49.644908230643395</c:v>
                </c:pt>
                <c:pt idx="122">
                  <c:v>53.265640426034743</c:v>
                </c:pt>
                <c:pt idx="123">
                  <c:v>58.379886229119442</c:v>
                </c:pt>
                <c:pt idx="124">
                  <c:v>65.02734724342335</c:v>
                </c:pt>
                <c:pt idx="125">
                  <c:v>69.959185628377895</c:v>
                </c:pt>
                <c:pt idx="126">
                  <c:v>74.923322427983393</c:v>
                </c:pt>
                <c:pt idx="127">
                  <c:v>80.897387658839648</c:v>
                </c:pt>
                <c:pt idx="128">
                  <c:v>85.740375534973168</c:v>
                </c:pt>
                <c:pt idx="129">
                  <c:v>90.379987074026019</c:v>
                </c:pt>
                <c:pt idx="130">
                  <c:v>92.224942091311476</c:v>
                </c:pt>
                <c:pt idx="131">
                  <c:v>92.224942091311476</c:v>
                </c:pt>
                <c:pt idx="132">
                  <c:v>92.224942091311476</c:v>
                </c:pt>
                <c:pt idx="133">
                  <c:v>93.420042864048042</c:v>
                </c:pt>
                <c:pt idx="134">
                  <c:v>96.194522911956767</c:v>
                </c:pt>
                <c:pt idx="135">
                  <c:v>97.500934839486519</c:v>
                </c:pt>
                <c:pt idx="136">
                  <c:v>101.12639295258562</c:v>
                </c:pt>
                <c:pt idx="137">
                  <c:v>104.6671585952558</c:v>
                </c:pt>
                <c:pt idx="138">
                  <c:v>109.02354160566925</c:v>
                </c:pt>
                <c:pt idx="139">
                  <c:v>112.39824976486</c:v>
                </c:pt>
                <c:pt idx="140">
                  <c:v>113.87968969978982</c:v>
                </c:pt>
                <c:pt idx="141">
                  <c:v>117.30172559004248</c:v>
                </c:pt>
                <c:pt idx="142">
                  <c:v>123.92291785007967</c:v>
                </c:pt>
                <c:pt idx="143">
                  <c:v>129.47507119259294</c:v>
                </c:pt>
                <c:pt idx="144">
                  <c:v>134.96559974222737</c:v>
                </c:pt>
                <c:pt idx="145">
                  <c:v>141.10456382958799</c:v>
                </c:pt>
                <c:pt idx="146">
                  <c:v>148.30220083752408</c:v>
                </c:pt>
                <c:pt idx="147">
                  <c:v>152.05001693317058</c:v>
                </c:pt>
                <c:pt idx="148">
                  <c:v>155.28634918977832</c:v>
                </c:pt>
                <c:pt idx="149">
                  <c:v>157.82649878326507</c:v>
                </c:pt>
                <c:pt idx="150">
                  <c:v>160.98186821191086</c:v>
                </c:pt>
                <c:pt idx="151">
                  <c:v>162.22541884257777</c:v>
                </c:pt>
                <c:pt idx="152">
                  <c:v>163.72665109913495</c:v>
                </c:pt>
                <c:pt idx="153">
                  <c:v>166.75927046478444</c:v>
                </c:pt>
                <c:pt idx="154">
                  <c:v>170.25413106167042</c:v>
                </c:pt>
                <c:pt idx="155">
                  <c:v>171.34675815989701</c:v>
                </c:pt>
                <c:pt idx="156">
                  <c:v>172.23845664570052</c:v>
                </c:pt>
                <c:pt idx="157">
                  <c:v>173.25337805714517</c:v>
                </c:pt>
                <c:pt idx="158">
                  <c:v>175.36857438442067</c:v>
                </c:pt>
                <c:pt idx="159">
                  <c:v>177.71467462093318</c:v>
                </c:pt>
                <c:pt idx="160">
                  <c:v>180.27135600953625</c:v>
                </c:pt>
                <c:pt idx="161">
                  <c:v>183.30397537518573</c:v>
                </c:pt>
                <c:pt idx="162">
                  <c:v>188.1977415658003</c:v>
                </c:pt>
                <c:pt idx="163">
                  <c:v>194.17759520781718</c:v>
                </c:pt>
                <c:pt idx="164">
                  <c:v>197.23446645593978</c:v>
                </c:pt>
                <c:pt idx="165">
                  <c:v>199.9441525034521</c:v>
                </c:pt>
                <c:pt idx="166">
                  <c:v>205.03237473220619</c:v>
                </c:pt>
                <c:pt idx="167">
                  <c:v>213.06921763544477</c:v>
                </c:pt>
                <c:pt idx="168">
                  <c:v>220.64933509344738</c:v>
                </c:pt>
                <c:pt idx="169">
                  <c:v>229.72582018912959</c:v>
                </c:pt>
                <c:pt idx="170">
                  <c:v>241.27356408422116</c:v>
                </c:pt>
                <c:pt idx="171">
                  <c:v>255.11749107111098</c:v>
                </c:pt>
                <c:pt idx="172">
                  <c:v>267.40182521354666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B-46CB-9675-68D6328F2B42}"/>
            </c:ext>
          </c:extLst>
        </c:ser>
        <c:ser>
          <c:idx val="22"/>
          <c:order val="25"/>
          <c:tx>
            <c:v>2017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'2017.daily'!$K$5:$K$177</c:f>
              <c:numCache>
                <c:formatCode>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6.307889543681551E-2</c:v>
                </c:pt>
                <c:pt idx="10">
                  <c:v>7.6967784325704419E-2</c:v>
                </c:pt>
                <c:pt idx="11">
                  <c:v>7.6967784325704419E-2</c:v>
                </c:pt>
                <c:pt idx="12">
                  <c:v>7.6967784325704419E-2</c:v>
                </c:pt>
                <c:pt idx="13">
                  <c:v>7.6967784325704419E-2</c:v>
                </c:pt>
                <c:pt idx="14">
                  <c:v>7.6967784325704419E-2</c:v>
                </c:pt>
                <c:pt idx="15">
                  <c:v>7.6967784325704419E-2</c:v>
                </c:pt>
                <c:pt idx="16">
                  <c:v>7.6967784325704419E-2</c:v>
                </c:pt>
                <c:pt idx="17">
                  <c:v>7.6967784325704419E-2</c:v>
                </c:pt>
                <c:pt idx="18">
                  <c:v>7.6967784325704419E-2</c:v>
                </c:pt>
                <c:pt idx="19">
                  <c:v>7.6967784325704419E-2</c:v>
                </c:pt>
                <c:pt idx="20">
                  <c:v>7.6967784325704419E-2</c:v>
                </c:pt>
                <c:pt idx="21">
                  <c:v>7.6967784325704419E-2</c:v>
                </c:pt>
                <c:pt idx="22">
                  <c:v>7.6967784325704419E-2</c:v>
                </c:pt>
                <c:pt idx="23">
                  <c:v>7.6967784325704419E-2</c:v>
                </c:pt>
                <c:pt idx="24">
                  <c:v>7.6967784325704419E-2</c:v>
                </c:pt>
                <c:pt idx="25">
                  <c:v>7.6967784325704419E-2</c:v>
                </c:pt>
                <c:pt idx="26">
                  <c:v>7.6967784325704419E-2</c:v>
                </c:pt>
                <c:pt idx="27">
                  <c:v>7.6967784325704419E-2</c:v>
                </c:pt>
                <c:pt idx="28">
                  <c:v>7.6967784325704419E-2</c:v>
                </c:pt>
                <c:pt idx="29">
                  <c:v>7.6967784325704419E-2</c:v>
                </c:pt>
                <c:pt idx="30">
                  <c:v>7.6967784325704419E-2</c:v>
                </c:pt>
                <c:pt idx="31">
                  <c:v>7.6967784325704419E-2</c:v>
                </c:pt>
                <c:pt idx="32">
                  <c:v>7.6967784325704419E-2</c:v>
                </c:pt>
                <c:pt idx="33">
                  <c:v>7.6967784325704419E-2</c:v>
                </c:pt>
                <c:pt idx="34">
                  <c:v>7.6967784325704419E-2</c:v>
                </c:pt>
                <c:pt idx="35">
                  <c:v>7.6967784325704419E-2</c:v>
                </c:pt>
                <c:pt idx="36">
                  <c:v>7.6967784325704419E-2</c:v>
                </c:pt>
                <c:pt idx="37">
                  <c:v>7.6967784325704419E-2</c:v>
                </c:pt>
                <c:pt idx="38">
                  <c:v>7.6967784325704419E-2</c:v>
                </c:pt>
                <c:pt idx="39">
                  <c:v>7.6967784325704419E-2</c:v>
                </c:pt>
                <c:pt idx="40">
                  <c:v>7.6967784325704419E-2</c:v>
                </c:pt>
                <c:pt idx="41">
                  <c:v>7.6967784325704419E-2</c:v>
                </c:pt>
                <c:pt idx="42">
                  <c:v>7.6967784325704419E-2</c:v>
                </c:pt>
                <c:pt idx="43">
                  <c:v>7.6967784325704419E-2</c:v>
                </c:pt>
                <c:pt idx="44">
                  <c:v>7.6967784325704419E-2</c:v>
                </c:pt>
                <c:pt idx="45">
                  <c:v>7.6967784325704419E-2</c:v>
                </c:pt>
                <c:pt idx="46">
                  <c:v>7.6967784325704419E-2</c:v>
                </c:pt>
                <c:pt idx="47">
                  <c:v>7.6967784325704419E-2</c:v>
                </c:pt>
                <c:pt idx="48">
                  <c:v>7.6967784325704419E-2</c:v>
                </c:pt>
                <c:pt idx="49">
                  <c:v>7.6967784325704419E-2</c:v>
                </c:pt>
                <c:pt idx="50">
                  <c:v>7.6967784325704419E-2</c:v>
                </c:pt>
                <c:pt idx="51">
                  <c:v>7.6967784325704419E-2</c:v>
                </c:pt>
                <c:pt idx="52">
                  <c:v>7.6967784325704419E-2</c:v>
                </c:pt>
                <c:pt idx="53">
                  <c:v>7.6967784325704419E-2</c:v>
                </c:pt>
                <c:pt idx="54">
                  <c:v>7.6967784325704419E-2</c:v>
                </c:pt>
                <c:pt idx="55">
                  <c:v>7.6967784325704419E-2</c:v>
                </c:pt>
                <c:pt idx="56">
                  <c:v>7.6967784325704419E-2</c:v>
                </c:pt>
                <c:pt idx="57">
                  <c:v>7.6967784325704419E-2</c:v>
                </c:pt>
                <c:pt idx="58">
                  <c:v>7.6967784325704419E-2</c:v>
                </c:pt>
                <c:pt idx="59">
                  <c:v>7.6967784325704419E-2</c:v>
                </c:pt>
                <c:pt idx="60">
                  <c:v>7.6967784325704419E-2</c:v>
                </c:pt>
                <c:pt idx="61">
                  <c:v>7.6967784325704419E-2</c:v>
                </c:pt>
                <c:pt idx="62">
                  <c:v>7.6967784325704419E-2</c:v>
                </c:pt>
                <c:pt idx="63">
                  <c:v>7.6967784325704419E-2</c:v>
                </c:pt>
                <c:pt idx="64">
                  <c:v>7.6967784325704419E-2</c:v>
                </c:pt>
                <c:pt idx="65">
                  <c:v>7.6967784325704419E-2</c:v>
                </c:pt>
                <c:pt idx="66">
                  <c:v>7.6967784325704419E-2</c:v>
                </c:pt>
                <c:pt idx="67">
                  <c:v>0.17168971038559416</c:v>
                </c:pt>
                <c:pt idx="68">
                  <c:v>0.20232221188032992</c:v>
                </c:pt>
                <c:pt idx="69">
                  <c:v>0.20232221188032992</c:v>
                </c:pt>
                <c:pt idx="70">
                  <c:v>0.20232221188032992</c:v>
                </c:pt>
                <c:pt idx="71">
                  <c:v>0.20232221188032992</c:v>
                </c:pt>
                <c:pt idx="72">
                  <c:v>0.20232221188032992</c:v>
                </c:pt>
                <c:pt idx="73">
                  <c:v>0.20232221188032992</c:v>
                </c:pt>
                <c:pt idx="74">
                  <c:v>0.20232221188032992</c:v>
                </c:pt>
                <c:pt idx="75">
                  <c:v>0.20232221188032992</c:v>
                </c:pt>
                <c:pt idx="76">
                  <c:v>0.20232221188032992</c:v>
                </c:pt>
                <c:pt idx="77">
                  <c:v>0.20232221188032992</c:v>
                </c:pt>
                <c:pt idx="78">
                  <c:v>0.20232221188032992</c:v>
                </c:pt>
                <c:pt idx="79">
                  <c:v>0.20232221188032992</c:v>
                </c:pt>
                <c:pt idx="80">
                  <c:v>0.20232221188032992</c:v>
                </c:pt>
                <c:pt idx="81">
                  <c:v>0.20232221188032992</c:v>
                </c:pt>
                <c:pt idx="82">
                  <c:v>0.20232221188032992</c:v>
                </c:pt>
                <c:pt idx="83">
                  <c:v>0.20232221188032992</c:v>
                </c:pt>
                <c:pt idx="84">
                  <c:v>0.20232221188032992</c:v>
                </c:pt>
                <c:pt idx="85">
                  <c:v>0.20232221188032992</c:v>
                </c:pt>
                <c:pt idx="86">
                  <c:v>0.20232221188032992</c:v>
                </c:pt>
                <c:pt idx="87">
                  <c:v>0.20232221188032992</c:v>
                </c:pt>
                <c:pt idx="88">
                  <c:v>0.20232221188032992</c:v>
                </c:pt>
                <c:pt idx="89">
                  <c:v>0.20232221188032992</c:v>
                </c:pt>
                <c:pt idx="90">
                  <c:v>0.20232221188032992</c:v>
                </c:pt>
                <c:pt idx="91">
                  <c:v>0.20232221188032992</c:v>
                </c:pt>
                <c:pt idx="92">
                  <c:v>0.20232221188032992</c:v>
                </c:pt>
                <c:pt idx="93">
                  <c:v>0.20232221188032992</c:v>
                </c:pt>
                <c:pt idx="94">
                  <c:v>0.20232221188032992</c:v>
                </c:pt>
                <c:pt idx="95">
                  <c:v>0.20232221188032992</c:v>
                </c:pt>
                <c:pt idx="96">
                  <c:v>0.20232221188032992</c:v>
                </c:pt>
                <c:pt idx="97">
                  <c:v>0.20232221188032992</c:v>
                </c:pt>
                <c:pt idx="98">
                  <c:v>0.20232221188032992</c:v>
                </c:pt>
                <c:pt idx="99">
                  <c:v>0.20232221188032992</c:v>
                </c:pt>
                <c:pt idx="100">
                  <c:v>0.20232221188032992</c:v>
                </c:pt>
                <c:pt idx="101">
                  <c:v>0.20232221188032992</c:v>
                </c:pt>
                <c:pt idx="102">
                  <c:v>0.20232221188032992</c:v>
                </c:pt>
                <c:pt idx="103">
                  <c:v>0.20232221188032992</c:v>
                </c:pt>
                <c:pt idx="104">
                  <c:v>0.20232221188032992</c:v>
                </c:pt>
                <c:pt idx="105">
                  <c:v>0.20232221188032992</c:v>
                </c:pt>
                <c:pt idx="106">
                  <c:v>0.20232221188032992</c:v>
                </c:pt>
                <c:pt idx="107">
                  <c:v>0.20232221188032992</c:v>
                </c:pt>
                <c:pt idx="108">
                  <c:v>0.20232221188032992</c:v>
                </c:pt>
                <c:pt idx="109">
                  <c:v>0.20232221188032992</c:v>
                </c:pt>
                <c:pt idx="110">
                  <c:v>0.20232221188032992</c:v>
                </c:pt>
                <c:pt idx="111">
                  <c:v>0.20232221188032992</c:v>
                </c:pt>
                <c:pt idx="112">
                  <c:v>0.20232221188032992</c:v>
                </c:pt>
                <c:pt idx="113">
                  <c:v>0.20232221188032992</c:v>
                </c:pt>
                <c:pt idx="114">
                  <c:v>0.20232221188032992</c:v>
                </c:pt>
                <c:pt idx="115">
                  <c:v>0.29229564261658603</c:v>
                </c:pt>
                <c:pt idx="116">
                  <c:v>0.50955056455271108</c:v>
                </c:pt>
                <c:pt idx="117">
                  <c:v>0.50955056455271108</c:v>
                </c:pt>
                <c:pt idx="118">
                  <c:v>0.50955056455271108</c:v>
                </c:pt>
                <c:pt idx="119">
                  <c:v>0.50955056455271108</c:v>
                </c:pt>
                <c:pt idx="120">
                  <c:v>0.50955056455271108</c:v>
                </c:pt>
                <c:pt idx="121">
                  <c:v>0.50955056455271108</c:v>
                </c:pt>
                <c:pt idx="122">
                  <c:v>0.61271644480053356</c:v>
                </c:pt>
                <c:pt idx="123">
                  <c:v>1.8073967902564345</c:v>
                </c:pt>
                <c:pt idx="124">
                  <c:v>3.1077154505416527</c:v>
                </c:pt>
                <c:pt idx="125">
                  <c:v>3.2208504784801342</c:v>
                </c:pt>
                <c:pt idx="126">
                  <c:v>3.2208504784801342</c:v>
                </c:pt>
                <c:pt idx="127">
                  <c:v>3.2208504784801342</c:v>
                </c:pt>
                <c:pt idx="128">
                  <c:v>3.2208504784801342</c:v>
                </c:pt>
                <c:pt idx="129">
                  <c:v>4.2126177025989877</c:v>
                </c:pt>
                <c:pt idx="130">
                  <c:v>5.9382769113875709</c:v>
                </c:pt>
                <c:pt idx="131">
                  <c:v>5.9382769113875709</c:v>
                </c:pt>
                <c:pt idx="132">
                  <c:v>5.9382769113875709</c:v>
                </c:pt>
                <c:pt idx="133">
                  <c:v>5.9713195600940221</c:v>
                </c:pt>
                <c:pt idx="134">
                  <c:v>8.033175946961812</c:v>
                </c:pt>
                <c:pt idx="135">
                  <c:v>11.657813577709149</c:v>
                </c:pt>
                <c:pt idx="136">
                  <c:v>15.535978286507111</c:v>
                </c:pt>
                <c:pt idx="137">
                  <c:v>19.521661884459274</c:v>
                </c:pt>
                <c:pt idx="138">
                  <c:v>20.605510077234335</c:v>
                </c:pt>
                <c:pt idx="139">
                  <c:v>24.613358114272607</c:v>
                </c:pt>
                <c:pt idx="140">
                  <c:v>26.825900318002002</c:v>
                </c:pt>
                <c:pt idx="141">
                  <c:v>26.825900318002002</c:v>
                </c:pt>
                <c:pt idx="142">
                  <c:v>27.504022410343417</c:v>
                </c:pt>
                <c:pt idx="143">
                  <c:v>30.501523051649713</c:v>
                </c:pt>
                <c:pt idx="144">
                  <c:v>33.710407255116692</c:v>
                </c:pt>
                <c:pt idx="145">
                  <c:v>35.541548426339233</c:v>
                </c:pt>
                <c:pt idx="146">
                  <c:v>38.563755110511252</c:v>
                </c:pt>
                <c:pt idx="147">
                  <c:v>40.781215040952787</c:v>
                </c:pt>
                <c:pt idx="148">
                  <c:v>47.207029207032477</c:v>
                </c:pt>
                <c:pt idx="149">
                  <c:v>49.212952979959944</c:v>
                </c:pt>
                <c:pt idx="150">
                  <c:v>50.584280807855563</c:v>
                </c:pt>
                <c:pt idx="151">
                  <c:v>50.584280807855563</c:v>
                </c:pt>
                <c:pt idx="152">
                  <c:v>53.695984432655443</c:v>
                </c:pt>
                <c:pt idx="153">
                  <c:v>56.061763082935265</c:v>
                </c:pt>
                <c:pt idx="154">
                  <c:v>58.495835605988582</c:v>
                </c:pt>
                <c:pt idx="155">
                  <c:v>61.913297442038868</c:v>
                </c:pt>
                <c:pt idx="156">
                  <c:v>65.774269198822651</c:v>
                </c:pt>
                <c:pt idx="157">
                  <c:v>67.3746873308597</c:v>
                </c:pt>
                <c:pt idx="158">
                  <c:v>70.832628738520299</c:v>
                </c:pt>
                <c:pt idx="159">
                  <c:v>73.131693735876837</c:v>
                </c:pt>
                <c:pt idx="160">
                  <c:v>78.575344930064389</c:v>
                </c:pt>
                <c:pt idx="161">
                  <c:v>83.715992676778754</c:v>
                </c:pt>
                <c:pt idx="162">
                  <c:v>90.175213153781641</c:v>
                </c:pt>
                <c:pt idx="163">
                  <c:v>95.593860305727006</c:v>
                </c:pt>
                <c:pt idx="164">
                  <c:v>99.566014104200775</c:v>
                </c:pt>
                <c:pt idx="165">
                  <c:v>105.79468053045582</c:v>
                </c:pt>
                <c:pt idx="166">
                  <c:v>111.22118185614423</c:v>
                </c:pt>
                <c:pt idx="167">
                  <c:v>116.91169417003047</c:v>
                </c:pt>
                <c:pt idx="168">
                  <c:v>122.70979746802246</c:v>
                </c:pt>
                <c:pt idx="169">
                  <c:v>129.33759944574095</c:v>
                </c:pt>
                <c:pt idx="170">
                  <c:v>137.01329732718767</c:v>
                </c:pt>
                <c:pt idx="171">
                  <c:v>144.77383096542547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7D-4C78-BC21-C57B758F8C83}"/>
            </c:ext>
          </c:extLst>
        </c:ser>
        <c:ser>
          <c:idx val="23"/>
          <c:order val="26"/>
          <c:tx>
            <c:v>2017 predicted</c:v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Tsums3.AllYears!$A$3:$A$191</c:f>
              <c:numCache>
                <c:formatCode>[$-409]d\-mmm;@</c:formatCode>
                <c:ptCount val="189"/>
                <c:pt idx="0">
                  <c:v>41995</c:v>
                </c:pt>
                <c:pt idx="1">
                  <c:v>41996</c:v>
                </c:pt>
                <c:pt idx="2">
                  <c:v>41997</c:v>
                </c:pt>
                <c:pt idx="3">
                  <c:v>41998</c:v>
                </c:pt>
                <c:pt idx="4">
                  <c:v>41999</c:v>
                </c:pt>
                <c:pt idx="5">
                  <c:v>42000</c:v>
                </c:pt>
                <c:pt idx="6">
                  <c:v>42001</c:v>
                </c:pt>
                <c:pt idx="7">
                  <c:v>42002</c:v>
                </c:pt>
                <c:pt idx="8">
                  <c:v>42003</c:v>
                </c:pt>
                <c:pt idx="9">
                  <c:v>42004</c:v>
                </c:pt>
                <c:pt idx="10">
                  <c:v>42005</c:v>
                </c:pt>
                <c:pt idx="11">
                  <c:v>42006</c:v>
                </c:pt>
                <c:pt idx="12">
                  <c:v>42007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42014</c:v>
                </c:pt>
                <c:pt idx="20">
                  <c:v>42015</c:v>
                </c:pt>
                <c:pt idx="21">
                  <c:v>42016</c:v>
                </c:pt>
                <c:pt idx="22">
                  <c:v>42017</c:v>
                </c:pt>
                <c:pt idx="23">
                  <c:v>42018</c:v>
                </c:pt>
                <c:pt idx="24">
                  <c:v>42019</c:v>
                </c:pt>
                <c:pt idx="25">
                  <c:v>42020</c:v>
                </c:pt>
                <c:pt idx="26">
                  <c:v>42021</c:v>
                </c:pt>
                <c:pt idx="27">
                  <c:v>42022</c:v>
                </c:pt>
                <c:pt idx="28">
                  <c:v>42023</c:v>
                </c:pt>
                <c:pt idx="29">
                  <c:v>42024</c:v>
                </c:pt>
                <c:pt idx="30">
                  <c:v>42025</c:v>
                </c:pt>
                <c:pt idx="31">
                  <c:v>42026</c:v>
                </c:pt>
                <c:pt idx="32">
                  <c:v>42027</c:v>
                </c:pt>
                <c:pt idx="33">
                  <c:v>42028</c:v>
                </c:pt>
                <c:pt idx="34">
                  <c:v>42029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42035</c:v>
                </c:pt>
                <c:pt idx="41">
                  <c:v>42036</c:v>
                </c:pt>
                <c:pt idx="42">
                  <c:v>42037</c:v>
                </c:pt>
                <c:pt idx="43">
                  <c:v>42038</c:v>
                </c:pt>
                <c:pt idx="44">
                  <c:v>42039</c:v>
                </c:pt>
                <c:pt idx="45">
                  <c:v>42040</c:v>
                </c:pt>
                <c:pt idx="46">
                  <c:v>42041</c:v>
                </c:pt>
                <c:pt idx="47">
                  <c:v>42042</c:v>
                </c:pt>
                <c:pt idx="48">
                  <c:v>42043</c:v>
                </c:pt>
                <c:pt idx="49">
                  <c:v>42044</c:v>
                </c:pt>
                <c:pt idx="50">
                  <c:v>42045</c:v>
                </c:pt>
                <c:pt idx="51">
                  <c:v>42046</c:v>
                </c:pt>
                <c:pt idx="52">
                  <c:v>42047</c:v>
                </c:pt>
                <c:pt idx="53">
                  <c:v>42048</c:v>
                </c:pt>
                <c:pt idx="54">
                  <c:v>42049</c:v>
                </c:pt>
                <c:pt idx="55">
                  <c:v>42050</c:v>
                </c:pt>
                <c:pt idx="56">
                  <c:v>42051</c:v>
                </c:pt>
                <c:pt idx="57">
                  <c:v>42052</c:v>
                </c:pt>
                <c:pt idx="58">
                  <c:v>42053</c:v>
                </c:pt>
                <c:pt idx="59">
                  <c:v>42054</c:v>
                </c:pt>
                <c:pt idx="60">
                  <c:v>42055</c:v>
                </c:pt>
                <c:pt idx="61">
                  <c:v>42056</c:v>
                </c:pt>
                <c:pt idx="62">
                  <c:v>42057</c:v>
                </c:pt>
                <c:pt idx="63">
                  <c:v>42058</c:v>
                </c:pt>
                <c:pt idx="64">
                  <c:v>42059</c:v>
                </c:pt>
                <c:pt idx="65">
                  <c:v>42060</c:v>
                </c:pt>
                <c:pt idx="66">
                  <c:v>42061</c:v>
                </c:pt>
                <c:pt idx="67">
                  <c:v>42062</c:v>
                </c:pt>
                <c:pt idx="68">
                  <c:v>42063</c:v>
                </c:pt>
                <c:pt idx="69">
                  <c:v>42064</c:v>
                </c:pt>
                <c:pt idx="70">
                  <c:v>42065</c:v>
                </c:pt>
                <c:pt idx="71">
                  <c:v>42066</c:v>
                </c:pt>
                <c:pt idx="72">
                  <c:v>42067</c:v>
                </c:pt>
                <c:pt idx="73">
                  <c:v>42068</c:v>
                </c:pt>
                <c:pt idx="74">
                  <c:v>42069</c:v>
                </c:pt>
                <c:pt idx="75">
                  <c:v>42070</c:v>
                </c:pt>
                <c:pt idx="76">
                  <c:v>42071</c:v>
                </c:pt>
                <c:pt idx="77">
                  <c:v>42072</c:v>
                </c:pt>
                <c:pt idx="78">
                  <c:v>42073</c:v>
                </c:pt>
                <c:pt idx="79">
                  <c:v>42074</c:v>
                </c:pt>
                <c:pt idx="80">
                  <c:v>42075</c:v>
                </c:pt>
                <c:pt idx="81">
                  <c:v>42076</c:v>
                </c:pt>
                <c:pt idx="82">
                  <c:v>42077</c:v>
                </c:pt>
                <c:pt idx="83">
                  <c:v>42078</c:v>
                </c:pt>
                <c:pt idx="84">
                  <c:v>42079</c:v>
                </c:pt>
                <c:pt idx="85">
                  <c:v>42080</c:v>
                </c:pt>
                <c:pt idx="86">
                  <c:v>42081</c:v>
                </c:pt>
                <c:pt idx="87">
                  <c:v>42082</c:v>
                </c:pt>
                <c:pt idx="88">
                  <c:v>42083</c:v>
                </c:pt>
                <c:pt idx="89">
                  <c:v>42084</c:v>
                </c:pt>
                <c:pt idx="90">
                  <c:v>42085</c:v>
                </c:pt>
                <c:pt idx="91">
                  <c:v>42086</c:v>
                </c:pt>
                <c:pt idx="92">
                  <c:v>42087</c:v>
                </c:pt>
                <c:pt idx="93">
                  <c:v>42088</c:v>
                </c:pt>
                <c:pt idx="94">
                  <c:v>42089</c:v>
                </c:pt>
                <c:pt idx="95">
                  <c:v>42090</c:v>
                </c:pt>
                <c:pt idx="96">
                  <c:v>42091</c:v>
                </c:pt>
                <c:pt idx="97">
                  <c:v>42092</c:v>
                </c:pt>
                <c:pt idx="98">
                  <c:v>42093</c:v>
                </c:pt>
                <c:pt idx="99">
                  <c:v>42094</c:v>
                </c:pt>
                <c:pt idx="100">
                  <c:v>42095</c:v>
                </c:pt>
                <c:pt idx="101">
                  <c:v>42096</c:v>
                </c:pt>
                <c:pt idx="102">
                  <c:v>42097</c:v>
                </c:pt>
                <c:pt idx="103">
                  <c:v>42098</c:v>
                </c:pt>
                <c:pt idx="104">
                  <c:v>42099</c:v>
                </c:pt>
                <c:pt idx="105">
                  <c:v>42100</c:v>
                </c:pt>
                <c:pt idx="106">
                  <c:v>42101</c:v>
                </c:pt>
                <c:pt idx="107">
                  <c:v>42102</c:v>
                </c:pt>
                <c:pt idx="108">
                  <c:v>42103</c:v>
                </c:pt>
                <c:pt idx="109">
                  <c:v>42104</c:v>
                </c:pt>
                <c:pt idx="110">
                  <c:v>42105</c:v>
                </c:pt>
                <c:pt idx="111">
                  <c:v>42106</c:v>
                </c:pt>
                <c:pt idx="112">
                  <c:v>42107</c:v>
                </c:pt>
                <c:pt idx="113">
                  <c:v>42108</c:v>
                </c:pt>
                <c:pt idx="114">
                  <c:v>42109</c:v>
                </c:pt>
                <c:pt idx="115">
                  <c:v>42110</c:v>
                </c:pt>
                <c:pt idx="116">
                  <c:v>42111</c:v>
                </c:pt>
                <c:pt idx="117">
                  <c:v>42112</c:v>
                </c:pt>
                <c:pt idx="118">
                  <c:v>42113</c:v>
                </c:pt>
                <c:pt idx="119">
                  <c:v>42114</c:v>
                </c:pt>
                <c:pt idx="120">
                  <c:v>42115</c:v>
                </c:pt>
                <c:pt idx="121">
                  <c:v>42116</c:v>
                </c:pt>
                <c:pt idx="122">
                  <c:v>42117</c:v>
                </c:pt>
                <c:pt idx="123">
                  <c:v>42118</c:v>
                </c:pt>
                <c:pt idx="124">
                  <c:v>42119</c:v>
                </c:pt>
                <c:pt idx="125">
                  <c:v>42120</c:v>
                </c:pt>
                <c:pt idx="126">
                  <c:v>42121</c:v>
                </c:pt>
                <c:pt idx="127">
                  <c:v>42122</c:v>
                </c:pt>
                <c:pt idx="128">
                  <c:v>42123</c:v>
                </c:pt>
                <c:pt idx="129">
                  <c:v>42124</c:v>
                </c:pt>
                <c:pt idx="130">
                  <c:v>42125</c:v>
                </c:pt>
                <c:pt idx="131">
                  <c:v>42126</c:v>
                </c:pt>
                <c:pt idx="132">
                  <c:v>42127</c:v>
                </c:pt>
                <c:pt idx="133">
                  <c:v>42128</c:v>
                </c:pt>
                <c:pt idx="134">
                  <c:v>42129</c:v>
                </c:pt>
                <c:pt idx="135">
                  <c:v>42130</c:v>
                </c:pt>
                <c:pt idx="136">
                  <c:v>42131</c:v>
                </c:pt>
                <c:pt idx="137">
                  <c:v>42132</c:v>
                </c:pt>
                <c:pt idx="138">
                  <c:v>42133</c:v>
                </c:pt>
                <c:pt idx="139">
                  <c:v>42134</c:v>
                </c:pt>
                <c:pt idx="140">
                  <c:v>42135</c:v>
                </c:pt>
                <c:pt idx="141">
                  <c:v>42136</c:v>
                </c:pt>
                <c:pt idx="142">
                  <c:v>42137</c:v>
                </c:pt>
                <c:pt idx="143">
                  <c:v>42138</c:v>
                </c:pt>
                <c:pt idx="144">
                  <c:v>42139</c:v>
                </c:pt>
                <c:pt idx="145">
                  <c:v>42140</c:v>
                </c:pt>
                <c:pt idx="146">
                  <c:v>42141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42147</c:v>
                </c:pt>
                <c:pt idx="153">
                  <c:v>42148</c:v>
                </c:pt>
                <c:pt idx="154">
                  <c:v>42149</c:v>
                </c:pt>
                <c:pt idx="155">
                  <c:v>42150</c:v>
                </c:pt>
                <c:pt idx="156">
                  <c:v>42151</c:v>
                </c:pt>
                <c:pt idx="157">
                  <c:v>42152</c:v>
                </c:pt>
                <c:pt idx="158">
                  <c:v>42153</c:v>
                </c:pt>
                <c:pt idx="159">
                  <c:v>42154</c:v>
                </c:pt>
                <c:pt idx="160">
                  <c:v>42155</c:v>
                </c:pt>
                <c:pt idx="161">
                  <c:v>42156</c:v>
                </c:pt>
                <c:pt idx="162">
                  <c:v>42157</c:v>
                </c:pt>
                <c:pt idx="163">
                  <c:v>42158</c:v>
                </c:pt>
                <c:pt idx="164">
                  <c:v>42159</c:v>
                </c:pt>
                <c:pt idx="165">
                  <c:v>42160</c:v>
                </c:pt>
                <c:pt idx="166">
                  <c:v>42161</c:v>
                </c:pt>
                <c:pt idx="167">
                  <c:v>42162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42168</c:v>
                </c:pt>
                <c:pt idx="174">
                  <c:v>42169</c:v>
                </c:pt>
                <c:pt idx="175">
                  <c:v>42170</c:v>
                </c:pt>
                <c:pt idx="176">
                  <c:v>42171</c:v>
                </c:pt>
                <c:pt idx="177">
                  <c:v>42172</c:v>
                </c:pt>
                <c:pt idx="178">
                  <c:v>42173</c:v>
                </c:pt>
                <c:pt idx="179">
                  <c:v>42174</c:v>
                </c:pt>
                <c:pt idx="180">
                  <c:v>42175</c:v>
                </c:pt>
                <c:pt idx="181">
                  <c:v>42176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42182</c:v>
                </c:pt>
                <c:pt idx="188">
                  <c:v>42183</c:v>
                </c:pt>
              </c:numCache>
            </c:numRef>
          </c:cat>
          <c:val>
            <c:numRef>
              <c:f>'2017.daily'!$P$5:$P$199</c:f>
              <c:numCache>
                <c:formatCode>0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1">
                  <c:v>144.77383096542547</c:v>
                </c:pt>
                <c:pt idx="172">
                  <c:v>154.58118556204838</c:v>
                </c:pt>
                <c:pt idx="173">
                  <c:v>166.21125122808965</c:v>
                </c:pt>
                <c:pt idx="174">
                  <c:v>175.61246135942176</c:v>
                </c:pt>
                <c:pt idx="175">
                  <c:v>184.29284597480637</c:v>
                </c:pt>
                <c:pt idx="176">
                  <c:v>194.3618516033242</c:v>
                </c:pt>
                <c:pt idx="177">
                  <c:v>205.29441257893393</c:v>
                </c:pt>
                <c:pt idx="178">
                  <c:v>214.51960019619474</c:v>
                </c:pt>
                <c:pt idx="179">
                  <c:v>222.05103546823977</c:v>
                </c:pt>
                <c:pt idx="180">
                  <c:v>229.99125122808968</c:v>
                </c:pt>
                <c:pt idx="181">
                  <c:v>238.42170150951557</c:v>
                </c:pt>
                <c:pt idx="182">
                  <c:v>248.12617618118534</c:v>
                </c:pt>
                <c:pt idx="183">
                  <c:v>258.69125122808964</c:v>
                </c:pt>
                <c:pt idx="184">
                  <c:v>268.93304297293014</c:v>
                </c:pt>
                <c:pt idx="185">
                  <c:v>281.38834316054738</c:v>
                </c:pt>
                <c:pt idx="186">
                  <c:v>292.94536004610086</c:v>
                </c:pt>
                <c:pt idx="187">
                  <c:v>305.18551013990952</c:v>
                </c:pt>
                <c:pt idx="188">
                  <c:v>315.48829625623222</c:v>
                </c:pt>
                <c:pt idx="189">
                  <c:v>325.26002233503146</c:v>
                </c:pt>
                <c:pt idx="190">
                  <c:v>334.20562271026597</c:v>
                </c:pt>
                <c:pt idx="191">
                  <c:v>344.37749888287385</c:v>
                </c:pt>
                <c:pt idx="192">
                  <c:v>352.73043509300521</c:v>
                </c:pt>
                <c:pt idx="193">
                  <c:v>358.89888725060371</c:v>
                </c:pt>
                <c:pt idx="194">
                  <c:v>368.11925310426227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7D-4C78-BC21-C57B758F8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299080"/>
        <c:axId val="437299472"/>
      </c:lineChart>
      <c:dateAx>
        <c:axId val="437299080"/>
        <c:scaling>
          <c:orientation val="minMax"/>
          <c:max val="42185"/>
          <c:min val="4209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-409]d\-mmm;@" sourceLinked="1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99472"/>
        <c:crosses val="autoZero"/>
        <c:auto val="1"/>
        <c:lblOffset val="100"/>
        <c:baseTimeUnit val="days"/>
        <c:majorUnit val="7"/>
        <c:minorUnit val="7"/>
      </c:dateAx>
      <c:valAx>
        <c:axId val="437299472"/>
        <c:scaling>
          <c:orientation val="minMax"/>
          <c:max val="42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Thermal sum (base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= 3 °C)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558185404339249E-3"/>
              <c:y val="0.19950042656746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990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292100</xdr:colOff>
      <xdr:row>126</xdr:row>
      <xdr:rowOff>101600</xdr:rowOff>
    </xdr:from>
    <xdr:to>
      <xdr:col>23</xdr:col>
      <xdr:colOff>552450</xdr:colOff>
      <xdr:row>134</xdr:row>
      <xdr:rowOff>120650</xdr:rowOff>
    </xdr:to>
    <xdr:sp macro="" textlink="">
      <xdr:nvSpPr>
        <xdr:cNvPr id="2" name="TextBox 1"/>
        <xdr:cNvSpPr txBox="1"/>
      </xdr:nvSpPr>
      <xdr:spPr>
        <a:xfrm>
          <a:off x="9321800" y="23304500"/>
          <a:ext cx="3917950" cy="1492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</a:t>
          </a:r>
          <a:r>
            <a:rPr lang="en-US" sz="1100" baseline="0"/>
            <a:t> eliminate annoying starts and stops at 0 on graph, delete formual in 1st blank cell at the end of K column and last blank cell in the P column.</a:t>
          </a:r>
        </a:p>
        <a:p>
          <a:endParaRPr lang="en-US" sz="1100" baseline="0"/>
        </a:p>
        <a:p>
          <a:r>
            <a:rPr lang="en-US" sz="1100" baseline="0"/>
            <a:t>Later, when you add new temps, you will need to drag the equation back into these empty cells.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114300</xdr:rowOff>
    </xdr:from>
    <xdr:to>
      <xdr:col>17</xdr:col>
      <xdr:colOff>333375</xdr:colOff>
      <xdr:row>30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underground.com/gl/kangerlussuaq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underground.com/gl/kangerlussuaq" TargetMode="External"/><Relationship Id="rId2" Type="http://schemas.openxmlformats.org/officeDocument/2006/relationships/hyperlink" Target="https://www.wunderground.com/gl/kangerlussuaq" TargetMode="External"/><Relationship Id="rId1" Type="http://schemas.openxmlformats.org/officeDocument/2006/relationships/hyperlink" Target="https://www.wunderground.com/gl/kangerlussuaq" TargetMode="External"/><Relationship Id="rId4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4" sqref="A4"/>
    </sheetView>
  </sheetViews>
  <sheetFormatPr defaultRowHeight="14.5" x14ac:dyDescent="0.35"/>
  <cols>
    <col min="1" max="1" width="20.7265625" customWidth="1"/>
    <col min="2" max="2" width="125.26953125" customWidth="1"/>
  </cols>
  <sheetData>
    <row r="1" spans="1:2" ht="15" customHeight="1" x14ac:dyDescent="0.35">
      <c r="A1" s="32" t="s">
        <v>41</v>
      </c>
      <c r="B1" s="32" t="s">
        <v>42</v>
      </c>
    </row>
    <row r="2" spans="1:2" x14ac:dyDescent="0.35">
      <c r="A2" s="33" t="s">
        <v>56</v>
      </c>
      <c r="B2" s="34" t="s">
        <v>49</v>
      </c>
    </row>
    <row r="3" spans="1:2" x14ac:dyDescent="0.35">
      <c r="A3" s="35" t="s">
        <v>57</v>
      </c>
      <c r="B3" s="36" t="s">
        <v>50</v>
      </c>
    </row>
    <row r="4" spans="1:2" x14ac:dyDescent="0.35">
      <c r="A4" s="35" t="s">
        <v>46</v>
      </c>
      <c r="B4" s="36" t="s">
        <v>51</v>
      </c>
    </row>
    <row r="5" spans="1:2" x14ac:dyDescent="0.35">
      <c r="A5" s="35" t="s">
        <v>47</v>
      </c>
      <c r="B5" s="36" t="s">
        <v>52</v>
      </c>
    </row>
    <row r="6" spans="1:2" x14ac:dyDescent="0.35">
      <c r="A6" s="38" t="s">
        <v>48</v>
      </c>
      <c r="B6" s="39" t="s">
        <v>53</v>
      </c>
    </row>
    <row r="8" spans="1:2" x14ac:dyDescent="0.35">
      <c r="A8" s="40" t="s">
        <v>43</v>
      </c>
    </row>
  </sheetData>
  <hyperlinks>
    <hyperlink ref="A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7"/>
  <sheetViews>
    <sheetView workbookViewId="0">
      <pane ySplit="3" topLeftCell="A167" activePane="bottomLeft" state="frozen"/>
      <selection pane="bottomLeft" activeCell="Q184" sqref="Q184"/>
    </sheetView>
  </sheetViews>
  <sheetFormatPr defaultRowHeight="14.5" x14ac:dyDescent="0.35"/>
  <cols>
    <col min="1" max="1" width="20.81640625" customWidth="1"/>
    <col min="2" max="2" width="11.7265625" style="2" customWidth="1"/>
    <col min="3" max="3" width="10.81640625" style="2" customWidth="1"/>
    <col min="4" max="5" width="9.453125" customWidth="1"/>
    <col min="6" max="6" width="1.453125" customWidth="1"/>
    <col min="7" max="8" width="9.453125" customWidth="1"/>
    <col min="9" max="9" width="1.453125" customWidth="1"/>
    <col min="10" max="10" width="7.26953125" customWidth="1"/>
    <col min="11" max="11" width="8.7265625" customWidth="1"/>
    <col min="12" max="12" width="1.7265625" customWidth="1"/>
    <col min="14" max="14" width="1.26953125" customWidth="1"/>
    <col min="15" max="15" width="9.7265625" hidden="1" customWidth="1"/>
  </cols>
  <sheetData>
    <row r="1" spans="1:16" x14ac:dyDescent="0.35">
      <c r="J1" s="58" t="s">
        <v>34</v>
      </c>
      <c r="K1" s="58"/>
      <c r="M1" s="23" t="s">
        <v>38</v>
      </c>
      <c r="N1" s="22"/>
      <c r="O1" s="23" t="s">
        <v>70</v>
      </c>
    </row>
    <row r="2" spans="1:16" x14ac:dyDescent="0.35">
      <c r="A2" s="11"/>
      <c r="B2" s="1"/>
      <c r="C2" s="1"/>
      <c r="D2" s="56" t="s">
        <v>45</v>
      </c>
      <c r="E2" s="56"/>
      <c r="F2" s="11"/>
      <c r="G2" s="56" t="s">
        <v>44</v>
      </c>
      <c r="H2" s="56"/>
      <c r="I2" s="21"/>
      <c r="J2" s="57" t="s">
        <v>37</v>
      </c>
      <c r="K2" s="57"/>
      <c r="M2" s="23" t="s">
        <v>20</v>
      </c>
      <c r="N2" s="22"/>
      <c r="O2" s="23" t="s">
        <v>71</v>
      </c>
      <c r="P2" s="23" t="s">
        <v>39</v>
      </c>
    </row>
    <row r="3" spans="1:16" x14ac:dyDescent="0.35">
      <c r="A3" s="11" t="s">
        <v>6</v>
      </c>
      <c r="B3" s="1" t="s">
        <v>1</v>
      </c>
      <c r="C3" s="1" t="s">
        <v>5</v>
      </c>
      <c r="D3" s="1" t="s">
        <v>3</v>
      </c>
      <c r="E3" s="1" t="s">
        <v>4</v>
      </c>
      <c r="F3" s="1"/>
      <c r="G3" s="1" t="s">
        <v>3</v>
      </c>
      <c r="H3" s="1" t="s">
        <v>4</v>
      </c>
      <c r="I3" s="22"/>
      <c r="J3" s="1" t="s">
        <v>35</v>
      </c>
      <c r="K3" s="1" t="s">
        <v>36</v>
      </c>
      <c r="M3" s="23" t="s">
        <v>24</v>
      </c>
      <c r="N3" s="22"/>
      <c r="O3" s="23" t="s">
        <v>72</v>
      </c>
      <c r="P3" s="23" t="s">
        <v>22</v>
      </c>
    </row>
    <row r="4" spans="1:16" x14ac:dyDescent="0.35">
      <c r="B4" s="9">
        <v>42725</v>
      </c>
      <c r="D4" s="25">
        <v>-20</v>
      </c>
      <c r="E4" s="25">
        <v>-6</v>
      </c>
      <c r="F4" s="13"/>
      <c r="G4" s="30">
        <v>-31</v>
      </c>
      <c r="H4" s="30">
        <v>-24</v>
      </c>
      <c r="I4" s="14"/>
    </row>
    <row r="5" spans="1:16" x14ac:dyDescent="0.35">
      <c r="A5" s="40" t="s">
        <v>43</v>
      </c>
      <c r="B5" s="9">
        <f>B4+1</f>
        <v>42726</v>
      </c>
      <c r="D5" s="45">
        <v>-20</v>
      </c>
      <c r="E5" s="45">
        <v>-6</v>
      </c>
      <c r="G5" s="3">
        <f t="shared" ref="G5:H5" si="0">IF(ISNUMBER(D5),(D5-32)*5/9,"")</f>
        <v>-28.888888888888889</v>
      </c>
      <c r="H5" s="14">
        <f t="shared" si="0"/>
        <v>-21.111111111111111</v>
      </c>
      <c r="I5" s="3"/>
      <c r="J5" s="3">
        <f>IF(ISNUMBER('2017.TsumCalc'!BJ6),'2017.TsumCalc'!BJ6,"")</f>
        <v>0</v>
      </c>
      <c r="K5" s="50">
        <f t="shared" ref="K5:K68" si="1">IF(ISNUMBER(J5),K4+J5,"")</f>
        <v>0</v>
      </c>
      <c r="M5" s="3">
        <f>ddays3.AllYears!BR3</f>
        <v>5.9743589743589731E-2</v>
      </c>
      <c r="N5" s="3"/>
      <c r="O5" s="3" t="str">
        <f t="shared" ref="O5:O68" si="2">IF(ISNUMBER(K5),IF(ISNUMBER(K6),"",K5),"")</f>
        <v/>
      </c>
      <c r="P5" s="50" t="str">
        <f t="shared" ref="P5:P68" si="3">IF(ISNUMBER(O5),O5,IF(ISNUMBER(P4),P4+M5,""))</f>
        <v/>
      </c>
    </row>
    <row r="6" spans="1:16" x14ac:dyDescent="0.35">
      <c r="A6" t="s">
        <v>43</v>
      </c>
      <c r="B6" s="9">
        <f t="shared" ref="B6:B69" si="4">B5+1</f>
        <v>42727</v>
      </c>
      <c r="D6" s="45">
        <v>-29</v>
      </c>
      <c r="E6" s="45">
        <v>-18</v>
      </c>
      <c r="G6" s="3">
        <f t="shared" ref="G6:G69" si="5">IF(ISNUMBER(D6),(D6-32)*5/9,"")</f>
        <v>-33.888888888888886</v>
      </c>
      <c r="H6" s="14">
        <f t="shared" ref="H6:H69" si="6">IF(ISNUMBER(E6),(E6-32)*5/9,"")</f>
        <v>-27.777777777777779</v>
      </c>
      <c r="I6" s="3"/>
      <c r="J6" s="3">
        <f>IF(ISNUMBER('2017.TsumCalc'!BJ7),'2017.TsumCalc'!BJ7,"")</f>
        <v>0</v>
      </c>
      <c r="K6" s="50">
        <f t="shared" si="1"/>
        <v>0</v>
      </c>
      <c r="M6" s="3">
        <f>ddays3.AllYears!BR4</f>
        <v>0</v>
      </c>
      <c r="N6" s="3"/>
      <c r="O6" s="3" t="str">
        <f t="shared" si="2"/>
        <v/>
      </c>
      <c r="P6" s="50" t="str">
        <f t="shared" si="3"/>
        <v/>
      </c>
    </row>
    <row r="7" spans="1:16" x14ac:dyDescent="0.35">
      <c r="A7" t="s">
        <v>43</v>
      </c>
      <c r="B7" s="9">
        <f t="shared" si="4"/>
        <v>42728</v>
      </c>
      <c r="D7" s="45">
        <v>-34</v>
      </c>
      <c r="E7" s="45">
        <v>-22</v>
      </c>
      <c r="G7" s="3">
        <f t="shared" si="5"/>
        <v>-36.666666666666664</v>
      </c>
      <c r="H7" s="14">
        <f t="shared" si="6"/>
        <v>-30</v>
      </c>
      <c r="I7" s="3"/>
      <c r="J7" s="3">
        <f>IF(ISNUMBER('2017.TsumCalc'!BJ8),'2017.TsumCalc'!BJ8,"")</f>
        <v>0</v>
      </c>
      <c r="K7" s="50">
        <f t="shared" si="1"/>
        <v>0</v>
      </c>
      <c r="M7" s="3">
        <f>ddays3.AllYears!BR5</f>
        <v>0</v>
      </c>
      <c r="N7" s="3"/>
      <c r="O7" s="3" t="str">
        <f t="shared" si="2"/>
        <v/>
      </c>
      <c r="P7" s="50" t="str">
        <f t="shared" si="3"/>
        <v/>
      </c>
    </row>
    <row r="8" spans="1:16" x14ac:dyDescent="0.35">
      <c r="A8" t="s">
        <v>43</v>
      </c>
      <c r="B8" s="9">
        <f t="shared" si="4"/>
        <v>42729</v>
      </c>
      <c r="D8" s="45">
        <v>-37</v>
      </c>
      <c r="E8" s="45">
        <v>-24</v>
      </c>
      <c r="G8" s="3">
        <f t="shared" si="5"/>
        <v>-38.333333333333336</v>
      </c>
      <c r="H8" s="14">
        <f t="shared" si="6"/>
        <v>-31.111111111111111</v>
      </c>
      <c r="I8" s="3"/>
      <c r="J8" s="3">
        <f>IF(ISNUMBER('2017.TsumCalc'!BJ9),'2017.TsumCalc'!BJ9,"")</f>
        <v>0</v>
      </c>
      <c r="K8" s="50">
        <f t="shared" si="1"/>
        <v>0</v>
      </c>
      <c r="M8" s="3">
        <f>ddays3.AllYears!BR6</f>
        <v>0</v>
      </c>
      <c r="N8" s="3"/>
      <c r="O8" s="3" t="str">
        <f t="shared" si="2"/>
        <v/>
      </c>
      <c r="P8" s="50" t="str">
        <f t="shared" si="3"/>
        <v/>
      </c>
    </row>
    <row r="9" spans="1:16" x14ac:dyDescent="0.35">
      <c r="A9" t="s">
        <v>43</v>
      </c>
      <c r="B9" s="9">
        <f t="shared" si="4"/>
        <v>42730</v>
      </c>
      <c r="D9" s="45">
        <v>-38</v>
      </c>
      <c r="E9" s="45">
        <v>-14</v>
      </c>
      <c r="G9" s="3">
        <f t="shared" si="5"/>
        <v>-38.888888888888886</v>
      </c>
      <c r="H9" s="14">
        <f t="shared" si="6"/>
        <v>-25.555555555555557</v>
      </c>
      <c r="I9" s="3"/>
      <c r="J9" s="3">
        <f>IF(ISNUMBER('2017.TsumCalc'!BJ10),'2017.TsumCalc'!BJ10,"")</f>
        <v>0</v>
      </c>
      <c r="K9" s="50">
        <f t="shared" si="1"/>
        <v>0</v>
      </c>
      <c r="M9" s="3">
        <f>ddays3.AllYears!BR7</f>
        <v>0</v>
      </c>
      <c r="N9" s="3"/>
      <c r="O9" s="3" t="str">
        <f t="shared" si="2"/>
        <v/>
      </c>
      <c r="P9" s="50" t="str">
        <f t="shared" si="3"/>
        <v/>
      </c>
    </row>
    <row r="10" spans="1:16" x14ac:dyDescent="0.35">
      <c r="A10" t="s">
        <v>43</v>
      </c>
      <c r="B10" s="9">
        <f t="shared" si="4"/>
        <v>42731</v>
      </c>
      <c r="D10" s="45">
        <v>-15</v>
      </c>
      <c r="E10" s="45">
        <v>-7</v>
      </c>
      <c r="G10" s="3">
        <f t="shared" si="5"/>
        <v>-26.111111111111111</v>
      </c>
      <c r="H10" s="14">
        <f t="shared" si="6"/>
        <v>-21.666666666666668</v>
      </c>
      <c r="I10" s="3"/>
      <c r="J10" s="3">
        <f>IF(ISNUMBER('2017.TsumCalc'!BJ11),'2017.TsumCalc'!BJ11,"")</f>
        <v>0</v>
      </c>
      <c r="K10" s="50">
        <f t="shared" si="1"/>
        <v>0</v>
      </c>
      <c r="M10" s="3">
        <f>ddays3.AllYears!BR8</f>
        <v>0</v>
      </c>
      <c r="N10" s="3"/>
      <c r="O10" s="3" t="str">
        <f t="shared" si="2"/>
        <v/>
      </c>
      <c r="P10" s="50" t="str">
        <f t="shared" si="3"/>
        <v/>
      </c>
    </row>
    <row r="11" spans="1:16" x14ac:dyDescent="0.35">
      <c r="A11" t="s">
        <v>43</v>
      </c>
      <c r="B11" s="9">
        <f t="shared" si="4"/>
        <v>42732</v>
      </c>
      <c r="D11" s="45">
        <v>-25</v>
      </c>
      <c r="E11" s="45">
        <v>-7</v>
      </c>
      <c r="G11" s="3">
        <f t="shared" si="5"/>
        <v>-31.666666666666668</v>
      </c>
      <c r="H11" s="14">
        <f t="shared" si="6"/>
        <v>-21.666666666666668</v>
      </c>
      <c r="I11" s="3"/>
      <c r="J11" s="3">
        <f>IF(ISNUMBER('2017.TsumCalc'!BJ12),'2017.TsumCalc'!BJ12,"")</f>
        <v>0</v>
      </c>
      <c r="K11" s="50">
        <f t="shared" si="1"/>
        <v>0</v>
      </c>
      <c r="M11" s="3">
        <f>ddays3.AllYears!BR9</f>
        <v>0</v>
      </c>
      <c r="N11" s="3"/>
      <c r="O11" s="3" t="str">
        <f t="shared" si="2"/>
        <v/>
      </c>
      <c r="P11" s="50" t="str">
        <f t="shared" si="3"/>
        <v/>
      </c>
    </row>
    <row r="12" spans="1:16" x14ac:dyDescent="0.35">
      <c r="A12" t="s">
        <v>43</v>
      </c>
      <c r="B12" s="9">
        <f t="shared" si="4"/>
        <v>42733</v>
      </c>
      <c r="D12" s="45">
        <v>-36</v>
      </c>
      <c r="E12" s="45">
        <v>-24</v>
      </c>
      <c r="G12" s="3">
        <f t="shared" si="5"/>
        <v>-37.777777777777779</v>
      </c>
      <c r="H12" s="14">
        <f t="shared" si="6"/>
        <v>-31.111111111111111</v>
      </c>
      <c r="I12" s="3"/>
      <c r="J12" s="3">
        <f>IF(ISNUMBER('2017.TsumCalc'!BJ13),'2017.TsumCalc'!BJ13,"")</f>
        <v>0</v>
      </c>
      <c r="K12" s="50">
        <f t="shared" si="1"/>
        <v>0</v>
      </c>
      <c r="M12" s="3">
        <f>ddays3.AllYears!BR10</f>
        <v>0</v>
      </c>
      <c r="N12" s="3"/>
      <c r="O12" s="3" t="str">
        <f t="shared" si="2"/>
        <v/>
      </c>
      <c r="P12" s="50" t="str">
        <f t="shared" si="3"/>
        <v/>
      </c>
    </row>
    <row r="13" spans="1:16" x14ac:dyDescent="0.35">
      <c r="A13" t="s">
        <v>43</v>
      </c>
      <c r="B13" s="9">
        <f t="shared" si="4"/>
        <v>42734</v>
      </c>
      <c r="D13" s="45">
        <v>-36</v>
      </c>
      <c r="E13" s="45">
        <v>0</v>
      </c>
      <c r="G13" s="3">
        <f t="shared" si="5"/>
        <v>-37.777777777777779</v>
      </c>
      <c r="H13" s="14">
        <f t="shared" si="6"/>
        <v>-17.777777777777779</v>
      </c>
      <c r="I13" s="3"/>
      <c r="J13" s="3">
        <f>IF(ISNUMBER('2017.TsumCalc'!BJ14),'2017.TsumCalc'!BJ14,"")</f>
        <v>0</v>
      </c>
      <c r="K13" s="50">
        <f t="shared" si="1"/>
        <v>0</v>
      </c>
      <c r="M13" s="3">
        <f>ddays3.AllYears!BR11</f>
        <v>9.6896086369770984E-3</v>
      </c>
      <c r="N13" s="3"/>
      <c r="O13" s="3" t="str">
        <f t="shared" si="2"/>
        <v/>
      </c>
      <c r="P13" s="50" t="str">
        <f t="shared" si="3"/>
        <v/>
      </c>
    </row>
    <row r="14" spans="1:16" x14ac:dyDescent="0.35">
      <c r="A14" t="s">
        <v>43</v>
      </c>
      <c r="B14" s="9">
        <f t="shared" si="4"/>
        <v>42735</v>
      </c>
      <c r="D14" s="45">
        <v>-7</v>
      </c>
      <c r="E14" s="45">
        <v>39</v>
      </c>
      <c r="G14" s="3">
        <f t="shared" si="5"/>
        <v>-21.666666666666668</v>
      </c>
      <c r="H14" s="14">
        <f t="shared" si="6"/>
        <v>3.8888888888888888</v>
      </c>
      <c r="I14" s="3"/>
      <c r="J14" s="3">
        <f>IF(ISNUMBER('2017.TsumCalc'!BJ15),'2017.TsumCalc'!BJ15,"")</f>
        <v>6.307889543681551E-2</v>
      </c>
      <c r="K14" s="50">
        <f t="shared" si="1"/>
        <v>6.307889543681551E-2</v>
      </c>
      <c r="M14" s="3">
        <f>ddays3.AllYears!BR12</f>
        <v>0.15314439946018865</v>
      </c>
      <c r="N14" s="3"/>
      <c r="O14" s="3" t="str">
        <f t="shared" si="2"/>
        <v/>
      </c>
      <c r="P14" s="50" t="str">
        <f t="shared" si="3"/>
        <v/>
      </c>
    </row>
    <row r="15" spans="1:16" x14ac:dyDescent="0.35">
      <c r="A15" t="s">
        <v>43</v>
      </c>
      <c r="B15" s="9">
        <f t="shared" si="4"/>
        <v>42736</v>
      </c>
      <c r="D15" s="45">
        <v>23</v>
      </c>
      <c r="E15" s="45">
        <v>38</v>
      </c>
      <c r="G15" s="3">
        <f t="shared" si="5"/>
        <v>-5</v>
      </c>
      <c r="H15" s="14">
        <f t="shared" si="6"/>
        <v>3.3333333333333335</v>
      </c>
      <c r="I15" s="3"/>
      <c r="J15" s="3">
        <f>IF(ISNUMBER('2017.TsumCalc'!BJ16),'2017.TsumCalc'!BJ16,"")</f>
        <v>1.3888888888888914E-2</v>
      </c>
      <c r="K15" s="50">
        <f t="shared" si="1"/>
        <v>7.6967784325704419E-2</v>
      </c>
      <c r="M15" s="3">
        <f>ddays3.AllYears!BR13</f>
        <v>0.10148448043184821</v>
      </c>
      <c r="N15" s="3"/>
      <c r="O15" s="3" t="str">
        <f t="shared" si="2"/>
        <v/>
      </c>
      <c r="P15" s="50" t="str">
        <f t="shared" si="3"/>
        <v/>
      </c>
    </row>
    <row r="16" spans="1:16" x14ac:dyDescent="0.35">
      <c r="A16" t="s">
        <v>43</v>
      </c>
      <c r="B16" s="9">
        <f t="shared" si="4"/>
        <v>42737</v>
      </c>
      <c r="D16" s="45">
        <v>-7</v>
      </c>
      <c r="E16" s="45">
        <v>21</v>
      </c>
      <c r="G16" s="3">
        <f t="shared" si="5"/>
        <v>-21.666666666666668</v>
      </c>
      <c r="H16" s="14">
        <f t="shared" si="6"/>
        <v>-6.1111111111111107</v>
      </c>
      <c r="I16" s="3"/>
      <c r="J16" s="3">
        <f>IF(ISNUMBER('2017.TsumCalc'!BJ17),'2017.TsumCalc'!BJ17,"")</f>
        <v>0</v>
      </c>
      <c r="K16" s="50">
        <f t="shared" si="1"/>
        <v>7.6967784325704419E-2</v>
      </c>
      <c r="M16" s="3">
        <f>ddays3.AllYears!BR14</f>
        <v>2.9662288930581537E-2</v>
      </c>
      <c r="N16" s="3"/>
      <c r="O16" s="3" t="str">
        <f t="shared" si="2"/>
        <v/>
      </c>
      <c r="P16" s="50" t="str">
        <f t="shared" si="3"/>
        <v/>
      </c>
    </row>
    <row r="17" spans="1:16" x14ac:dyDescent="0.35">
      <c r="A17" t="s">
        <v>43</v>
      </c>
      <c r="B17" s="9">
        <f t="shared" si="4"/>
        <v>42738</v>
      </c>
      <c r="D17" s="45">
        <v>-8</v>
      </c>
      <c r="E17" s="45">
        <v>8</v>
      </c>
      <c r="G17" s="3">
        <f t="shared" si="5"/>
        <v>-22.222222222222221</v>
      </c>
      <c r="H17" s="14">
        <f t="shared" si="6"/>
        <v>-13.333333333333334</v>
      </c>
      <c r="I17" s="3"/>
      <c r="J17" s="3">
        <f>IF(ISNUMBER('2017.TsumCalc'!BJ18),'2017.TsumCalc'!BJ18,"")</f>
        <v>0</v>
      </c>
      <c r="K17" s="50">
        <f t="shared" si="1"/>
        <v>7.6967784325704419E-2</v>
      </c>
      <c r="M17" s="3">
        <f>ddays3.AllYears!BR15</f>
        <v>3.8442776735459705E-2</v>
      </c>
      <c r="N17" s="3"/>
      <c r="O17" s="3" t="str">
        <f t="shared" si="2"/>
        <v/>
      </c>
      <c r="P17" s="50" t="str">
        <f t="shared" si="3"/>
        <v/>
      </c>
    </row>
    <row r="18" spans="1:16" x14ac:dyDescent="0.35">
      <c r="A18" t="s">
        <v>43</v>
      </c>
      <c r="B18" s="9">
        <f t="shared" si="4"/>
        <v>42739</v>
      </c>
      <c r="D18" s="45">
        <v>-9</v>
      </c>
      <c r="E18" s="45">
        <v>15</v>
      </c>
      <c r="G18" s="3">
        <f t="shared" si="5"/>
        <v>-22.777777777777779</v>
      </c>
      <c r="H18" s="14">
        <f t="shared" si="6"/>
        <v>-9.4444444444444446</v>
      </c>
      <c r="I18" s="3"/>
      <c r="J18" s="3">
        <f>IF(ISNUMBER('2017.TsumCalc'!BJ19),'2017.TsumCalc'!BJ19,"")</f>
        <v>0</v>
      </c>
      <c r="K18" s="50">
        <f t="shared" si="1"/>
        <v>7.6967784325704419E-2</v>
      </c>
      <c r="M18" s="3">
        <f>ddays3.AllYears!BR16</f>
        <v>0</v>
      </c>
      <c r="N18" s="3"/>
      <c r="O18" s="3" t="str">
        <f t="shared" si="2"/>
        <v/>
      </c>
      <c r="P18" s="50" t="str">
        <f t="shared" si="3"/>
        <v/>
      </c>
    </row>
    <row r="19" spans="1:16" x14ac:dyDescent="0.35">
      <c r="A19" t="s">
        <v>43</v>
      </c>
      <c r="B19" s="9">
        <f t="shared" si="4"/>
        <v>42740</v>
      </c>
      <c r="D19" s="45">
        <v>-18</v>
      </c>
      <c r="E19" s="45">
        <v>-8</v>
      </c>
      <c r="G19" s="3">
        <f t="shared" si="5"/>
        <v>-27.777777777777779</v>
      </c>
      <c r="H19" s="14">
        <f t="shared" si="6"/>
        <v>-22.222222222222221</v>
      </c>
      <c r="I19" s="3"/>
      <c r="J19" s="3">
        <f>IF(ISNUMBER('2017.TsumCalc'!BJ20),'2017.TsumCalc'!BJ20,"")</f>
        <v>0</v>
      </c>
      <c r="K19" s="50">
        <f t="shared" si="1"/>
        <v>7.6967784325704419E-2</v>
      </c>
      <c r="M19" s="3">
        <f>ddays3.AllYears!BR17</f>
        <v>0</v>
      </c>
      <c r="N19" s="3"/>
      <c r="O19" s="3" t="str">
        <f t="shared" si="2"/>
        <v/>
      </c>
      <c r="P19" s="50" t="str">
        <f t="shared" si="3"/>
        <v/>
      </c>
    </row>
    <row r="20" spans="1:16" x14ac:dyDescent="0.35">
      <c r="A20" t="s">
        <v>43</v>
      </c>
      <c r="B20" s="9">
        <f t="shared" si="4"/>
        <v>42741</v>
      </c>
      <c r="D20" s="45">
        <v>-16</v>
      </c>
      <c r="E20" s="45">
        <v>32</v>
      </c>
      <c r="G20" s="3">
        <f t="shared" si="5"/>
        <v>-26.666666666666668</v>
      </c>
      <c r="H20" s="14">
        <f t="shared" si="6"/>
        <v>0</v>
      </c>
      <c r="I20" s="3"/>
      <c r="J20" s="3">
        <f>IF(ISNUMBER('2017.TsumCalc'!BJ21),'2017.TsumCalc'!BJ21,"")</f>
        <v>0</v>
      </c>
      <c r="K20" s="50">
        <f t="shared" si="1"/>
        <v>7.6967784325704419E-2</v>
      </c>
      <c r="M20" s="3">
        <f>ddays3.AllYears!BR18</f>
        <v>2.3930581613508473E-2</v>
      </c>
      <c r="N20" s="3"/>
      <c r="O20" s="3" t="str">
        <f t="shared" si="2"/>
        <v/>
      </c>
      <c r="P20" s="50" t="str">
        <f t="shared" si="3"/>
        <v/>
      </c>
    </row>
    <row r="21" spans="1:16" x14ac:dyDescent="0.35">
      <c r="A21" t="s">
        <v>43</v>
      </c>
      <c r="B21" s="9">
        <f t="shared" si="4"/>
        <v>42742</v>
      </c>
      <c r="D21" s="45">
        <v>-5</v>
      </c>
      <c r="E21" s="45">
        <v>15</v>
      </c>
      <c r="G21" s="3">
        <f t="shared" si="5"/>
        <v>-20.555555555555557</v>
      </c>
      <c r="H21" s="14">
        <f t="shared" si="6"/>
        <v>-9.4444444444444446</v>
      </c>
      <c r="I21" s="3"/>
      <c r="J21" s="3">
        <f>IF(ISNUMBER('2017.TsumCalc'!BJ22),'2017.TsumCalc'!BJ22,"")</f>
        <v>0</v>
      </c>
      <c r="K21" s="50">
        <f t="shared" si="1"/>
        <v>7.6967784325704419E-2</v>
      </c>
      <c r="M21" s="3">
        <f>ddays3.AllYears!BR19</f>
        <v>0</v>
      </c>
      <c r="N21" s="3"/>
      <c r="O21" s="3" t="str">
        <f t="shared" si="2"/>
        <v/>
      </c>
      <c r="P21" s="50" t="str">
        <f t="shared" si="3"/>
        <v/>
      </c>
    </row>
    <row r="22" spans="1:16" x14ac:dyDescent="0.35">
      <c r="A22" t="s">
        <v>43</v>
      </c>
      <c r="B22" s="9">
        <f t="shared" si="4"/>
        <v>42743</v>
      </c>
      <c r="D22" s="45">
        <v>-18</v>
      </c>
      <c r="E22" s="45">
        <v>-5</v>
      </c>
      <c r="G22" s="3">
        <f t="shared" si="5"/>
        <v>-27.777777777777779</v>
      </c>
      <c r="H22" s="14">
        <f t="shared" si="6"/>
        <v>-20.555555555555557</v>
      </c>
      <c r="I22" s="3"/>
      <c r="J22" s="3">
        <f>IF(ISNUMBER('2017.TsumCalc'!BJ23),'2017.TsumCalc'!BJ23,"")</f>
        <v>0</v>
      </c>
      <c r="K22" s="50">
        <f t="shared" si="1"/>
        <v>7.6967784325704419E-2</v>
      </c>
      <c r="M22" s="3">
        <f>ddays3.AllYears!BR20</f>
        <v>0</v>
      </c>
      <c r="N22" s="3"/>
      <c r="O22" s="3" t="str">
        <f t="shared" si="2"/>
        <v/>
      </c>
      <c r="P22" s="50" t="str">
        <f t="shared" si="3"/>
        <v/>
      </c>
    </row>
    <row r="23" spans="1:16" x14ac:dyDescent="0.35">
      <c r="A23" t="s">
        <v>43</v>
      </c>
      <c r="B23" s="9">
        <f t="shared" si="4"/>
        <v>42744</v>
      </c>
      <c r="D23" s="45">
        <v>-16</v>
      </c>
      <c r="E23" s="45">
        <v>-4</v>
      </c>
      <c r="G23" s="3">
        <f t="shared" si="5"/>
        <v>-26.666666666666668</v>
      </c>
      <c r="H23" s="14">
        <f t="shared" si="6"/>
        <v>-20</v>
      </c>
      <c r="I23" s="3"/>
      <c r="J23" s="3">
        <f>IF(ISNUMBER('2017.TsumCalc'!BJ24),'2017.TsumCalc'!BJ24,"")</f>
        <v>0</v>
      </c>
      <c r="K23" s="50">
        <f t="shared" si="1"/>
        <v>7.6967784325704419E-2</v>
      </c>
      <c r="M23" s="3">
        <f>ddays3.AllYears!BR21</f>
        <v>0</v>
      </c>
      <c r="N23" s="3"/>
      <c r="O23" s="3" t="str">
        <f t="shared" si="2"/>
        <v/>
      </c>
      <c r="P23" s="50" t="str">
        <f t="shared" si="3"/>
        <v/>
      </c>
    </row>
    <row r="24" spans="1:16" x14ac:dyDescent="0.35">
      <c r="A24" t="s">
        <v>43</v>
      </c>
      <c r="B24" s="9">
        <f t="shared" si="4"/>
        <v>42745</v>
      </c>
      <c r="D24" s="45">
        <v>-17</v>
      </c>
      <c r="E24" s="45">
        <v>-2</v>
      </c>
      <c r="G24" s="3">
        <f t="shared" si="5"/>
        <v>-27.222222222222221</v>
      </c>
      <c r="H24" s="14">
        <f t="shared" si="6"/>
        <v>-18.888888888888889</v>
      </c>
      <c r="I24" s="3"/>
      <c r="J24" s="3">
        <f>IF(ISNUMBER('2017.TsumCalc'!BJ25),'2017.TsumCalc'!BJ25,"")</f>
        <v>0</v>
      </c>
      <c r="K24" s="50">
        <f t="shared" si="1"/>
        <v>7.6967784325704419E-2</v>
      </c>
      <c r="M24" s="3">
        <f>ddays3.AllYears!BR22</f>
        <v>0</v>
      </c>
      <c r="N24" s="3"/>
      <c r="O24" s="3" t="str">
        <f t="shared" si="2"/>
        <v/>
      </c>
      <c r="P24" s="50" t="str">
        <f t="shared" si="3"/>
        <v/>
      </c>
    </row>
    <row r="25" spans="1:16" x14ac:dyDescent="0.35">
      <c r="A25" t="s">
        <v>43</v>
      </c>
      <c r="B25" s="9">
        <f t="shared" si="4"/>
        <v>42746</v>
      </c>
      <c r="D25" s="45">
        <v>-9</v>
      </c>
      <c r="E25" s="45">
        <v>5</v>
      </c>
      <c r="G25" s="3">
        <f t="shared" si="5"/>
        <v>-22.777777777777779</v>
      </c>
      <c r="H25" s="14">
        <f t="shared" si="6"/>
        <v>-15</v>
      </c>
      <c r="I25" s="3"/>
      <c r="J25" s="3">
        <f>IF(ISNUMBER('2017.TsumCalc'!BJ26),'2017.TsumCalc'!BJ26,"")</f>
        <v>0</v>
      </c>
      <c r="K25" s="50">
        <f t="shared" si="1"/>
        <v>7.6967784325704419E-2</v>
      </c>
      <c r="M25" s="3">
        <f>ddays3.AllYears!BR23</f>
        <v>1.9530956848029968E-2</v>
      </c>
      <c r="N25" s="3"/>
      <c r="O25" s="3" t="str">
        <f t="shared" si="2"/>
        <v/>
      </c>
      <c r="P25" s="50" t="str">
        <f t="shared" si="3"/>
        <v/>
      </c>
    </row>
    <row r="26" spans="1:16" x14ac:dyDescent="0.35">
      <c r="A26" t="s">
        <v>43</v>
      </c>
      <c r="B26" s="9">
        <f t="shared" si="4"/>
        <v>42747</v>
      </c>
      <c r="D26" s="45">
        <v>-9</v>
      </c>
      <c r="E26" s="45">
        <v>8</v>
      </c>
      <c r="G26" s="3">
        <f t="shared" si="5"/>
        <v>-22.777777777777779</v>
      </c>
      <c r="H26" s="14">
        <f t="shared" si="6"/>
        <v>-13.333333333333334</v>
      </c>
      <c r="I26" s="3"/>
      <c r="J26" s="3">
        <f>IF(ISNUMBER('2017.TsumCalc'!BJ27),'2017.TsumCalc'!BJ27,"")</f>
        <v>0</v>
      </c>
      <c r="K26" s="50">
        <f t="shared" si="1"/>
        <v>7.6967784325704419E-2</v>
      </c>
      <c r="M26" s="3">
        <f>ddays3.AllYears!BR24</f>
        <v>1.3020637898686682E-2</v>
      </c>
      <c r="N26" s="3"/>
      <c r="O26" s="3" t="str">
        <f t="shared" si="2"/>
        <v/>
      </c>
      <c r="P26" s="50" t="str">
        <f t="shared" si="3"/>
        <v/>
      </c>
    </row>
    <row r="27" spans="1:16" x14ac:dyDescent="0.35">
      <c r="A27" t="s">
        <v>43</v>
      </c>
      <c r="B27" s="9">
        <f t="shared" si="4"/>
        <v>42748</v>
      </c>
      <c r="D27" s="45">
        <v>0</v>
      </c>
      <c r="E27" s="45">
        <v>18</v>
      </c>
      <c r="G27" s="3">
        <f t="shared" si="5"/>
        <v>-17.777777777777779</v>
      </c>
      <c r="H27" s="14">
        <f t="shared" si="6"/>
        <v>-7.7777777777777777</v>
      </c>
      <c r="I27" s="3"/>
      <c r="J27" s="3">
        <f>IF(ISNUMBER('2017.TsumCalc'!BJ28),'2017.TsumCalc'!BJ28,"")</f>
        <v>0</v>
      </c>
      <c r="K27" s="50">
        <f t="shared" si="1"/>
        <v>7.6967784325704419E-2</v>
      </c>
      <c r="M27" s="3">
        <f>ddays3.AllYears!BR25</f>
        <v>0</v>
      </c>
      <c r="N27" s="3"/>
      <c r="O27" s="3" t="str">
        <f t="shared" si="2"/>
        <v/>
      </c>
      <c r="P27" s="50" t="str">
        <f t="shared" si="3"/>
        <v/>
      </c>
    </row>
    <row r="28" spans="1:16" x14ac:dyDescent="0.35">
      <c r="A28" t="s">
        <v>43</v>
      </c>
      <c r="B28" s="9">
        <f t="shared" si="4"/>
        <v>42749</v>
      </c>
      <c r="D28" s="45">
        <v>-9</v>
      </c>
      <c r="E28" s="45">
        <v>0</v>
      </c>
      <c r="G28" s="3">
        <f t="shared" si="5"/>
        <v>-22.777777777777779</v>
      </c>
      <c r="H28" s="14">
        <f t="shared" si="6"/>
        <v>-17.777777777777779</v>
      </c>
      <c r="I28" s="3"/>
      <c r="J28" s="3">
        <f>IF(ISNUMBER('2017.TsumCalc'!BJ29),'2017.TsumCalc'!BJ29,"")</f>
        <v>0</v>
      </c>
      <c r="K28" s="50">
        <f t="shared" si="1"/>
        <v>7.6967784325704419E-2</v>
      </c>
      <c r="M28" s="3">
        <f>ddays3.AllYears!BR26</f>
        <v>0</v>
      </c>
      <c r="N28" s="3"/>
      <c r="O28" s="3" t="str">
        <f t="shared" si="2"/>
        <v/>
      </c>
      <c r="P28" s="50" t="str">
        <f t="shared" si="3"/>
        <v/>
      </c>
    </row>
    <row r="29" spans="1:16" x14ac:dyDescent="0.35">
      <c r="A29" t="s">
        <v>43</v>
      </c>
      <c r="B29" s="9">
        <f t="shared" si="4"/>
        <v>42750</v>
      </c>
      <c r="D29" s="45">
        <v>-5</v>
      </c>
      <c r="E29" s="45">
        <v>7</v>
      </c>
      <c r="G29" s="3">
        <f t="shared" si="5"/>
        <v>-20.555555555555557</v>
      </c>
      <c r="H29" s="14">
        <f t="shared" si="6"/>
        <v>-13.888888888888889</v>
      </c>
      <c r="I29" s="3"/>
      <c r="J29" s="3">
        <f>IF(ISNUMBER('2017.TsumCalc'!BJ30),'2017.TsumCalc'!BJ30,"")</f>
        <v>0</v>
      </c>
      <c r="K29" s="50">
        <f t="shared" si="1"/>
        <v>7.6967784325704419E-2</v>
      </c>
      <c r="M29" s="3">
        <f>ddays3.AllYears!BR27</f>
        <v>0</v>
      </c>
      <c r="N29" s="3"/>
      <c r="O29" s="3" t="str">
        <f t="shared" si="2"/>
        <v/>
      </c>
      <c r="P29" s="50" t="str">
        <f t="shared" si="3"/>
        <v/>
      </c>
    </row>
    <row r="30" spans="1:16" x14ac:dyDescent="0.35">
      <c r="A30" t="s">
        <v>43</v>
      </c>
      <c r="B30" s="9">
        <f t="shared" si="4"/>
        <v>42751</v>
      </c>
      <c r="D30" s="45">
        <v>-17</v>
      </c>
      <c r="E30" s="45">
        <v>5</v>
      </c>
      <c r="G30" s="3">
        <f t="shared" si="5"/>
        <v>-27.222222222222221</v>
      </c>
      <c r="H30" s="14">
        <f t="shared" si="6"/>
        <v>-15</v>
      </c>
      <c r="I30" s="3"/>
      <c r="J30" s="3">
        <f>IF(ISNUMBER('2017.TsumCalc'!BJ31),'2017.TsumCalc'!BJ31,"")</f>
        <v>0</v>
      </c>
      <c r="K30" s="50">
        <f t="shared" si="1"/>
        <v>7.6967784325704419E-2</v>
      </c>
      <c r="M30" s="3">
        <f>ddays3.AllYears!BR28</f>
        <v>1.2335834896810338E-2</v>
      </c>
      <c r="N30" s="3"/>
      <c r="O30" s="3" t="str">
        <f t="shared" si="2"/>
        <v/>
      </c>
      <c r="P30" s="50" t="str">
        <f t="shared" si="3"/>
        <v/>
      </c>
    </row>
    <row r="31" spans="1:16" x14ac:dyDescent="0.35">
      <c r="A31" t="s">
        <v>43</v>
      </c>
      <c r="B31" s="9">
        <f t="shared" si="4"/>
        <v>42752</v>
      </c>
      <c r="D31" s="45">
        <v>-8</v>
      </c>
      <c r="E31" s="45">
        <v>3</v>
      </c>
      <c r="G31" s="3">
        <f t="shared" si="5"/>
        <v>-22.222222222222221</v>
      </c>
      <c r="H31" s="14">
        <f t="shared" si="6"/>
        <v>-16.111111111111111</v>
      </c>
      <c r="I31" s="3"/>
      <c r="J31" s="3">
        <f>IF(ISNUMBER('2017.TsumCalc'!BJ32),'2017.TsumCalc'!BJ32,"")</f>
        <v>0</v>
      </c>
      <c r="K31" s="50">
        <f t="shared" si="1"/>
        <v>7.6967784325704419E-2</v>
      </c>
      <c r="M31" s="3">
        <f>ddays3.AllYears!BR29</f>
        <v>7.4671669793620887E-3</v>
      </c>
      <c r="N31" s="3"/>
      <c r="O31" s="3" t="str">
        <f t="shared" si="2"/>
        <v/>
      </c>
      <c r="P31" s="50" t="str">
        <f t="shared" si="3"/>
        <v/>
      </c>
    </row>
    <row r="32" spans="1:16" x14ac:dyDescent="0.35">
      <c r="A32" t="s">
        <v>43</v>
      </c>
      <c r="B32" s="9">
        <f t="shared" si="4"/>
        <v>42753</v>
      </c>
      <c r="D32" s="45">
        <v>3</v>
      </c>
      <c r="E32" s="45">
        <v>21</v>
      </c>
      <c r="G32" s="3">
        <f t="shared" si="5"/>
        <v>-16.111111111111111</v>
      </c>
      <c r="H32" s="14">
        <f t="shared" si="6"/>
        <v>-6.1111111111111107</v>
      </c>
      <c r="I32" s="3"/>
      <c r="J32" s="3">
        <f>IF(ISNUMBER('2017.TsumCalc'!BJ33),'2017.TsumCalc'!BJ33,"")</f>
        <v>0</v>
      </c>
      <c r="K32" s="50">
        <f t="shared" si="1"/>
        <v>7.6967784325704419E-2</v>
      </c>
      <c r="M32" s="3">
        <f>ddays3.AllYears!BR30</f>
        <v>2.7842401500938085E-2</v>
      </c>
      <c r="N32" s="3"/>
      <c r="O32" s="3" t="str">
        <f t="shared" si="2"/>
        <v/>
      </c>
      <c r="P32" s="50" t="str">
        <f t="shared" si="3"/>
        <v/>
      </c>
    </row>
    <row r="33" spans="1:16" x14ac:dyDescent="0.35">
      <c r="A33" t="s">
        <v>43</v>
      </c>
      <c r="B33" s="9">
        <f t="shared" si="4"/>
        <v>42754</v>
      </c>
      <c r="D33" s="45">
        <v>19</v>
      </c>
      <c r="E33" s="45">
        <v>23</v>
      </c>
      <c r="G33" s="3">
        <f t="shared" si="5"/>
        <v>-7.2222222222222223</v>
      </c>
      <c r="H33" s="14">
        <f t="shared" si="6"/>
        <v>-5</v>
      </c>
      <c r="I33" s="3"/>
      <c r="J33" s="3">
        <f>IF(ISNUMBER('2017.TsumCalc'!BJ34),'2017.TsumCalc'!BJ34,"")</f>
        <v>0</v>
      </c>
      <c r="K33" s="50">
        <f t="shared" si="1"/>
        <v>7.6967784325704419E-2</v>
      </c>
      <c r="M33" s="3">
        <f>ddays3.AllYears!BR31</f>
        <v>4.7973733583489775E-2</v>
      </c>
      <c r="N33" s="3"/>
      <c r="O33" s="3" t="str">
        <f t="shared" si="2"/>
        <v/>
      </c>
      <c r="P33" s="50" t="str">
        <f t="shared" si="3"/>
        <v/>
      </c>
    </row>
    <row r="34" spans="1:16" x14ac:dyDescent="0.35">
      <c r="A34" t="s">
        <v>43</v>
      </c>
      <c r="B34" s="9">
        <f t="shared" si="4"/>
        <v>42755</v>
      </c>
      <c r="D34" s="45">
        <v>0</v>
      </c>
      <c r="E34" s="45">
        <v>24</v>
      </c>
      <c r="G34" s="3">
        <f t="shared" si="5"/>
        <v>-17.777777777777779</v>
      </c>
      <c r="H34" s="14">
        <f t="shared" si="6"/>
        <v>-4.4444444444444446</v>
      </c>
      <c r="I34" s="3"/>
      <c r="J34" s="3">
        <f>IF(ISNUMBER('2017.TsumCalc'!BJ35),'2017.TsumCalc'!BJ35,"")</f>
        <v>0</v>
      </c>
      <c r="K34" s="50">
        <f t="shared" si="1"/>
        <v>7.6967784325704419E-2</v>
      </c>
      <c r="M34" s="3">
        <f>ddays3.AllYears!BR32</f>
        <v>1.06660412757974E-2</v>
      </c>
      <c r="N34" s="3"/>
      <c r="O34" s="3" t="str">
        <f t="shared" si="2"/>
        <v/>
      </c>
      <c r="P34" s="50" t="str">
        <f t="shared" si="3"/>
        <v/>
      </c>
    </row>
    <row r="35" spans="1:16" x14ac:dyDescent="0.35">
      <c r="A35" t="s">
        <v>43</v>
      </c>
      <c r="B35" s="9">
        <f t="shared" si="4"/>
        <v>42756</v>
      </c>
      <c r="D35" s="45">
        <v>-27</v>
      </c>
      <c r="E35" s="45">
        <v>-2</v>
      </c>
      <c r="G35" s="3">
        <f t="shared" si="5"/>
        <v>-32.777777777777779</v>
      </c>
      <c r="H35" s="14">
        <f t="shared" si="6"/>
        <v>-18.888888888888889</v>
      </c>
      <c r="I35" s="3"/>
      <c r="J35" s="3">
        <f>IF(ISNUMBER('2017.TsumCalc'!BJ36),'2017.TsumCalc'!BJ36,"")</f>
        <v>0</v>
      </c>
      <c r="K35" s="50">
        <f t="shared" si="1"/>
        <v>7.6967784325704419E-2</v>
      </c>
      <c r="M35" s="3">
        <f>ddays3.AllYears!BR33</f>
        <v>4.2682926829268553E-2</v>
      </c>
      <c r="N35" s="3"/>
      <c r="O35" s="3" t="str">
        <f t="shared" si="2"/>
        <v/>
      </c>
      <c r="P35" s="50" t="str">
        <f t="shared" si="3"/>
        <v/>
      </c>
    </row>
    <row r="36" spans="1:16" x14ac:dyDescent="0.35">
      <c r="A36" t="s">
        <v>43</v>
      </c>
      <c r="B36" s="9">
        <f t="shared" si="4"/>
        <v>42757</v>
      </c>
      <c r="D36" s="45">
        <v>-34</v>
      </c>
      <c r="E36" s="45">
        <v>-24</v>
      </c>
      <c r="G36" s="3">
        <f t="shared" si="5"/>
        <v>-36.666666666666664</v>
      </c>
      <c r="H36" s="14">
        <f t="shared" si="6"/>
        <v>-31.111111111111111</v>
      </c>
      <c r="I36" s="3"/>
      <c r="J36" s="3">
        <f>IF(ISNUMBER('2017.TsumCalc'!BJ37),'2017.TsumCalc'!BJ37,"")</f>
        <v>0</v>
      </c>
      <c r="K36" s="50">
        <f t="shared" si="1"/>
        <v>7.6967784325704419E-2</v>
      </c>
      <c r="M36" s="3">
        <f>ddays3.AllYears!BR34</f>
        <v>0.14731707317073184</v>
      </c>
      <c r="N36" s="3"/>
      <c r="O36" s="3" t="str">
        <f t="shared" si="2"/>
        <v/>
      </c>
      <c r="P36" s="50" t="str">
        <f t="shared" si="3"/>
        <v/>
      </c>
    </row>
    <row r="37" spans="1:16" x14ac:dyDescent="0.35">
      <c r="A37" t="s">
        <v>43</v>
      </c>
      <c r="B37" s="9">
        <f t="shared" si="4"/>
        <v>42758</v>
      </c>
      <c r="D37" s="45">
        <v>-34</v>
      </c>
      <c r="E37" s="45">
        <v>-18</v>
      </c>
      <c r="G37" s="3">
        <f t="shared" si="5"/>
        <v>-36.666666666666664</v>
      </c>
      <c r="H37" s="14">
        <f t="shared" si="6"/>
        <v>-27.777777777777779</v>
      </c>
      <c r="I37" s="3"/>
      <c r="J37" s="3">
        <f>IF(ISNUMBER('2017.TsumCalc'!BJ38),'2017.TsumCalc'!BJ38,"")</f>
        <v>0</v>
      </c>
      <c r="K37" s="50">
        <f t="shared" si="1"/>
        <v>7.6967784325704419E-2</v>
      </c>
      <c r="M37" s="3">
        <f>ddays3.AllYears!BR35</f>
        <v>0.15560975609756156</v>
      </c>
      <c r="N37" s="3"/>
      <c r="O37" s="3" t="str">
        <f t="shared" si="2"/>
        <v/>
      </c>
      <c r="P37" s="50" t="str">
        <f t="shared" si="3"/>
        <v/>
      </c>
    </row>
    <row r="38" spans="1:16" x14ac:dyDescent="0.35">
      <c r="A38" t="s">
        <v>43</v>
      </c>
      <c r="B38" s="9">
        <f t="shared" si="4"/>
        <v>42759</v>
      </c>
      <c r="D38" s="45">
        <v>-18</v>
      </c>
      <c r="E38" s="45">
        <v>-9</v>
      </c>
      <c r="G38" s="3">
        <f t="shared" si="5"/>
        <v>-27.777777777777779</v>
      </c>
      <c r="H38" s="14">
        <f t="shared" si="6"/>
        <v>-22.777777777777779</v>
      </c>
      <c r="I38" s="3"/>
      <c r="J38" s="3">
        <f>IF(ISNUMBER('2017.TsumCalc'!BJ39),'2017.TsumCalc'!BJ39,"")</f>
        <v>0</v>
      </c>
      <c r="K38" s="50">
        <f t="shared" si="1"/>
        <v>7.6967784325704419E-2</v>
      </c>
      <c r="M38" s="3">
        <f>ddays3.AllYears!BR36</f>
        <v>1.7298311444653436E-2</v>
      </c>
      <c r="N38" s="3"/>
      <c r="O38" s="3" t="str">
        <f t="shared" si="2"/>
        <v/>
      </c>
      <c r="P38" s="50" t="str">
        <f t="shared" si="3"/>
        <v/>
      </c>
    </row>
    <row r="39" spans="1:16" x14ac:dyDescent="0.35">
      <c r="A39" t="s">
        <v>43</v>
      </c>
      <c r="B39" s="9">
        <f t="shared" si="4"/>
        <v>42760</v>
      </c>
      <c r="D39" s="45">
        <v>-25</v>
      </c>
      <c r="E39" s="45">
        <v>-13</v>
      </c>
      <c r="G39" s="3">
        <f t="shared" si="5"/>
        <v>-31.666666666666668</v>
      </c>
      <c r="H39" s="14">
        <f t="shared" si="6"/>
        <v>-25</v>
      </c>
      <c r="I39" s="3"/>
      <c r="J39" s="3">
        <f>IF(ISNUMBER('2017.TsumCalc'!BJ40),'2017.TsumCalc'!BJ40,"")</f>
        <v>0</v>
      </c>
      <c r="K39" s="50">
        <f t="shared" si="1"/>
        <v>7.6967784325704419E-2</v>
      </c>
      <c r="M39" s="3">
        <f>ddays3.AllYears!BR37</f>
        <v>2.916510318949328E-2</v>
      </c>
      <c r="N39" s="3"/>
      <c r="O39" s="3" t="str">
        <f t="shared" si="2"/>
        <v/>
      </c>
      <c r="P39" s="50" t="str">
        <f t="shared" si="3"/>
        <v/>
      </c>
    </row>
    <row r="40" spans="1:16" x14ac:dyDescent="0.35">
      <c r="A40" t="s">
        <v>43</v>
      </c>
      <c r="B40" s="9">
        <f t="shared" si="4"/>
        <v>42761</v>
      </c>
      <c r="D40" s="45">
        <v>-27</v>
      </c>
      <c r="E40" s="45">
        <v>-11</v>
      </c>
      <c r="G40" s="3">
        <f t="shared" si="5"/>
        <v>-32.777777777777779</v>
      </c>
      <c r="H40" s="14">
        <f t="shared" si="6"/>
        <v>-23.888888888888889</v>
      </c>
      <c r="I40" s="3"/>
      <c r="J40" s="3">
        <f>IF(ISNUMBER('2017.TsumCalc'!BJ41),'2017.TsumCalc'!BJ41,"")</f>
        <v>0</v>
      </c>
      <c r="K40" s="50">
        <f t="shared" si="1"/>
        <v>7.6967784325704419E-2</v>
      </c>
      <c r="M40" s="3">
        <f>ddays3.AllYears!BR38</f>
        <v>2.7542213883677391E-2</v>
      </c>
      <c r="N40" s="3"/>
      <c r="O40" s="3" t="str">
        <f t="shared" si="2"/>
        <v/>
      </c>
      <c r="P40" s="50" t="str">
        <f t="shared" si="3"/>
        <v/>
      </c>
    </row>
    <row r="41" spans="1:16" x14ac:dyDescent="0.35">
      <c r="A41" t="s">
        <v>43</v>
      </c>
      <c r="B41" s="9">
        <f t="shared" si="4"/>
        <v>42762</v>
      </c>
      <c r="D41" s="45">
        <v>-10</v>
      </c>
      <c r="E41" s="45">
        <v>-2</v>
      </c>
      <c r="G41" s="3">
        <f t="shared" si="5"/>
        <v>-23.333333333333332</v>
      </c>
      <c r="H41" s="14">
        <f t="shared" si="6"/>
        <v>-18.888888888888889</v>
      </c>
      <c r="I41" s="3"/>
      <c r="J41" s="3">
        <f>IF(ISNUMBER('2017.TsumCalc'!BJ42),'2017.TsumCalc'!BJ42,"")</f>
        <v>0</v>
      </c>
      <c r="K41" s="50">
        <f t="shared" si="1"/>
        <v>7.6967784325704419E-2</v>
      </c>
      <c r="M41" s="3">
        <f>ddays3.AllYears!BR39</f>
        <v>4.4268292682926869E-2</v>
      </c>
      <c r="N41" s="3"/>
      <c r="O41" s="3" t="str">
        <f t="shared" si="2"/>
        <v/>
      </c>
      <c r="P41" s="50" t="str">
        <f t="shared" si="3"/>
        <v/>
      </c>
    </row>
    <row r="42" spans="1:16" x14ac:dyDescent="0.35">
      <c r="A42" t="s">
        <v>43</v>
      </c>
      <c r="B42" s="9">
        <f t="shared" si="4"/>
        <v>42763</v>
      </c>
      <c r="D42" s="45">
        <v>-8</v>
      </c>
      <c r="E42" s="45">
        <v>7</v>
      </c>
      <c r="G42" s="3">
        <f t="shared" si="5"/>
        <v>-22.222222222222221</v>
      </c>
      <c r="H42" s="14">
        <f t="shared" si="6"/>
        <v>-13.888888888888889</v>
      </c>
      <c r="I42" s="3"/>
      <c r="J42" s="3">
        <f>IF(ISNUMBER('2017.TsumCalc'!BJ43),'2017.TsumCalc'!BJ43,"")</f>
        <v>0</v>
      </c>
      <c r="K42" s="50">
        <f t="shared" si="1"/>
        <v>7.6967784325704419E-2</v>
      </c>
      <c r="M42" s="3">
        <f>ddays3.AllYears!BR40</f>
        <v>0</v>
      </c>
      <c r="N42" s="3"/>
      <c r="O42" s="3" t="str">
        <f t="shared" si="2"/>
        <v/>
      </c>
      <c r="P42" s="50" t="str">
        <f t="shared" si="3"/>
        <v/>
      </c>
    </row>
    <row r="43" spans="1:16" x14ac:dyDescent="0.35">
      <c r="A43" t="s">
        <v>43</v>
      </c>
      <c r="B43" s="9">
        <f t="shared" si="4"/>
        <v>42764</v>
      </c>
      <c r="D43" s="45">
        <v>-1</v>
      </c>
      <c r="E43" s="45">
        <v>9</v>
      </c>
      <c r="G43" s="3">
        <f t="shared" si="5"/>
        <v>-18.333333333333332</v>
      </c>
      <c r="H43" s="14">
        <f t="shared" si="6"/>
        <v>-12.777777777777779</v>
      </c>
      <c r="I43" s="3"/>
      <c r="J43" s="3">
        <f>IF(ISNUMBER('2017.TsumCalc'!BJ44),'2017.TsumCalc'!BJ44,"")</f>
        <v>0</v>
      </c>
      <c r="K43" s="50">
        <f t="shared" si="1"/>
        <v>7.6967784325704419E-2</v>
      </c>
      <c r="M43" s="3">
        <f>ddays3.AllYears!BR41</f>
        <v>0</v>
      </c>
      <c r="N43" s="3"/>
      <c r="O43" s="3" t="str">
        <f t="shared" si="2"/>
        <v/>
      </c>
      <c r="P43" s="50" t="str">
        <f t="shared" si="3"/>
        <v/>
      </c>
    </row>
    <row r="44" spans="1:16" x14ac:dyDescent="0.35">
      <c r="A44" t="s">
        <v>43</v>
      </c>
      <c r="B44" s="9">
        <f t="shared" si="4"/>
        <v>42765</v>
      </c>
      <c r="D44" s="45">
        <v>4</v>
      </c>
      <c r="E44" s="45">
        <v>34</v>
      </c>
      <c r="G44" s="3">
        <f t="shared" si="5"/>
        <v>-15.555555555555555</v>
      </c>
      <c r="H44" s="14">
        <f t="shared" si="6"/>
        <v>1.1111111111111112</v>
      </c>
      <c r="I44" s="3"/>
      <c r="J44" s="3">
        <f>IF(ISNUMBER('2017.TsumCalc'!BJ45),'2017.TsumCalc'!BJ45,"")</f>
        <v>0</v>
      </c>
      <c r="K44" s="50">
        <f t="shared" si="1"/>
        <v>7.6967784325704419E-2</v>
      </c>
      <c r="M44" s="3">
        <f>ddays3.AllYears!BR42</f>
        <v>8.4634146341462824E-2</v>
      </c>
      <c r="N44" s="3"/>
      <c r="O44" s="3" t="str">
        <f t="shared" si="2"/>
        <v/>
      </c>
      <c r="P44" s="50" t="str">
        <f t="shared" si="3"/>
        <v/>
      </c>
    </row>
    <row r="45" spans="1:16" x14ac:dyDescent="0.35">
      <c r="A45" t="s">
        <v>43</v>
      </c>
      <c r="B45" s="9">
        <f t="shared" si="4"/>
        <v>42766</v>
      </c>
      <c r="D45" s="45">
        <v>14</v>
      </c>
      <c r="E45" s="45">
        <v>31</v>
      </c>
      <c r="G45" s="3">
        <f t="shared" si="5"/>
        <v>-10</v>
      </c>
      <c r="H45" s="14">
        <f t="shared" si="6"/>
        <v>-0.55555555555555558</v>
      </c>
      <c r="I45" s="3"/>
      <c r="J45" s="3">
        <f>IF(ISNUMBER('2017.TsumCalc'!BJ46),'2017.TsumCalc'!BJ46,"")</f>
        <v>0</v>
      </c>
      <c r="K45" s="50">
        <f t="shared" si="1"/>
        <v>7.6967784325704419E-2</v>
      </c>
      <c r="M45" s="3">
        <f>ddays3.AllYears!BR43</f>
        <v>0.1041181988742963</v>
      </c>
      <c r="N45" s="3"/>
      <c r="O45" s="3" t="str">
        <f t="shared" si="2"/>
        <v/>
      </c>
      <c r="P45" s="50" t="str">
        <f t="shared" si="3"/>
        <v/>
      </c>
    </row>
    <row r="46" spans="1:16" x14ac:dyDescent="0.35">
      <c r="A46" t="s">
        <v>43</v>
      </c>
      <c r="B46" s="9">
        <f t="shared" si="4"/>
        <v>42767</v>
      </c>
      <c r="D46" s="45">
        <v>3</v>
      </c>
      <c r="E46" s="45">
        <v>16</v>
      </c>
      <c r="G46" s="3">
        <f t="shared" si="5"/>
        <v>-16.111111111111111</v>
      </c>
      <c r="H46" s="14">
        <f t="shared" si="6"/>
        <v>-8.8888888888888893</v>
      </c>
      <c r="I46" s="3"/>
      <c r="J46" s="3">
        <f>IF(ISNUMBER('2017.TsumCalc'!BJ47),'2017.TsumCalc'!BJ47,"")</f>
        <v>0</v>
      </c>
      <c r="K46" s="50">
        <f t="shared" si="1"/>
        <v>7.6967784325704419E-2</v>
      </c>
      <c r="M46" s="3">
        <f>ddays3.AllYears!BR44</f>
        <v>1.5909943714821684E-2</v>
      </c>
      <c r="N46" s="3"/>
      <c r="O46" s="3" t="str">
        <f t="shared" si="2"/>
        <v/>
      </c>
      <c r="P46" s="50" t="str">
        <f t="shared" si="3"/>
        <v/>
      </c>
    </row>
    <row r="47" spans="1:16" x14ac:dyDescent="0.35">
      <c r="A47" t="s">
        <v>43</v>
      </c>
      <c r="B47" s="9">
        <f t="shared" si="4"/>
        <v>42768</v>
      </c>
      <c r="D47" s="45">
        <v>-1</v>
      </c>
      <c r="E47" s="45">
        <v>3</v>
      </c>
      <c r="G47" s="3">
        <f t="shared" si="5"/>
        <v>-18.333333333333332</v>
      </c>
      <c r="H47" s="14">
        <f t="shared" si="6"/>
        <v>-16.111111111111111</v>
      </c>
      <c r="I47" s="3"/>
      <c r="J47" s="3">
        <f>IF(ISNUMBER('2017.TsumCalc'!BJ48),'2017.TsumCalc'!BJ48,"")</f>
        <v>0</v>
      </c>
      <c r="K47" s="50">
        <f t="shared" si="1"/>
        <v>7.6967784325704419E-2</v>
      </c>
      <c r="M47" s="3">
        <f>ddays3.AllYears!BR45</f>
        <v>0.14962476547842485</v>
      </c>
      <c r="N47" s="3"/>
      <c r="O47" s="3" t="str">
        <f t="shared" si="2"/>
        <v/>
      </c>
      <c r="P47" s="50" t="str">
        <f t="shared" si="3"/>
        <v/>
      </c>
    </row>
    <row r="48" spans="1:16" x14ac:dyDescent="0.35">
      <c r="A48" t="s">
        <v>43</v>
      </c>
      <c r="B48" s="9">
        <f t="shared" si="4"/>
        <v>42769</v>
      </c>
      <c r="D48" s="45">
        <v>-7</v>
      </c>
      <c r="E48" s="45">
        <v>1</v>
      </c>
      <c r="G48" s="3">
        <f t="shared" si="5"/>
        <v>-21.666666666666668</v>
      </c>
      <c r="H48" s="14">
        <f t="shared" si="6"/>
        <v>-17.222222222222221</v>
      </c>
      <c r="I48" s="3"/>
      <c r="J48" s="3">
        <f>IF(ISNUMBER('2017.TsumCalc'!BJ49),'2017.TsumCalc'!BJ49,"")</f>
        <v>0</v>
      </c>
      <c r="K48" s="50">
        <f t="shared" si="1"/>
        <v>7.6967784325704419E-2</v>
      </c>
      <c r="M48" s="3">
        <f>ddays3.AllYears!BR46</f>
        <v>0.18719512195121979</v>
      </c>
      <c r="N48" s="3"/>
      <c r="O48" s="3" t="str">
        <f t="shared" si="2"/>
        <v/>
      </c>
      <c r="P48" s="50" t="str">
        <f t="shared" si="3"/>
        <v/>
      </c>
    </row>
    <row r="49" spans="1:16" x14ac:dyDescent="0.35">
      <c r="A49" t="s">
        <v>43</v>
      </c>
      <c r="B49" s="9">
        <f t="shared" si="4"/>
        <v>42770</v>
      </c>
      <c r="D49" s="45">
        <v>-19</v>
      </c>
      <c r="E49" s="45">
        <v>-4</v>
      </c>
      <c r="G49" s="3">
        <f t="shared" si="5"/>
        <v>-28.333333333333332</v>
      </c>
      <c r="H49" s="14">
        <f t="shared" si="6"/>
        <v>-20</v>
      </c>
      <c r="I49" s="3"/>
      <c r="J49" s="3">
        <f>IF(ISNUMBER('2017.TsumCalc'!BJ50),'2017.TsumCalc'!BJ50,"")</f>
        <v>0</v>
      </c>
      <c r="K49" s="50">
        <f t="shared" si="1"/>
        <v>7.6967784325704419E-2</v>
      </c>
      <c r="M49" s="3">
        <f>ddays3.AllYears!BR47</f>
        <v>8.1810506566603713E-2</v>
      </c>
      <c r="N49" s="3"/>
      <c r="O49" s="3" t="str">
        <f t="shared" si="2"/>
        <v/>
      </c>
      <c r="P49" s="50" t="str">
        <f t="shared" si="3"/>
        <v/>
      </c>
    </row>
    <row r="50" spans="1:16" x14ac:dyDescent="0.35">
      <c r="A50" t="s">
        <v>43</v>
      </c>
      <c r="B50" s="9">
        <f t="shared" si="4"/>
        <v>42771</v>
      </c>
      <c r="D50" s="45">
        <v>-16</v>
      </c>
      <c r="E50" s="45">
        <v>15</v>
      </c>
      <c r="G50" s="3">
        <f t="shared" si="5"/>
        <v>-26.666666666666668</v>
      </c>
      <c r="H50" s="14">
        <f t="shared" si="6"/>
        <v>-9.4444444444444446</v>
      </c>
      <c r="I50" s="3"/>
      <c r="J50" s="3">
        <f>IF(ISNUMBER('2017.TsumCalc'!BJ51),'2017.TsumCalc'!BJ51,"")</f>
        <v>0</v>
      </c>
      <c r="K50" s="50">
        <f t="shared" si="1"/>
        <v>7.6967784325704419E-2</v>
      </c>
      <c r="M50" s="3">
        <f>ddays3.AllYears!BR48</f>
        <v>1.7420262664164965E-2</v>
      </c>
      <c r="N50" s="3"/>
      <c r="O50" s="3" t="str">
        <f t="shared" si="2"/>
        <v/>
      </c>
      <c r="P50" s="50" t="str">
        <f t="shared" si="3"/>
        <v/>
      </c>
    </row>
    <row r="51" spans="1:16" x14ac:dyDescent="0.35">
      <c r="A51" t="s">
        <v>43</v>
      </c>
      <c r="B51" s="9">
        <f t="shared" si="4"/>
        <v>42772</v>
      </c>
      <c r="D51" s="45">
        <v>-1</v>
      </c>
      <c r="E51" s="45">
        <v>12</v>
      </c>
      <c r="G51" s="3">
        <f t="shared" si="5"/>
        <v>-18.333333333333332</v>
      </c>
      <c r="H51" s="14">
        <f t="shared" si="6"/>
        <v>-11.111111111111111</v>
      </c>
      <c r="I51" s="3"/>
      <c r="J51" s="3">
        <f>IF(ISNUMBER('2017.TsumCalc'!BJ52),'2017.TsumCalc'!BJ52,"")</f>
        <v>0</v>
      </c>
      <c r="K51" s="50">
        <f t="shared" si="1"/>
        <v>7.6967784325704419E-2</v>
      </c>
      <c r="M51" s="3">
        <f>ddays3.AllYears!BR49</f>
        <v>5.6060037523452344E-2</v>
      </c>
      <c r="N51" s="3"/>
      <c r="O51" s="3" t="str">
        <f t="shared" si="2"/>
        <v/>
      </c>
      <c r="P51" s="50" t="str">
        <f t="shared" si="3"/>
        <v/>
      </c>
    </row>
    <row r="52" spans="1:16" x14ac:dyDescent="0.35">
      <c r="A52" t="s">
        <v>43</v>
      </c>
      <c r="B52" s="9">
        <f t="shared" si="4"/>
        <v>42773</v>
      </c>
      <c r="D52" s="45">
        <v>-4</v>
      </c>
      <c r="E52" s="45">
        <v>12</v>
      </c>
      <c r="G52" s="3">
        <f t="shared" si="5"/>
        <v>-20</v>
      </c>
      <c r="H52" s="14">
        <f t="shared" si="6"/>
        <v>-11.111111111111111</v>
      </c>
      <c r="I52" s="3"/>
      <c r="J52" s="3">
        <f>IF(ISNUMBER('2017.TsumCalc'!BJ53),'2017.TsumCalc'!BJ53,"")</f>
        <v>0</v>
      </c>
      <c r="K52" s="50">
        <f t="shared" si="1"/>
        <v>7.6967784325704419E-2</v>
      </c>
      <c r="M52" s="3">
        <f>ddays3.AllYears!BR50</f>
        <v>0</v>
      </c>
      <c r="N52" s="3"/>
      <c r="O52" s="3" t="str">
        <f t="shared" si="2"/>
        <v/>
      </c>
      <c r="P52" s="50" t="str">
        <f t="shared" si="3"/>
        <v/>
      </c>
    </row>
    <row r="53" spans="1:16" x14ac:dyDescent="0.35">
      <c r="A53" t="s">
        <v>43</v>
      </c>
      <c r="B53" s="9">
        <f t="shared" si="4"/>
        <v>42774</v>
      </c>
      <c r="D53" s="45">
        <v>-7</v>
      </c>
      <c r="E53" s="45">
        <v>10</v>
      </c>
      <c r="G53" s="3">
        <f t="shared" si="5"/>
        <v>-21.666666666666668</v>
      </c>
      <c r="H53" s="14">
        <f t="shared" si="6"/>
        <v>-12.222222222222221</v>
      </c>
      <c r="I53" s="3"/>
      <c r="J53" s="3">
        <f>IF(ISNUMBER('2017.TsumCalc'!BJ54),'2017.TsumCalc'!BJ54,"")</f>
        <v>0</v>
      </c>
      <c r="K53" s="50">
        <f t="shared" si="1"/>
        <v>7.6967784325704419E-2</v>
      </c>
      <c r="M53" s="3">
        <f>ddays3.AllYears!BR51</f>
        <v>5.7307692307692504E-2</v>
      </c>
      <c r="N53" s="3"/>
      <c r="O53" s="3" t="str">
        <f t="shared" si="2"/>
        <v/>
      </c>
      <c r="P53" s="50" t="str">
        <f t="shared" si="3"/>
        <v/>
      </c>
    </row>
    <row r="54" spans="1:16" x14ac:dyDescent="0.35">
      <c r="A54" t="s">
        <v>43</v>
      </c>
      <c r="B54" s="9">
        <f t="shared" si="4"/>
        <v>42775</v>
      </c>
      <c r="D54" s="45">
        <v>-4</v>
      </c>
      <c r="E54" s="45">
        <v>9</v>
      </c>
      <c r="G54" s="3">
        <f t="shared" si="5"/>
        <v>-20</v>
      </c>
      <c r="H54" s="14">
        <f t="shared" si="6"/>
        <v>-12.777777777777779</v>
      </c>
      <c r="I54" s="3"/>
      <c r="J54" s="3">
        <f>IF(ISNUMBER('2017.TsumCalc'!BJ55),'2017.TsumCalc'!BJ55,"")</f>
        <v>0</v>
      </c>
      <c r="K54" s="50">
        <f t="shared" si="1"/>
        <v>7.6967784325704419E-2</v>
      </c>
      <c r="M54" s="3">
        <f>ddays3.AllYears!BR52</f>
        <v>3.8574108818011377E-2</v>
      </c>
      <c r="N54" s="3"/>
      <c r="O54" s="3" t="str">
        <f t="shared" si="2"/>
        <v/>
      </c>
      <c r="P54" s="50" t="str">
        <f t="shared" si="3"/>
        <v/>
      </c>
    </row>
    <row r="55" spans="1:16" x14ac:dyDescent="0.35">
      <c r="A55" t="s">
        <v>43</v>
      </c>
      <c r="B55" s="9">
        <f t="shared" si="4"/>
        <v>42776</v>
      </c>
      <c r="D55" s="45">
        <v>-7</v>
      </c>
      <c r="E55" s="45">
        <v>23</v>
      </c>
      <c r="G55" s="3">
        <f t="shared" si="5"/>
        <v>-21.666666666666668</v>
      </c>
      <c r="H55" s="14">
        <f t="shared" si="6"/>
        <v>-5</v>
      </c>
      <c r="I55" s="3"/>
      <c r="J55" s="3">
        <f>IF(ISNUMBER('2017.TsumCalc'!BJ56),'2017.TsumCalc'!BJ56,"")</f>
        <v>0</v>
      </c>
      <c r="K55" s="50">
        <f t="shared" si="1"/>
        <v>7.6967784325704419E-2</v>
      </c>
      <c r="M55" s="3">
        <f>ddays3.AllYears!BR53</f>
        <v>0</v>
      </c>
      <c r="N55" s="3"/>
      <c r="O55" s="3" t="str">
        <f t="shared" si="2"/>
        <v/>
      </c>
      <c r="P55" s="50" t="str">
        <f t="shared" si="3"/>
        <v/>
      </c>
    </row>
    <row r="56" spans="1:16" x14ac:dyDescent="0.35">
      <c r="A56" t="s">
        <v>43</v>
      </c>
      <c r="B56" s="9">
        <f t="shared" si="4"/>
        <v>42777</v>
      </c>
      <c r="D56" s="45">
        <v>3</v>
      </c>
      <c r="E56" s="45">
        <v>14</v>
      </c>
      <c r="G56" s="3">
        <f t="shared" si="5"/>
        <v>-16.111111111111111</v>
      </c>
      <c r="H56" s="14">
        <f t="shared" si="6"/>
        <v>-10</v>
      </c>
      <c r="I56" s="3"/>
      <c r="J56" s="3">
        <f>IF(ISNUMBER('2017.TsumCalc'!BJ57),'2017.TsumCalc'!BJ57,"")</f>
        <v>0</v>
      </c>
      <c r="K56" s="50">
        <f t="shared" si="1"/>
        <v>7.6967784325704419E-2</v>
      </c>
      <c r="M56" s="3">
        <f>ddays3.AllYears!BR54</f>
        <v>0</v>
      </c>
      <c r="N56" s="3"/>
      <c r="O56" s="3" t="str">
        <f t="shared" si="2"/>
        <v/>
      </c>
      <c r="P56" s="50" t="str">
        <f t="shared" si="3"/>
        <v/>
      </c>
    </row>
    <row r="57" spans="1:16" x14ac:dyDescent="0.35">
      <c r="A57" t="s">
        <v>43</v>
      </c>
      <c r="B57" s="9">
        <f t="shared" si="4"/>
        <v>42778</v>
      </c>
      <c r="D57" s="45">
        <v>3</v>
      </c>
      <c r="E57" s="45">
        <v>13</v>
      </c>
      <c r="G57" s="3">
        <f t="shared" si="5"/>
        <v>-16.111111111111111</v>
      </c>
      <c r="H57" s="14">
        <f t="shared" si="6"/>
        <v>-10.555555555555555</v>
      </c>
      <c r="I57" s="3"/>
      <c r="J57" s="3">
        <f>IF(ISNUMBER('2017.TsumCalc'!BJ58),'2017.TsumCalc'!BJ58,"")</f>
        <v>0</v>
      </c>
      <c r="K57" s="50">
        <f t="shared" si="1"/>
        <v>7.6967784325704419E-2</v>
      </c>
      <c r="M57" s="3">
        <f>ddays3.AllYears!BR55</f>
        <v>0</v>
      </c>
      <c r="N57" s="3"/>
      <c r="O57" s="3" t="str">
        <f t="shared" si="2"/>
        <v/>
      </c>
      <c r="P57" s="50" t="str">
        <f t="shared" si="3"/>
        <v/>
      </c>
    </row>
    <row r="58" spans="1:16" x14ac:dyDescent="0.35">
      <c r="A58" t="s">
        <v>43</v>
      </c>
      <c r="B58" s="9">
        <f t="shared" si="4"/>
        <v>42779</v>
      </c>
      <c r="D58" s="45">
        <v>-16</v>
      </c>
      <c r="E58" s="45">
        <v>9</v>
      </c>
      <c r="G58" s="3">
        <f t="shared" si="5"/>
        <v>-26.666666666666668</v>
      </c>
      <c r="H58" s="14">
        <f t="shared" si="6"/>
        <v>-12.777777777777779</v>
      </c>
      <c r="I58" s="3"/>
      <c r="J58" s="3">
        <f>IF(ISNUMBER('2017.TsumCalc'!BJ59),'2017.TsumCalc'!BJ59,"")</f>
        <v>0</v>
      </c>
      <c r="K58" s="50">
        <f t="shared" si="1"/>
        <v>7.6967784325704419E-2</v>
      </c>
      <c r="M58" s="3">
        <f>ddays3.AllYears!BR56</f>
        <v>7.3545966228893533E-2</v>
      </c>
      <c r="N58" s="3"/>
      <c r="O58" s="3" t="str">
        <f t="shared" si="2"/>
        <v/>
      </c>
      <c r="P58" s="50" t="str">
        <f t="shared" si="3"/>
        <v/>
      </c>
    </row>
    <row r="59" spans="1:16" x14ac:dyDescent="0.35">
      <c r="A59" t="s">
        <v>43</v>
      </c>
      <c r="B59" s="9">
        <f t="shared" si="4"/>
        <v>42780</v>
      </c>
      <c r="D59" s="45">
        <v>-24</v>
      </c>
      <c r="E59" s="45">
        <v>-14</v>
      </c>
      <c r="G59" s="3">
        <f t="shared" si="5"/>
        <v>-31.111111111111111</v>
      </c>
      <c r="H59" s="14">
        <f t="shared" si="6"/>
        <v>-25.555555555555557</v>
      </c>
      <c r="I59" s="3"/>
      <c r="J59" s="3">
        <f>IF(ISNUMBER('2017.TsumCalc'!BJ60),'2017.TsumCalc'!BJ60,"")</f>
        <v>0</v>
      </c>
      <c r="K59" s="50">
        <f t="shared" si="1"/>
        <v>7.6967784325704419E-2</v>
      </c>
      <c r="M59" s="3">
        <f>ddays3.AllYears!BR57</f>
        <v>1.5891181988743064E-2</v>
      </c>
      <c r="N59" s="3"/>
      <c r="O59" s="3" t="str">
        <f t="shared" si="2"/>
        <v/>
      </c>
      <c r="P59" s="50" t="str">
        <f t="shared" si="3"/>
        <v/>
      </c>
    </row>
    <row r="60" spans="1:16" x14ac:dyDescent="0.35">
      <c r="A60" t="s">
        <v>43</v>
      </c>
      <c r="B60" s="9">
        <f t="shared" si="4"/>
        <v>42781</v>
      </c>
      <c r="D60" s="45">
        <v>-26</v>
      </c>
      <c r="E60" s="45">
        <v>-13</v>
      </c>
      <c r="G60" s="3">
        <f t="shared" si="5"/>
        <v>-32.222222222222221</v>
      </c>
      <c r="H60" s="14">
        <f t="shared" si="6"/>
        <v>-25</v>
      </c>
      <c r="I60" s="3"/>
      <c r="J60" s="3">
        <f>IF(ISNUMBER('2017.TsumCalc'!BJ61),'2017.TsumCalc'!BJ61,"")</f>
        <v>0</v>
      </c>
      <c r="K60" s="50">
        <f t="shared" si="1"/>
        <v>7.6967784325704419E-2</v>
      </c>
      <c r="M60" s="3">
        <f>ddays3.AllYears!BR58</f>
        <v>8.5647279549716515E-3</v>
      </c>
      <c r="N60" s="3"/>
      <c r="O60" s="3" t="str">
        <f t="shared" si="2"/>
        <v/>
      </c>
      <c r="P60" s="50" t="str">
        <f t="shared" si="3"/>
        <v/>
      </c>
    </row>
    <row r="61" spans="1:16" x14ac:dyDescent="0.35">
      <c r="A61" t="s">
        <v>43</v>
      </c>
      <c r="B61" s="9">
        <f t="shared" si="4"/>
        <v>42782</v>
      </c>
      <c r="D61" s="45">
        <v>-25</v>
      </c>
      <c r="E61" s="45">
        <v>-14</v>
      </c>
      <c r="G61" s="3">
        <f t="shared" si="5"/>
        <v>-31.666666666666668</v>
      </c>
      <c r="H61" s="14">
        <f t="shared" si="6"/>
        <v>-25.555555555555557</v>
      </c>
      <c r="I61" s="3"/>
      <c r="J61" s="3">
        <f>IF(ISNUMBER('2017.TsumCalc'!BJ62),'2017.TsumCalc'!BJ62,"")</f>
        <v>0</v>
      </c>
      <c r="K61" s="50">
        <f t="shared" si="1"/>
        <v>7.6967784325704419E-2</v>
      </c>
      <c r="M61" s="3">
        <f>ddays3.AllYears!BR59</f>
        <v>0</v>
      </c>
      <c r="N61" s="3"/>
      <c r="O61" s="3" t="str">
        <f t="shared" si="2"/>
        <v/>
      </c>
      <c r="P61" s="50" t="str">
        <f t="shared" si="3"/>
        <v/>
      </c>
    </row>
    <row r="62" spans="1:16" x14ac:dyDescent="0.35">
      <c r="A62" t="s">
        <v>43</v>
      </c>
      <c r="B62" s="9">
        <f t="shared" si="4"/>
        <v>42783</v>
      </c>
      <c r="D62" s="45">
        <v>-24</v>
      </c>
      <c r="E62" s="45">
        <v>-12</v>
      </c>
      <c r="G62" s="3">
        <f t="shared" si="5"/>
        <v>-31.111111111111111</v>
      </c>
      <c r="H62" s="14">
        <f t="shared" si="6"/>
        <v>-24.444444444444443</v>
      </c>
      <c r="I62" s="3"/>
      <c r="J62" s="3">
        <f>IF(ISNUMBER('2017.TsumCalc'!BJ63),'2017.TsumCalc'!BJ63,"")</f>
        <v>0</v>
      </c>
      <c r="K62" s="50">
        <f t="shared" si="1"/>
        <v>7.6967784325704419E-2</v>
      </c>
      <c r="M62" s="3">
        <f>ddays3.AllYears!BR60</f>
        <v>0</v>
      </c>
      <c r="N62" s="3"/>
      <c r="O62" s="3" t="str">
        <f t="shared" si="2"/>
        <v/>
      </c>
      <c r="P62" s="50" t="str">
        <f t="shared" si="3"/>
        <v/>
      </c>
    </row>
    <row r="63" spans="1:16" x14ac:dyDescent="0.35">
      <c r="A63" t="s">
        <v>43</v>
      </c>
      <c r="B63" s="9">
        <f t="shared" si="4"/>
        <v>42784</v>
      </c>
      <c r="D63" s="45">
        <v>-22</v>
      </c>
      <c r="E63" s="45">
        <v>-6</v>
      </c>
      <c r="G63" s="3">
        <f t="shared" si="5"/>
        <v>-30</v>
      </c>
      <c r="H63" s="14">
        <f t="shared" si="6"/>
        <v>-21.111111111111111</v>
      </c>
      <c r="I63" s="3"/>
      <c r="J63" s="3">
        <f>IF(ISNUMBER('2017.TsumCalc'!BJ64),'2017.TsumCalc'!BJ64,"")</f>
        <v>0</v>
      </c>
      <c r="K63" s="50">
        <f t="shared" si="1"/>
        <v>7.6967784325704419E-2</v>
      </c>
      <c r="M63" s="3">
        <f>ddays3.AllYears!BR61</f>
        <v>7.0863039399624794E-2</v>
      </c>
      <c r="N63" s="3"/>
      <c r="O63" s="3" t="str">
        <f t="shared" si="2"/>
        <v/>
      </c>
      <c r="P63" s="50" t="str">
        <f t="shared" si="3"/>
        <v/>
      </c>
    </row>
    <row r="64" spans="1:16" x14ac:dyDescent="0.35">
      <c r="A64" t="s">
        <v>43</v>
      </c>
      <c r="B64" s="9">
        <f t="shared" si="4"/>
        <v>42785</v>
      </c>
      <c r="D64" s="45">
        <v>-6</v>
      </c>
      <c r="E64" s="45">
        <v>5</v>
      </c>
      <c r="G64" s="3">
        <f t="shared" si="5"/>
        <v>-21.111111111111111</v>
      </c>
      <c r="H64" s="14">
        <f t="shared" si="6"/>
        <v>-15</v>
      </c>
      <c r="I64" s="3"/>
      <c r="J64" s="3">
        <f>IF(ISNUMBER('2017.TsumCalc'!BJ65),'2017.TsumCalc'!BJ65,"")</f>
        <v>0</v>
      </c>
      <c r="K64" s="50">
        <f t="shared" si="1"/>
        <v>7.6967784325704419E-2</v>
      </c>
      <c r="M64" s="3">
        <f>ddays3.AllYears!BR62</f>
        <v>0.26669793621013227</v>
      </c>
      <c r="N64" s="3"/>
      <c r="O64" s="3" t="str">
        <f t="shared" si="2"/>
        <v/>
      </c>
      <c r="P64" s="50" t="str">
        <f t="shared" si="3"/>
        <v/>
      </c>
    </row>
    <row r="65" spans="1:16" x14ac:dyDescent="0.35">
      <c r="A65" t="s">
        <v>43</v>
      </c>
      <c r="B65" s="9">
        <f t="shared" si="4"/>
        <v>42786</v>
      </c>
      <c r="D65" s="45">
        <v>2</v>
      </c>
      <c r="E65" s="45">
        <v>9</v>
      </c>
      <c r="G65" s="3">
        <f t="shared" si="5"/>
        <v>-16.666666666666668</v>
      </c>
      <c r="H65" s="14">
        <f t="shared" si="6"/>
        <v>-12.777777777777779</v>
      </c>
      <c r="I65" s="3"/>
      <c r="J65" s="3">
        <f>IF(ISNUMBER('2017.TsumCalc'!BJ66),'2017.TsumCalc'!BJ66,"")</f>
        <v>0</v>
      </c>
      <c r="K65" s="50">
        <f t="shared" si="1"/>
        <v>7.6967784325704419E-2</v>
      </c>
      <c r="M65" s="3">
        <f>ddays3.AllYears!BR63</f>
        <v>0.2628986866791756</v>
      </c>
      <c r="N65" s="3"/>
      <c r="O65" s="3" t="str">
        <f t="shared" si="2"/>
        <v/>
      </c>
      <c r="P65" s="50" t="str">
        <f t="shared" si="3"/>
        <v/>
      </c>
    </row>
    <row r="66" spans="1:16" x14ac:dyDescent="0.35">
      <c r="A66" t="s">
        <v>43</v>
      </c>
      <c r="B66" s="9">
        <f t="shared" si="4"/>
        <v>42787</v>
      </c>
      <c r="D66" s="45">
        <v>-22</v>
      </c>
      <c r="E66" s="45">
        <v>2</v>
      </c>
      <c r="G66" s="3">
        <f t="shared" si="5"/>
        <v>-30</v>
      </c>
      <c r="H66" s="14">
        <f t="shared" si="6"/>
        <v>-16.666666666666668</v>
      </c>
      <c r="I66" s="3"/>
      <c r="J66" s="3">
        <f>IF(ISNUMBER('2017.TsumCalc'!BJ67),'2017.TsumCalc'!BJ67,"")</f>
        <v>0</v>
      </c>
      <c r="K66" s="50">
        <f t="shared" si="1"/>
        <v>7.6967784325704419E-2</v>
      </c>
      <c r="M66" s="3">
        <f>ddays3.AllYears!BR64</f>
        <v>7.9146341463414593E-2</v>
      </c>
      <c r="N66" s="3"/>
      <c r="O66" s="3" t="str">
        <f t="shared" si="2"/>
        <v/>
      </c>
      <c r="P66" s="50" t="str">
        <f t="shared" si="3"/>
        <v/>
      </c>
    </row>
    <row r="67" spans="1:16" x14ac:dyDescent="0.35">
      <c r="A67" t="s">
        <v>43</v>
      </c>
      <c r="B67" s="9">
        <f t="shared" si="4"/>
        <v>42788</v>
      </c>
      <c r="D67" s="45">
        <v>-32</v>
      </c>
      <c r="E67" s="45">
        <v>-15</v>
      </c>
      <c r="G67" s="3">
        <f t="shared" si="5"/>
        <v>-35.555555555555557</v>
      </c>
      <c r="H67" s="14">
        <f t="shared" si="6"/>
        <v>-26.111111111111111</v>
      </c>
      <c r="I67" s="3"/>
      <c r="J67" s="3">
        <f>IF(ISNUMBER('2017.TsumCalc'!BJ68),'2017.TsumCalc'!BJ68,"")</f>
        <v>0</v>
      </c>
      <c r="K67" s="50">
        <f t="shared" si="1"/>
        <v>7.6967784325704419E-2</v>
      </c>
      <c r="M67" s="3">
        <f>ddays3.AllYears!BR65</f>
        <v>0</v>
      </c>
      <c r="N67" s="3"/>
      <c r="O67" s="3" t="str">
        <f t="shared" si="2"/>
        <v/>
      </c>
      <c r="P67" s="50" t="str">
        <f t="shared" si="3"/>
        <v/>
      </c>
    </row>
    <row r="68" spans="1:16" x14ac:dyDescent="0.35">
      <c r="A68" t="s">
        <v>43</v>
      </c>
      <c r="B68" s="9">
        <f t="shared" si="4"/>
        <v>42789</v>
      </c>
      <c r="D68" s="45">
        <v>-37</v>
      </c>
      <c r="E68" s="45">
        <v>-24</v>
      </c>
      <c r="G68" s="3">
        <f t="shared" si="5"/>
        <v>-38.333333333333336</v>
      </c>
      <c r="H68" s="14">
        <f t="shared" si="6"/>
        <v>-31.111111111111111</v>
      </c>
      <c r="I68" s="3"/>
      <c r="J68" s="3">
        <f>IF(ISNUMBER('2017.TsumCalc'!BJ69),'2017.TsumCalc'!BJ69,"")</f>
        <v>0</v>
      </c>
      <c r="K68" s="50">
        <f t="shared" si="1"/>
        <v>7.6967784325704419E-2</v>
      </c>
      <c r="M68" s="3">
        <f>ddays3.AllYears!BR66</f>
        <v>0.13358348968105105</v>
      </c>
      <c r="N68" s="3"/>
      <c r="O68" s="3" t="str">
        <f t="shared" si="2"/>
        <v/>
      </c>
      <c r="P68" s="50" t="str">
        <f t="shared" si="3"/>
        <v/>
      </c>
    </row>
    <row r="69" spans="1:16" x14ac:dyDescent="0.35">
      <c r="A69" t="s">
        <v>43</v>
      </c>
      <c r="B69" s="9">
        <f t="shared" si="4"/>
        <v>42790</v>
      </c>
      <c r="D69" s="45">
        <v>-40</v>
      </c>
      <c r="E69" s="45">
        <v>-25</v>
      </c>
      <c r="G69" s="3">
        <f t="shared" si="5"/>
        <v>-40</v>
      </c>
      <c r="H69" s="14">
        <f t="shared" si="6"/>
        <v>-31.666666666666668</v>
      </c>
      <c r="I69" s="3"/>
      <c r="J69" s="3">
        <f>IF(ISNUMBER('2017.TsumCalc'!BJ70),'2017.TsumCalc'!BJ70,"")</f>
        <v>0</v>
      </c>
      <c r="K69" s="50">
        <f t="shared" ref="K69:K132" si="7">IF(ISNUMBER(J69),K68+J69,"")</f>
        <v>7.6967784325704419E-2</v>
      </c>
      <c r="M69" s="3">
        <f>ddays3.AllYears!BR67</f>
        <v>0.28483114446529179</v>
      </c>
      <c r="N69" s="3"/>
      <c r="O69" s="3" t="str">
        <f t="shared" ref="O69:O132" si="8">IF(ISNUMBER(K69),IF(ISNUMBER(K70),"",K69),"")</f>
        <v/>
      </c>
      <c r="P69" s="50" t="str">
        <f t="shared" ref="P69:P132" si="9">IF(ISNUMBER(O69),O69,IF(ISNUMBER(P68),P68+M69,""))</f>
        <v/>
      </c>
    </row>
    <row r="70" spans="1:16" x14ac:dyDescent="0.35">
      <c r="A70" t="s">
        <v>43</v>
      </c>
      <c r="B70" s="9">
        <f t="shared" ref="B70:B133" si="10">B69+1</f>
        <v>42791</v>
      </c>
      <c r="D70" s="45">
        <v>-42</v>
      </c>
      <c r="E70" s="45">
        <v>-28</v>
      </c>
      <c r="G70" s="3">
        <f t="shared" ref="G70:G133" si="11">IF(ISNUMBER(D70),(D70-32)*5/9,"")</f>
        <v>-41.111111111111114</v>
      </c>
      <c r="H70" s="14">
        <f t="shared" ref="H70:H133" si="12">IF(ISNUMBER(E70),(E70-32)*5/9,"")</f>
        <v>-33.333333333333336</v>
      </c>
      <c r="I70" s="3"/>
      <c r="J70" s="3">
        <f>IF(ISNUMBER('2017.TsumCalc'!BJ71),'2017.TsumCalc'!BJ71,"")</f>
        <v>0</v>
      </c>
      <c r="K70" s="50">
        <f t="shared" si="7"/>
        <v>7.6967784325704419E-2</v>
      </c>
      <c r="M70" s="3">
        <f>ddays3.AllYears!BR68</f>
        <v>0.18995309568480323</v>
      </c>
      <c r="N70" s="3"/>
      <c r="O70" s="3" t="str">
        <f t="shared" si="8"/>
        <v/>
      </c>
      <c r="P70" s="50" t="str">
        <f t="shared" si="9"/>
        <v/>
      </c>
    </row>
    <row r="71" spans="1:16" x14ac:dyDescent="0.35">
      <c r="A71" t="s">
        <v>43</v>
      </c>
      <c r="B71" s="9">
        <f t="shared" si="10"/>
        <v>42792</v>
      </c>
      <c r="D71" s="45">
        <v>-40</v>
      </c>
      <c r="E71" s="45">
        <v>-21</v>
      </c>
      <c r="G71" s="3">
        <f t="shared" si="11"/>
        <v>-40</v>
      </c>
      <c r="H71" s="14">
        <f t="shared" si="12"/>
        <v>-29.444444444444443</v>
      </c>
      <c r="I71" s="3"/>
      <c r="J71" s="3">
        <f>IF(ISNUMBER('2017.TsumCalc'!BJ72),'2017.TsumCalc'!BJ72,"")</f>
        <v>0</v>
      </c>
      <c r="K71" s="50">
        <f t="shared" si="7"/>
        <v>7.6967784325704419E-2</v>
      </c>
      <c r="M71" s="3">
        <f>ddays3.AllYears!BR69</f>
        <v>8.0056285178236486E-2</v>
      </c>
      <c r="N71" s="3"/>
      <c r="O71" s="3" t="str">
        <f t="shared" si="8"/>
        <v/>
      </c>
      <c r="P71" s="50" t="str">
        <f t="shared" si="9"/>
        <v/>
      </c>
    </row>
    <row r="72" spans="1:16" x14ac:dyDescent="0.35">
      <c r="A72" t="s">
        <v>43</v>
      </c>
      <c r="B72" s="9">
        <f t="shared" si="10"/>
        <v>42793</v>
      </c>
      <c r="D72" s="45">
        <v>-26</v>
      </c>
      <c r="E72" s="45">
        <v>39</v>
      </c>
      <c r="G72" s="3">
        <f t="shared" si="11"/>
        <v>-32.222222222222221</v>
      </c>
      <c r="H72" s="14">
        <f t="shared" si="12"/>
        <v>3.8888888888888888</v>
      </c>
      <c r="I72" s="3"/>
      <c r="J72" s="3">
        <f>IF(ISNUMBER('2017.TsumCalc'!BJ73),'2017.TsumCalc'!BJ73,"")</f>
        <v>9.4721926059889758E-2</v>
      </c>
      <c r="K72" s="50">
        <f t="shared" si="7"/>
        <v>0.17168971038559416</v>
      </c>
      <c r="M72" s="3">
        <f>ddays3.AllYears!BR70</f>
        <v>6.7879924953095028E-2</v>
      </c>
      <c r="N72" s="3"/>
      <c r="O72" s="3" t="str">
        <f t="shared" si="8"/>
        <v/>
      </c>
      <c r="P72" s="50" t="str">
        <f t="shared" si="9"/>
        <v/>
      </c>
    </row>
    <row r="73" spans="1:16" x14ac:dyDescent="0.35">
      <c r="A73" t="s">
        <v>43</v>
      </c>
      <c r="B73" s="9">
        <f t="shared" si="10"/>
        <v>42794</v>
      </c>
      <c r="D73" s="45">
        <v>33</v>
      </c>
      <c r="E73" s="45">
        <v>38</v>
      </c>
      <c r="G73" s="3">
        <f t="shared" si="11"/>
        <v>0.55555555555555558</v>
      </c>
      <c r="H73" s="14">
        <f t="shared" si="12"/>
        <v>3.3333333333333335</v>
      </c>
      <c r="I73" s="3"/>
      <c r="J73" s="3">
        <f>IF(ISNUMBER('2017.TsumCalc'!BJ74),'2017.TsumCalc'!BJ74,"")</f>
        <v>3.0632501494735769E-2</v>
      </c>
      <c r="K73" s="50">
        <f t="shared" si="7"/>
        <v>0.20232221188032992</v>
      </c>
      <c r="M73" s="3">
        <f>ddays3.AllYears!BR71</f>
        <v>0.23409005628517754</v>
      </c>
      <c r="N73" s="3"/>
      <c r="O73" s="3" t="str">
        <f t="shared" si="8"/>
        <v/>
      </c>
      <c r="P73" s="50" t="str">
        <f t="shared" si="9"/>
        <v/>
      </c>
    </row>
    <row r="74" spans="1:16" x14ac:dyDescent="0.35">
      <c r="A74" t="s">
        <v>43</v>
      </c>
      <c r="B74" s="9">
        <f t="shared" si="10"/>
        <v>42795</v>
      </c>
      <c r="D74" s="45">
        <v>14</v>
      </c>
      <c r="E74" s="45">
        <v>37</v>
      </c>
      <c r="G74" s="3">
        <f t="shared" si="11"/>
        <v>-10</v>
      </c>
      <c r="H74" s="14">
        <f t="shared" si="12"/>
        <v>2.7777777777777777</v>
      </c>
      <c r="I74" s="3"/>
      <c r="J74" s="3">
        <f>IF(ISNUMBER('2017.TsumCalc'!BJ75),'2017.TsumCalc'!BJ75,"")</f>
        <v>0</v>
      </c>
      <c r="K74" s="50">
        <f t="shared" si="7"/>
        <v>0.20232221188032992</v>
      </c>
      <c r="M74" s="3">
        <f>ddays3.AllYears!BR72</f>
        <v>0.28730769230769404</v>
      </c>
      <c r="N74" s="3"/>
      <c r="O74" s="3" t="str">
        <f t="shared" si="8"/>
        <v/>
      </c>
      <c r="P74" s="50" t="str">
        <f t="shared" si="9"/>
        <v/>
      </c>
    </row>
    <row r="75" spans="1:16" x14ac:dyDescent="0.35">
      <c r="A75" t="s">
        <v>43</v>
      </c>
      <c r="B75" s="9">
        <f t="shared" si="10"/>
        <v>42796</v>
      </c>
      <c r="D75" s="45">
        <v>11</v>
      </c>
      <c r="E75" s="45">
        <v>18</v>
      </c>
      <c r="G75" s="3">
        <f t="shared" si="11"/>
        <v>-11.666666666666666</v>
      </c>
      <c r="H75" s="14">
        <f t="shared" si="12"/>
        <v>-7.7777777777777777</v>
      </c>
      <c r="I75" s="3"/>
      <c r="J75" s="3">
        <f>IF(ISNUMBER('2017.TsumCalc'!BJ76),'2017.TsumCalc'!BJ76,"")</f>
        <v>0</v>
      </c>
      <c r="K75" s="50">
        <f t="shared" si="7"/>
        <v>0.20232221188032992</v>
      </c>
      <c r="M75" s="3">
        <f>ddays3.AllYears!BR73</f>
        <v>0.17411819887429658</v>
      </c>
      <c r="N75" s="3"/>
      <c r="O75" s="3" t="str">
        <f t="shared" si="8"/>
        <v/>
      </c>
      <c r="P75" s="50" t="str">
        <f t="shared" si="9"/>
        <v/>
      </c>
    </row>
    <row r="76" spans="1:16" x14ac:dyDescent="0.35">
      <c r="A76" t="s">
        <v>43</v>
      </c>
      <c r="B76" s="9">
        <f t="shared" si="10"/>
        <v>42797</v>
      </c>
      <c r="D76" s="45">
        <v>-7</v>
      </c>
      <c r="E76" s="45">
        <v>15</v>
      </c>
      <c r="G76" s="3">
        <f t="shared" si="11"/>
        <v>-21.666666666666668</v>
      </c>
      <c r="H76" s="14">
        <f t="shared" si="12"/>
        <v>-9.4444444444444446</v>
      </c>
      <c r="J76" s="3">
        <f>IF(ISNUMBER('2017.TsumCalc'!BJ77),'2017.TsumCalc'!BJ77,"")</f>
        <v>0</v>
      </c>
      <c r="K76" s="50">
        <f t="shared" si="7"/>
        <v>0.20232221188032992</v>
      </c>
      <c r="M76" s="3">
        <f>ddays3.AllYears!BR74</f>
        <v>2.1388367729828772E-3</v>
      </c>
      <c r="N76" s="3"/>
      <c r="O76" s="3" t="str">
        <f t="shared" si="8"/>
        <v/>
      </c>
      <c r="P76" s="50" t="str">
        <f t="shared" si="9"/>
        <v/>
      </c>
    </row>
    <row r="77" spans="1:16" x14ac:dyDescent="0.35">
      <c r="A77" t="s">
        <v>43</v>
      </c>
      <c r="B77" s="9">
        <f t="shared" si="10"/>
        <v>42798</v>
      </c>
      <c r="D77" s="45">
        <v>-9</v>
      </c>
      <c r="E77" s="45">
        <v>7</v>
      </c>
      <c r="G77" s="3">
        <f t="shared" si="11"/>
        <v>-22.777777777777779</v>
      </c>
      <c r="H77" s="14">
        <f t="shared" si="12"/>
        <v>-13.888888888888889</v>
      </c>
      <c r="J77" s="3">
        <f>IF(ISNUMBER('2017.TsumCalc'!BJ78),'2017.TsumCalc'!BJ78,"")</f>
        <v>0</v>
      </c>
      <c r="K77" s="50">
        <f t="shared" si="7"/>
        <v>0.20232221188032992</v>
      </c>
      <c r="M77" s="3">
        <f>ddays3.AllYears!BR75</f>
        <v>0.16483114446529168</v>
      </c>
      <c r="N77" s="3"/>
      <c r="O77" s="3" t="str">
        <f t="shared" si="8"/>
        <v/>
      </c>
      <c r="P77" s="50" t="str">
        <f t="shared" si="9"/>
        <v/>
      </c>
    </row>
    <row r="78" spans="1:16" x14ac:dyDescent="0.35">
      <c r="A78" t="s">
        <v>43</v>
      </c>
      <c r="B78" s="9">
        <f t="shared" si="10"/>
        <v>42799</v>
      </c>
      <c r="D78" s="45">
        <v>-11</v>
      </c>
      <c r="E78" s="45">
        <v>4</v>
      </c>
      <c r="G78" s="3">
        <f t="shared" si="11"/>
        <v>-23.888888888888889</v>
      </c>
      <c r="H78" s="14">
        <f t="shared" si="12"/>
        <v>-15.555555555555555</v>
      </c>
      <c r="J78" s="3">
        <f>IF(ISNUMBER('2017.TsumCalc'!BJ79),'2017.TsumCalc'!BJ79,"")</f>
        <v>0</v>
      </c>
      <c r="K78" s="50">
        <f t="shared" si="7"/>
        <v>0.20232221188032992</v>
      </c>
      <c r="M78" s="3">
        <f>ddays3.AllYears!BR76</f>
        <v>0.17668855534709138</v>
      </c>
      <c r="N78" s="3"/>
      <c r="O78" s="3" t="str">
        <f t="shared" si="8"/>
        <v/>
      </c>
      <c r="P78" s="50" t="str">
        <f t="shared" si="9"/>
        <v/>
      </c>
    </row>
    <row r="79" spans="1:16" x14ac:dyDescent="0.35">
      <c r="A79" t="s">
        <v>43</v>
      </c>
      <c r="B79" s="9">
        <f t="shared" si="10"/>
        <v>42800</v>
      </c>
      <c r="D79" s="45">
        <v>-15</v>
      </c>
      <c r="E79" s="45">
        <v>1</v>
      </c>
      <c r="G79" s="3">
        <f t="shared" si="11"/>
        <v>-26.111111111111111</v>
      </c>
      <c r="H79" s="14">
        <f t="shared" si="12"/>
        <v>-17.222222222222221</v>
      </c>
      <c r="J79" s="3">
        <f>IF(ISNUMBER('2017.TsumCalc'!BJ80),'2017.TsumCalc'!BJ80,"")</f>
        <v>0</v>
      </c>
      <c r="K79" s="50">
        <f t="shared" si="7"/>
        <v>0.20232221188032992</v>
      </c>
      <c r="M79" s="3">
        <f>ddays3.AllYears!BR77</f>
        <v>0.23232645403377283</v>
      </c>
      <c r="N79" s="3"/>
      <c r="O79" s="3" t="str">
        <f t="shared" si="8"/>
        <v/>
      </c>
      <c r="P79" s="50" t="str">
        <f t="shared" si="9"/>
        <v/>
      </c>
    </row>
    <row r="80" spans="1:16" x14ac:dyDescent="0.35">
      <c r="A80" t="s">
        <v>43</v>
      </c>
      <c r="B80" s="9">
        <f t="shared" si="10"/>
        <v>42801</v>
      </c>
      <c r="D80" s="45">
        <v>-13</v>
      </c>
      <c r="E80" s="45">
        <v>2</v>
      </c>
      <c r="G80" s="3">
        <f t="shared" si="11"/>
        <v>-25</v>
      </c>
      <c r="H80" s="14">
        <f t="shared" si="12"/>
        <v>-16.666666666666668</v>
      </c>
      <c r="J80" s="3">
        <f>IF(ISNUMBER('2017.TsumCalc'!BJ81),'2017.TsumCalc'!BJ81,"")</f>
        <v>0</v>
      </c>
      <c r="K80" s="50">
        <f t="shared" si="7"/>
        <v>0.20232221188032992</v>
      </c>
      <c r="M80" s="3">
        <f>ddays3.AllYears!BR78</f>
        <v>6.4371482176360129E-2</v>
      </c>
      <c r="N80" s="3"/>
      <c r="O80" s="3" t="str">
        <f t="shared" si="8"/>
        <v/>
      </c>
      <c r="P80" s="50" t="str">
        <f t="shared" si="9"/>
        <v/>
      </c>
    </row>
    <row r="81" spans="1:16" x14ac:dyDescent="0.35">
      <c r="A81" t="s">
        <v>43</v>
      </c>
      <c r="B81" s="9">
        <f t="shared" si="10"/>
        <v>42802</v>
      </c>
      <c r="D81" s="45">
        <v>-22</v>
      </c>
      <c r="E81" s="45">
        <v>-6</v>
      </c>
      <c r="G81" s="3">
        <f t="shared" si="11"/>
        <v>-30</v>
      </c>
      <c r="H81" s="14">
        <f t="shared" si="12"/>
        <v>-21.111111111111111</v>
      </c>
      <c r="J81" s="3">
        <f>IF(ISNUMBER('2017.TsumCalc'!BJ82),'2017.TsumCalc'!BJ82,"")</f>
        <v>0</v>
      </c>
      <c r="K81" s="50">
        <f t="shared" si="7"/>
        <v>0.20232221188032992</v>
      </c>
      <c r="M81" s="3">
        <f>ddays3.AllYears!BR79</f>
        <v>0</v>
      </c>
      <c r="N81" s="3"/>
      <c r="O81" s="3" t="str">
        <f t="shared" si="8"/>
        <v/>
      </c>
      <c r="P81" s="50" t="str">
        <f t="shared" si="9"/>
        <v/>
      </c>
    </row>
    <row r="82" spans="1:16" x14ac:dyDescent="0.35">
      <c r="A82" t="s">
        <v>43</v>
      </c>
      <c r="B82" s="9">
        <f t="shared" si="10"/>
        <v>42803</v>
      </c>
      <c r="D82" s="45">
        <v>-22</v>
      </c>
      <c r="E82" s="45">
        <v>8</v>
      </c>
      <c r="G82" s="3">
        <f t="shared" si="11"/>
        <v>-30</v>
      </c>
      <c r="H82" s="14">
        <f t="shared" si="12"/>
        <v>-13.333333333333334</v>
      </c>
      <c r="J82" s="3">
        <f>IF(ISNUMBER('2017.TsumCalc'!BJ83),'2017.TsumCalc'!BJ83,"")</f>
        <v>0</v>
      </c>
      <c r="K82" s="50">
        <f t="shared" si="7"/>
        <v>0.20232221188032992</v>
      </c>
      <c r="M82" s="3">
        <f>ddays3.AllYears!BR80</f>
        <v>0</v>
      </c>
      <c r="N82" s="3"/>
      <c r="O82" s="3" t="str">
        <f t="shared" si="8"/>
        <v/>
      </c>
      <c r="P82" s="50" t="str">
        <f t="shared" si="9"/>
        <v/>
      </c>
    </row>
    <row r="83" spans="1:16" x14ac:dyDescent="0.35">
      <c r="A83" t="s">
        <v>43</v>
      </c>
      <c r="B83" s="9">
        <f t="shared" si="10"/>
        <v>42804</v>
      </c>
      <c r="D83" s="45">
        <v>-13</v>
      </c>
      <c r="E83" s="45">
        <v>11</v>
      </c>
      <c r="G83" s="3">
        <f t="shared" si="11"/>
        <v>-25</v>
      </c>
      <c r="H83" s="14">
        <f t="shared" si="12"/>
        <v>-11.666666666666666</v>
      </c>
      <c r="J83" s="3">
        <f>IF(ISNUMBER('2017.TsumCalc'!BJ84),'2017.TsumCalc'!BJ84,"")</f>
        <v>0</v>
      </c>
      <c r="K83" s="50">
        <f t="shared" si="7"/>
        <v>0.20232221188032992</v>
      </c>
      <c r="M83" s="3">
        <f>ddays3.AllYears!BR81</f>
        <v>0.14765478424015033</v>
      </c>
      <c r="N83" s="3"/>
      <c r="O83" s="3" t="str">
        <f t="shared" si="8"/>
        <v/>
      </c>
      <c r="P83" s="50" t="str">
        <f t="shared" si="9"/>
        <v/>
      </c>
    </row>
    <row r="84" spans="1:16" x14ac:dyDescent="0.35">
      <c r="A84" t="s">
        <v>43</v>
      </c>
      <c r="B84" s="9">
        <f t="shared" si="10"/>
        <v>42805</v>
      </c>
      <c r="D84" s="45">
        <v>-12</v>
      </c>
      <c r="E84" s="45">
        <v>11</v>
      </c>
      <c r="G84" s="3">
        <f t="shared" si="11"/>
        <v>-24.444444444444443</v>
      </c>
      <c r="H84" s="14">
        <f t="shared" si="12"/>
        <v>-11.666666666666666</v>
      </c>
      <c r="J84" s="3">
        <f>IF(ISNUMBER('2017.TsumCalc'!BJ85),'2017.TsumCalc'!BJ85,"")</f>
        <v>0</v>
      </c>
      <c r="K84" s="50">
        <f t="shared" si="7"/>
        <v>0.20232221188032992</v>
      </c>
      <c r="M84" s="3">
        <f>ddays3.AllYears!BR82</f>
        <v>8.8245778611632297E-2</v>
      </c>
      <c r="N84" s="3"/>
      <c r="O84" s="3" t="str">
        <f t="shared" si="8"/>
        <v/>
      </c>
      <c r="P84" s="50" t="str">
        <f t="shared" si="9"/>
        <v/>
      </c>
    </row>
    <row r="85" spans="1:16" x14ac:dyDescent="0.35">
      <c r="A85" t="s">
        <v>43</v>
      </c>
      <c r="B85" s="9">
        <f t="shared" si="10"/>
        <v>42806</v>
      </c>
      <c r="D85" s="45">
        <v>-4</v>
      </c>
      <c r="E85" s="45">
        <v>16</v>
      </c>
      <c r="G85" s="3">
        <f t="shared" si="11"/>
        <v>-20</v>
      </c>
      <c r="H85" s="14">
        <f t="shared" si="12"/>
        <v>-8.8888888888888893</v>
      </c>
      <c r="J85" s="3">
        <f>IF(ISNUMBER('2017.TsumCalc'!BJ86),'2017.TsumCalc'!BJ86,"")</f>
        <v>0</v>
      </c>
      <c r="K85" s="50">
        <f t="shared" si="7"/>
        <v>0.20232221188032992</v>
      </c>
      <c r="M85" s="3">
        <f>ddays3.AllYears!BR83</f>
        <v>0.14709193245778707</v>
      </c>
      <c r="N85" s="3"/>
      <c r="O85" s="3" t="str">
        <f t="shared" si="8"/>
        <v/>
      </c>
      <c r="P85" s="50" t="str">
        <f t="shared" si="9"/>
        <v/>
      </c>
    </row>
    <row r="86" spans="1:16" x14ac:dyDescent="0.35">
      <c r="A86" t="s">
        <v>43</v>
      </c>
      <c r="B86" s="9">
        <f t="shared" si="10"/>
        <v>42807</v>
      </c>
      <c r="D86" s="45">
        <v>1</v>
      </c>
      <c r="E86" s="45">
        <v>14</v>
      </c>
      <c r="G86" s="3">
        <f t="shared" si="11"/>
        <v>-17.222222222222221</v>
      </c>
      <c r="H86" s="14">
        <f t="shared" si="12"/>
        <v>-10</v>
      </c>
      <c r="J86" s="3">
        <f>IF(ISNUMBER('2017.TsumCalc'!BJ87),'2017.TsumCalc'!BJ87,"")</f>
        <v>0</v>
      </c>
      <c r="K86" s="50">
        <f t="shared" si="7"/>
        <v>0.20232221188032992</v>
      </c>
      <c r="M86" s="3">
        <f>ddays3.AllYears!BR84</f>
        <v>2.217636022514069E-2</v>
      </c>
      <c r="N86" s="3"/>
      <c r="O86" s="3" t="str">
        <f t="shared" si="8"/>
        <v/>
      </c>
      <c r="P86" s="50" t="str">
        <f t="shared" si="9"/>
        <v/>
      </c>
    </row>
    <row r="87" spans="1:16" x14ac:dyDescent="0.35">
      <c r="A87" t="s">
        <v>43</v>
      </c>
      <c r="B87" s="9">
        <f t="shared" si="10"/>
        <v>42808</v>
      </c>
      <c r="D87" s="45">
        <v>-11</v>
      </c>
      <c r="E87" s="45">
        <v>10</v>
      </c>
      <c r="G87" s="3">
        <f t="shared" si="11"/>
        <v>-23.888888888888889</v>
      </c>
      <c r="H87" s="14">
        <f t="shared" si="12"/>
        <v>-12.222222222222221</v>
      </c>
      <c r="J87" s="3">
        <f>IF(ISNUMBER('2017.TsumCalc'!BJ88),'2017.TsumCalc'!BJ88,"")</f>
        <v>0</v>
      </c>
      <c r="K87" s="50">
        <f t="shared" si="7"/>
        <v>0.20232221188032992</v>
      </c>
      <c r="M87" s="3">
        <f>ddays3.AllYears!BR85</f>
        <v>0</v>
      </c>
      <c r="N87" s="3"/>
      <c r="O87" s="3" t="str">
        <f t="shared" si="8"/>
        <v/>
      </c>
      <c r="P87" s="50" t="str">
        <f t="shared" si="9"/>
        <v/>
      </c>
    </row>
    <row r="88" spans="1:16" x14ac:dyDescent="0.35">
      <c r="A88" t="s">
        <v>43</v>
      </c>
      <c r="B88" s="9">
        <f t="shared" si="10"/>
        <v>42809</v>
      </c>
      <c r="D88" s="45">
        <v>-20</v>
      </c>
      <c r="E88" s="45">
        <v>-3</v>
      </c>
      <c r="G88" s="3">
        <f t="shared" si="11"/>
        <v>-28.888888888888889</v>
      </c>
      <c r="H88" s="14">
        <f t="shared" si="12"/>
        <v>-19.444444444444443</v>
      </c>
      <c r="J88" s="3">
        <f>IF(ISNUMBER('2017.TsumCalc'!BJ89),'2017.TsumCalc'!BJ89,"")</f>
        <v>0</v>
      </c>
      <c r="K88" s="50">
        <f t="shared" si="7"/>
        <v>0.20232221188032992</v>
      </c>
      <c r="M88" s="3">
        <f>ddays3.AllYears!BR86</f>
        <v>0</v>
      </c>
      <c r="N88" s="3"/>
      <c r="O88" s="3" t="str">
        <f t="shared" si="8"/>
        <v/>
      </c>
      <c r="P88" s="50" t="str">
        <f t="shared" si="9"/>
        <v/>
      </c>
    </row>
    <row r="89" spans="1:16" x14ac:dyDescent="0.35">
      <c r="A89" t="s">
        <v>43</v>
      </c>
      <c r="B89" s="9">
        <f t="shared" si="10"/>
        <v>42810</v>
      </c>
      <c r="D89" s="45">
        <v>-24</v>
      </c>
      <c r="E89" s="45">
        <v>0</v>
      </c>
      <c r="G89" s="3">
        <f t="shared" si="11"/>
        <v>-31.111111111111111</v>
      </c>
      <c r="H89" s="14">
        <f t="shared" si="12"/>
        <v>-17.777777777777779</v>
      </c>
      <c r="J89" s="3">
        <f>IF(ISNUMBER('2017.TsumCalc'!BJ90),'2017.TsumCalc'!BJ90,"")</f>
        <v>0</v>
      </c>
      <c r="K89" s="50">
        <f t="shared" si="7"/>
        <v>0.20232221188032992</v>
      </c>
      <c r="M89" s="3">
        <f>ddays3.AllYears!BR87</f>
        <v>0.24551594746716709</v>
      </c>
      <c r="N89" s="3"/>
      <c r="O89" s="3" t="str">
        <f t="shared" si="8"/>
        <v/>
      </c>
      <c r="P89" s="50" t="str">
        <f t="shared" si="9"/>
        <v/>
      </c>
    </row>
    <row r="90" spans="1:16" x14ac:dyDescent="0.35">
      <c r="A90" t="s">
        <v>43</v>
      </c>
      <c r="B90" s="9">
        <f t="shared" si="10"/>
        <v>42811</v>
      </c>
      <c r="D90" s="45">
        <v>-17</v>
      </c>
      <c r="E90" s="45">
        <v>-3</v>
      </c>
      <c r="G90" s="3">
        <f t="shared" si="11"/>
        <v>-27.222222222222221</v>
      </c>
      <c r="H90" s="14">
        <f t="shared" si="12"/>
        <v>-19.444444444444443</v>
      </c>
      <c r="J90" s="3">
        <f>IF(ISNUMBER('2017.TsumCalc'!BJ91),'2017.TsumCalc'!BJ91,"")</f>
        <v>0</v>
      </c>
      <c r="K90" s="50">
        <f t="shared" si="7"/>
        <v>0.20232221188032992</v>
      </c>
      <c r="M90" s="3">
        <f>ddays3.AllYears!BR88</f>
        <v>0.17837711069418383</v>
      </c>
      <c r="N90" s="3"/>
      <c r="O90" s="3" t="str">
        <f t="shared" si="8"/>
        <v/>
      </c>
      <c r="P90" s="50" t="str">
        <f t="shared" si="9"/>
        <v/>
      </c>
    </row>
    <row r="91" spans="1:16" x14ac:dyDescent="0.35">
      <c r="A91" t="s">
        <v>43</v>
      </c>
      <c r="B91" s="9">
        <f t="shared" si="10"/>
        <v>42812</v>
      </c>
      <c r="D91" s="45">
        <v>-20</v>
      </c>
      <c r="E91" s="45">
        <v>21</v>
      </c>
      <c r="G91" s="3">
        <f t="shared" si="11"/>
        <v>-28.888888888888889</v>
      </c>
      <c r="H91" s="14">
        <f t="shared" si="12"/>
        <v>-6.1111111111111107</v>
      </c>
      <c r="J91" s="3">
        <f>IF(ISNUMBER('2017.TsumCalc'!BJ92),'2017.TsumCalc'!BJ92,"")</f>
        <v>0</v>
      </c>
      <c r="K91" s="50">
        <f t="shared" si="7"/>
        <v>0.20232221188032992</v>
      </c>
      <c r="M91" s="3">
        <f>ddays3.AllYears!BR89</f>
        <v>0.26611632270168784</v>
      </c>
      <c r="N91" s="3"/>
      <c r="O91" s="3" t="str">
        <f t="shared" si="8"/>
        <v/>
      </c>
      <c r="P91" s="50" t="str">
        <f t="shared" si="9"/>
        <v/>
      </c>
    </row>
    <row r="92" spans="1:16" x14ac:dyDescent="0.35">
      <c r="A92" t="s">
        <v>43</v>
      </c>
      <c r="B92" s="9">
        <f t="shared" si="10"/>
        <v>42813</v>
      </c>
      <c r="D92" s="45">
        <v>-9</v>
      </c>
      <c r="E92" s="45">
        <v>8</v>
      </c>
      <c r="G92" s="3">
        <f t="shared" si="11"/>
        <v>-22.777777777777779</v>
      </c>
      <c r="H92" s="14">
        <f t="shared" si="12"/>
        <v>-13.333333333333334</v>
      </c>
      <c r="J92" s="3">
        <f>IF(ISNUMBER('2017.TsumCalc'!BJ93),'2017.TsumCalc'!BJ93,"")</f>
        <v>0</v>
      </c>
      <c r="K92" s="50">
        <f t="shared" si="7"/>
        <v>0.20232221188032992</v>
      </c>
      <c r="M92" s="3">
        <f>ddays3.AllYears!BR90</f>
        <v>0.32162288930581795</v>
      </c>
      <c r="N92" s="3"/>
      <c r="O92" s="3" t="str">
        <f t="shared" si="8"/>
        <v/>
      </c>
      <c r="P92" s="50" t="str">
        <f t="shared" si="9"/>
        <v/>
      </c>
    </row>
    <row r="93" spans="1:16" x14ac:dyDescent="0.35">
      <c r="A93" t="s">
        <v>43</v>
      </c>
      <c r="B93" s="9">
        <f t="shared" si="10"/>
        <v>42814</v>
      </c>
      <c r="D93" s="45">
        <v>-20</v>
      </c>
      <c r="E93" s="45">
        <v>15</v>
      </c>
      <c r="G93" s="3">
        <f t="shared" si="11"/>
        <v>-28.888888888888889</v>
      </c>
      <c r="H93" s="14">
        <f t="shared" si="12"/>
        <v>-9.4444444444444446</v>
      </c>
      <c r="J93" s="3">
        <f>IF(ISNUMBER('2017.TsumCalc'!BJ94),'2017.TsumCalc'!BJ94,"")</f>
        <v>0</v>
      </c>
      <c r="K93" s="50">
        <f t="shared" si="7"/>
        <v>0.20232221188032992</v>
      </c>
      <c r="M93" s="3">
        <f>ddays3.AllYears!BR91</f>
        <v>0.28719512195121943</v>
      </c>
      <c r="N93" s="3"/>
      <c r="O93" s="3" t="str">
        <f t="shared" si="8"/>
        <v/>
      </c>
      <c r="P93" s="50" t="str">
        <f t="shared" si="9"/>
        <v/>
      </c>
    </row>
    <row r="94" spans="1:16" x14ac:dyDescent="0.35">
      <c r="A94" t="s">
        <v>43</v>
      </c>
      <c r="B94" s="9">
        <f t="shared" si="10"/>
        <v>42815</v>
      </c>
      <c r="D94" s="45">
        <v>15</v>
      </c>
      <c r="E94" s="45">
        <v>34</v>
      </c>
      <c r="G94" s="3">
        <f t="shared" si="11"/>
        <v>-9.4444444444444446</v>
      </c>
      <c r="H94" s="14">
        <f t="shared" si="12"/>
        <v>1.1111111111111112</v>
      </c>
      <c r="J94" s="3">
        <f>IF(ISNUMBER('2017.TsumCalc'!BJ95),'2017.TsumCalc'!BJ95,"")</f>
        <v>0</v>
      </c>
      <c r="K94" s="50">
        <f t="shared" si="7"/>
        <v>0.20232221188032992</v>
      </c>
      <c r="M94" s="3">
        <f>ddays3.AllYears!BR92</f>
        <v>0</v>
      </c>
      <c r="N94" s="3"/>
      <c r="O94" s="3" t="str">
        <f t="shared" si="8"/>
        <v/>
      </c>
      <c r="P94" s="50" t="str">
        <f t="shared" si="9"/>
        <v/>
      </c>
    </row>
    <row r="95" spans="1:16" x14ac:dyDescent="0.35">
      <c r="A95" t="s">
        <v>43</v>
      </c>
      <c r="B95" s="9">
        <f t="shared" si="10"/>
        <v>42816</v>
      </c>
      <c r="D95" s="45">
        <v>24</v>
      </c>
      <c r="E95" s="45">
        <v>35</v>
      </c>
      <c r="G95" s="3">
        <f t="shared" si="11"/>
        <v>-4.4444444444444446</v>
      </c>
      <c r="H95" s="14">
        <f t="shared" si="12"/>
        <v>1.6666666666666667</v>
      </c>
      <c r="J95" s="3">
        <f>IF(ISNUMBER('2017.TsumCalc'!BJ96),'2017.TsumCalc'!BJ96,"")</f>
        <v>0</v>
      </c>
      <c r="K95" s="50">
        <f t="shared" si="7"/>
        <v>0.20232221188032992</v>
      </c>
      <c r="M95" s="3">
        <f>ddays3.AllYears!BR93</f>
        <v>0</v>
      </c>
      <c r="N95" s="3"/>
      <c r="O95" s="3" t="str">
        <f t="shared" si="8"/>
        <v/>
      </c>
      <c r="P95" s="50" t="str">
        <f t="shared" si="9"/>
        <v/>
      </c>
    </row>
    <row r="96" spans="1:16" x14ac:dyDescent="0.35">
      <c r="A96" t="s">
        <v>43</v>
      </c>
      <c r="B96" s="9">
        <f t="shared" si="10"/>
        <v>42817</v>
      </c>
      <c r="D96" s="45">
        <v>1</v>
      </c>
      <c r="E96" s="45">
        <v>22</v>
      </c>
      <c r="G96" s="3">
        <f t="shared" si="11"/>
        <v>-17.222222222222221</v>
      </c>
      <c r="H96" s="14">
        <f t="shared" si="12"/>
        <v>-5.5555555555555554</v>
      </c>
      <c r="J96" s="3">
        <f>IF(ISNUMBER('2017.TsumCalc'!BJ97),'2017.TsumCalc'!BJ97,"")</f>
        <v>0</v>
      </c>
      <c r="K96" s="50">
        <f t="shared" si="7"/>
        <v>0.20232221188032992</v>
      </c>
      <c r="M96" s="3">
        <f>ddays3.AllYears!BR94</f>
        <v>1.7242026266416577E-2</v>
      </c>
      <c r="N96" s="3"/>
      <c r="O96" s="3" t="str">
        <f t="shared" si="8"/>
        <v/>
      </c>
      <c r="P96" s="50" t="str">
        <f t="shared" si="9"/>
        <v/>
      </c>
    </row>
    <row r="97" spans="1:16" x14ac:dyDescent="0.35">
      <c r="A97" t="s">
        <v>43</v>
      </c>
      <c r="B97" s="9">
        <f t="shared" si="10"/>
        <v>42818</v>
      </c>
      <c r="D97" s="45">
        <v>-13</v>
      </c>
      <c r="E97" s="45">
        <v>5</v>
      </c>
      <c r="G97" s="3">
        <f t="shared" si="11"/>
        <v>-25</v>
      </c>
      <c r="H97" s="14">
        <f t="shared" si="12"/>
        <v>-15</v>
      </c>
      <c r="J97" s="3">
        <f>IF(ISNUMBER('2017.TsumCalc'!BJ98),'2017.TsumCalc'!BJ98,"")</f>
        <v>0</v>
      </c>
      <c r="K97" s="50">
        <f t="shared" si="7"/>
        <v>0.20232221188032992</v>
      </c>
      <c r="M97" s="3">
        <f>ddays3.AllYears!BR95</f>
        <v>0.19588180112570441</v>
      </c>
      <c r="N97" s="3"/>
      <c r="O97" s="3" t="str">
        <f t="shared" si="8"/>
        <v/>
      </c>
      <c r="P97" s="50" t="str">
        <f t="shared" si="9"/>
        <v/>
      </c>
    </row>
    <row r="98" spans="1:16" x14ac:dyDescent="0.35">
      <c r="A98" t="s">
        <v>43</v>
      </c>
      <c r="B98" s="9">
        <f t="shared" si="10"/>
        <v>42819</v>
      </c>
      <c r="D98" s="45">
        <v>-20</v>
      </c>
      <c r="E98" s="45">
        <v>1</v>
      </c>
      <c r="G98" s="3">
        <f t="shared" si="11"/>
        <v>-28.888888888888889</v>
      </c>
      <c r="H98" s="14">
        <f t="shared" si="12"/>
        <v>-17.222222222222221</v>
      </c>
      <c r="J98" s="3">
        <f>IF(ISNUMBER('2017.TsumCalc'!BJ99),'2017.TsumCalc'!BJ99,"")</f>
        <v>0</v>
      </c>
      <c r="K98" s="50">
        <f t="shared" si="7"/>
        <v>0.20232221188032992</v>
      </c>
      <c r="M98" s="3">
        <f>ddays3.AllYears!BR96</f>
        <v>0.30254221388367952</v>
      </c>
      <c r="N98" s="3"/>
      <c r="O98" s="3" t="str">
        <f t="shared" si="8"/>
        <v/>
      </c>
      <c r="P98" s="50" t="str">
        <f t="shared" si="9"/>
        <v/>
      </c>
    </row>
    <row r="99" spans="1:16" x14ac:dyDescent="0.35">
      <c r="A99" t="s">
        <v>43</v>
      </c>
      <c r="B99" s="9">
        <f t="shared" si="10"/>
        <v>42820</v>
      </c>
      <c r="D99" s="45">
        <v>-24</v>
      </c>
      <c r="E99" s="45">
        <v>-3</v>
      </c>
      <c r="G99" s="3">
        <f t="shared" si="11"/>
        <v>-31.111111111111111</v>
      </c>
      <c r="H99" s="14">
        <f t="shared" si="12"/>
        <v>-19.444444444444443</v>
      </c>
      <c r="J99" s="3">
        <f>IF(ISNUMBER('2017.TsumCalc'!BJ100),'2017.TsumCalc'!BJ100,"")</f>
        <v>0</v>
      </c>
      <c r="K99" s="50">
        <f t="shared" si="7"/>
        <v>0.20232221188032992</v>
      </c>
      <c r="M99" s="3">
        <f>ddays3.AllYears!BR97</f>
        <v>0</v>
      </c>
      <c r="N99" s="3"/>
      <c r="O99" s="3" t="str">
        <f t="shared" si="8"/>
        <v/>
      </c>
      <c r="P99" s="50" t="str">
        <f t="shared" si="9"/>
        <v/>
      </c>
    </row>
    <row r="100" spans="1:16" x14ac:dyDescent="0.35">
      <c r="A100" t="s">
        <v>43</v>
      </c>
      <c r="B100" s="9">
        <f t="shared" si="10"/>
        <v>42821</v>
      </c>
      <c r="D100" s="45">
        <v>-22</v>
      </c>
      <c r="E100" s="45">
        <v>1</v>
      </c>
      <c r="G100" s="3">
        <f t="shared" si="11"/>
        <v>-30</v>
      </c>
      <c r="H100" s="14">
        <f t="shared" si="12"/>
        <v>-17.222222222222221</v>
      </c>
      <c r="J100" s="3">
        <f>IF(ISNUMBER('2017.TsumCalc'!BJ101),'2017.TsumCalc'!BJ101,"")</f>
        <v>0</v>
      </c>
      <c r="K100" s="50">
        <f t="shared" si="7"/>
        <v>0.20232221188032992</v>
      </c>
      <c r="M100" s="3">
        <f>ddays3.AllYears!BR98</f>
        <v>0.10252345215759817</v>
      </c>
      <c r="N100" s="3"/>
      <c r="O100" s="3" t="str">
        <f t="shared" si="8"/>
        <v/>
      </c>
      <c r="P100" s="50" t="str">
        <f t="shared" si="9"/>
        <v/>
      </c>
    </row>
    <row r="101" spans="1:16" x14ac:dyDescent="0.35">
      <c r="A101" t="s">
        <v>43</v>
      </c>
      <c r="B101" s="9">
        <f t="shared" si="10"/>
        <v>42822</v>
      </c>
      <c r="D101" s="45">
        <v>-7</v>
      </c>
      <c r="E101" s="45">
        <v>16</v>
      </c>
      <c r="G101" s="3">
        <f t="shared" si="11"/>
        <v>-21.666666666666668</v>
      </c>
      <c r="H101" s="14">
        <f t="shared" si="12"/>
        <v>-8.8888888888888893</v>
      </c>
      <c r="J101" s="3">
        <f>IF(ISNUMBER('2017.TsumCalc'!BJ102),'2017.TsumCalc'!BJ102,"")</f>
        <v>0</v>
      </c>
      <c r="K101" s="50">
        <f t="shared" si="7"/>
        <v>0.20232221188032992</v>
      </c>
      <c r="M101" s="3">
        <f>ddays3.AllYears!BR99</f>
        <v>0.19744840525328478</v>
      </c>
      <c r="N101" s="3"/>
      <c r="O101" s="3" t="str">
        <f t="shared" si="8"/>
        <v/>
      </c>
      <c r="P101" s="50" t="str">
        <f t="shared" si="9"/>
        <v/>
      </c>
    </row>
    <row r="102" spans="1:16" x14ac:dyDescent="0.35">
      <c r="A102" t="s">
        <v>43</v>
      </c>
      <c r="B102" s="9">
        <f t="shared" si="10"/>
        <v>42823</v>
      </c>
      <c r="D102" s="45">
        <v>6</v>
      </c>
      <c r="E102" s="45">
        <v>21</v>
      </c>
      <c r="G102" s="3">
        <f t="shared" si="11"/>
        <v>-14.444444444444445</v>
      </c>
      <c r="H102" s="14">
        <f t="shared" si="12"/>
        <v>-6.1111111111111107</v>
      </c>
      <c r="J102" s="3">
        <f>IF(ISNUMBER('2017.TsumCalc'!BJ103),'2017.TsumCalc'!BJ103,"")</f>
        <v>0</v>
      </c>
      <c r="K102" s="50">
        <f t="shared" si="7"/>
        <v>0.20232221188032992</v>
      </c>
      <c r="M102" s="3">
        <f>ddays3.AllYears!BR100</f>
        <v>6.5647279549718718E-2</v>
      </c>
      <c r="N102" s="3"/>
      <c r="O102" s="3" t="str">
        <f t="shared" si="8"/>
        <v/>
      </c>
      <c r="P102" s="50" t="str">
        <f t="shared" si="9"/>
        <v/>
      </c>
    </row>
    <row r="103" spans="1:16" x14ac:dyDescent="0.35">
      <c r="A103" t="s">
        <v>43</v>
      </c>
      <c r="B103" s="9">
        <f t="shared" si="10"/>
        <v>42824</v>
      </c>
      <c r="D103" s="45">
        <v>1</v>
      </c>
      <c r="E103" s="45">
        <v>13</v>
      </c>
      <c r="G103" s="3">
        <f t="shared" si="11"/>
        <v>-17.222222222222221</v>
      </c>
      <c r="H103" s="14">
        <f t="shared" si="12"/>
        <v>-10.555555555555555</v>
      </c>
      <c r="J103" s="3">
        <f>IF(ISNUMBER('2017.TsumCalc'!BJ104),'2017.TsumCalc'!BJ104,"")</f>
        <v>0</v>
      </c>
      <c r="K103" s="50">
        <f t="shared" si="7"/>
        <v>0.20232221188032992</v>
      </c>
      <c r="M103" s="3">
        <f>ddays3.AllYears!BR101</f>
        <v>4.0262664165103157E-2</v>
      </c>
      <c r="N103" s="3"/>
      <c r="O103" s="3" t="str">
        <f t="shared" si="8"/>
        <v/>
      </c>
      <c r="P103" s="50" t="str">
        <f t="shared" si="9"/>
        <v/>
      </c>
    </row>
    <row r="104" spans="1:16" x14ac:dyDescent="0.35">
      <c r="A104" t="s">
        <v>43</v>
      </c>
      <c r="B104" s="9">
        <f t="shared" si="10"/>
        <v>42825</v>
      </c>
      <c r="D104" s="45">
        <v>-2</v>
      </c>
      <c r="E104" s="45">
        <v>17</v>
      </c>
      <c r="G104" s="3">
        <f t="shared" si="11"/>
        <v>-18.888888888888889</v>
      </c>
      <c r="H104" s="14">
        <f t="shared" si="12"/>
        <v>-8.3333333333333339</v>
      </c>
      <c r="J104" s="3">
        <f>IF(ISNUMBER('2017.TsumCalc'!BJ105),'2017.TsumCalc'!BJ105,"")</f>
        <v>0</v>
      </c>
      <c r="K104" s="50">
        <f t="shared" si="7"/>
        <v>0.20232221188032992</v>
      </c>
      <c r="M104" s="3">
        <f>ddays3.AllYears!BR102</f>
        <v>0.13530018761726126</v>
      </c>
      <c r="N104" s="3"/>
      <c r="O104" s="3" t="str">
        <f t="shared" si="8"/>
        <v/>
      </c>
      <c r="P104" s="50" t="str">
        <f t="shared" si="9"/>
        <v/>
      </c>
    </row>
    <row r="105" spans="1:16" x14ac:dyDescent="0.35">
      <c r="A105" t="s">
        <v>43</v>
      </c>
      <c r="B105" s="9">
        <f t="shared" si="10"/>
        <v>42826</v>
      </c>
      <c r="D105" s="45">
        <v>-8</v>
      </c>
      <c r="E105" s="45">
        <v>14</v>
      </c>
      <c r="G105" s="3">
        <f t="shared" si="11"/>
        <v>-22.222222222222221</v>
      </c>
      <c r="H105" s="14">
        <f t="shared" si="12"/>
        <v>-10</v>
      </c>
      <c r="J105" s="3">
        <f>IF(ISNUMBER('2017.TsumCalc'!BJ106),'2017.TsumCalc'!BJ106,"")</f>
        <v>0</v>
      </c>
      <c r="K105" s="50">
        <f t="shared" si="7"/>
        <v>0.20232221188032992</v>
      </c>
      <c r="M105" s="3">
        <f>ddays3.AllYears!BR103</f>
        <v>9.5666041275797337E-2</v>
      </c>
      <c r="N105" s="3"/>
      <c r="O105" s="3" t="str">
        <f t="shared" si="8"/>
        <v/>
      </c>
      <c r="P105" s="50" t="str">
        <f t="shared" si="9"/>
        <v/>
      </c>
    </row>
    <row r="106" spans="1:16" x14ac:dyDescent="0.35">
      <c r="A106" t="s">
        <v>43</v>
      </c>
      <c r="B106" s="9">
        <f t="shared" si="10"/>
        <v>42827</v>
      </c>
      <c r="C106" s="9"/>
      <c r="D106" s="45">
        <v>-14</v>
      </c>
      <c r="E106" s="45">
        <v>8</v>
      </c>
      <c r="G106" s="3">
        <f t="shared" si="11"/>
        <v>-25.555555555555557</v>
      </c>
      <c r="H106" s="14">
        <f t="shared" si="12"/>
        <v>-13.333333333333334</v>
      </c>
      <c r="J106" s="3">
        <f>IF(ISNUMBER('2017.TsumCalc'!BJ107),'2017.TsumCalc'!BJ107,"")</f>
        <v>0</v>
      </c>
      <c r="K106" s="50">
        <f t="shared" si="7"/>
        <v>0.20232221188032992</v>
      </c>
      <c r="M106" s="3">
        <f>ddays3.AllYears!BR104</f>
        <v>0.32390243902439053</v>
      </c>
      <c r="N106" s="3"/>
      <c r="O106" s="3" t="str">
        <f t="shared" si="8"/>
        <v/>
      </c>
      <c r="P106" s="50" t="str">
        <f t="shared" si="9"/>
        <v/>
      </c>
    </row>
    <row r="107" spans="1:16" x14ac:dyDescent="0.35">
      <c r="A107" t="s">
        <v>43</v>
      </c>
      <c r="B107" s="9">
        <f t="shared" si="10"/>
        <v>42828</v>
      </c>
      <c r="C107" s="9"/>
      <c r="D107" s="45">
        <v>-14</v>
      </c>
      <c r="E107" s="45">
        <v>1</v>
      </c>
      <c r="G107" s="3">
        <f t="shared" si="11"/>
        <v>-25.555555555555557</v>
      </c>
      <c r="H107" s="14">
        <f t="shared" si="12"/>
        <v>-17.222222222222221</v>
      </c>
      <c r="J107" s="3">
        <f>IF(ISNUMBER('2017.TsumCalc'!BJ108),'2017.TsumCalc'!BJ108,"")</f>
        <v>0</v>
      </c>
      <c r="K107" s="50">
        <f t="shared" si="7"/>
        <v>0.20232221188032992</v>
      </c>
      <c r="M107" s="3">
        <f>ddays3.AllYears!BR105</f>
        <v>0.25307692307692342</v>
      </c>
      <c r="N107" s="3"/>
      <c r="O107" s="3" t="str">
        <f t="shared" si="8"/>
        <v/>
      </c>
      <c r="P107" s="50" t="str">
        <f t="shared" si="9"/>
        <v/>
      </c>
    </row>
    <row r="108" spans="1:16" x14ac:dyDescent="0.35">
      <c r="A108" t="s">
        <v>43</v>
      </c>
      <c r="B108" s="9">
        <f t="shared" si="10"/>
        <v>42829</v>
      </c>
      <c r="C108" s="9"/>
      <c r="D108" s="45">
        <v>-22</v>
      </c>
      <c r="E108" s="45">
        <v>-1</v>
      </c>
      <c r="G108" s="3">
        <f t="shared" si="11"/>
        <v>-30</v>
      </c>
      <c r="H108" s="14">
        <f t="shared" si="12"/>
        <v>-18.333333333333332</v>
      </c>
      <c r="J108" s="3">
        <f>IF(ISNUMBER('2017.TsumCalc'!BJ109),'2017.TsumCalc'!BJ109,"")</f>
        <v>0</v>
      </c>
      <c r="K108" s="50">
        <f t="shared" si="7"/>
        <v>0.20232221188032992</v>
      </c>
      <c r="M108" s="3">
        <f>ddays3.AllYears!BR106</f>
        <v>0.6453095684803003</v>
      </c>
      <c r="N108" s="3"/>
      <c r="O108" s="3" t="str">
        <f t="shared" si="8"/>
        <v/>
      </c>
      <c r="P108" s="50" t="str">
        <f t="shared" si="9"/>
        <v/>
      </c>
    </row>
    <row r="109" spans="1:16" x14ac:dyDescent="0.35">
      <c r="A109" t="s">
        <v>43</v>
      </c>
      <c r="B109" s="9">
        <f t="shared" si="10"/>
        <v>42830</v>
      </c>
      <c r="C109" s="9"/>
      <c r="D109" s="45">
        <v>-21</v>
      </c>
      <c r="E109" s="45">
        <v>0</v>
      </c>
      <c r="G109" s="3">
        <f t="shared" si="11"/>
        <v>-29.444444444444443</v>
      </c>
      <c r="H109" s="14">
        <f t="shared" si="12"/>
        <v>-17.777777777777779</v>
      </c>
      <c r="J109" s="3">
        <f>IF(ISNUMBER('2017.TsumCalc'!BJ110),'2017.TsumCalc'!BJ110,"")</f>
        <v>0</v>
      </c>
      <c r="K109" s="50">
        <f t="shared" si="7"/>
        <v>0.20232221188032992</v>
      </c>
      <c r="M109" s="3">
        <f>ddays3.AllYears!BR107</f>
        <v>0.49379924953095866</v>
      </c>
      <c r="N109" s="3"/>
      <c r="O109" s="3" t="str">
        <f t="shared" si="8"/>
        <v/>
      </c>
      <c r="P109" s="50" t="str">
        <f t="shared" si="9"/>
        <v/>
      </c>
    </row>
    <row r="110" spans="1:16" x14ac:dyDescent="0.35">
      <c r="A110" t="s">
        <v>43</v>
      </c>
      <c r="B110" s="9">
        <f t="shared" si="10"/>
        <v>42831</v>
      </c>
      <c r="C110" s="9"/>
      <c r="D110" s="45">
        <v>-17</v>
      </c>
      <c r="E110" s="45">
        <v>12</v>
      </c>
      <c r="G110" s="3">
        <f t="shared" si="11"/>
        <v>-27.222222222222221</v>
      </c>
      <c r="H110" s="14">
        <f t="shared" si="12"/>
        <v>-11.111111111111111</v>
      </c>
      <c r="J110" s="3">
        <f>IF(ISNUMBER('2017.TsumCalc'!BJ111),'2017.TsumCalc'!BJ111,"")</f>
        <v>0</v>
      </c>
      <c r="K110" s="50">
        <f t="shared" si="7"/>
        <v>0.20232221188032992</v>
      </c>
      <c r="M110" s="3">
        <f>ddays3.AllYears!BR108</f>
        <v>0.54708255159474461</v>
      </c>
      <c r="N110" s="3"/>
      <c r="O110" s="3" t="str">
        <f t="shared" si="8"/>
        <v/>
      </c>
      <c r="P110" s="50" t="str">
        <f t="shared" si="9"/>
        <v/>
      </c>
    </row>
    <row r="111" spans="1:16" x14ac:dyDescent="0.35">
      <c r="A111" t="s">
        <v>43</v>
      </c>
      <c r="B111" s="9">
        <f t="shared" si="10"/>
        <v>42832</v>
      </c>
      <c r="C111" s="9"/>
      <c r="D111" s="45">
        <v>-13</v>
      </c>
      <c r="E111" s="45">
        <v>15</v>
      </c>
      <c r="G111" s="3">
        <f t="shared" si="11"/>
        <v>-25</v>
      </c>
      <c r="H111" s="14">
        <f t="shared" si="12"/>
        <v>-9.4444444444444446</v>
      </c>
      <c r="J111" s="3">
        <f>IF(ISNUMBER('2017.TsumCalc'!BJ112),'2017.TsumCalc'!BJ112,"")</f>
        <v>0</v>
      </c>
      <c r="K111" s="50">
        <f t="shared" si="7"/>
        <v>0.20232221188032992</v>
      </c>
      <c r="M111" s="3">
        <f>ddays3.AllYears!BR109</f>
        <v>0.15735459662289131</v>
      </c>
      <c r="N111" s="3"/>
      <c r="O111" s="3" t="str">
        <f t="shared" si="8"/>
        <v/>
      </c>
      <c r="P111" s="50" t="str">
        <f t="shared" si="9"/>
        <v/>
      </c>
    </row>
    <row r="112" spans="1:16" x14ac:dyDescent="0.35">
      <c r="A112" t="s">
        <v>43</v>
      </c>
      <c r="B112" s="9">
        <f t="shared" si="10"/>
        <v>42833</v>
      </c>
      <c r="C112" s="9"/>
      <c r="D112" s="45">
        <v>-11</v>
      </c>
      <c r="E112" s="45">
        <v>21</v>
      </c>
      <c r="G112" s="3">
        <f t="shared" si="11"/>
        <v>-23.888888888888889</v>
      </c>
      <c r="H112" s="14">
        <f t="shared" si="12"/>
        <v>-6.1111111111111107</v>
      </c>
      <c r="J112" s="3">
        <f>IF(ISNUMBER('2017.TsumCalc'!BJ113),'2017.TsumCalc'!BJ113,"")</f>
        <v>0</v>
      </c>
      <c r="K112" s="50">
        <f t="shared" si="7"/>
        <v>0.20232221188032992</v>
      </c>
      <c r="M112" s="3">
        <f>ddays3.AllYears!BR110</f>
        <v>0</v>
      </c>
      <c r="N112" s="3"/>
      <c r="O112" s="3" t="str">
        <f t="shared" si="8"/>
        <v/>
      </c>
      <c r="P112" s="50" t="str">
        <f t="shared" si="9"/>
        <v/>
      </c>
    </row>
    <row r="113" spans="1:16" x14ac:dyDescent="0.35">
      <c r="A113" t="s">
        <v>43</v>
      </c>
      <c r="B113" s="9">
        <f t="shared" si="10"/>
        <v>42834</v>
      </c>
      <c r="C113" s="9"/>
      <c r="D113" s="45">
        <v>-10</v>
      </c>
      <c r="E113" s="45">
        <v>14</v>
      </c>
      <c r="G113" s="3">
        <f t="shared" si="11"/>
        <v>-23.333333333333332</v>
      </c>
      <c r="H113" s="14">
        <f t="shared" si="12"/>
        <v>-10</v>
      </c>
      <c r="J113" s="3">
        <f>IF(ISNUMBER('2017.TsumCalc'!BJ114),'2017.TsumCalc'!BJ114,"")</f>
        <v>0</v>
      </c>
      <c r="K113" s="50">
        <f t="shared" si="7"/>
        <v>0.20232221188032992</v>
      </c>
      <c r="M113" s="3">
        <f>ddays3.AllYears!BR111</f>
        <v>0.18632270168855491</v>
      </c>
      <c r="N113" s="3"/>
      <c r="O113" s="3" t="str">
        <f t="shared" si="8"/>
        <v/>
      </c>
      <c r="P113" s="50" t="str">
        <f t="shared" si="9"/>
        <v/>
      </c>
    </row>
    <row r="114" spans="1:16" x14ac:dyDescent="0.35">
      <c r="A114" t="s">
        <v>43</v>
      </c>
      <c r="B114" s="9">
        <f t="shared" si="10"/>
        <v>42835</v>
      </c>
      <c r="C114" s="9"/>
      <c r="D114" s="45">
        <v>-9</v>
      </c>
      <c r="E114" s="45">
        <v>20</v>
      </c>
      <c r="G114" s="3">
        <f t="shared" si="11"/>
        <v>-22.777777777777779</v>
      </c>
      <c r="H114" s="14">
        <f t="shared" si="12"/>
        <v>-6.666666666666667</v>
      </c>
      <c r="J114" s="3">
        <f>IF(ISNUMBER('2017.TsumCalc'!BJ115),'2017.TsumCalc'!BJ115,"")</f>
        <v>0</v>
      </c>
      <c r="K114" s="50">
        <f t="shared" si="7"/>
        <v>0.20232221188032992</v>
      </c>
      <c r="M114" s="3">
        <f>ddays3.AllYears!BR112</f>
        <v>0.1329549718574109</v>
      </c>
      <c r="N114" s="3"/>
      <c r="O114" s="3" t="str">
        <f t="shared" si="8"/>
        <v/>
      </c>
      <c r="P114" s="50" t="str">
        <f t="shared" si="9"/>
        <v/>
      </c>
    </row>
    <row r="115" spans="1:16" x14ac:dyDescent="0.35">
      <c r="A115" t="s">
        <v>43</v>
      </c>
      <c r="B115" s="9">
        <f t="shared" si="10"/>
        <v>42836</v>
      </c>
      <c r="C115" s="9"/>
      <c r="D115" s="45">
        <v>-2</v>
      </c>
      <c r="E115" s="45">
        <v>36</v>
      </c>
      <c r="G115" s="3">
        <f t="shared" si="11"/>
        <v>-18.888888888888889</v>
      </c>
      <c r="H115" s="14">
        <f t="shared" si="12"/>
        <v>2.2222222222222223</v>
      </c>
      <c r="J115" s="3">
        <f>IF(ISNUMBER('2017.TsumCalc'!BJ116),'2017.TsumCalc'!BJ116,"")</f>
        <v>0</v>
      </c>
      <c r="K115" s="50">
        <f t="shared" si="7"/>
        <v>0.20232221188032992</v>
      </c>
      <c r="M115" s="3">
        <f>ddays3.AllYears!BR113</f>
        <v>0.21322701688555323</v>
      </c>
      <c r="N115" s="3"/>
      <c r="O115" s="3" t="str">
        <f t="shared" si="8"/>
        <v/>
      </c>
      <c r="P115" s="50" t="str">
        <f t="shared" si="9"/>
        <v/>
      </c>
    </row>
    <row r="116" spans="1:16" x14ac:dyDescent="0.35">
      <c r="A116" t="s">
        <v>43</v>
      </c>
      <c r="B116" s="9">
        <f t="shared" si="10"/>
        <v>42837</v>
      </c>
      <c r="C116" s="9"/>
      <c r="D116" s="45">
        <v>17</v>
      </c>
      <c r="E116" s="45">
        <v>28</v>
      </c>
      <c r="G116" s="3">
        <f t="shared" si="11"/>
        <v>-8.3333333333333339</v>
      </c>
      <c r="H116" s="14">
        <f t="shared" si="12"/>
        <v>-2.2222222222222223</v>
      </c>
      <c r="J116" s="3">
        <f>IF(ISNUMBER('2017.TsumCalc'!BJ117),'2017.TsumCalc'!BJ117,"")</f>
        <v>0</v>
      </c>
      <c r="K116" s="50">
        <f t="shared" si="7"/>
        <v>0.20232221188032992</v>
      </c>
      <c r="M116" s="3">
        <f>ddays3.AllYears!BR114</f>
        <v>0.34087242026266473</v>
      </c>
      <c r="N116" s="3"/>
      <c r="O116" s="3" t="str">
        <f t="shared" si="8"/>
        <v/>
      </c>
      <c r="P116" s="50" t="str">
        <f t="shared" si="9"/>
        <v/>
      </c>
    </row>
    <row r="117" spans="1:16" x14ac:dyDescent="0.35">
      <c r="A117" t="s">
        <v>43</v>
      </c>
      <c r="B117" s="9">
        <f t="shared" si="10"/>
        <v>42838</v>
      </c>
      <c r="C117" s="9"/>
      <c r="D117" s="45">
        <v>10</v>
      </c>
      <c r="E117" s="45">
        <v>25</v>
      </c>
      <c r="G117" s="3">
        <f t="shared" si="11"/>
        <v>-12.222222222222221</v>
      </c>
      <c r="H117" s="14">
        <f t="shared" si="12"/>
        <v>-3.8888888888888888</v>
      </c>
      <c r="J117" s="3">
        <f>IF(ISNUMBER('2017.TsumCalc'!BJ118),'2017.TsumCalc'!BJ118,"")</f>
        <v>0</v>
      </c>
      <c r="K117" s="50">
        <f t="shared" si="7"/>
        <v>0.20232221188032992</v>
      </c>
      <c r="M117" s="3">
        <f>ddays3.AllYears!BR115</f>
        <v>0.37429643527204703</v>
      </c>
      <c r="N117" s="3"/>
      <c r="O117" s="3" t="str">
        <f t="shared" si="8"/>
        <v/>
      </c>
      <c r="P117" s="50" t="str">
        <f t="shared" si="9"/>
        <v/>
      </c>
    </row>
    <row r="118" spans="1:16" x14ac:dyDescent="0.35">
      <c r="A118" t="s">
        <v>43</v>
      </c>
      <c r="B118" s="9">
        <f t="shared" si="10"/>
        <v>42839</v>
      </c>
      <c r="C118" s="9"/>
      <c r="D118" s="45">
        <v>5</v>
      </c>
      <c r="E118" s="45">
        <v>20</v>
      </c>
      <c r="G118" s="3">
        <f t="shared" si="11"/>
        <v>-15</v>
      </c>
      <c r="H118" s="14">
        <f t="shared" si="12"/>
        <v>-6.666666666666667</v>
      </c>
      <c r="J118" s="3">
        <f>IF(ISNUMBER('2017.TsumCalc'!BJ119),'2017.TsumCalc'!BJ119,"")</f>
        <v>0</v>
      </c>
      <c r="K118" s="50">
        <f t="shared" si="7"/>
        <v>0.20232221188032992</v>
      </c>
      <c r="M118" s="3">
        <f>ddays3.AllYears!BR116</f>
        <v>0.3220356472795487</v>
      </c>
      <c r="N118" s="3"/>
      <c r="O118" s="3" t="str">
        <f t="shared" si="8"/>
        <v/>
      </c>
      <c r="P118" s="50" t="str">
        <f t="shared" si="9"/>
        <v/>
      </c>
    </row>
    <row r="119" spans="1:16" x14ac:dyDescent="0.35">
      <c r="A119" t="s">
        <v>43</v>
      </c>
      <c r="B119" s="9">
        <f t="shared" si="10"/>
        <v>42840</v>
      </c>
      <c r="C119" s="9"/>
      <c r="D119" s="45">
        <v>1</v>
      </c>
      <c r="E119" s="45">
        <v>15</v>
      </c>
      <c r="G119" s="3">
        <f t="shared" si="11"/>
        <v>-17.222222222222221</v>
      </c>
      <c r="H119" s="14">
        <f t="shared" si="12"/>
        <v>-9.4444444444444446</v>
      </c>
      <c r="J119" s="3">
        <f>IF(ISNUMBER('2017.TsumCalc'!BJ120),'2017.TsumCalc'!BJ120,"")</f>
        <v>0</v>
      </c>
      <c r="K119" s="50">
        <f t="shared" si="7"/>
        <v>0.20232221188032992</v>
      </c>
      <c r="M119" s="3">
        <f>ddays3.AllYears!BR117</f>
        <v>0.48799249530956956</v>
      </c>
      <c r="N119" s="3"/>
      <c r="O119" s="3" t="str">
        <f t="shared" si="8"/>
        <v/>
      </c>
      <c r="P119" s="50" t="str">
        <f t="shared" si="9"/>
        <v/>
      </c>
    </row>
    <row r="120" spans="1:16" x14ac:dyDescent="0.35">
      <c r="A120" t="s">
        <v>43</v>
      </c>
      <c r="B120" s="9">
        <f t="shared" si="10"/>
        <v>42841</v>
      </c>
      <c r="C120" s="9"/>
      <c r="D120" s="45">
        <v>1</v>
      </c>
      <c r="E120" s="45">
        <v>39</v>
      </c>
      <c r="G120" s="3">
        <f t="shared" si="11"/>
        <v>-17.222222222222221</v>
      </c>
      <c r="H120" s="14">
        <f t="shared" si="12"/>
        <v>3.8888888888888888</v>
      </c>
      <c r="J120" s="3">
        <f>IF(ISNUMBER('2017.TsumCalc'!BJ121),'2017.TsumCalc'!BJ121,"")</f>
        <v>8.9973430736256077E-2</v>
      </c>
      <c r="K120" s="50">
        <f t="shared" si="7"/>
        <v>0.29229564261658603</v>
      </c>
      <c r="M120" s="3">
        <f>ddays3.AllYears!BR118</f>
        <v>0.49595684803001916</v>
      </c>
      <c r="N120" s="3"/>
      <c r="O120" s="3" t="str">
        <f t="shared" si="8"/>
        <v/>
      </c>
      <c r="P120" s="50" t="str">
        <f t="shared" si="9"/>
        <v/>
      </c>
    </row>
    <row r="121" spans="1:16" x14ac:dyDescent="0.35">
      <c r="A121" t="s">
        <v>43</v>
      </c>
      <c r="B121" s="9">
        <f t="shared" si="10"/>
        <v>42842</v>
      </c>
      <c r="C121" s="9"/>
      <c r="D121" s="45">
        <v>24</v>
      </c>
      <c r="E121" s="45">
        <v>40</v>
      </c>
      <c r="G121" s="3">
        <f t="shared" si="11"/>
        <v>-4.4444444444444446</v>
      </c>
      <c r="H121" s="14">
        <f t="shared" si="12"/>
        <v>4.4444444444444446</v>
      </c>
      <c r="J121" s="3">
        <f>IF(ISNUMBER('2017.TsumCalc'!BJ122),'2017.TsumCalc'!BJ122,"")</f>
        <v>0.21725492193612506</v>
      </c>
      <c r="K121" s="50">
        <f t="shared" si="7"/>
        <v>0.50955056455271108</v>
      </c>
      <c r="M121" s="3">
        <f>ddays3.AllYears!BR119</f>
        <v>0.30034709193245757</v>
      </c>
      <c r="N121" s="3"/>
      <c r="O121" s="3" t="str">
        <f t="shared" si="8"/>
        <v/>
      </c>
      <c r="P121" s="50" t="str">
        <f t="shared" si="9"/>
        <v/>
      </c>
    </row>
    <row r="122" spans="1:16" x14ac:dyDescent="0.35">
      <c r="A122" t="s">
        <v>43</v>
      </c>
      <c r="B122" s="9">
        <f t="shared" si="10"/>
        <v>42843</v>
      </c>
      <c r="C122" s="9"/>
      <c r="D122" s="45">
        <v>10</v>
      </c>
      <c r="E122" s="45">
        <v>18</v>
      </c>
      <c r="G122" s="3">
        <f t="shared" si="11"/>
        <v>-12.222222222222221</v>
      </c>
      <c r="H122" s="14">
        <f t="shared" si="12"/>
        <v>-7.7777777777777777</v>
      </c>
      <c r="J122" s="3">
        <f>IF(ISNUMBER('2017.TsumCalc'!BJ123),'2017.TsumCalc'!BJ123,"")</f>
        <v>0</v>
      </c>
      <c r="K122" s="50">
        <f t="shared" si="7"/>
        <v>0.50955056455271108</v>
      </c>
      <c r="M122" s="3">
        <f>ddays3.AllYears!BR120</f>
        <v>0.48817073170731717</v>
      </c>
      <c r="N122" s="3"/>
      <c r="O122" s="3" t="str">
        <f t="shared" si="8"/>
        <v/>
      </c>
      <c r="P122" s="50" t="str">
        <f t="shared" si="9"/>
        <v/>
      </c>
    </row>
    <row r="123" spans="1:16" x14ac:dyDescent="0.35">
      <c r="A123" t="s">
        <v>43</v>
      </c>
      <c r="B123" s="9">
        <f t="shared" si="10"/>
        <v>42844</v>
      </c>
      <c r="C123" s="9"/>
      <c r="D123" s="45">
        <v>8</v>
      </c>
      <c r="E123" s="45">
        <v>21</v>
      </c>
      <c r="G123" s="3">
        <f t="shared" si="11"/>
        <v>-13.333333333333334</v>
      </c>
      <c r="H123" s="14">
        <f t="shared" si="12"/>
        <v>-6.1111111111111107</v>
      </c>
      <c r="J123" s="3">
        <f>IF(ISNUMBER('2017.TsumCalc'!BJ124),'2017.TsumCalc'!BJ124,"")</f>
        <v>0</v>
      </c>
      <c r="K123" s="50">
        <f t="shared" si="7"/>
        <v>0.50955056455271108</v>
      </c>
      <c r="M123" s="3">
        <f>ddays3.AllYears!BR121</f>
        <v>0.35557223264540205</v>
      </c>
      <c r="N123" s="3"/>
      <c r="O123" s="3" t="str">
        <f t="shared" si="8"/>
        <v/>
      </c>
      <c r="P123" s="50" t="str">
        <f t="shared" si="9"/>
        <v/>
      </c>
    </row>
    <row r="124" spans="1:16" x14ac:dyDescent="0.35">
      <c r="A124" t="s">
        <v>43</v>
      </c>
      <c r="B124" s="9">
        <f t="shared" si="10"/>
        <v>42845</v>
      </c>
      <c r="C124" s="9"/>
      <c r="D124" s="45">
        <v>6</v>
      </c>
      <c r="E124" s="45">
        <v>30</v>
      </c>
      <c r="G124" s="3">
        <f t="shared" si="11"/>
        <v>-14.444444444444445</v>
      </c>
      <c r="H124" s="14">
        <f t="shared" si="12"/>
        <v>-1.1111111111111112</v>
      </c>
      <c r="J124" s="3">
        <f>IF(ISNUMBER('2017.TsumCalc'!BJ125),'2017.TsumCalc'!BJ125,"")</f>
        <v>0</v>
      </c>
      <c r="K124" s="50">
        <f t="shared" si="7"/>
        <v>0.50955056455271108</v>
      </c>
      <c r="M124" s="3">
        <f>ddays3.AllYears!BR122</f>
        <v>0.6678893058161357</v>
      </c>
      <c r="N124" s="3"/>
      <c r="O124" s="3" t="str">
        <f t="shared" si="8"/>
        <v/>
      </c>
      <c r="P124" s="50" t="str">
        <f t="shared" si="9"/>
        <v/>
      </c>
    </row>
    <row r="125" spans="1:16" x14ac:dyDescent="0.35">
      <c r="A125" t="s">
        <v>43</v>
      </c>
      <c r="B125" s="9">
        <f t="shared" si="10"/>
        <v>42846</v>
      </c>
      <c r="C125" s="9"/>
      <c r="D125" s="45">
        <v>14</v>
      </c>
      <c r="E125" s="45">
        <v>24</v>
      </c>
      <c r="G125" s="3">
        <f t="shared" si="11"/>
        <v>-10</v>
      </c>
      <c r="H125" s="14">
        <f t="shared" si="12"/>
        <v>-4.4444444444444446</v>
      </c>
      <c r="J125" s="3">
        <f>IF(ISNUMBER('2017.TsumCalc'!BJ126),'2017.TsumCalc'!BJ126,"")</f>
        <v>0</v>
      </c>
      <c r="K125" s="50">
        <f t="shared" si="7"/>
        <v>0.50955056455271108</v>
      </c>
      <c r="M125" s="3">
        <f>ddays3.AllYears!BR123</f>
        <v>0.59602251407129359</v>
      </c>
      <c r="N125" s="3"/>
      <c r="O125" s="3" t="str">
        <f t="shared" si="8"/>
        <v/>
      </c>
      <c r="P125" s="50" t="str">
        <f t="shared" si="9"/>
        <v/>
      </c>
    </row>
    <row r="126" spans="1:16" x14ac:dyDescent="0.35">
      <c r="A126" t="s">
        <v>43</v>
      </c>
      <c r="B126" s="9">
        <f t="shared" si="10"/>
        <v>42847</v>
      </c>
      <c r="C126" s="9"/>
      <c r="D126" s="45">
        <v>6</v>
      </c>
      <c r="E126" s="45">
        <v>26</v>
      </c>
      <c r="G126" s="3">
        <f t="shared" si="11"/>
        <v>-14.444444444444445</v>
      </c>
      <c r="H126" s="14">
        <f t="shared" si="12"/>
        <v>-3.3333333333333335</v>
      </c>
      <c r="J126" s="3">
        <f>IF(ISNUMBER('2017.TsumCalc'!BJ127),'2017.TsumCalc'!BJ127,"")</f>
        <v>0</v>
      </c>
      <c r="K126" s="50">
        <f t="shared" si="7"/>
        <v>0.50955056455271108</v>
      </c>
      <c r="M126" s="3">
        <f>ddays3.AllYears!BR124</f>
        <v>0.54325515947467196</v>
      </c>
      <c r="N126" s="3"/>
      <c r="O126" s="3" t="str">
        <f t="shared" si="8"/>
        <v/>
      </c>
      <c r="P126" s="50" t="str">
        <f t="shared" si="9"/>
        <v/>
      </c>
    </row>
    <row r="127" spans="1:16" x14ac:dyDescent="0.35">
      <c r="A127" t="s">
        <v>43</v>
      </c>
      <c r="B127" s="9">
        <f t="shared" si="10"/>
        <v>42848</v>
      </c>
      <c r="C127" s="9"/>
      <c r="D127" s="45">
        <v>16</v>
      </c>
      <c r="E127" s="45">
        <v>39</v>
      </c>
      <c r="G127" s="3">
        <f t="shared" si="11"/>
        <v>-8.8888888888888893</v>
      </c>
      <c r="H127" s="14">
        <f t="shared" si="12"/>
        <v>3.8888888888888888</v>
      </c>
      <c r="J127" s="3">
        <f>IF(ISNUMBER('2017.TsumCalc'!BJ128),'2017.TsumCalc'!BJ128,"")</f>
        <v>0.10316588024782253</v>
      </c>
      <c r="K127" s="50">
        <f t="shared" si="7"/>
        <v>0.61271644480053356</v>
      </c>
      <c r="M127" s="3">
        <f>ddays3.AllYears!BR125</f>
        <v>0.37650093808630558</v>
      </c>
      <c r="N127" s="3"/>
      <c r="O127" s="3" t="str">
        <f t="shared" si="8"/>
        <v/>
      </c>
      <c r="P127" s="50" t="str">
        <f t="shared" si="9"/>
        <v/>
      </c>
    </row>
    <row r="128" spans="1:16" x14ac:dyDescent="0.35">
      <c r="A128" t="s">
        <v>43</v>
      </c>
      <c r="B128" s="9">
        <f t="shared" si="10"/>
        <v>42849</v>
      </c>
      <c r="C128" s="9"/>
      <c r="D128" s="45">
        <v>21</v>
      </c>
      <c r="E128" s="45">
        <v>45</v>
      </c>
      <c r="G128" s="3">
        <f t="shared" si="11"/>
        <v>-6.1111111111111107</v>
      </c>
      <c r="H128" s="14">
        <f t="shared" si="12"/>
        <v>7.2222222222222223</v>
      </c>
      <c r="J128" s="3">
        <f>IF(ISNUMBER('2017.TsumCalc'!BJ129),'2017.TsumCalc'!BJ129,"")</f>
        <v>1.194680345455901</v>
      </c>
      <c r="K128" s="50">
        <f t="shared" si="7"/>
        <v>1.8073967902564345</v>
      </c>
      <c r="M128" s="3">
        <f>ddays3.AllYears!BR126</f>
        <v>0.37546904315196983</v>
      </c>
      <c r="N128" s="3"/>
      <c r="O128" s="3" t="str">
        <f t="shared" si="8"/>
        <v/>
      </c>
      <c r="P128" s="50" t="str">
        <f t="shared" si="9"/>
        <v/>
      </c>
    </row>
    <row r="129" spans="1:16" x14ac:dyDescent="0.35">
      <c r="A129" t="s">
        <v>43</v>
      </c>
      <c r="B129" s="9">
        <f t="shared" si="10"/>
        <v>42850</v>
      </c>
      <c r="C129" s="9"/>
      <c r="D129" s="45">
        <v>33</v>
      </c>
      <c r="E129" s="45">
        <v>45</v>
      </c>
      <c r="G129" s="3">
        <f t="shared" si="11"/>
        <v>0.55555555555555558</v>
      </c>
      <c r="H129" s="14">
        <f t="shared" si="12"/>
        <v>7.2222222222222223</v>
      </c>
      <c r="J129" s="3">
        <f>IF(ISNUMBER('2017.TsumCalc'!BJ130),'2017.TsumCalc'!BJ130,"")</f>
        <v>1.3003186602852184</v>
      </c>
      <c r="K129" s="50">
        <f t="shared" si="7"/>
        <v>3.1077154505416527</v>
      </c>
      <c r="M129" s="3">
        <f>ddays3.AllYears!BR127</f>
        <v>0.84652908067542221</v>
      </c>
      <c r="N129" s="3"/>
      <c r="O129" s="3" t="str">
        <f t="shared" si="8"/>
        <v/>
      </c>
      <c r="P129" s="50" t="str">
        <f t="shared" si="9"/>
        <v/>
      </c>
    </row>
    <row r="130" spans="1:16" x14ac:dyDescent="0.35">
      <c r="A130" t="s">
        <v>43</v>
      </c>
      <c r="B130" s="9">
        <f t="shared" si="10"/>
        <v>42851</v>
      </c>
      <c r="C130" s="9"/>
      <c r="D130" s="45">
        <v>24</v>
      </c>
      <c r="E130" s="45">
        <v>39</v>
      </c>
      <c r="G130" s="3">
        <f t="shared" si="11"/>
        <v>-4.4444444444444446</v>
      </c>
      <c r="H130" s="14">
        <f t="shared" si="12"/>
        <v>3.8888888888888888</v>
      </c>
      <c r="J130" s="3">
        <f>IF(ISNUMBER('2017.TsumCalc'!BJ131),'2017.TsumCalc'!BJ131,"")</f>
        <v>0.11313502793848168</v>
      </c>
      <c r="K130" s="50">
        <f t="shared" si="7"/>
        <v>3.2208504784801342</v>
      </c>
      <c r="M130" s="3">
        <f>ddays3.AllYears!BR128</f>
        <v>1.2866322701688517</v>
      </c>
      <c r="N130" s="3"/>
      <c r="O130" s="3" t="str">
        <f t="shared" si="8"/>
        <v/>
      </c>
      <c r="P130" s="50" t="str">
        <f t="shared" si="9"/>
        <v/>
      </c>
    </row>
    <row r="131" spans="1:16" x14ac:dyDescent="0.35">
      <c r="A131" t="s">
        <v>43</v>
      </c>
      <c r="B131" s="9">
        <f t="shared" si="10"/>
        <v>42852</v>
      </c>
      <c r="C131" s="9"/>
      <c r="D131" s="45">
        <v>19</v>
      </c>
      <c r="E131" s="45">
        <v>30</v>
      </c>
      <c r="G131" s="3">
        <f t="shared" si="11"/>
        <v>-7.2222222222222223</v>
      </c>
      <c r="H131" s="14">
        <f t="shared" si="12"/>
        <v>-1.1111111111111112</v>
      </c>
      <c r="J131" s="3">
        <f>IF(ISNUMBER('2017.TsumCalc'!BJ132),'2017.TsumCalc'!BJ132,"")</f>
        <v>0</v>
      </c>
      <c r="K131" s="50">
        <f t="shared" si="7"/>
        <v>3.2208504784801342</v>
      </c>
      <c r="M131" s="3">
        <f>ddays3.AllYears!BR129</f>
        <v>1.1330393996247601</v>
      </c>
      <c r="N131" s="3"/>
      <c r="O131" s="3" t="str">
        <f t="shared" si="8"/>
        <v/>
      </c>
      <c r="P131" s="50" t="str">
        <f t="shared" si="9"/>
        <v/>
      </c>
    </row>
    <row r="132" spans="1:16" x14ac:dyDescent="0.35">
      <c r="A132" s="40" t="s">
        <v>43</v>
      </c>
      <c r="B132" s="9">
        <f t="shared" si="10"/>
        <v>42853</v>
      </c>
      <c r="C132" s="9"/>
      <c r="D132" s="45">
        <v>11</v>
      </c>
      <c r="E132" s="45">
        <v>22</v>
      </c>
      <c r="G132" s="3">
        <f t="shared" si="11"/>
        <v>-11.666666666666666</v>
      </c>
      <c r="H132" s="14">
        <f t="shared" si="12"/>
        <v>-5.5555555555555554</v>
      </c>
      <c r="J132" s="3">
        <f>IF(ISNUMBER('2017.TsumCalc'!BJ133),'2017.TsumCalc'!BJ133,"")</f>
        <v>0</v>
      </c>
      <c r="K132" s="50">
        <f t="shared" si="7"/>
        <v>3.2208504784801342</v>
      </c>
      <c r="M132" s="3">
        <f>ddays3.AllYears!BR130</f>
        <v>1.0162757973733605</v>
      </c>
      <c r="N132" s="3"/>
      <c r="O132" s="3" t="str">
        <f t="shared" si="8"/>
        <v/>
      </c>
      <c r="P132" s="50" t="str">
        <f t="shared" si="9"/>
        <v/>
      </c>
    </row>
    <row r="133" spans="1:16" x14ac:dyDescent="0.35">
      <c r="A133" t="s">
        <v>43</v>
      </c>
      <c r="B133" s="9">
        <f t="shared" si="10"/>
        <v>42854</v>
      </c>
      <c r="C133" s="9"/>
      <c r="D133" s="45">
        <v>6</v>
      </c>
      <c r="E133" s="45">
        <v>23</v>
      </c>
      <c r="G133" s="3">
        <f t="shared" si="11"/>
        <v>-14.444444444444445</v>
      </c>
      <c r="H133" s="14">
        <f t="shared" si="12"/>
        <v>-5</v>
      </c>
      <c r="J133" s="3">
        <f>IF(ISNUMBER('2017.TsumCalc'!BJ134),'2017.TsumCalc'!BJ134,"")</f>
        <v>0</v>
      </c>
      <c r="K133" s="50">
        <f t="shared" ref="K133:K135" si="13">IF(ISNUMBER(J133),K132+J133,"")</f>
        <v>3.2208504784801342</v>
      </c>
      <c r="M133" s="3">
        <f>ddays3.AllYears!BR131</f>
        <v>1.1275046904315218</v>
      </c>
      <c r="N133" s="3"/>
      <c r="O133" s="3" t="str">
        <f t="shared" ref="O133" si="14">IF(ISNUMBER(K133),IF(ISNUMBER(K134),"",K133),"")</f>
        <v/>
      </c>
      <c r="P133" s="50"/>
    </row>
    <row r="134" spans="1:16" x14ac:dyDescent="0.35">
      <c r="A134" t="s">
        <v>43</v>
      </c>
      <c r="B134" s="9">
        <f t="shared" ref="B134:B197" si="15">B133+1</f>
        <v>42855</v>
      </c>
      <c r="C134" s="9"/>
      <c r="D134" s="45">
        <v>15</v>
      </c>
      <c r="E134" s="45">
        <v>45</v>
      </c>
      <c r="G134" s="3">
        <f t="shared" ref="G134:G195" si="16">IF(ISNUMBER(D134),(D134-32)*5/9,"")</f>
        <v>-9.4444444444444446</v>
      </c>
      <c r="H134" s="14">
        <f t="shared" ref="H134:H195" si="17">IF(ISNUMBER(E134),(E134-32)*5/9,"")</f>
        <v>7.2222222222222223</v>
      </c>
      <c r="J134" s="3">
        <f>IF(ISNUMBER('2017.TsumCalc'!BJ135),'2017.TsumCalc'!BJ135,"")</f>
        <v>0.99176722411885343</v>
      </c>
      <c r="K134" s="50">
        <f t="shared" si="13"/>
        <v>4.2126177025989877</v>
      </c>
      <c r="M134" s="3">
        <f>ddays3.AllYears!BR132</f>
        <v>1.0412851782363965</v>
      </c>
      <c r="N134" s="3"/>
      <c r="O134" s="3" t="str">
        <f t="shared" ref="O134:O197" si="18">IF(ISNUMBER(K134),IF(ISNUMBER(K135),"",K134),"")</f>
        <v/>
      </c>
      <c r="P134" s="50" t="str">
        <f t="shared" ref="P134:P197" si="19">IF(ISNUMBER(O134),O134,IF(ISNUMBER(P133),P133+M134,""))</f>
        <v/>
      </c>
    </row>
    <row r="135" spans="1:16" x14ac:dyDescent="0.35">
      <c r="A135" t="s">
        <v>43</v>
      </c>
      <c r="B135" s="9">
        <f t="shared" si="15"/>
        <v>42856</v>
      </c>
      <c r="C135" s="9"/>
      <c r="D135" s="45">
        <v>26</v>
      </c>
      <c r="E135" s="45">
        <v>48</v>
      </c>
      <c r="G135" s="3">
        <f t="shared" si="16"/>
        <v>-3.3333333333333335</v>
      </c>
      <c r="H135" s="14">
        <f t="shared" si="17"/>
        <v>8.8888888888888893</v>
      </c>
      <c r="J135" s="3">
        <f>IF(ISNUMBER('2017.TsumCalc'!BJ136),'2017.TsumCalc'!BJ136,"")</f>
        <v>1.7256592087885829</v>
      </c>
      <c r="K135" s="50">
        <f t="shared" si="13"/>
        <v>5.9382769113875709</v>
      </c>
      <c r="M135" s="3">
        <f>ddays3.AllYears!BR133</f>
        <v>1.4612664165103126</v>
      </c>
      <c r="N135" s="3"/>
      <c r="O135" s="3" t="str">
        <f t="shared" si="18"/>
        <v/>
      </c>
      <c r="P135" s="50" t="str">
        <f t="shared" si="19"/>
        <v/>
      </c>
    </row>
    <row r="136" spans="1:16" x14ac:dyDescent="0.35">
      <c r="A136" t="s">
        <v>43</v>
      </c>
      <c r="B136" s="9">
        <f t="shared" si="15"/>
        <v>42857</v>
      </c>
      <c r="C136" s="9"/>
      <c r="D136" s="45">
        <v>24</v>
      </c>
      <c r="E136" s="45">
        <v>30</v>
      </c>
      <c r="G136" s="3">
        <f t="shared" si="16"/>
        <v>-4.4444444444444446</v>
      </c>
      <c r="H136" s="14">
        <f t="shared" si="17"/>
        <v>-1.1111111111111112</v>
      </c>
      <c r="J136" s="3">
        <f>IF(ISNUMBER('2017.TsumCalc'!BJ137),'2017.TsumCalc'!BJ137,"")</f>
        <v>0</v>
      </c>
      <c r="K136" s="50">
        <f t="shared" ref="K136:K176" si="20">IF(ISNUMBER(J136),K135+J136,"")</f>
        <v>5.9382769113875709</v>
      </c>
      <c r="M136" s="3">
        <f>ddays3.AllYears!BR134</f>
        <v>2.1441932457786095</v>
      </c>
      <c r="N136" s="3"/>
      <c r="O136" s="3" t="str">
        <f t="shared" si="18"/>
        <v/>
      </c>
      <c r="P136" s="50" t="str">
        <f t="shared" si="19"/>
        <v/>
      </c>
    </row>
    <row r="137" spans="1:16" x14ac:dyDescent="0.35">
      <c r="A137" t="s">
        <v>43</v>
      </c>
      <c r="B137" s="9">
        <f t="shared" si="15"/>
        <v>42858</v>
      </c>
      <c r="C137" s="9"/>
      <c r="D137" s="45">
        <v>19</v>
      </c>
      <c r="E137" s="45">
        <v>33</v>
      </c>
      <c r="G137" s="3">
        <f t="shared" si="16"/>
        <v>-7.2222222222222223</v>
      </c>
      <c r="H137" s="14">
        <f t="shared" si="17"/>
        <v>0.55555555555555558</v>
      </c>
      <c r="J137" s="3">
        <f>IF(ISNUMBER('2017.TsumCalc'!BJ138),'2017.TsumCalc'!BJ138,"")</f>
        <v>0</v>
      </c>
      <c r="K137" s="50">
        <f t="shared" si="20"/>
        <v>5.9382769113875709</v>
      </c>
      <c r="M137" s="3">
        <f>ddays3.AllYears!BR135</f>
        <v>1.775637898686675</v>
      </c>
      <c r="N137" s="3"/>
      <c r="O137" s="3" t="str">
        <f t="shared" si="18"/>
        <v/>
      </c>
      <c r="P137" s="50" t="str">
        <f t="shared" si="19"/>
        <v/>
      </c>
    </row>
    <row r="138" spans="1:16" x14ac:dyDescent="0.35">
      <c r="A138" t="s">
        <v>43</v>
      </c>
      <c r="B138" s="9">
        <f t="shared" si="15"/>
        <v>42859</v>
      </c>
      <c r="C138" s="9"/>
      <c r="D138" s="45">
        <v>26</v>
      </c>
      <c r="E138" s="45">
        <v>38</v>
      </c>
      <c r="G138" s="3">
        <f t="shared" si="16"/>
        <v>-3.3333333333333335</v>
      </c>
      <c r="H138" s="14">
        <f t="shared" si="17"/>
        <v>3.3333333333333335</v>
      </c>
      <c r="J138" s="3">
        <f>IF(ISNUMBER('2017.TsumCalc'!BJ139),'2017.TsumCalc'!BJ139,"")</f>
        <v>3.3042648706451627E-2</v>
      </c>
      <c r="K138" s="50">
        <f t="shared" si="20"/>
        <v>5.9713195600940221</v>
      </c>
      <c r="M138" s="3">
        <f>ddays3.AllYears!BR136</f>
        <v>1.6616510318949338</v>
      </c>
      <c r="N138" s="3"/>
      <c r="O138" s="3" t="str">
        <f t="shared" si="18"/>
        <v/>
      </c>
      <c r="P138" s="50" t="str">
        <f t="shared" si="19"/>
        <v/>
      </c>
    </row>
    <row r="139" spans="1:16" x14ac:dyDescent="0.35">
      <c r="A139" t="s">
        <v>43</v>
      </c>
      <c r="B139" s="9">
        <f t="shared" si="15"/>
        <v>42860</v>
      </c>
      <c r="C139" s="9"/>
      <c r="D139" s="45">
        <v>30</v>
      </c>
      <c r="E139" s="45">
        <v>48</v>
      </c>
      <c r="G139" s="3">
        <f t="shared" si="16"/>
        <v>-1.1111111111111112</v>
      </c>
      <c r="H139" s="14">
        <f t="shared" si="17"/>
        <v>8.8888888888888893</v>
      </c>
      <c r="J139" s="3">
        <f>IF(ISNUMBER('2017.TsumCalc'!BJ140),'2017.TsumCalc'!BJ140,"")</f>
        <v>2.0618563868677904</v>
      </c>
      <c r="K139" s="50">
        <f t="shared" si="20"/>
        <v>8.033175946961812</v>
      </c>
      <c r="M139" s="3">
        <f>ddays3.AllYears!BR137</f>
        <v>0.79539399624765394</v>
      </c>
      <c r="N139" s="3"/>
      <c r="O139" s="3" t="str">
        <f t="shared" si="18"/>
        <v/>
      </c>
      <c r="P139" s="50" t="str">
        <f t="shared" si="19"/>
        <v/>
      </c>
    </row>
    <row r="140" spans="1:16" x14ac:dyDescent="0.35">
      <c r="A140" t="s">
        <v>43</v>
      </c>
      <c r="B140" s="9">
        <f t="shared" si="15"/>
        <v>42861</v>
      </c>
      <c r="C140" s="9"/>
      <c r="D140" s="45">
        <v>33</v>
      </c>
      <c r="E140" s="45">
        <v>53</v>
      </c>
      <c r="G140" s="3">
        <f t="shared" si="16"/>
        <v>0.55555555555555558</v>
      </c>
      <c r="H140" s="14">
        <f t="shared" si="17"/>
        <v>11.666666666666666</v>
      </c>
      <c r="J140" s="3">
        <f>IF(ISNUMBER('2017.TsumCalc'!BJ141),'2017.TsumCalc'!BJ141,"")</f>
        <v>3.6246376307473369</v>
      </c>
      <c r="K140" s="50">
        <f t="shared" si="20"/>
        <v>11.657813577709149</v>
      </c>
      <c r="M140" s="3">
        <f>ddays3.AllYears!BR138</f>
        <v>0.98034709193244396</v>
      </c>
      <c r="N140" s="3"/>
      <c r="O140" s="3" t="str">
        <f t="shared" si="18"/>
        <v/>
      </c>
      <c r="P140" s="50" t="str">
        <f t="shared" si="19"/>
        <v/>
      </c>
    </row>
    <row r="141" spans="1:16" x14ac:dyDescent="0.35">
      <c r="A141" t="s">
        <v>43</v>
      </c>
      <c r="B141" s="9">
        <f t="shared" si="15"/>
        <v>42862</v>
      </c>
      <c r="C141" s="9"/>
      <c r="D141" s="45">
        <v>35</v>
      </c>
      <c r="E141" s="45">
        <v>52</v>
      </c>
      <c r="G141" s="3">
        <f t="shared" si="16"/>
        <v>1.6666666666666667</v>
      </c>
      <c r="H141" s="14">
        <f t="shared" si="17"/>
        <v>11.111111111111111</v>
      </c>
      <c r="J141" s="3">
        <f>IF(ISNUMBER('2017.TsumCalc'!BJ142),'2017.TsumCalc'!BJ142,"")</f>
        <v>3.878164708797962</v>
      </c>
      <c r="K141" s="50">
        <f t="shared" si="20"/>
        <v>15.535978286507111</v>
      </c>
      <c r="M141" s="3">
        <f>ddays3.AllYears!BR139</f>
        <v>2.3151407129455936</v>
      </c>
      <c r="N141" s="3"/>
      <c r="O141" s="3" t="str">
        <f t="shared" si="18"/>
        <v/>
      </c>
      <c r="P141" s="50" t="str">
        <f t="shared" si="19"/>
        <v/>
      </c>
    </row>
    <row r="142" spans="1:16" x14ac:dyDescent="0.35">
      <c r="A142" t="s">
        <v>43</v>
      </c>
      <c r="B142" s="9">
        <f t="shared" si="15"/>
        <v>42863</v>
      </c>
      <c r="C142" s="9"/>
      <c r="D142" s="45">
        <v>39</v>
      </c>
      <c r="E142" s="45">
        <v>51</v>
      </c>
      <c r="G142" s="3">
        <f t="shared" si="16"/>
        <v>3.8888888888888888</v>
      </c>
      <c r="H142" s="14">
        <f t="shared" si="17"/>
        <v>10.555555555555555</v>
      </c>
      <c r="J142" s="3">
        <f>IF(ISNUMBER('2017.TsumCalc'!BJ143),'2017.TsumCalc'!BJ143,"")</f>
        <v>3.9856835979521619</v>
      </c>
      <c r="K142" s="50">
        <f t="shared" si="20"/>
        <v>19.521661884459274</v>
      </c>
      <c r="M142" s="3">
        <f>ddays3.AllYears!BR140</f>
        <v>2.3773827392120097</v>
      </c>
      <c r="N142" s="3"/>
      <c r="O142" s="3" t="str">
        <f t="shared" si="18"/>
        <v/>
      </c>
      <c r="P142" s="50" t="str">
        <f t="shared" si="19"/>
        <v/>
      </c>
    </row>
    <row r="143" spans="1:16" x14ac:dyDescent="0.35">
      <c r="A143" t="s">
        <v>43</v>
      </c>
      <c r="B143" s="9">
        <f t="shared" si="15"/>
        <v>42864</v>
      </c>
      <c r="C143" s="9"/>
      <c r="D143" s="45">
        <v>37</v>
      </c>
      <c r="E143" s="45">
        <v>42</v>
      </c>
      <c r="G143" s="3">
        <f t="shared" si="16"/>
        <v>2.7777777777777777</v>
      </c>
      <c r="H143" s="14">
        <f t="shared" si="17"/>
        <v>5.5555555555555554</v>
      </c>
      <c r="J143" s="3">
        <f>IF(ISNUMBER('2017.TsumCalc'!BJ144),'2017.TsumCalc'!BJ144,"")</f>
        <v>1.0838481927750627</v>
      </c>
      <c r="K143" s="50">
        <f t="shared" si="20"/>
        <v>20.605510077234335</v>
      </c>
      <c r="M143" s="3">
        <f>ddays3.AllYears!BR141</f>
        <v>3.4732926829268251</v>
      </c>
      <c r="N143" s="3"/>
      <c r="O143" s="3" t="str">
        <f t="shared" si="18"/>
        <v/>
      </c>
      <c r="P143" s="50" t="str">
        <f t="shared" si="19"/>
        <v/>
      </c>
    </row>
    <row r="144" spans="1:16" x14ac:dyDescent="0.35">
      <c r="A144" t="s">
        <v>43</v>
      </c>
      <c r="B144" s="9">
        <f t="shared" si="15"/>
        <v>42865</v>
      </c>
      <c r="C144" s="9"/>
      <c r="D144" s="45">
        <v>35</v>
      </c>
      <c r="E144" s="45">
        <v>55</v>
      </c>
      <c r="G144" s="3">
        <f t="shared" si="16"/>
        <v>1.6666666666666667</v>
      </c>
      <c r="H144" s="14">
        <f t="shared" si="17"/>
        <v>12.777777777777779</v>
      </c>
      <c r="J144" s="3">
        <f>IF(ISNUMBER('2017.TsumCalc'!BJ145),'2017.TsumCalc'!BJ145,"")</f>
        <v>4.007848037038273</v>
      </c>
      <c r="K144" s="50">
        <f t="shared" si="20"/>
        <v>24.613358114272607</v>
      </c>
      <c r="M144" s="3">
        <f>ddays3.AllYears!BR142</f>
        <v>3.4174015009380696</v>
      </c>
      <c r="N144" s="3"/>
      <c r="O144" s="3" t="str">
        <f t="shared" si="18"/>
        <v/>
      </c>
      <c r="P144" s="50" t="str">
        <f t="shared" si="19"/>
        <v/>
      </c>
    </row>
    <row r="145" spans="1:16" x14ac:dyDescent="0.35">
      <c r="A145" t="s">
        <v>43</v>
      </c>
      <c r="B145" s="9">
        <f t="shared" si="15"/>
        <v>42866</v>
      </c>
      <c r="C145" s="9"/>
      <c r="D145" s="45">
        <v>32</v>
      </c>
      <c r="E145" s="45">
        <v>48</v>
      </c>
      <c r="G145" s="3">
        <f t="shared" si="16"/>
        <v>0</v>
      </c>
      <c r="H145" s="14">
        <f t="shared" si="17"/>
        <v>8.8888888888888893</v>
      </c>
      <c r="J145" s="3">
        <f>IF(ISNUMBER('2017.TsumCalc'!BJ146),'2017.TsumCalc'!BJ146,"")</f>
        <v>2.2125422037293938</v>
      </c>
      <c r="K145" s="50">
        <f t="shared" si="20"/>
        <v>26.825900318002002</v>
      </c>
      <c r="M145" s="3">
        <f>ddays3.AllYears!BR143</f>
        <v>3.168864915572243</v>
      </c>
      <c r="N145" s="3"/>
      <c r="O145" s="3" t="str">
        <f t="shared" si="18"/>
        <v/>
      </c>
      <c r="P145" s="50" t="str">
        <f t="shared" si="19"/>
        <v/>
      </c>
    </row>
    <row r="146" spans="1:16" x14ac:dyDescent="0.35">
      <c r="A146" t="s">
        <v>43</v>
      </c>
      <c r="B146" s="9">
        <f t="shared" si="15"/>
        <v>42867</v>
      </c>
      <c r="C146" s="9"/>
      <c r="D146" s="45">
        <v>32</v>
      </c>
      <c r="E146" s="45">
        <v>34</v>
      </c>
      <c r="G146" s="3">
        <f t="shared" si="16"/>
        <v>0</v>
      </c>
      <c r="H146" s="14">
        <f t="shared" si="17"/>
        <v>1.1111111111111112</v>
      </c>
      <c r="J146" s="3">
        <f>IF(ISNUMBER('2017.TsumCalc'!BJ147),'2017.TsumCalc'!BJ147,"")</f>
        <v>0</v>
      </c>
      <c r="K146" s="50">
        <f t="shared" si="20"/>
        <v>26.825900318002002</v>
      </c>
      <c r="M146" s="3">
        <f>ddays3.AllYears!BR144</f>
        <v>2.5695966228893035</v>
      </c>
      <c r="N146" s="3"/>
      <c r="O146" s="3" t="str">
        <f t="shared" si="18"/>
        <v/>
      </c>
      <c r="P146" s="50" t="str">
        <f t="shared" si="19"/>
        <v/>
      </c>
    </row>
    <row r="147" spans="1:16" x14ac:dyDescent="0.35">
      <c r="A147" t="s">
        <v>43</v>
      </c>
      <c r="B147" s="9">
        <f t="shared" si="15"/>
        <v>42868</v>
      </c>
      <c r="C147" s="9"/>
      <c r="D147" s="45">
        <v>31</v>
      </c>
      <c r="E147" s="45">
        <v>42</v>
      </c>
      <c r="G147" s="3">
        <f t="shared" si="16"/>
        <v>-0.55555555555555558</v>
      </c>
      <c r="H147" s="14">
        <f t="shared" si="17"/>
        <v>5.5555555555555554</v>
      </c>
      <c r="J147" s="3">
        <f>IF(ISNUMBER('2017.TsumCalc'!BJ148),'2017.TsumCalc'!BJ148,"")</f>
        <v>0.67812209234141496</v>
      </c>
      <c r="K147" s="50">
        <f t="shared" si="20"/>
        <v>27.504022410343417</v>
      </c>
      <c r="M147" s="3">
        <f>ddays3.AllYears!BR145</f>
        <v>2.1961444652908035</v>
      </c>
      <c r="N147" s="3"/>
      <c r="O147" s="3" t="str">
        <f t="shared" si="18"/>
        <v/>
      </c>
      <c r="P147" s="50" t="str">
        <f t="shared" si="19"/>
        <v/>
      </c>
    </row>
    <row r="148" spans="1:16" x14ac:dyDescent="0.35">
      <c r="A148" t="s">
        <v>43</v>
      </c>
      <c r="B148" s="9">
        <f t="shared" si="15"/>
        <v>42869</v>
      </c>
      <c r="C148" s="9"/>
      <c r="D148" s="45">
        <v>24</v>
      </c>
      <c r="E148" s="45">
        <v>53</v>
      </c>
      <c r="G148" s="3">
        <f t="shared" si="16"/>
        <v>-4.4444444444444446</v>
      </c>
      <c r="H148" s="14">
        <f t="shared" si="17"/>
        <v>11.666666666666666</v>
      </c>
      <c r="J148" s="3">
        <f>IF(ISNUMBER('2017.TsumCalc'!BJ149),'2017.TsumCalc'!BJ149,"")</f>
        <v>2.9975006413062961</v>
      </c>
      <c r="K148" s="50">
        <f t="shared" si="20"/>
        <v>30.501523051649713</v>
      </c>
      <c r="M148" s="3">
        <f>ddays3.AllYears!BR146</f>
        <v>2.5549906191369605</v>
      </c>
      <c r="N148" s="3"/>
      <c r="O148" s="3" t="str">
        <f t="shared" si="18"/>
        <v/>
      </c>
      <c r="P148" s="50" t="str">
        <f t="shared" si="19"/>
        <v/>
      </c>
    </row>
    <row r="149" spans="1:16" x14ac:dyDescent="0.35">
      <c r="A149" t="s">
        <v>43</v>
      </c>
      <c r="B149" s="9">
        <f t="shared" si="15"/>
        <v>42870</v>
      </c>
      <c r="C149" s="9"/>
      <c r="D149" s="45">
        <v>28</v>
      </c>
      <c r="E149" s="45">
        <v>53</v>
      </c>
      <c r="G149" s="3">
        <f t="shared" si="16"/>
        <v>-2.2222222222222223</v>
      </c>
      <c r="H149" s="14">
        <f t="shared" si="17"/>
        <v>11.666666666666666</v>
      </c>
      <c r="J149" s="3">
        <f>IF(ISNUMBER('2017.TsumCalc'!BJ150),'2017.TsumCalc'!BJ150,"")</f>
        <v>3.2088842034669791</v>
      </c>
      <c r="K149" s="50">
        <f t="shared" si="20"/>
        <v>33.710407255116692</v>
      </c>
      <c r="M149" s="3">
        <f>ddays3.AllYears!BR147</f>
        <v>2.8988180112570348</v>
      </c>
      <c r="N149" s="3"/>
      <c r="O149" s="3" t="str">
        <f t="shared" si="18"/>
        <v/>
      </c>
      <c r="P149" s="50" t="str">
        <f t="shared" si="19"/>
        <v/>
      </c>
    </row>
    <row r="150" spans="1:16" x14ac:dyDescent="0.35">
      <c r="A150" t="s">
        <v>43</v>
      </c>
      <c r="B150" s="9">
        <f t="shared" si="15"/>
        <v>42871</v>
      </c>
      <c r="C150" s="9"/>
      <c r="D150" s="45">
        <v>30</v>
      </c>
      <c r="E150" s="45">
        <v>47</v>
      </c>
      <c r="G150" s="3">
        <f t="shared" si="16"/>
        <v>-1.1111111111111112</v>
      </c>
      <c r="H150" s="14">
        <f t="shared" si="17"/>
        <v>8.3333333333333339</v>
      </c>
      <c r="J150" s="3">
        <f>IF(ISNUMBER('2017.TsumCalc'!BJ151),'2017.TsumCalc'!BJ151,"")</f>
        <v>1.8311411712225414</v>
      </c>
      <c r="K150" s="50">
        <f t="shared" si="20"/>
        <v>35.541548426339233</v>
      </c>
      <c r="M150" s="3">
        <f>ddays3.AllYears!BR148</f>
        <v>3.0532176360225094</v>
      </c>
      <c r="N150" s="3"/>
      <c r="O150" s="3" t="str">
        <f t="shared" si="18"/>
        <v/>
      </c>
      <c r="P150" s="50" t="str">
        <f t="shared" si="19"/>
        <v/>
      </c>
    </row>
    <row r="151" spans="1:16" x14ac:dyDescent="0.35">
      <c r="A151" t="s">
        <v>43</v>
      </c>
      <c r="B151" s="9">
        <f t="shared" si="15"/>
        <v>42872</v>
      </c>
      <c r="C151" s="9"/>
      <c r="D151" s="45">
        <v>30</v>
      </c>
      <c r="E151" s="45">
        <v>50</v>
      </c>
      <c r="G151" s="3">
        <f t="shared" si="16"/>
        <v>-1.1111111111111112</v>
      </c>
      <c r="H151" s="14">
        <f t="shared" si="17"/>
        <v>10</v>
      </c>
      <c r="J151" s="3">
        <f>IF(ISNUMBER('2017.TsumCalc'!BJ152),'2017.TsumCalc'!BJ152,"")</f>
        <v>3.022206684172017</v>
      </c>
      <c r="K151" s="50">
        <f t="shared" si="20"/>
        <v>38.563755110511252</v>
      </c>
      <c r="M151" s="3">
        <f>ddays3.AllYears!BR149</f>
        <v>3.5441651031894921</v>
      </c>
      <c r="N151" s="3"/>
      <c r="O151" s="3" t="str">
        <f t="shared" si="18"/>
        <v/>
      </c>
      <c r="P151" s="50" t="str">
        <f t="shared" si="19"/>
        <v/>
      </c>
    </row>
    <row r="152" spans="1:16" x14ac:dyDescent="0.35">
      <c r="A152" t="s">
        <v>43</v>
      </c>
      <c r="B152" s="9">
        <f t="shared" si="15"/>
        <v>42873</v>
      </c>
      <c r="C152" s="9"/>
      <c r="D152" s="45">
        <v>37</v>
      </c>
      <c r="E152" s="45">
        <v>44</v>
      </c>
      <c r="G152" s="3">
        <f t="shared" si="16"/>
        <v>2.7777777777777777</v>
      </c>
      <c r="H152" s="14">
        <f t="shared" si="17"/>
        <v>6.666666666666667</v>
      </c>
      <c r="J152" s="3">
        <f>IF(ISNUMBER('2017.TsumCalc'!BJ153),'2017.TsumCalc'!BJ153,"")</f>
        <v>2.217459930441533</v>
      </c>
      <c r="K152" s="50">
        <f t="shared" si="20"/>
        <v>40.781215040952787</v>
      </c>
      <c r="M152" s="3">
        <f>ddays3.AllYears!BR150</f>
        <v>3.8920825515947488</v>
      </c>
      <c r="N152" s="3"/>
      <c r="O152" s="3" t="str">
        <f t="shared" si="18"/>
        <v/>
      </c>
      <c r="P152" s="50" t="str">
        <f t="shared" si="19"/>
        <v/>
      </c>
    </row>
    <row r="153" spans="1:16" x14ac:dyDescent="0.35">
      <c r="A153" t="s">
        <v>43</v>
      </c>
      <c r="B153" s="9">
        <f t="shared" si="15"/>
        <v>42874</v>
      </c>
      <c r="C153" s="9"/>
      <c r="D153" s="45">
        <v>41</v>
      </c>
      <c r="E153" s="45">
        <v>59</v>
      </c>
      <c r="G153" s="3">
        <f t="shared" si="16"/>
        <v>5</v>
      </c>
      <c r="H153" s="14">
        <f t="shared" si="17"/>
        <v>15</v>
      </c>
      <c r="J153" s="3">
        <f>IF(ISNUMBER('2017.TsumCalc'!BJ154),'2017.TsumCalc'!BJ154,"")</f>
        <v>6.4258141660796895</v>
      </c>
      <c r="K153" s="50">
        <f t="shared" si="20"/>
        <v>47.207029207032477</v>
      </c>
      <c r="M153" s="3">
        <f>ddays3.AllYears!BR151</f>
        <v>4.7030863039399549</v>
      </c>
      <c r="N153" s="3"/>
      <c r="O153" s="3" t="str">
        <f t="shared" si="18"/>
        <v/>
      </c>
      <c r="P153" s="50" t="str">
        <f t="shared" si="19"/>
        <v/>
      </c>
    </row>
    <row r="154" spans="1:16" x14ac:dyDescent="0.35">
      <c r="A154" t="s">
        <v>43</v>
      </c>
      <c r="B154" s="9">
        <f t="shared" si="15"/>
        <v>42875</v>
      </c>
      <c r="C154" s="9"/>
      <c r="D154" s="45">
        <v>35</v>
      </c>
      <c r="E154" s="45">
        <v>46</v>
      </c>
      <c r="G154" s="3">
        <f t="shared" si="16"/>
        <v>1.6666666666666667</v>
      </c>
      <c r="H154" s="14">
        <f t="shared" si="17"/>
        <v>7.7777777777777777</v>
      </c>
      <c r="J154" s="3">
        <f>IF(ISNUMBER('2017.TsumCalc'!BJ155),'2017.TsumCalc'!BJ155,"")</f>
        <v>2.0059237729274679</v>
      </c>
      <c r="K154" s="50">
        <f t="shared" si="20"/>
        <v>49.212952979959944</v>
      </c>
      <c r="M154" s="3">
        <f>ddays3.AllYears!BR152</f>
        <v>3.6284240150093794</v>
      </c>
      <c r="N154" s="3"/>
      <c r="O154" s="3" t="str">
        <f t="shared" si="18"/>
        <v/>
      </c>
      <c r="P154" s="50" t="str">
        <f t="shared" si="19"/>
        <v/>
      </c>
    </row>
    <row r="155" spans="1:16" x14ac:dyDescent="0.35">
      <c r="A155" t="s">
        <v>43</v>
      </c>
      <c r="B155" s="9">
        <f t="shared" si="15"/>
        <v>42876</v>
      </c>
      <c r="C155" s="9"/>
      <c r="D155" s="45">
        <v>35</v>
      </c>
      <c r="E155" s="45">
        <v>44</v>
      </c>
      <c r="G155" s="3">
        <f t="shared" si="16"/>
        <v>1.6666666666666667</v>
      </c>
      <c r="H155" s="14">
        <f t="shared" si="17"/>
        <v>6.666666666666667</v>
      </c>
      <c r="J155" s="3">
        <f>IF(ISNUMBER('2017.TsumCalc'!BJ156),'2017.TsumCalc'!BJ156,"")</f>
        <v>1.3713278278956196</v>
      </c>
      <c r="K155" s="50">
        <f t="shared" si="20"/>
        <v>50.584280807855563</v>
      </c>
      <c r="M155" s="3">
        <f>ddays3.AllYears!BR153</f>
        <v>3.8242307692307662</v>
      </c>
      <c r="N155" s="3"/>
      <c r="O155" s="3" t="str">
        <f t="shared" si="18"/>
        <v/>
      </c>
      <c r="P155" s="50" t="str">
        <f t="shared" si="19"/>
        <v/>
      </c>
    </row>
    <row r="156" spans="1:16" x14ac:dyDescent="0.35">
      <c r="A156" t="s">
        <v>43</v>
      </c>
      <c r="B156" s="9">
        <f t="shared" si="15"/>
        <v>42877</v>
      </c>
      <c r="C156" s="9"/>
      <c r="D156" s="45">
        <v>32</v>
      </c>
      <c r="E156" s="45">
        <v>37</v>
      </c>
      <c r="G156" s="3">
        <f t="shared" si="16"/>
        <v>0</v>
      </c>
      <c r="H156" s="14">
        <f t="shared" si="17"/>
        <v>2.7777777777777777</v>
      </c>
      <c r="J156" s="3">
        <f>IF(ISNUMBER('2017.TsumCalc'!BJ157),'2017.TsumCalc'!BJ157,"")</f>
        <v>0</v>
      </c>
      <c r="K156" s="50">
        <f t="shared" si="20"/>
        <v>50.584280807855563</v>
      </c>
      <c r="M156" s="3">
        <f>ddays3.AllYears!BR154</f>
        <v>3.2808911819887356</v>
      </c>
      <c r="N156" s="3"/>
      <c r="O156" s="3" t="str">
        <f t="shared" si="18"/>
        <v/>
      </c>
      <c r="P156" s="50" t="str">
        <f t="shared" si="19"/>
        <v/>
      </c>
    </row>
    <row r="157" spans="1:16" x14ac:dyDescent="0.35">
      <c r="A157" t="s">
        <v>43</v>
      </c>
      <c r="B157" s="9">
        <f t="shared" si="15"/>
        <v>42878</v>
      </c>
      <c r="C157" s="9"/>
      <c r="D157" s="45">
        <v>32</v>
      </c>
      <c r="E157" s="45">
        <v>50</v>
      </c>
      <c r="G157" s="3">
        <f t="shared" si="16"/>
        <v>0</v>
      </c>
      <c r="H157" s="14">
        <f t="shared" si="17"/>
        <v>10</v>
      </c>
      <c r="J157" s="3">
        <f>IF(ISNUMBER('2017.TsumCalc'!BJ158),'2017.TsumCalc'!BJ158,"")</f>
        <v>3.1117036247998797</v>
      </c>
      <c r="K157" s="50">
        <f t="shared" si="20"/>
        <v>53.695984432655443</v>
      </c>
      <c r="M157" s="3">
        <f>ddays3.AllYears!BR155</f>
        <v>5.0837711069418532</v>
      </c>
      <c r="N157" s="3"/>
      <c r="O157" s="3" t="str">
        <f t="shared" si="18"/>
        <v/>
      </c>
      <c r="P157" s="50" t="str">
        <f t="shared" si="19"/>
        <v/>
      </c>
    </row>
    <row r="158" spans="1:16" x14ac:dyDescent="0.35">
      <c r="A158" t="s">
        <v>43</v>
      </c>
      <c r="B158" s="9">
        <f t="shared" si="15"/>
        <v>42879</v>
      </c>
      <c r="C158" s="9"/>
      <c r="D158" s="45">
        <v>37</v>
      </c>
      <c r="E158" s="45">
        <v>46</v>
      </c>
      <c r="G158" s="3">
        <f t="shared" si="16"/>
        <v>2.7777777777777777</v>
      </c>
      <c r="H158" s="14">
        <f t="shared" si="17"/>
        <v>7.7777777777777777</v>
      </c>
      <c r="J158" s="3">
        <f>IF(ISNUMBER('2017.TsumCalc'!BJ159),'2017.TsumCalc'!BJ159,"")</f>
        <v>2.3657786502798204</v>
      </c>
      <c r="K158" s="50">
        <f t="shared" si="20"/>
        <v>56.061763082935265</v>
      </c>
      <c r="M158" s="3">
        <f>ddays3.AllYears!BR156</f>
        <v>4.9717917448405302</v>
      </c>
      <c r="N158" s="3"/>
      <c r="O158" s="3" t="str">
        <f t="shared" si="18"/>
        <v/>
      </c>
      <c r="P158" s="50" t="str">
        <f t="shared" si="19"/>
        <v/>
      </c>
    </row>
    <row r="159" spans="1:16" x14ac:dyDescent="0.35">
      <c r="A159" t="s">
        <v>43</v>
      </c>
      <c r="B159" s="9">
        <f t="shared" si="15"/>
        <v>42880</v>
      </c>
      <c r="C159" s="9"/>
      <c r="D159" s="45">
        <v>37</v>
      </c>
      <c r="E159" s="45">
        <v>47</v>
      </c>
      <c r="G159" s="3">
        <f t="shared" si="16"/>
        <v>2.7777777777777777</v>
      </c>
      <c r="H159" s="14">
        <f t="shared" si="17"/>
        <v>8.3333333333333339</v>
      </c>
      <c r="J159" s="3">
        <f>IF(ISNUMBER('2017.TsumCalc'!BJ160),'2017.TsumCalc'!BJ160,"")</f>
        <v>2.4340725230533193</v>
      </c>
      <c r="K159" s="50">
        <f t="shared" si="20"/>
        <v>58.495835605988582</v>
      </c>
      <c r="M159" s="3">
        <f>ddays3.AllYears!BR157</f>
        <v>4.65333958724203</v>
      </c>
      <c r="N159" s="3"/>
      <c r="O159" s="3" t="str">
        <f t="shared" si="18"/>
        <v/>
      </c>
      <c r="P159" s="50" t="str">
        <f t="shared" si="19"/>
        <v/>
      </c>
    </row>
    <row r="160" spans="1:16" x14ac:dyDescent="0.35">
      <c r="A160" t="s">
        <v>43</v>
      </c>
      <c r="B160" s="9">
        <f t="shared" si="15"/>
        <v>42881</v>
      </c>
      <c r="C160" s="9"/>
      <c r="D160" s="45">
        <v>35</v>
      </c>
      <c r="E160" s="45">
        <v>52</v>
      </c>
      <c r="G160" s="3">
        <f t="shared" si="16"/>
        <v>1.6666666666666667</v>
      </c>
      <c r="H160" s="14">
        <f t="shared" si="17"/>
        <v>11.111111111111111</v>
      </c>
      <c r="J160" s="3">
        <f>IF(ISNUMBER('2017.TsumCalc'!BJ161),'2017.TsumCalc'!BJ161,"")</f>
        <v>3.4174618360502862</v>
      </c>
      <c r="K160" s="50">
        <f t="shared" si="20"/>
        <v>61.913297442038868</v>
      </c>
      <c r="M160" s="3">
        <f>ddays3.AllYears!BR158</f>
        <v>5.0256941838649141</v>
      </c>
      <c r="N160" s="3"/>
      <c r="O160" s="3" t="str">
        <f t="shared" si="18"/>
        <v/>
      </c>
      <c r="P160" s="50" t="str">
        <f t="shared" si="19"/>
        <v/>
      </c>
    </row>
    <row r="161" spans="1:16" x14ac:dyDescent="0.35">
      <c r="A161" t="s">
        <v>43</v>
      </c>
      <c r="B161" s="9">
        <f t="shared" si="15"/>
        <v>42882</v>
      </c>
      <c r="C161" s="9"/>
      <c r="D161" s="45">
        <v>32</v>
      </c>
      <c r="E161" s="45">
        <v>52</v>
      </c>
      <c r="G161" s="3">
        <f t="shared" si="16"/>
        <v>0</v>
      </c>
      <c r="H161" s="14">
        <f t="shared" si="17"/>
        <v>11.111111111111111</v>
      </c>
      <c r="J161" s="3">
        <f>IF(ISNUMBER('2017.TsumCalc'!BJ162),'2017.TsumCalc'!BJ162,"")</f>
        <v>3.8609717567837887</v>
      </c>
      <c r="K161" s="50">
        <f t="shared" si="20"/>
        <v>65.774269198822651</v>
      </c>
      <c r="M161" s="3">
        <f>ddays3.AllYears!BR159</f>
        <v>4.3481144465290811</v>
      </c>
      <c r="N161" s="3"/>
      <c r="O161" s="3" t="str">
        <f t="shared" si="18"/>
        <v/>
      </c>
      <c r="P161" s="50" t="str">
        <f t="shared" si="19"/>
        <v/>
      </c>
    </row>
    <row r="162" spans="1:16" x14ac:dyDescent="0.35">
      <c r="A162" t="s">
        <v>43</v>
      </c>
      <c r="B162" s="9">
        <f t="shared" si="15"/>
        <v>42883</v>
      </c>
      <c r="C162" s="9"/>
      <c r="D162" s="45">
        <v>39</v>
      </c>
      <c r="E162" s="45">
        <v>43</v>
      </c>
      <c r="G162" s="3">
        <f t="shared" si="16"/>
        <v>3.8888888888888888</v>
      </c>
      <c r="H162" s="14">
        <f t="shared" si="17"/>
        <v>6.1111111111111107</v>
      </c>
      <c r="J162" s="3">
        <f>IF(ISNUMBER('2017.TsumCalc'!BJ163),'2017.TsumCalc'!BJ163,"")</f>
        <v>1.6004181320370476</v>
      </c>
      <c r="K162" s="50">
        <f t="shared" si="20"/>
        <v>67.3746873308597</v>
      </c>
      <c r="M162" s="3">
        <f>ddays3.AllYears!BR160</f>
        <v>5.0123921200750416</v>
      </c>
      <c r="N162" s="3"/>
      <c r="O162" s="3" t="str">
        <f t="shared" si="18"/>
        <v/>
      </c>
      <c r="P162" s="50" t="str">
        <f t="shared" si="19"/>
        <v/>
      </c>
    </row>
    <row r="163" spans="1:16" x14ac:dyDescent="0.35">
      <c r="A163" t="s">
        <v>43</v>
      </c>
      <c r="B163" s="9">
        <f t="shared" si="15"/>
        <v>42884</v>
      </c>
      <c r="C163" s="9"/>
      <c r="D163" s="45">
        <v>30</v>
      </c>
      <c r="E163" s="45">
        <v>53</v>
      </c>
      <c r="G163" s="3">
        <f t="shared" si="16"/>
        <v>-1.1111111111111112</v>
      </c>
      <c r="H163" s="14">
        <f t="shared" si="17"/>
        <v>11.666666666666666</v>
      </c>
      <c r="J163" s="3">
        <f>IF(ISNUMBER('2017.TsumCalc'!BJ164),'2017.TsumCalc'!BJ164,"")</f>
        <v>3.457941407660595</v>
      </c>
      <c r="K163" s="50">
        <f t="shared" si="20"/>
        <v>70.832628738520299</v>
      </c>
      <c r="M163" s="3">
        <f>ddays3.AllYears!BR161</f>
        <v>7.2575797373358455</v>
      </c>
      <c r="N163" s="3"/>
      <c r="O163" s="3" t="str">
        <f t="shared" si="18"/>
        <v/>
      </c>
      <c r="P163" s="50" t="str">
        <f t="shared" si="19"/>
        <v/>
      </c>
    </row>
    <row r="164" spans="1:16" x14ac:dyDescent="0.35">
      <c r="A164" t="s">
        <v>43</v>
      </c>
      <c r="B164" s="9">
        <f t="shared" si="15"/>
        <v>42885</v>
      </c>
      <c r="C164" s="9"/>
      <c r="D164" s="45">
        <v>33</v>
      </c>
      <c r="E164" s="45">
        <v>48</v>
      </c>
      <c r="G164" s="3">
        <f t="shared" si="16"/>
        <v>0.55555555555555558</v>
      </c>
      <c r="H164" s="14">
        <f t="shared" si="17"/>
        <v>8.8888888888888893</v>
      </c>
      <c r="J164" s="3">
        <f>IF(ISNUMBER('2017.TsumCalc'!BJ165),'2017.TsumCalc'!BJ165,"")</f>
        <v>2.2990649973565396</v>
      </c>
      <c r="K164" s="50">
        <f t="shared" si="20"/>
        <v>73.131693735876837</v>
      </c>
      <c r="M164" s="3">
        <f>ddays3.AllYears!BR162</f>
        <v>7.3618292682926949</v>
      </c>
      <c r="N164" s="3"/>
      <c r="O164" s="3" t="str">
        <f t="shared" si="18"/>
        <v/>
      </c>
      <c r="P164" s="50" t="str">
        <f t="shared" si="19"/>
        <v/>
      </c>
    </row>
    <row r="165" spans="1:16" x14ac:dyDescent="0.35">
      <c r="A165" t="s">
        <v>43</v>
      </c>
      <c r="B165" s="9">
        <f t="shared" si="15"/>
        <v>42886</v>
      </c>
      <c r="C165" s="9"/>
      <c r="D165" s="45">
        <v>33</v>
      </c>
      <c r="E165" s="45">
        <v>59</v>
      </c>
      <c r="G165" s="3">
        <f t="shared" si="16"/>
        <v>0.55555555555555558</v>
      </c>
      <c r="H165" s="14">
        <f t="shared" si="17"/>
        <v>15</v>
      </c>
      <c r="J165" s="3">
        <f>IF(ISNUMBER('2017.TsumCalc'!BJ166),'2017.TsumCalc'!BJ166,"")</f>
        <v>5.4436511941875558</v>
      </c>
      <c r="K165" s="50">
        <f t="shared" si="20"/>
        <v>78.575344930064389</v>
      </c>
      <c r="M165" s="3">
        <f>ddays3.AllYears!BR163</f>
        <v>8.0476172607879732</v>
      </c>
      <c r="N165" s="3"/>
      <c r="O165" s="3" t="str">
        <f t="shared" si="18"/>
        <v/>
      </c>
      <c r="P165" s="50" t="str">
        <f t="shared" si="19"/>
        <v/>
      </c>
    </row>
    <row r="166" spans="1:16" x14ac:dyDescent="0.35">
      <c r="A166" t="s">
        <v>43</v>
      </c>
      <c r="B166" s="9">
        <f t="shared" si="15"/>
        <v>42887</v>
      </c>
      <c r="C166" s="9"/>
      <c r="D166" s="45">
        <v>35</v>
      </c>
      <c r="E166" s="45">
        <v>57</v>
      </c>
      <c r="G166" s="3">
        <f t="shared" si="16"/>
        <v>1.6666666666666667</v>
      </c>
      <c r="H166" s="14">
        <f t="shared" si="17"/>
        <v>13.888888888888889</v>
      </c>
      <c r="J166" s="3">
        <f>IF(ISNUMBER('2017.TsumCalc'!BJ167),'2017.TsumCalc'!BJ167,"")</f>
        <v>5.1406477467143592</v>
      </c>
      <c r="K166" s="50">
        <f t="shared" si="20"/>
        <v>83.715992676778754</v>
      </c>
      <c r="M166" s="3">
        <f>ddays3.AllYears!BR164</f>
        <v>7.6740431519699541</v>
      </c>
      <c r="N166" s="3"/>
      <c r="O166" s="3" t="str">
        <f t="shared" si="18"/>
        <v/>
      </c>
      <c r="P166" s="50" t="str">
        <f t="shared" si="19"/>
        <v/>
      </c>
    </row>
    <row r="167" spans="1:16" x14ac:dyDescent="0.35">
      <c r="A167" t="s">
        <v>43</v>
      </c>
      <c r="B167" s="9">
        <f t="shared" si="15"/>
        <v>42888</v>
      </c>
      <c r="C167" s="9"/>
      <c r="D167" s="45">
        <v>36</v>
      </c>
      <c r="E167" s="45">
        <v>61</v>
      </c>
      <c r="G167" s="3">
        <f t="shared" si="16"/>
        <v>2.2222222222222223</v>
      </c>
      <c r="H167" s="14">
        <f t="shared" si="17"/>
        <v>16.111111111111111</v>
      </c>
      <c r="J167" s="3">
        <f>IF(ISNUMBER('2017.TsumCalc'!BJ168),'2017.TsumCalc'!BJ168,"")</f>
        <v>6.4592204770028943</v>
      </c>
      <c r="K167" s="50">
        <f t="shared" si="20"/>
        <v>90.175213153781641</v>
      </c>
      <c r="M167" s="3">
        <f>ddays3.AllYears!BR165</f>
        <v>7.2974108818011274</v>
      </c>
      <c r="N167" s="3"/>
      <c r="O167" s="3" t="str">
        <f t="shared" si="18"/>
        <v/>
      </c>
      <c r="P167" s="50" t="str">
        <f t="shared" si="19"/>
        <v/>
      </c>
    </row>
    <row r="168" spans="1:16" x14ac:dyDescent="0.35">
      <c r="A168" t="s">
        <v>43</v>
      </c>
      <c r="B168" s="9">
        <f t="shared" si="15"/>
        <v>42889</v>
      </c>
      <c r="C168" s="9"/>
      <c r="D168" s="45">
        <v>37</v>
      </c>
      <c r="E168" s="45">
        <v>56</v>
      </c>
      <c r="G168" s="3">
        <f t="shared" si="16"/>
        <v>2.7777777777777777</v>
      </c>
      <c r="H168" s="14">
        <f t="shared" si="17"/>
        <v>13.333333333333334</v>
      </c>
      <c r="J168" s="3">
        <f>IF(ISNUMBER('2017.TsumCalc'!BJ169),'2017.TsumCalc'!BJ169,"")</f>
        <v>5.4186471519453612</v>
      </c>
      <c r="K168" s="50">
        <f t="shared" si="20"/>
        <v>95.593860305727006</v>
      </c>
      <c r="M168" s="3">
        <f>ddays3.AllYears!BR166</f>
        <v>8.6089868667917244</v>
      </c>
      <c r="N168" s="3"/>
      <c r="O168" s="3" t="str">
        <f t="shared" si="18"/>
        <v/>
      </c>
      <c r="P168" s="50"/>
    </row>
    <row r="169" spans="1:16" x14ac:dyDescent="0.35">
      <c r="A169" s="40" t="s">
        <v>43</v>
      </c>
      <c r="B169" s="9">
        <f t="shared" si="15"/>
        <v>42890</v>
      </c>
      <c r="C169" s="9"/>
      <c r="D169" s="55">
        <v>39</v>
      </c>
      <c r="E169" s="55">
        <v>49</v>
      </c>
      <c r="G169" s="3">
        <f t="shared" si="16"/>
        <v>3.8888888888888888</v>
      </c>
      <c r="H169" s="14">
        <f t="shared" si="17"/>
        <v>9.4444444444444446</v>
      </c>
      <c r="J169" s="3">
        <f>IF(ISNUMBER('2017.TsumCalc'!BJ170),'2017.TsumCalc'!BJ170,"")</f>
        <v>3.9721537984737645</v>
      </c>
      <c r="K169" s="50">
        <f t="shared" si="20"/>
        <v>99.566014104200775</v>
      </c>
      <c r="M169" s="3">
        <f>ddays3.AllYears!BR167</f>
        <v>8.6476547842401459</v>
      </c>
      <c r="N169" s="3"/>
      <c r="O169" s="3" t="str">
        <f t="shared" si="18"/>
        <v/>
      </c>
      <c r="P169" s="50" t="str">
        <f t="shared" si="19"/>
        <v/>
      </c>
    </row>
    <row r="170" spans="1:16" x14ac:dyDescent="0.35">
      <c r="B170" s="9">
        <f t="shared" si="15"/>
        <v>42891</v>
      </c>
      <c r="C170" s="9"/>
      <c r="D170" s="55">
        <v>41</v>
      </c>
      <c r="E170" s="55">
        <v>56</v>
      </c>
      <c r="G170" s="3">
        <f t="shared" si="16"/>
        <v>5</v>
      </c>
      <c r="H170" s="14">
        <f t="shared" si="17"/>
        <v>13.333333333333334</v>
      </c>
      <c r="J170" s="3">
        <f>IF(ISNUMBER('2017.TsumCalc'!BJ171),'2017.TsumCalc'!BJ171,"")</f>
        <v>6.2286664262550389</v>
      </c>
      <c r="K170" s="50">
        <f t="shared" si="20"/>
        <v>105.79468053045582</v>
      </c>
      <c r="M170" s="3">
        <f>ddays3.AllYears!BR168</f>
        <v>10.486866791744831</v>
      </c>
      <c r="N170" s="3"/>
      <c r="O170" s="3" t="str">
        <f t="shared" si="18"/>
        <v/>
      </c>
      <c r="P170" s="50" t="str">
        <f t="shared" si="19"/>
        <v/>
      </c>
    </row>
    <row r="171" spans="1:16" x14ac:dyDescent="0.35">
      <c r="B171" s="9">
        <f t="shared" si="15"/>
        <v>42892</v>
      </c>
      <c r="C171" s="9"/>
      <c r="D171" s="55">
        <v>41</v>
      </c>
      <c r="E171" s="55">
        <v>53</v>
      </c>
      <c r="G171" s="3">
        <f t="shared" si="16"/>
        <v>5</v>
      </c>
      <c r="H171" s="14">
        <f t="shared" si="17"/>
        <v>11.666666666666666</v>
      </c>
      <c r="J171" s="3">
        <f>IF(ISNUMBER('2017.TsumCalc'!BJ172),'2017.TsumCalc'!BJ172,"")</f>
        <v>5.4265013256884131</v>
      </c>
      <c r="K171" s="50">
        <f t="shared" si="20"/>
        <v>111.22118185614423</v>
      </c>
      <c r="M171" s="3">
        <f>ddays3.AllYears!BR169</f>
        <v>10.068489681050664</v>
      </c>
      <c r="N171" s="3"/>
      <c r="O171" s="3" t="str">
        <f t="shared" si="18"/>
        <v/>
      </c>
      <c r="P171" s="50" t="str">
        <f t="shared" si="19"/>
        <v/>
      </c>
    </row>
    <row r="172" spans="1:16" x14ac:dyDescent="0.35">
      <c r="B172" s="9">
        <f t="shared" si="15"/>
        <v>42893</v>
      </c>
      <c r="C172" s="9"/>
      <c r="D172" s="55">
        <v>41</v>
      </c>
      <c r="E172" s="55">
        <v>54</v>
      </c>
      <c r="G172" s="3">
        <f t="shared" si="16"/>
        <v>5</v>
      </c>
      <c r="H172" s="14">
        <f t="shared" si="17"/>
        <v>12.222222222222221</v>
      </c>
      <c r="J172" s="3">
        <f>IF(ISNUMBER('2017.TsumCalc'!BJ173),'2017.TsumCalc'!BJ173,"")</f>
        <v>5.6905123138862495</v>
      </c>
      <c r="K172" s="50">
        <f t="shared" si="20"/>
        <v>116.91169417003047</v>
      </c>
      <c r="M172" s="3">
        <f>ddays3.AllYears!BR170</f>
        <v>10.413761726078775</v>
      </c>
      <c r="N172" s="3"/>
      <c r="O172" s="3" t="str">
        <f t="shared" si="18"/>
        <v/>
      </c>
      <c r="P172" s="50" t="str">
        <f t="shared" si="19"/>
        <v/>
      </c>
    </row>
    <row r="173" spans="1:16" x14ac:dyDescent="0.35">
      <c r="B173" s="9">
        <f t="shared" si="15"/>
        <v>42894</v>
      </c>
      <c r="C173" s="9"/>
      <c r="D173" s="55">
        <v>41</v>
      </c>
      <c r="E173" s="55">
        <v>54</v>
      </c>
      <c r="G173" s="3">
        <f t="shared" si="16"/>
        <v>5</v>
      </c>
      <c r="H173" s="14">
        <f t="shared" si="17"/>
        <v>12.222222222222221</v>
      </c>
      <c r="J173" s="3">
        <f>IF(ISNUMBER('2017.TsumCalc'!BJ174),'2017.TsumCalc'!BJ174,"")</f>
        <v>5.7981032979919869</v>
      </c>
      <c r="K173" s="50">
        <f t="shared" si="20"/>
        <v>122.70979746802246</v>
      </c>
      <c r="M173" s="3">
        <f>ddays3.AllYears!BR171</f>
        <v>7.7498217636022524</v>
      </c>
      <c r="N173" s="3"/>
      <c r="O173" s="3" t="str">
        <f t="shared" si="18"/>
        <v/>
      </c>
      <c r="P173" s="50" t="str">
        <f t="shared" si="19"/>
        <v/>
      </c>
    </row>
    <row r="174" spans="1:16" x14ac:dyDescent="0.35">
      <c r="B174" s="9">
        <f t="shared" si="15"/>
        <v>42895</v>
      </c>
      <c r="C174" s="9"/>
      <c r="D174" s="55">
        <v>42</v>
      </c>
      <c r="E174" s="55">
        <v>56</v>
      </c>
      <c r="G174" s="3">
        <f t="shared" si="16"/>
        <v>5.5555555555555554</v>
      </c>
      <c r="H174" s="14">
        <f t="shared" si="17"/>
        <v>13.333333333333334</v>
      </c>
      <c r="J174" s="3">
        <f>IF(ISNUMBER('2017.TsumCalc'!BJ175),'2017.TsumCalc'!BJ175,"")</f>
        <v>6.6278019777184944</v>
      </c>
      <c r="K174" s="50">
        <f t="shared" si="20"/>
        <v>129.33759944574095</v>
      </c>
      <c r="M174" s="3">
        <f>ddays3.AllYears!BR172</f>
        <v>10.182467166979364</v>
      </c>
      <c r="N174" s="3"/>
      <c r="O174" s="3" t="str">
        <f t="shared" si="18"/>
        <v/>
      </c>
      <c r="P174" s="50" t="str">
        <f t="shared" si="19"/>
        <v/>
      </c>
    </row>
    <row r="175" spans="1:16" x14ac:dyDescent="0.35">
      <c r="B175" s="9">
        <f t="shared" si="15"/>
        <v>42896</v>
      </c>
      <c r="C175" s="9"/>
      <c r="D175" s="55">
        <v>43</v>
      </c>
      <c r="E175" s="55">
        <v>58</v>
      </c>
      <c r="G175" s="3">
        <f t="shared" si="16"/>
        <v>6.1111111111111107</v>
      </c>
      <c r="H175" s="14">
        <f t="shared" si="17"/>
        <v>14.444444444444445</v>
      </c>
      <c r="J175" s="3">
        <f>IF(ISNUMBER('2017.TsumCalc'!BJ176),'2017.TsumCalc'!BJ176,"")</f>
        <v>7.6756978814467347</v>
      </c>
      <c r="K175" s="50">
        <f t="shared" si="20"/>
        <v>137.01329732718767</v>
      </c>
      <c r="M175" s="3">
        <f>ddays3.AllYears!BR173</f>
        <v>10.756894934333957</v>
      </c>
      <c r="N175" s="3"/>
      <c r="O175" s="3" t="str">
        <f t="shared" si="18"/>
        <v/>
      </c>
      <c r="P175" s="50"/>
    </row>
    <row r="176" spans="1:16" x14ac:dyDescent="0.35">
      <c r="B176" s="9">
        <f t="shared" si="15"/>
        <v>42897</v>
      </c>
      <c r="C176" s="9"/>
      <c r="D176" s="55">
        <v>45</v>
      </c>
      <c r="E176" s="55">
        <v>57</v>
      </c>
      <c r="G176" s="3">
        <f t="shared" si="16"/>
        <v>7.2222222222222223</v>
      </c>
      <c r="H176" s="14">
        <f t="shared" si="17"/>
        <v>13.888888888888889</v>
      </c>
      <c r="J176" s="3">
        <f>IF(ISNUMBER('2017.TsumCalc'!BJ177),'2017.TsumCalc'!BJ177,"")</f>
        <v>7.7605336382377894</v>
      </c>
      <c r="K176" s="50">
        <f t="shared" si="20"/>
        <v>144.77383096542547</v>
      </c>
      <c r="M176" s="3">
        <f>ddays3.AllYears!BR174</f>
        <v>11.165225140712948</v>
      </c>
      <c r="N176" s="3"/>
      <c r="O176" s="3">
        <f t="shared" si="18"/>
        <v>144.77383096542547</v>
      </c>
      <c r="P176" s="50">
        <f t="shared" si="19"/>
        <v>144.77383096542547</v>
      </c>
    </row>
    <row r="177" spans="2:17" x14ac:dyDescent="0.35">
      <c r="B177" s="9">
        <f t="shared" si="15"/>
        <v>42898</v>
      </c>
      <c r="C177" s="9"/>
      <c r="D177" s="55">
        <v>45</v>
      </c>
      <c r="E177" s="55">
        <v>59</v>
      </c>
      <c r="G177" s="3">
        <f t="shared" si="16"/>
        <v>7.2222222222222223</v>
      </c>
      <c r="H177" s="14">
        <f t="shared" si="17"/>
        <v>15</v>
      </c>
      <c r="J177" s="3" t="str">
        <f>IF(ISNUMBER('2017.TsumCalc'!BJ178),'2017.TsumCalc'!BJ178,"")</f>
        <v/>
      </c>
      <c r="K177" s="50"/>
      <c r="M177" s="3">
        <f>ddays3.AllYears!BR175</f>
        <v>9.8073545966229005</v>
      </c>
      <c r="N177" s="3"/>
      <c r="O177" s="3" t="str">
        <f t="shared" si="18"/>
        <v/>
      </c>
      <c r="P177" s="50">
        <f t="shared" si="19"/>
        <v>154.58118556204838</v>
      </c>
      <c r="Q177" t="s">
        <v>74</v>
      </c>
    </row>
    <row r="178" spans="2:17" x14ac:dyDescent="0.35">
      <c r="B178" s="9">
        <f t="shared" si="15"/>
        <v>42899</v>
      </c>
      <c r="C178" s="9"/>
      <c r="D178" s="30"/>
      <c r="E178" s="30"/>
      <c r="G178" s="3" t="str">
        <f t="shared" si="16"/>
        <v/>
      </c>
      <c r="H178" s="14" t="str">
        <f t="shared" si="17"/>
        <v/>
      </c>
      <c r="J178" s="3"/>
      <c r="K178" s="6"/>
      <c r="M178" s="3">
        <f>ddays3.AllYears!BR176</f>
        <v>11.630065666041276</v>
      </c>
      <c r="N178" s="3"/>
      <c r="O178" s="3" t="str">
        <f t="shared" si="18"/>
        <v/>
      </c>
      <c r="P178" s="50">
        <f t="shared" si="19"/>
        <v>166.21125122808965</v>
      </c>
    </row>
    <row r="179" spans="2:17" x14ac:dyDescent="0.35">
      <c r="B179" s="9">
        <f t="shared" si="15"/>
        <v>42900</v>
      </c>
      <c r="C179" s="9"/>
      <c r="D179" s="2"/>
      <c r="E179" s="2"/>
      <c r="G179" s="3" t="str">
        <f t="shared" si="16"/>
        <v/>
      </c>
      <c r="H179" s="14" t="str">
        <f t="shared" si="17"/>
        <v/>
      </c>
      <c r="M179" s="3">
        <f>ddays3.AllYears!BR177</f>
        <v>9.4012101313321068</v>
      </c>
      <c r="N179" s="3"/>
      <c r="O179" s="3" t="str">
        <f t="shared" si="18"/>
        <v/>
      </c>
      <c r="P179" s="50">
        <f t="shared" si="19"/>
        <v>175.61246135942176</v>
      </c>
      <c r="Q179" t="s">
        <v>75</v>
      </c>
    </row>
    <row r="180" spans="2:17" x14ac:dyDescent="0.35">
      <c r="B180" s="9">
        <f t="shared" si="15"/>
        <v>42901</v>
      </c>
      <c r="C180" s="9"/>
      <c r="D180" s="2"/>
      <c r="E180" s="2"/>
      <c r="G180" s="3" t="str">
        <f t="shared" si="16"/>
        <v/>
      </c>
      <c r="H180" s="14" t="str">
        <f t="shared" si="17"/>
        <v/>
      </c>
      <c r="M180" s="3">
        <f>ddays3.AllYears!BR178</f>
        <v>8.6803846153846109</v>
      </c>
      <c r="N180" s="3"/>
      <c r="O180" s="3" t="str">
        <f t="shared" si="18"/>
        <v/>
      </c>
      <c r="P180" s="50">
        <f t="shared" si="19"/>
        <v>184.29284597480637</v>
      </c>
    </row>
    <row r="181" spans="2:17" x14ac:dyDescent="0.35">
      <c r="B181" s="9">
        <f t="shared" si="15"/>
        <v>42902</v>
      </c>
      <c r="C181" s="9"/>
      <c r="D181" s="2"/>
      <c r="E181" s="2"/>
      <c r="G181" s="3" t="str">
        <f t="shared" si="16"/>
        <v/>
      </c>
      <c r="H181" s="14" t="str">
        <f t="shared" si="17"/>
        <v/>
      </c>
      <c r="M181" s="3">
        <f>ddays3.AllYears!BR179</f>
        <v>10.069005628517829</v>
      </c>
      <c r="N181" s="3"/>
      <c r="O181" s="3" t="str">
        <f t="shared" si="18"/>
        <v/>
      </c>
      <c r="P181" s="50">
        <f t="shared" si="19"/>
        <v>194.3618516033242</v>
      </c>
    </row>
    <row r="182" spans="2:17" x14ac:dyDescent="0.35">
      <c r="B182" s="9">
        <f t="shared" si="15"/>
        <v>42903</v>
      </c>
      <c r="C182" s="9"/>
      <c r="D182" s="30"/>
      <c r="E182" s="30"/>
      <c r="G182" s="3" t="str">
        <f t="shared" si="16"/>
        <v/>
      </c>
      <c r="H182" s="14" t="str">
        <f t="shared" si="17"/>
        <v/>
      </c>
      <c r="M182" s="3">
        <f>ddays3.AllYears!BR180</f>
        <v>10.932560975609732</v>
      </c>
      <c r="N182" s="3"/>
      <c r="O182" s="3" t="str">
        <f t="shared" si="18"/>
        <v/>
      </c>
      <c r="P182" s="50">
        <f t="shared" si="19"/>
        <v>205.29441257893393</v>
      </c>
    </row>
    <row r="183" spans="2:17" x14ac:dyDescent="0.35">
      <c r="B183" s="9">
        <f t="shared" si="15"/>
        <v>42904</v>
      </c>
      <c r="C183" s="9"/>
      <c r="D183" s="30"/>
      <c r="E183" s="30"/>
      <c r="G183" s="3" t="str">
        <f t="shared" si="16"/>
        <v/>
      </c>
      <c r="H183" s="14" t="str">
        <f t="shared" si="17"/>
        <v/>
      </c>
      <c r="M183" s="3">
        <f>ddays3.AllYears!BR181</f>
        <v>9.2251876172608007</v>
      </c>
      <c r="N183" s="3"/>
      <c r="O183" s="3" t="str">
        <f t="shared" si="18"/>
        <v/>
      </c>
      <c r="P183" s="50">
        <f t="shared" si="19"/>
        <v>214.51960019619474</v>
      </c>
      <c r="Q183" t="s">
        <v>76</v>
      </c>
    </row>
    <row r="184" spans="2:17" x14ac:dyDescent="0.35">
      <c r="B184" s="9">
        <f t="shared" si="15"/>
        <v>42905</v>
      </c>
      <c r="C184" s="9"/>
      <c r="D184" s="30"/>
      <c r="E184" s="30"/>
      <c r="G184" s="3" t="str">
        <f t="shared" si="16"/>
        <v/>
      </c>
      <c r="H184" s="14" t="str">
        <f t="shared" si="17"/>
        <v/>
      </c>
      <c r="M184" s="3">
        <f>ddays3.AllYears!BR182</f>
        <v>7.5314352720450302</v>
      </c>
      <c r="N184" s="3"/>
      <c r="O184" s="3" t="str">
        <f t="shared" si="18"/>
        <v/>
      </c>
      <c r="P184" s="50">
        <f t="shared" si="19"/>
        <v>222.05103546823977</v>
      </c>
    </row>
    <row r="185" spans="2:17" x14ac:dyDescent="0.35">
      <c r="B185" s="9">
        <f t="shared" si="15"/>
        <v>42906</v>
      </c>
      <c r="C185" s="9"/>
      <c r="D185" s="30"/>
      <c r="E185" s="30"/>
      <c r="G185" s="3" t="str">
        <f t="shared" si="16"/>
        <v/>
      </c>
      <c r="H185" s="14" t="str">
        <f t="shared" si="17"/>
        <v/>
      </c>
      <c r="M185" s="3">
        <f>ddays3.AllYears!BR183</f>
        <v>7.9402157598499077</v>
      </c>
      <c r="N185" s="3"/>
      <c r="O185" s="3" t="str">
        <f t="shared" si="18"/>
        <v/>
      </c>
      <c r="P185" s="50">
        <f t="shared" si="19"/>
        <v>229.99125122808968</v>
      </c>
    </row>
    <row r="186" spans="2:17" x14ac:dyDescent="0.35">
      <c r="B186" s="9">
        <f t="shared" si="15"/>
        <v>42907</v>
      </c>
      <c r="C186" s="9"/>
      <c r="D186" s="30"/>
      <c r="E186" s="30"/>
      <c r="G186" s="3" t="str">
        <f t="shared" si="16"/>
        <v/>
      </c>
      <c r="H186" s="14" t="str">
        <f t="shared" si="17"/>
        <v/>
      </c>
      <c r="M186" s="3">
        <f>ddays3.AllYears!BR184</f>
        <v>8.430450281425891</v>
      </c>
      <c r="N186" s="3"/>
      <c r="O186" s="3" t="str">
        <f t="shared" si="18"/>
        <v/>
      </c>
      <c r="P186" s="50">
        <f t="shared" si="19"/>
        <v>238.42170150951557</v>
      </c>
    </row>
    <row r="187" spans="2:17" x14ac:dyDescent="0.35">
      <c r="B187" s="9">
        <f t="shared" si="15"/>
        <v>42908</v>
      </c>
      <c r="C187" s="9"/>
      <c r="D187" s="30"/>
      <c r="E187" s="30"/>
      <c r="G187" s="3" t="str">
        <f t="shared" si="16"/>
        <v/>
      </c>
      <c r="H187" s="14" t="str">
        <f t="shared" si="17"/>
        <v/>
      </c>
      <c r="M187" s="3">
        <f>ddays3.AllYears!BR185</f>
        <v>9.7044746716697716</v>
      </c>
      <c r="N187" s="3"/>
      <c r="O187" s="3" t="str">
        <f t="shared" si="18"/>
        <v/>
      </c>
      <c r="P187" s="50">
        <f t="shared" si="19"/>
        <v>248.12617618118534</v>
      </c>
    </row>
    <row r="188" spans="2:17" x14ac:dyDescent="0.35">
      <c r="B188" s="9">
        <f t="shared" si="15"/>
        <v>42909</v>
      </c>
      <c r="C188" s="9"/>
      <c r="D188" s="30"/>
      <c r="E188" s="30"/>
      <c r="G188" s="3" t="str">
        <f t="shared" si="16"/>
        <v/>
      </c>
      <c r="H188" s="14" t="str">
        <f t="shared" si="17"/>
        <v/>
      </c>
      <c r="M188" s="3">
        <f>ddays3.AllYears!BR186</f>
        <v>10.565075046904298</v>
      </c>
      <c r="N188" s="3"/>
      <c r="O188" s="3" t="str">
        <f t="shared" si="18"/>
        <v/>
      </c>
      <c r="P188" s="50">
        <f t="shared" si="19"/>
        <v>258.69125122808964</v>
      </c>
    </row>
    <row r="189" spans="2:17" x14ac:dyDescent="0.35">
      <c r="B189" s="9">
        <f t="shared" si="15"/>
        <v>42910</v>
      </c>
      <c r="C189" s="9"/>
      <c r="D189" s="30"/>
      <c r="E189" s="30"/>
      <c r="G189" s="3" t="str">
        <f t="shared" si="16"/>
        <v/>
      </c>
      <c r="H189" s="14" t="str">
        <f t="shared" si="17"/>
        <v/>
      </c>
      <c r="M189" s="3">
        <f>ddays3.AllYears!BR187</f>
        <v>10.241791744840526</v>
      </c>
      <c r="N189" s="3"/>
      <c r="O189" s="3" t="str">
        <f t="shared" si="18"/>
        <v/>
      </c>
      <c r="P189" s="50">
        <f t="shared" si="19"/>
        <v>268.93304297293014</v>
      </c>
    </row>
    <row r="190" spans="2:17" x14ac:dyDescent="0.35">
      <c r="B190" s="9">
        <f t="shared" si="15"/>
        <v>42911</v>
      </c>
      <c r="C190" s="9"/>
      <c r="D190" s="30"/>
      <c r="E190" s="30"/>
      <c r="G190" s="3" t="str">
        <f t="shared" si="16"/>
        <v/>
      </c>
      <c r="H190" s="14" t="str">
        <f t="shared" si="17"/>
        <v/>
      </c>
      <c r="M190" s="3">
        <f>ddays3.AllYears!BR188</f>
        <v>12.45530018761724</v>
      </c>
      <c r="N190" s="3"/>
      <c r="O190" s="3" t="str">
        <f t="shared" si="18"/>
        <v/>
      </c>
      <c r="P190" s="50">
        <f t="shared" si="19"/>
        <v>281.38834316054738</v>
      </c>
    </row>
    <row r="191" spans="2:17" x14ac:dyDescent="0.35">
      <c r="B191" s="9">
        <f t="shared" si="15"/>
        <v>42912</v>
      </c>
      <c r="C191" s="9"/>
      <c r="D191" s="30"/>
      <c r="E191" s="30"/>
      <c r="G191" s="3" t="str">
        <f t="shared" si="16"/>
        <v/>
      </c>
      <c r="H191" s="14" t="str">
        <f t="shared" si="17"/>
        <v/>
      </c>
      <c r="M191" s="3">
        <f>ddays3.AllYears!BR189</f>
        <v>11.557016885553452</v>
      </c>
      <c r="N191" s="3"/>
      <c r="O191" s="3" t="str">
        <f t="shared" si="18"/>
        <v/>
      </c>
      <c r="P191" s="50">
        <f t="shared" si="19"/>
        <v>292.94536004610086</v>
      </c>
    </row>
    <row r="192" spans="2:17" x14ac:dyDescent="0.35">
      <c r="B192" s="9">
        <f t="shared" si="15"/>
        <v>42913</v>
      </c>
      <c r="C192" s="9"/>
      <c r="D192" s="30"/>
      <c r="E192" s="30"/>
      <c r="G192" s="3" t="str">
        <f t="shared" si="16"/>
        <v/>
      </c>
      <c r="H192" s="14" t="str">
        <f t="shared" si="17"/>
        <v/>
      </c>
      <c r="M192" s="3">
        <f>ddays3.AllYears!BR190</f>
        <v>12.240150093808637</v>
      </c>
      <c r="N192" s="3"/>
      <c r="O192" s="3" t="str">
        <f t="shared" si="18"/>
        <v/>
      </c>
      <c r="P192" s="50">
        <f t="shared" si="19"/>
        <v>305.18551013990952</v>
      </c>
    </row>
    <row r="193" spans="2:16" x14ac:dyDescent="0.35">
      <c r="B193" s="9">
        <f t="shared" si="15"/>
        <v>42914</v>
      </c>
      <c r="C193" s="9"/>
      <c r="D193" s="30"/>
      <c r="E193" s="30"/>
      <c r="G193" s="3" t="str">
        <f t="shared" si="16"/>
        <v/>
      </c>
      <c r="H193" s="14" t="str">
        <f t="shared" si="17"/>
        <v/>
      </c>
      <c r="M193" s="3">
        <f>ddays3.AllYears!BR191</f>
        <v>10.302786116322693</v>
      </c>
      <c r="N193" s="3"/>
      <c r="O193" s="3" t="str">
        <f t="shared" si="18"/>
        <v/>
      </c>
      <c r="P193" s="50">
        <f t="shared" si="19"/>
        <v>315.48829625623222</v>
      </c>
    </row>
    <row r="194" spans="2:16" x14ac:dyDescent="0.35">
      <c r="B194" s="9">
        <f t="shared" si="15"/>
        <v>42915</v>
      </c>
      <c r="C194" s="9"/>
      <c r="D194" s="30"/>
      <c r="E194" s="30"/>
      <c r="G194" s="3" t="str">
        <f t="shared" si="16"/>
        <v/>
      </c>
      <c r="H194" s="14" t="str">
        <f t="shared" si="17"/>
        <v/>
      </c>
      <c r="M194" s="3">
        <f>ddays3.AllYears!BR192</f>
        <v>9.7717260787992455</v>
      </c>
      <c r="N194" s="3"/>
      <c r="O194" s="3" t="str">
        <f t="shared" si="18"/>
        <v/>
      </c>
      <c r="P194" s="50">
        <f t="shared" si="19"/>
        <v>325.26002233503146</v>
      </c>
    </row>
    <row r="195" spans="2:16" x14ac:dyDescent="0.35">
      <c r="B195" s="9">
        <f t="shared" si="15"/>
        <v>42916</v>
      </c>
      <c r="C195" s="9"/>
      <c r="D195" s="30"/>
      <c r="E195" s="30"/>
      <c r="G195" s="3" t="str">
        <f t="shared" si="16"/>
        <v/>
      </c>
      <c r="H195" s="14" t="str">
        <f t="shared" si="17"/>
        <v/>
      </c>
      <c r="M195" s="3">
        <f>ddays3.AllYears!BR193</f>
        <v>8.9456003752345232</v>
      </c>
      <c r="N195" s="3"/>
      <c r="O195" s="3" t="str">
        <f t="shared" si="18"/>
        <v/>
      </c>
      <c r="P195" s="50">
        <f t="shared" si="19"/>
        <v>334.20562271026597</v>
      </c>
    </row>
    <row r="196" spans="2:16" x14ac:dyDescent="0.35">
      <c r="B196" s="9">
        <f t="shared" si="15"/>
        <v>42917</v>
      </c>
      <c r="C196" s="9"/>
      <c r="D196" s="30"/>
      <c r="E196" s="30"/>
      <c r="M196" s="3">
        <f>ddays3.AllYears!BR194</f>
        <v>10.171876172607867</v>
      </c>
      <c r="N196" s="3"/>
      <c r="O196" s="3" t="str">
        <f t="shared" si="18"/>
        <v/>
      </c>
      <c r="P196" s="50">
        <f t="shared" si="19"/>
        <v>344.37749888287385</v>
      </c>
    </row>
    <row r="197" spans="2:16" x14ac:dyDescent="0.35">
      <c r="B197" s="9">
        <f t="shared" si="15"/>
        <v>42918</v>
      </c>
      <c r="C197" s="9"/>
      <c r="D197" s="30"/>
      <c r="E197" s="30"/>
      <c r="M197" s="3">
        <f>ddays3.AllYears!BR195</f>
        <v>8.3529362101313325</v>
      </c>
      <c r="N197" s="3"/>
      <c r="O197" s="3" t="str">
        <f t="shared" si="18"/>
        <v/>
      </c>
      <c r="P197" s="50">
        <f t="shared" si="19"/>
        <v>352.73043509300521</v>
      </c>
    </row>
    <row r="198" spans="2:16" x14ac:dyDescent="0.35">
      <c r="B198" s="9">
        <f t="shared" ref="B198:B199" si="21">B197+1</f>
        <v>42919</v>
      </c>
      <c r="C198" s="9"/>
      <c r="D198" s="30"/>
      <c r="E198" s="30"/>
      <c r="M198" s="3">
        <f>ddays3.AllYears!BR196</f>
        <v>6.1684521575984945</v>
      </c>
      <c r="N198" s="3"/>
      <c r="O198" s="3" t="str">
        <f t="shared" ref="O198:O199" si="22">IF(ISNUMBER(K198),IF(ISNUMBER(K199),"",K198),"")</f>
        <v/>
      </c>
      <c r="P198" s="50">
        <f t="shared" ref="P198:P199" si="23">IF(ISNUMBER(O198),O198,IF(ISNUMBER(P197),P197+M198,""))</f>
        <v>358.89888725060371</v>
      </c>
    </row>
    <row r="199" spans="2:16" x14ac:dyDescent="0.35">
      <c r="B199" s="9">
        <f t="shared" si="21"/>
        <v>42920</v>
      </c>
      <c r="C199" s="9"/>
      <c r="D199" s="30"/>
      <c r="E199" s="30"/>
      <c r="M199" s="3">
        <f>ddays3.AllYears!BR197</f>
        <v>9.2203658536585351</v>
      </c>
      <c r="N199" s="3"/>
      <c r="O199" s="3" t="str">
        <f t="shared" si="22"/>
        <v/>
      </c>
      <c r="P199" s="50">
        <f t="shared" si="23"/>
        <v>368.11925310426227</v>
      </c>
    </row>
    <row r="200" spans="2:16" x14ac:dyDescent="0.35">
      <c r="D200" s="2"/>
      <c r="E200" s="2"/>
    </row>
    <row r="201" spans="2:16" x14ac:dyDescent="0.35">
      <c r="D201" s="2"/>
      <c r="E201" s="2"/>
    </row>
    <row r="202" spans="2:16" x14ac:dyDescent="0.35">
      <c r="D202" s="2"/>
      <c r="E202" s="2"/>
    </row>
    <row r="203" spans="2:16" x14ac:dyDescent="0.35">
      <c r="D203" s="2"/>
      <c r="E203" s="2"/>
    </row>
    <row r="204" spans="2:16" x14ac:dyDescent="0.35">
      <c r="D204" s="2"/>
      <c r="E204" s="2"/>
    </row>
    <row r="205" spans="2:16" x14ac:dyDescent="0.35">
      <c r="D205" s="2"/>
      <c r="E205" s="2"/>
    </row>
    <row r="206" spans="2:16" x14ac:dyDescent="0.35">
      <c r="D206" s="2"/>
      <c r="E206" s="2"/>
    </row>
    <row r="207" spans="2:16" x14ac:dyDescent="0.35">
      <c r="D207" s="2"/>
      <c r="E207" s="2"/>
    </row>
    <row r="208" spans="2:16" x14ac:dyDescent="0.35">
      <c r="D208" s="2"/>
      <c r="E208" s="2"/>
    </row>
    <row r="209" spans="4:5" x14ac:dyDescent="0.35">
      <c r="D209" s="2"/>
      <c r="E209" s="2"/>
    </row>
    <row r="210" spans="4:5" x14ac:dyDescent="0.35">
      <c r="D210" s="2"/>
      <c r="E210" s="2"/>
    </row>
    <row r="211" spans="4:5" x14ac:dyDescent="0.35">
      <c r="D211" s="2"/>
      <c r="E211" s="2"/>
    </row>
    <row r="212" spans="4:5" x14ac:dyDescent="0.35">
      <c r="D212" s="2"/>
      <c r="E212" s="2"/>
    </row>
    <row r="213" spans="4:5" x14ac:dyDescent="0.35">
      <c r="D213" s="2"/>
      <c r="E213" s="2"/>
    </row>
    <row r="214" spans="4:5" x14ac:dyDescent="0.35">
      <c r="D214" s="2"/>
      <c r="E214" s="2"/>
    </row>
    <row r="215" spans="4:5" x14ac:dyDescent="0.35">
      <c r="D215" s="2"/>
      <c r="E215" s="2"/>
    </row>
    <row r="216" spans="4:5" x14ac:dyDescent="0.35">
      <c r="D216" s="2"/>
      <c r="E216" s="2"/>
    </row>
    <row r="217" spans="4:5" x14ac:dyDescent="0.35">
      <c r="D217" s="2"/>
      <c r="E217" s="2"/>
    </row>
    <row r="218" spans="4:5" x14ac:dyDescent="0.35">
      <c r="D218" s="2"/>
      <c r="E218" s="2"/>
    </row>
    <row r="219" spans="4:5" x14ac:dyDescent="0.35">
      <c r="D219" s="2"/>
      <c r="E219" s="2"/>
    </row>
    <row r="220" spans="4:5" x14ac:dyDescent="0.35">
      <c r="D220" s="2"/>
      <c r="E220" s="2"/>
    </row>
    <row r="221" spans="4:5" x14ac:dyDescent="0.35">
      <c r="D221" s="2"/>
      <c r="E221" s="2"/>
    </row>
    <row r="222" spans="4:5" x14ac:dyDescent="0.35">
      <c r="D222" s="2"/>
      <c r="E222" s="2"/>
    </row>
    <row r="223" spans="4:5" x14ac:dyDescent="0.35">
      <c r="D223" s="2"/>
      <c r="E223" s="2"/>
    </row>
    <row r="224" spans="4:5" x14ac:dyDescent="0.35">
      <c r="D224" s="2"/>
      <c r="E224" s="2"/>
    </row>
    <row r="225" spans="4:5" x14ac:dyDescent="0.35">
      <c r="D225" s="2"/>
      <c r="E225" s="2"/>
    </row>
    <row r="226" spans="4:5" x14ac:dyDescent="0.35">
      <c r="D226" s="2"/>
      <c r="E226" s="2"/>
    </row>
    <row r="227" spans="4:5" x14ac:dyDescent="0.35">
      <c r="D227" s="2"/>
      <c r="E227" s="2"/>
    </row>
    <row r="228" spans="4:5" x14ac:dyDescent="0.35">
      <c r="D228" s="2"/>
      <c r="E228" s="2"/>
    </row>
    <row r="229" spans="4:5" x14ac:dyDescent="0.35">
      <c r="D229" s="2"/>
      <c r="E229" s="2"/>
    </row>
    <row r="230" spans="4:5" x14ac:dyDescent="0.35">
      <c r="D230" s="2"/>
      <c r="E230" s="2"/>
    </row>
    <row r="231" spans="4:5" x14ac:dyDescent="0.35">
      <c r="D231" s="2"/>
      <c r="E231" s="2"/>
    </row>
    <row r="232" spans="4:5" x14ac:dyDescent="0.35">
      <c r="D232" s="2"/>
      <c r="E232" s="2"/>
    </row>
    <row r="233" spans="4:5" x14ac:dyDescent="0.35">
      <c r="D233" s="2"/>
      <c r="E233" s="2"/>
    </row>
    <row r="234" spans="4:5" x14ac:dyDescent="0.35">
      <c r="D234" s="2"/>
      <c r="E234" s="2"/>
    </row>
    <row r="235" spans="4:5" x14ac:dyDescent="0.35">
      <c r="D235" s="2"/>
      <c r="E235" s="2"/>
    </row>
    <row r="236" spans="4:5" x14ac:dyDescent="0.35">
      <c r="D236" s="2"/>
      <c r="E236" s="2"/>
    </row>
    <row r="237" spans="4:5" x14ac:dyDescent="0.35">
      <c r="D237" s="2"/>
      <c r="E237" s="2"/>
    </row>
    <row r="238" spans="4:5" x14ac:dyDescent="0.35">
      <c r="D238" s="2"/>
      <c r="E238" s="2"/>
    </row>
    <row r="239" spans="4:5" x14ac:dyDescent="0.35">
      <c r="D239" s="2"/>
      <c r="E239" s="2"/>
    </row>
    <row r="240" spans="4:5" x14ac:dyDescent="0.35">
      <c r="D240" s="2"/>
      <c r="E240" s="2"/>
    </row>
    <row r="241" spans="4:5" x14ac:dyDescent="0.35">
      <c r="D241" s="2"/>
      <c r="E241" s="2"/>
    </row>
    <row r="242" spans="4:5" x14ac:dyDescent="0.35">
      <c r="D242" s="2"/>
      <c r="E242" s="2"/>
    </row>
    <row r="243" spans="4:5" x14ac:dyDescent="0.35">
      <c r="D243" s="2"/>
      <c r="E243" s="2"/>
    </row>
    <row r="244" spans="4:5" x14ac:dyDescent="0.35">
      <c r="D244" s="2"/>
      <c r="E244" s="2"/>
    </row>
    <row r="245" spans="4:5" x14ac:dyDescent="0.35">
      <c r="D245" s="2"/>
      <c r="E245" s="2"/>
    </row>
    <row r="246" spans="4:5" x14ac:dyDescent="0.35">
      <c r="D246" s="2"/>
      <c r="E246" s="2"/>
    </row>
    <row r="247" spans="4:5" x14ac:dyDescent="0.35">
      <c r="D247" s="2"/>
      <c r="E247" s="2"/>
    </row>
    <row r="248" spans="4:5" x14ac:dyDescent="0.35">
      <c r="D248" s="2"/>
      <c r="E248" s="2"/>
    </row>
    <row r="249" spans="4:5" x14ac:dyDescent="0.35">
      <c r="D249" s="2"/>
      <c r="E249" s="2"/>
    </row>
    <row r="250" spans="4:5" x14ac:dyDescent="0.35">
      <c r="D250" s="2"/>
      <c r="E250" s="2"/>
    </row>
    <row r="251" spans="4:5" x14ac:dyDescent="0.35">
      <c r="D251" s="2"/>
      <c r="E251" s="2"/>
    </row>
    <row r="252" spans="4:5" x14ac:dyDescent="0.35">
      <c r="D252" s="2"/>
      <c r="E252" s="2"/>
    </row>
    <row r="253" spans="4:5" x14ac:dyDescent="0.35">
      <c r="D253" s="2"/>
      <c r="E253" s="2"/>
    </row>
    <row r="254" spans="4:5" x14ac:dyDescent="0.35">
      <c r="D254" s="2"/>
      <c r="E254" s="2"/>
    </row>
    <row r="255" spans="4:5" x14ac:dyDescent="0.35">
      <c r="D255" s="2"/>
      <c r="E255" s="2"/>
    </row>
    <row r="256" spans="4:5" x14ac:dyDescent="0.35">
      <c r="D256" s="2"/>
      <c r="E256" s="2"/>
    </row>
    <row r="257" spans="4:5" x14ac:dyDescent="0.35">
      <c r="D257" s="2"/>
      <c r="E257" s="2"/>
    </row>
    <row r="258" spans="4:5" x14ac:dyDescent="0.35">
      <c r="D258" s="2"/>
      <c r="E258" s="2"/>
    </row>
    <row r="259" spans="4:5" x14ac:dyDescent="0.35">
      <c r="D259" s="2"/>
      <c r="E259" s="2"/>
    </row>
    <row r="260" spans="4:5" x14ac:dyDescent="0.35">
      <c r="D260" s="2"/>
      <c r="E260" s="2"/>
    </row>
    <row r="261" spans="4:5" x14ac:dyDescent="0.35">
      <c r="D261" s="2"/>
      <c r="E261" s="2"/>
    </row>
    <row r="262" spans="4:5" x14ac:dyDescent="0.35">
      <c r="D262" s="2"/>
      <c r="E262" s="2"/>
    </row>
    <row r="263" spans="4:5" x14ac:dyDescent="0.35">
      <c r="D263" s="2"/>
      <c r="E263" s="2"/>
    </row>
    <row r="264" spans="4:5" x14ac:dyDescent="0.35">
      <c r="D264" s="2"/>
      <c r="E264" s="2"/>
    </row>
    <row r="265" spans="4:5" x14ac:dyDescent="0.35">
      <c r="D265" s="2"/>
      <c r="E265" s="2"/>
    </row>
    <row r="266" spans="4:5" x14ac:dyDescent="0.35">
      <c r="D266" s="2"/>
      <c r="E266" s="2"/>
    </row>
    <row r="267" spans="4:5" x14ac:dyDescent="0.35">
      <c r="D267" s="2"/>
      <c r="E267" s="2"/>
    </row>
    <row r="268" spans="4:5" x14ac:dyDescent="0.35">
      <c r="D268" s="2"/>
      <c r="E268" s="2"/>
    </row>
    <row r="269" spans="4:5" x14ac:dyDescent="0.35">
      <c r="D269" s="2"/>
      <c r="E269" s="2"/>
    </row>
    <row r="270" spans="4:5" x14ac:dyDescent="0.35">
      <c r="D270" s="2"/>
      <c r="E270" s="2"/>
    </row>
    <row r="271" spans="4:5" x14ac:dyDescent="0.35">
      <c r="D271" s="2"/>
      <c r="E271" s="2"/>
    </row>
    <row r="272" spans="4:5" x14ac:dyDescent="0.35">
      <c r="D272" s="2"/>
      <c r="E272" s="2"/>
    </row>
    <row r="273" spans="4:5" x14ac:dyDescent="0.35">
      <c r="D273" s="2"/>
      <c r="E273" s="2"/>
    </row>
    <row r="274" spans="4:5" x14ac:dyDescent="0.35">
      <c r="D274" s="2"/>
      <c r="E274" s="2"/>
    </row>
    <row r="275" spans="4:5" x14ac:dyDescent="0.35">
      <c r="D275" s="2"/>
      <c r="E275" s="2"/>
    </row>
    <row r="276" spans="4:5" x14ac:dyDescent="0.35">
      <c r="D276" s="2"/>
      <c r="E276" s="2"/>
    </row>
    <row r="277" spans="4:5" x14ac:dyDescent="0.35">
      <c r="D277" s="2"/>
      <c r="E277" s="2"/>
    </row>
    <row r="278" spans="4:5" x14ac:dyDescent="0.35">
      <c r="D278" s="2"/>
      <c r="E278" s="2"/>
    </row>
    <row r="279" spans="4:5" x14ac:dyDescent="0.35">
      <c r="D279" s="2"/>
      <c r="E279" s="2"/>
    </row>
    <row r="280" spans="4:5" x14ac:dyDescent="0.35">
      <c r="D280" s="2"/>
      <c r="E280" s="2"/>
    </row>
    <row r="281" spans="4:5" x14ac:dyDescent="0.35">
      <c r="D281" s="2"/>
      <c r="E281" s="2"/>
    </row>
    <row r="282" spans="4:5" x14ac:dyDescent="0.35">
      <c r="D282" s="2"/>
      <c r="E282" s="2"/>
    </row>
    <row r="283" spans="4:5" x14ac:dyDescent="0.35">
      <c r="D283" s="2"/>
      <c r="E283" s="2"/>
    </row>
    <row r="284" spans="4:5" x14ac:dyDescent="0.35">
      <c r="D284" s="2"/>
      <c r="E284" s="2"/>
    </row>
    <row r="285" spans="4:5" x14ac:dyDescent="0.35">
      <c r="D285" s="2"/>
      <c r="E285" s="2"/>
    </row>
    <row r="286" spans="4:5" x14ac:dyDescent="0.35">
      <c r="D286" s="2"/>
      <c r="E286" s="2"/>
    </row>
    <row r="287" spans="4:5" x14ac:dyDescent="0.35">
      <c r="D287" s="2"/>
      <c r="E287" s="2"/>
    </row>
  </sheetData>
  <mergeCells count="4">
    <mergeCell ref="D2:E2"/>
    <mergeCell ref="G2:H2"/>
    <mergeCell ref="J2:K2"/>
    <mergeCell ref="J1:K1"/>
  </mergeCells>
  <conditionalFormatting sqref="K5:K177">
    <cfRule type="duplicateValues" priority="1"/>
  </conditionalFormatting>
  <hyperlinks>
    <hyperlink ref="A132" r:id="rId1"/>
    <hyperlink ref="A169" r:id="rId2"/>
    <hyperlink ref="A5" r:id="rId3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6"/>
  <sheetViews>
    <sheetView workbookViewId="0">
      <pane ySplit="1" topLeftCell="A154" activePane="bottomLeft" state="frozen"/>
      <selection pane="bottomLeft" activeCell="E159" sqref="E159:E166"/>
    </sheetView>
  </sheetViews>
  <sheetFormatPr defaultRowHeight="14.5" x14ac:dyDescent="0.35"/>
  <cols>
    <col min="1" max="1" width="12.26953125" style="7" customWidth="1"/>
    <col min="2" max="2" width="3.90625" style="30" bestFit="1" customWidth="1"/>
    <col min="3" max="3" width="6.54296875" style="48" bestFit="1" customWidth="1"/>
    <col min="4" max="4" width="3.6328125" style="30" bestFit="1" customWidth="1"/>
    <col min="5" max="5" width="6" style="48" bestFit="1" customWidth="1"/>
    <col min="6" max="6" width="4.36328125" style="30" bestFit="1" customWidth="1"/>
    <col min="7" max="7" width="3.6328125" style="30" bestFit="1" customWidth="1"/>
    <col min="8" max="8" width="3.81640625" style="30" bestFit="1" customWidth="1"/>
    <col min="9" max="9" width="4.36328125" style="30" bestFit="1" customWidth="1"/>
    <col min="10" max="10" width="3.6328125" style="30" bestFit="1" customWidth="1"/>
    <col min="11" max="11" width="3.81640625" style="30" bestFit="1" customWidth="1"/>
    <col min="12" max="14" width="5.36328125" style="30" bestFit="1" customWidth="1"/>
    <col min="15" max="15" width="4.36328125" style="30" bestFit="1" customWidth="1"/>
    <col min="16" max="16" width="3.6328125" style="30" bestFit="1" customWidth="1"/>
    <col min="17" max="17" width="3.81640625" style="30" bestFit="1" customWidth="1"/>
    <col min="18" max="18" width="4.36328125" style="30" bestFit="1" customWidth="1"/>
    <col min="19" max="19" width="3.6328125" style="30" bestFit="1" customWidth="1"/>
    <col min="20" max="21" width="4.36328125" style="30" bestFit="1" customWidth="1"/>
    <col min="22" max="22" width="8.7265625" style="30"/>
  </cols>
  <sheetData>
    <row r="1" spans="1:22" ht="12" customHeight="1" x14ac:dyDescent="0.35">
      <c r="A1" s="7" t="s">
        <v>1</v>
      </c>
      <c r="B1" s="42" t="s">
        <v>73</v>
      </c>
      <c r="C1" s="49" t="s">
        <v>58</v>
      </c>
      <c r="D1" s="42" t="s">
        <v>59</v>
      </c>
      <c r="E1" s="49" t="s">
        <v>60</v>
      </c>
      <c r="F1" s="42" t="s">
        <v>61</v>
      </c>
      <c r="G1" s="42" t="s">
        <v>59</v>
      </c>
      <c r="H1" s="42" t="s">
        <v>62</v>
      </c>
      <c r="I1" s="42" t="s">
        <v>61</v>
      </c>
      <c r="J1" s="42" t="s">
        <v>59</v>
      </c>
      <c r="K1" s="42" t="s">
        <v>62</v>
      </c>
      <c r="L1" s="42" t="s">
        <v>61</v>
      </c>
      <c r="M1" s="42" t="s">
        <v>59</v>
      </c>
      <c r="N1" s="42" t="s">
        <v>62</v>
      </c>
      <c r="O1" s="42" t="s">
        <v>61</v>
      </c>
      <c r="P1" s="42" t="s">
        <v>59</v>
      </c>
      <c r="Q1" s="42" t="s">
        <v>62</v>
      </c>
      <c r="R1" s="42" t="s">
        <v>61</v>
      </c>
      <c r="S1" s="42" t="s">
        <v>59</v>
      </c>
      <c r="T1" s="42" t="s">
        <v>61</v>
      </c>
      <c r="U1" s="42" t="s">
        <v>63</v>
      </c>
      <c r="V1" s="43"/>
    </row>
    <row r="2" spans="1:22" ht="12" customHeight="1" x14ac:dyDescent="0.35">
      <c r="A2" s="44">
        <v>42725</v>
      </c>
      <c r="C2" s="45"/>
      <c r="D2" s="46"/>
      <c r="E2" s="45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7"/>
    </row>
    <row r="3" spans="1:22" ht="12" customHeight="1" x14ac:dyDescent="0.35">
      <c r="A3" s="44">
        <f>A2+1</f>
        <v>42726</v>
      </c>
      <c r="B3" s="30">
        <v>22</v>
      </c>
      <c r="C3" s="45">
        <v>-6</v>
      </c>
      <c r="D3" s="46">
        <v>-12</v>
      </c>
      <c r="E3" s="45">
        <v>-20</v>
      </c>
      <c r="F3" s="46">
        <v>-9</v>
      </c>
      <c r="G3" s="46">
        <v>-18</v>
      </c>
      <c r="H3" s="46">
        <v>-27</v>
      </c>
      <c r="I3" s="46">
        <v>84</v>
      </c>
      <c r="J3" s="46">
        <v>66</v>
      </c>
      <c r="K3" s="46">
        <v>51</v>
      </c>
      <c r="L3" s="46">
        <v>29.52</v>
      </c>
      <c r="M3" s="46">
        <v>29.45</v>
      </c>
      <c r="N3" s="46">
        <v>29.39</v>
      </c>
      <c r="O3" s="46">
        <v>19</v>
      </c>
      <c r="P3" s="46">
        <v>7</v>
      </c>
      <c r="Q3" s="46">
        <v>1</v>
      </c>
      <c r="R3" s="46">
        <v>10</v>
      </c>
      <c r="S3" s="46">
        <v>9</v>
      </c>
      <c r="T3" s="46" t="s">
        <v>64</v>
      </c>
      <c r="U3" s="46">
        <v>0</v>
      </c>
      <c r="V3" s="52" t="s">
        <v>68</v>
      </c>
    </row>
    <row r="4" spans="1:22" ht="12" customHeight="1" x14ac:dyDescent="0.35">
      <c r="A4" s="44">
        <f t="shared" ref="A4:A67" si="0">A3+1</f>
        <v>42727</v>
      </c>
      <c r="B4" s="30">
        <v>23</v>
      </c>
      <c r="C4" s="45">
        <v>-18</v>
      </c>
      <c r="D4" s="46">
        <v>-24</v>
      </c>
      <c r="E4" s="45">
        <v>-29</v>
      </c>
      <c r="F4" s="46">
        <v>-26</v>
      </c>
      <c r="G4" s="46">
        <v>-33</v>
      </c>
      <c r="H4" s="46">
        <v>-37</v>
      </c>
      <c r="I4" s="46">
        <v>76</v>
      </c>
      <c r="J4" s="46">
        <v>58</v>
      </c>
      <c r="K4" s="46">
        <v>42</v>
      </c>
      <c r="L4" s="46">
        <v>29.78</v>
      </c>
      <c r="M4" s="46">
        <v>29.64</v>
      </c>
      <c r="N4" s="46">
        <v>29.47</v>
      </c>
      <c r="O4" s="46">
        <v>19</v>
      </c>
      <c r="P4" s="46">
        <v>7</v>
      </c>
      <c r="Q4" s="46">
        <v>4</v>
      </c>
      <c r="R4" s="46">
        <v>12</v>
      </c>
      <c r="S4" s="46">
        <v>9</v>
      </c>
      <c r="T4" s="46" t="s">
        <v>64</v>
      </c>
      <c r="U4" s="46">
        <v>0</v>
      </c>
      <c r="V4" s="52" t="s">
        <v>55</v>
      </c>
    </row>
    <row r="5" spans="1:22" ht="12" customHeight="1" x14ac:dyDescent="0.35">
      <c r="A5" s="44">
        <f t="shared" si="0"/>
        <v>42728</v>
      </c>
      <c r="B5" s="30">
        <v>24</v>
      </c>
      <c r="C5" s="45">
        <v>-22</v>
      </c>
      <c r="D5" s="46">
        <v>-28</v>
      </c>
      <c r="E5" s="45">
        <v>-34</v>
      </c>
      <c r="F5" s="46">
        <v>-31</v>
      </c>
      <c r="G5" s="46">
        <v>-39</v>
      </c>
      <c r="H5" s="46">
        <v>-43</v>
      </c>
      <c r="I5" s="46">
        <v>69</v>
      </c>
      <c r="J5" s="46">
        <v>54</v>
      </c>
      <c r="K5" s="46">
        <v>38</v>
      </c>
      <c r="L5" s="46">
        <v>29.79</v>
      </c>
      <c r="M5" s="46">
        <v>29.69</v>
      </c>
      <c r="N5" s="46">
        <v>29.56</v>
      </c>
      <c r="O5" s="46">
        <v>12</v>
      </c>
      <c r="P5" s="46">
        <v>7</v>
      </c>
      <c r="Q5" s="46">
        <v>6</v>
      </c>
      <c r="R5" s="46">
        <v>12</v>
      </c>
      <c r="S5" s="46">
        <v>9</v>
      </c>
      <c r="T5" s="46" t="s">
        <v>64</v>
      </c>
      <c r="U5" s="46">
        <v>0</v>
      </c>
      <c r="V5" s="52"/>
    </row>
    <row r="6" spans="1:22" ht="12" customHeight="1" x14ac:dyDescent="0.35">
      <c r="A6" s="44">
        <f t="shared" si="0"/>
        <v>42729</v>
      </c>
      <c r="B6" s="30">
        <v>25</v>
      </c>
      <c r="C6" s="45">
        <v>-24</v>
      </c>
      <c r="D6" s="46">
        <v>-30</v>
      </c>
      <c r="E6" s="45">
        <v>-37</v>
      </c>
      <c r="F6" s="46">
        <v>-31</v>
      </c>
      <c r="G6" s="46">
        <v>-41</v>
      </c>
      <c r="H6" s="46">
        <v>-48</v>
      </c>
      <c r="I6" s="46">
        <v>69</v>
      </c>
      <c r="J6" s="46">
        <v>52</v>
      </c>
      <c r="K6" s="46">
        <v>34</v>
      </c>
      <c r="L6" s="46">
        <v>29.86</v>
      </c>
      <c r="M6" s="46">
        <v>29.72</v>
      </c>
      <c r="N6" s="46">
        <v>29.56</v>
      </c>
      <c r="O6" s="46">
        <v>9</v>
      </c>
      <c r="P6" s="46">
        <v>6</v>
      </c>
      <c r="Q6" s="46">
        <v>2</v>
      </c>
      <c r="R6" s="46">
        <v>13</v>
      </c>
      <c r="S6" s="46">
        <v>10</v>
      </c>
      <c r="T6" s="46" t="s">
        <v>64</v>
      </c>
      <c r="U6" s="46">
        <v>0</v>
      </c>
      <c r="V6" s="52"/>
    </row>
    <row r="7" spans="1:22" ht="12" customHeight="1" x14ac:dyDescent="0.35">
      <c r="A7" s="44">
        <f t="shared" si="0"/>
        <v>42730</v>
      </c>
      <c r="B7" s="30">
        <v>26</v>
      </c>
      <c r="C7" s="45">
        <v>-14</v>
      </c>
      <c r="D7" s="46">
        <v>-26</v>
      </c>
      <c r="E7" s="45">
        <v>-38</v>
      </c>
      <c r="F7" s="46">
        <v>-22</v>
      </c>
      <c r="G7" s="46">
        <v>-35</v>
      </c>
      <c r="H7" s="46">
        <v>-46</v>
      </c>
      <c r="I7" s="46">
        <v>76</v>
      </c>
      <c r="J7" s="46">
        <v>56</v>
      </c>
      <c r="K7" s="46">
        <v>35</v>
      </c>
      <c r="L7" s="46">
        <v>29.87</v>
      </c>
      <c r="M7" s="46">
        <v>29.68</v>
      </c>
      <c r="N7" s="46">
        <v>29.44</v>
      </c>
      <c r="O7" s="46">
        <v>17</v>
      </c>
      <c r="P7" s="46">
        <v>7</v>
      </c>
      <c r="Q7" s="46">
        <v>2</v>
      </c>
      <c r="R7" s="46">
        <v>12</v>
      </c>
      <c r="S7" s="46">
        <v>8</v>
      </c>
      <c r="T7" s="46" t="s">
        <v>64</v>
      </c>
      <c r="U7" s="46">
        <v>0</v>
      </c>
      <c r="V7" s="52" t="s">
        <v>55</v>
      </c>
    </row>
    <row r="8" spans="1:22" ht="12" customHeight="1" x14ac:dyDescent="0.35">
      <c r="A8" s="44">
        <f t="shared" si="0"/>
        <v>42731</v>
      </c>
      <c r="B8" s="30">
        <v>27</v>
      </c>
      <c r="C8" s="45">
        <v>-7</v>
      </c>
      <c r="D8" s="46">
        <v>-11</v>
      </c>
      <c r="E8" s="45">
        <v>-15</v>
      </c>
      <c r="F8" s="46">
        <v>-13</v>
      </c>
      <c r="G8" s="46">
        <v>-16</v>
      </c>
      <c r="H8" s="46">
        <v>-23</v>
      </c>
      <c r="I8" s="46">
        <v>77</v>
      </c>
      <c r="J8" s="46">
        <v>65</v>
      </c>
      <c r="K8" s="46">
        <v>48</v>
      </c>
      <c r="L8" s="46">
        <v>29.48</v>
      </c>
      <c r="M8" s="46">
        <v>29.28</v>
      </c>
      <c r="N8" s="46">
        <v>29.15</v>
      </c>
      <c r="O8" s="46">
        <v>17</v>
      </c>
      <c r="P8" s="46">
        <v>6</v>
      </c>
      <c r="Q8" s="46">
        <v>2</v>
      </c>
      <c r="R8" s="46">
        <v>13</v>
      </c>
      <c r="S8" s="46">
        <v>7</v>
      </c>
      <c r="T8" s="46" t="s">
        <v>64</v>
      </c>
      <c r="U8" s="46">
        <v>0</v>
      </c>
      <c r="V8" s="52" t="s">
        <v>55</v>
      </c>
    </row>
    <row r="9" spans="1:22" ht="12" customHeight="1" x14ac:dyDescent="0.35">
      <c r="A9" s="44">
        <f t="shared" si="0"/>
        <v>42732</v>
      </c>
      <c r="B9" s="30">
        <v>28</v>
      </c>
      <c r="C9" s="45">
        <v>-7</v>
      </c>
      <c r="D9" s="46">
        <v>-16</v>
      </c>
      <c r="E9" s="45">
        <v>-25</v>
      </c>
      <c r="F9" s="46">
        <v>-13</v>
      </c>
      <c r="G9" s="46">
        <v>-22</v>
      </c>
      <c r="H9" s="46">
        <v>-33</v>
      </c>
      <c r="I9" s="46">
        <v>77</v>
      </c>
      <c r="J9" s="46">
        <v>64</v>
      </c>
      <c r="K9" s="46">
        <v>47</v>
      </c>
      <c r="L9" s="46">
        <v>29.82</v>
      </c>
      <c r="M9" s="46">
        <v>29.66</v>
      </c>
      <c r="N9" s="46">
        <v>29.36</v>
      </c>
      <c r="O9" s="46">
        <v>9</v>
      </c>
      <c r="P9" s="46">
        <v>5</v>
      </c>
      <c r="Q9" s="46">
        <v>1</v>
      </c>
      <c r="R9" s="46">
        <v>10</v>
      </c>
      <c r="S9" s="46">
        <v>7</v>
      </c>
      <c r="T9" s="46" t="s">
        <v>64</v>
      </c>
      <c r="U9" s="46">
        <v>0</v>
      </c>
      <c r="V9" s="52" t="s">
        <v>55</v>
      </c>
    </row>
    <row r="10" spans="1:22" ht="12" customHeight="1" x14ac:dyDescent="0.35">
      <c r="A10" s="44">
        <f t="shared" si="0"/>
        <v>42733</v>
      </c>
      <c r="B10" s="30">
        <v>29</v>
      </c>
      <c r="C10" s="45">
        <v>-24</v>
      </c>
      <c r="D10" s="46">
        <v>-30</v>
      </c>
      <c r="E10" s="45">
        <v>-36</v>
      </c>
      <c r="F10" s="46">
        <v>-32</v>
      </c>
      <c r="G10" s="46">
        <v>-39</v>
      </c>
      <c r="H10" s="46">
        <v>-45</v>
      </c>
      <c r="I10" s="46">
        <v>69</v>
      </c>
      <c r="J10" s="46">
        <v>54</v>
      </c>
      <c r="K10" s="46">
        <v>37</v>
      </c>
      <c r="L10" s="46">
        <v>30.03</v>
      </c>
      <c r="M10" s="46">
        <v>29.83</v>
      </c>
      <c r="N10" s="46">
        <v>29.74</v>
      </c>
      <c r="O10" s="46">
        <v>12</v>
      </c>
      <c r="P10" s="46">
        <v>6</v>
      </c>
      <c r="Q10" s="46">
        <v>1</v>
      </c>
      <c r="R10" s="46">
        <v>12</v>
      </c>
      <c r="S10" s="46">
        <v>9</v>
      </c>
      <c r="T10" s="46" t="s">
        <v>64</v>
      </c>
      <c r="U10" s="46">
        <v>0</v>
      </c>
      <c r="V10" s="52"/>
    </row>
    <row r="11" spans="1:22" ht="12" customHeight="1" x14ac:dyDescent="0.35">
      <c r="A11" s="44">
        <f t="shared" si="0"/>
        <v>42734</v>
      </c>
      <c r="B11" s="30">
        <v>30</v>
      </c>
      <c r="C11" s="45">
        <v>0</v>
      </c>
      <c r="D11" s="46">
        <v>-18</v>
      </c>
      <c r="E11" s="45">
        <v>-36</v>
      </c>
      <c r="F11" s="46">
        <v>-6</v>
      </c>
      <c r="G11" s="46">
        <v>-33</v>
      </c>
      <c r="H11" s="46">
        <v>-46</v>
      </c>
      <c r="I11" s="46">
        <v>78</v>
      </c>
      <c r="J11" s="46">
        <v>57</v>
      </c>
      <c r="K11" s="46">
        <v>36</v>
      </c>
      <c r="L11" s="46">
        <v>30.36</v>
      </c>
      <c r="M11" s="46">
        <v>30.23</v>
      </c>
      <c r="N11" s="46">
        <v>30.01</v>
      </c>
      <c r="O11" s="46">
        <v>18</v>
      </c>
      <c r="P11" s="46">
        <v>7</v>
      </c>
      <c r="Q11" s="46">
        <v>2</v>
      </c>
      <c r="R11" s="46">
        <v>15</v>
      </c>
      <c r="S11" s="46">
        <v>10</v>
      </c>
      <c r="T11" s="46" t="s">
        <v>64</v>
      </c>
      <c r="U11" s="46">
        <v>0</v>
      </c>
      <c r="V11" s="52"/>
    </row>
    <row r="12" spans="1:22" ht="12" customHeight="1" x14ac:dyDescent="0.35">
      <c r="A12" s="44">
        <f t="shared" si="0"/>
        <v>42735</v>
      </c>
      <c r="B12" s="30">
        <v>31</v>
      </c>
      <c r="C12" s="45">
        <v>39</v>
      </c>
      <c r="D12" s="46">
        <v>16</v>
      </c>
      <c r="E12" s="45">
        <v>-7</v>
      </c>
      <c r="F12" s="46">
        <v>27</v>
      </c>
      <c r="G12" s="46">
        <v>6</v>
      </c>
      <c r="H12" s="46">
        <v>-15</v>
      </c>
      <c r="I12" s="46">
        <v>78</v>
      </c>
      <c r="J12" s="46">
        <v>60</v>
      </c>
      <c r="K12" s="46">
        <v>40</v>
      </c>
      <c r="L12" s="46">
        <v>30.35</v>
      </c>
      <c r="M12" s="46">
        <v>29.9</v>
      </c>
      <c r="N12" s="46">
        <v>29.68</v>
      </c>
      <c r="O12" s="46">
        <v>6</v>
      </c>
      <c r="P12" s="46">
        <v>6</v>
      </c>
      <c r="Q12" s="46">
        <v>6</v>
      </c>
      <c r="R12" s="46">
        <v>18</v>
      </c>
      <c r="S12" s="46">
        <v>11</v>
      </c>
      <c r="T12" s="46" t="s">
        <v>64</v>
      </c>
      <c r="U12" s="46">
        <v>0</v>
      </c>
      <c r="V12" s="52"/>
    </row>
    <row r="13" spans="1:22" ht="14.5" customHeight="1" x14ac:dyDescent="0.35">
      <c r="A13" s="44">
        <f t="shared" si="0"/>
        <v>42736</v>
      </c>
      <c r="B13" s="30">
        <v>1</v>
      </c>
      <c r="C13" s="45">
        <v>38</v>
      </c>
      <c r="D13" s="46">
        <v>30</v>
      </c>
      <c r="E13" s="45">
        <v>23</v>
      </c>
      <c r="F13" s="46">
        <v>27</v>
      </c>
      <c r="G13" s="46">
        <v>22</v>
      </c>
      <c r="H13" s="46">
        <v>14</v>
      </c>
      <c r="I13" s="46">
        <v>86</v>
      </c>
      <c r="J13" s="46">
        <v>61</v>
      </c>
      <c r="K13" s="46">
        <v>38</v>
      </c>
      <c r="L13" s="46">
        <v>30.21</v>
      </c>
      <c r="M13" s="46">
        <v>29.81</v>
      </c>
      <c r="N13" s="46">
        <v>29.68</v>
      </c>
      <c r="O13" s="46">
        <v>17</v>
      </c>
      <c r="P13" s="46">
        <v>6</v>
      </c>
      <c r="Q13" s="46">
        <v>1</v>
      </c>
      <c r="R13" s="46">
        <v>25</v>
      </c>
      <c r="S13" s="46">
        <v>10</v>
      </c>
      <c r="T13" s="46" t="s">
        <v>64</v>
      </c>
      <c r="U13" s="46">
        <v>0</v>
      </c>
      <c r="V13" s="52" t="s">
        <v>55</v>
      </c>
    </row>
    <row r="14" spans="1:22" ht="12" customHeight="1" x14ac:dyDescent="0.35">
      <c r="A14" s="44">
        <f t="shared" si="0"/>
        <v>42737</v>
      </c>
      <c r="B14" s="30">
        <v>2</v>
      </c>
      <c r="C14" s="45">
        <v>21</v>
      </c>
      <c r="D14" s="46">
        <v>7</v>
      </c>
      <c r="E14" s="45">
        <v>-7</v>
      </c>
      <c r="F14" s="46">
        <v>14</v>
      </c>
      <c r="G14" s="46">
        <v>2</v>
      </c>
      <c r="H14" s="46">
        <v>-13</v>
      </c>
      <c r="I14" s="46">
        <v>85</v>
      </c>
      <c r="J14" s="46">
        <v>74</v>
      </c>
      <c r="K14" s="46">
        <v>52</v>
      </c>
      <c r="L14" s="46">
        <v>30.49</v>
      </c>
      <c r="M14" s="46">
        <v>30.39</v>
      </c>
      <c r="N14" s="46">
        <v>30.21</v>
      </c>
      <c r="O14" s="46">
        <v>19</v>
      </c>
      <c r="P14" s="46">
        <v>7</v>
      </c>
      <c r="Q14" s="46">
        <v>3</v>
      </c>
      <c r="R14" s="46">
        <v>17</v>
      </c>
      <c r="S14" s="46">
        <v>9</v>
      </c>
      <c r="T14" s="46" t="s">
        <v>64</v>
      </c>
      <c r="U14" s="46">
        <v>0</v>
      </c>
      <c r="V14" s="52" t="s">
        <v>55</v>
      </c>
    </row>
    <row r="15" spans="1:22" ht="12" customHeight="1" x14ac:dyDescent="0.35">
      <c r="A15" s="44">
        <f t="shared" si="0"/>
        <v>42738</v>
      </c>
      <c r="B15" s="30">
        <v>3</v>
      </c>
      <c r="C15" s="45">
        <v>8</v>
      </c>
      <c r="D15" s="46">
        <v>0</v>
      </c>
      <c r="E15" s="45">
        <v>-8</v>
      </c>
      <c r="F15" s="46">
        <v>1</v>
      </c>
      <c r="G15" s="46">
        <v>-4</v>
      </c>
      <c r="H15" s="46">
        <v>-14</v>
      </c>
      <c r="I15" s="46">
        <v>85</v>
      </c>
      <c r="J15" s="46">
        <v>71</v>
      </c>
      <c r="K15" s="46">
        <v>59</v>
      </c>
      <c r="L15" s="46">
        <v>30.24</v>
      </c>
      <c r="M15" s="46">
        <v>29.78</v>
      </c>
      <c r="N15" s="46">
        <v>29.53</v>
      </c>
      <c r="O15" s="46">
        <v>6</v>
      </c>
      <c r="P15" s="46">
        <v>6</v>
      </c>
      <c r="Q15" s="46">
        <v>6</v>
      </c>
      <c r="R15" s="46">
        <v>9</v>
      </c>
      <c r="S15" s="46">
        <v>7</v>
      </c>
      <c r="T15" s="46" t="s">
        <v>64</v>
      </c>
      <c r="U15" s="46">
        <v>0</v>
      </c>
      <c r="V15" s="52"/>
    </row>
    <row r="16" spans="1:22" ht="12" customHeight="1" x14ac:dyDescent="0.35">
      <c r="A16" s="44">
        <f t="shared" si="0"/>
        <v>42739</v>
      </c>
      <c r="B16" s="30">
        <v>4</v>
      </c>
      <c r="C16" s="45">
        <v>15</v>
      </c>
      <c r="D16" s="46">
        <v>3</v>
      </c>
      <c r="E16" s="45">
        <v>-9</v>
      </c>
      <c r="F16" s="46">
        <v>10</v>
      </c>
      <c r="G16" s="46">
        <v>-2</v>
      </c>
      <c r="H16" s="46">
        <v>-15</v>
      </c>
      <c r="I16" s="46">
        <v>85</v>
      </c>
      <c r="J16" s="46">
        <v>69</v>
      </c>
      <c r="K16" s="46">
        <v>44</v>
      </c>
      <c r="L16" s="46">
        <v>29.92</v>
      </c>
      <c r="M16" s="46">
        <v>29.84</v>
      </c>
      <c r="N16" s="46">
        <v>29.65</v>
      </c>
      <c r="O16" s="46">
        <v>6</v>
      </c>
      <c r="P16" s="46">
        <v>5</v>
      </c>
      <c r="Q16" s="46">
        <v>0</v>
      </c>
      <c r="R16" s="46">
        <v>26</v>
      </c>
      <c r="S16" s="46">
        <v>10</v>
      </c>
      <c r="T16" s="46" t="s">
        <v>64</v>
      </c>
      <c r="U16" s="46">
        <v>0</v>
      </c>
      <c r="V16" s="52" t="s">
        <v>55</v>
      </c>
    </row>
    <row r="17" spans="1:22" ht="12" customHeight="1" x14ac:dyDescent="0.35">
      <c r="A17" s="44">
        <f t="shared" si="0"/>
        <v>42740</v>
      </c>
      <c r="B17" s="30">
        <v>5</v>
      </c>
      <c r="C17" s="45">
        <v>-8</v>
      </c>
      <c r="D17" s="46">
        <v>-13</v>
      </c>
      <c r="E17" s="45">
        <v>-18</v>
      </c>
      <c r="F17" s="46">
        <v>-13</v>
      </c>
      <c r="G17" s="46">
        <v>-20</v>
      </c>
      <c r="H17" s="46">
        <v>-27</v>
      </c>
      <c r="I17" s="46">
        <v>77</v>
      </c>
      <c r="J17" s="46">
        <v>59</v>
      </c>
      <c r="K17" s="46">
        <v>35</v>
      </c>
      <c r="L17" s="46">
        <v>30.13</v>
      </c>
      <c r="M17" s="46">
        <v>30.03</v>
      </c>
      <c r="N17" s="46">
        <v>29.83</v>
      </c>
      <c r="O17" s="46">
        <v>19</v>
      </c>
      <c r="P17" s="46">
        <v>7</v>
      </c>
      <c r="Q17" s="46">
        <v>6</v>
      </c>
      <c r="R17" s="46">
        <v>14</v>
      </c>
      <c r="S17" s="46">
        <v>10</v>
      </c>
      <c r="T17" s="46" t="s">
        <v>64</v>
      </c>
      <c r="U17" s="46">
        <v>0</v>
      </c>
      <c r="V17" s="52"/>
    </row>
    <row r="18" spans="1:22" ht="12" customHeight="1" x14ac:dyDescent="0.35">
      <c r="A18" s="44">
        <f t="shared" si="0"/>
        <v>42741</v>
      </c>
      <c r="B18" s="30">
        <v>6</v>
      </c>
      <c r="C18" s="45">
        <v>32</v>
      </c>
      <c r="D18" s="46">
        <v>8</v>
      </c>
      <c r="E18" s="45">
        <v>-16</v>
      </c>
      <c r="F18" s="46">
        <v>18</v>
      </c>
      <c r="G18" s="46">
        <v>-7</v>
      </c>
      <c r="H18" s="46">
        <v>-26</v>
      </c>
      <c r="I18" s="46">
        <v>79</v>
      </c>
      <c r="J18" s="46">
        <v>54</v>
      </c>
      <c r="K18" s="46">
        <v>30</v>
      </c>
      <c r="L18" s="46">
        <v>29.85</v>
      </c>
      <c r="M18" s="46">
        <v>29.19</v>
      </c>
      <c r="N18" s="46">
        <v>28.88</v>
      </c>
      <c r="O18" s="46">
        <v>12</v>
      </c>
      <c r="P18" s="46">
        <v>6</v>
      </c>
      <c r="Q18" s="46">
        <v>6</v>
      </c>
      <c r="R18" s="46">
        <v>15</v>
      </c>
      <c r="S18" s="46">
        <v>8</v>
      </c>
      <c r="T18" s="46" t="s">
        <v>64</v>
      </c>
      <c r="U18" s="46">
        <v>0</v>
      </c>
      <c r="V18" s="52" t="s">
        <v>55</v>
      </c>
    </row>
    <row r="19" spans="1:22" ht="12" customHeight="1" x14ac:dyDescent="0.35">
      <c r="A19" s="44">
        <f t="shared" si="0"/>
        <v>42742</v>
      </c>
      <c r="B19" s="30">
        <v>7</v>
      </c>
      <c r="C19" s="45">
        <v>15</v>
      </c>
      <c r="D19" s="46">
        <v>5</v>
      </c>
      <c r="E19" s="45">
        <v>-5</v>
      </c>
      <c r="F19" s="46">
        <v>0</v>
      </c>
      <c r="G19" s="46">
        <v>-6</v>
      </c>
      <c r="H19" s="46">
        <v>-13</v>
      </c>
      <c r="I19" s="46">
        <v>77</v>
      </c>
      <c r="J19" s="46">
        <v>52</v>
      </c>
      <c r="K19" s="46">
        <v>26</v>
      </c>
      <c r="L19" s="46">
        <v>29.64</v>
      </c>
      <c r="M19" s="46">
        <v>29.46</v>
      </c>
      <c r="N19" s="46">
        <v>29.27</v>
      </c>
      <c r="O19" s="46">
        <v>16</v>
      </c>
      <c r="P19" s="46">
        <v>7</v>
      </c>
      <c r="Q19" s="46">
        <v>6</v>
      </c>
      <c r="R19" s="46">
        <v>14</v>
      </c>
      <c r="S19" s="46">
        <v>10</v>
      </c>
      <c r="T19" s="46" t="s">
        <v>64</v>
      </c>
      <c r="U19" s="46">
        <v>0</v>
      </c>
      <c r="V19" s="52"/>
    </row>
    <row r="20" spans="1:22" ht="12" customHeight="1" x14ac:dyDescent="0.35">
      <c r="A20" s="44">
        <f t="shared" si="0"/>
        <v>42743</v>
      </c>
      <c r="B20" s="30">
        <v>8</v>
      </c>
      <c r="C20" s="45">
        <v>-5</v>
      </c>
      <c r="D20" s="46">
        <v>-12</v>
      </c>
      <c r="E20" s="45">
        <v>-18</v>
      </c>
      <c r="F20" s="46">
        <v>-13</v>
      </c>
      <c r="G20" s="46">
        <v>-19</v>
      </c>
      <c r="H20" s="46">
        <v>-25</v>
      </c>
      <c r="I20" s="46">
        <v>77</v>
      </c>
      <c r="J20" s="46">
        <v>61</v>
      </c>
      <c r="K20" s="46">
        <v>46</v>
      </c>
      <c r="L20" s="46">
        <v>29.69</v>
      </c>
      <c r="M20" s="46">
        <v>29.64</v>
      </c>
      <c r="N20" s="46">
        <v>29.59</v>
      </c>
      <c r="O20" s="46">
        <v>6</v>
      </c>
      <c r="P20" s="46">
        <v>6</v>
      </c>
      <c r="Q20" s="46">
        <v>6</v>
      </c>
      <c r="R20" s="46">
        <v>10</v>
      </c>
      <c r="S20" s="46">
        <v>8</v>
      </c>
      <c r="T20" s="46" t="s">
        <v>64</v>
      </c>
      <c r="U20" s="46">
        <v>0</v>
      </c>
      <c r="V20" s="52"/>
    </row>
    <row r="21" spans="1:22" ht="12" customHeight="1" x14ac:dyDescent="0.35">
      <c r="A21" s="44">
        <f t="shared" si="0"/>
        <v>42744</v>
      </c>
      <c r="B21" s="30">
        <v>9</v>
      </c>
      <c r="C21" s="45">
        <v>-4</v>
      </c>
      <c r="D21" s="46">
        <v>-10</v>
      </c>
      <c r="E21" s="45">
        <v>-16</v>
      </c>
      <c r="F21" s="46">
        <v>-14</v>
      </c>
      <c r="G21" s="46">
        <v>-18</v>
      </c>
      <c r="H21" s="46">
        <v>-23</v>
      </c>
      <c r="I21" s="46">
        <v>77</v>
      </c>
      <c r="J21" s="46">
        <v>64</v>
      </c>
      <c r="K21" s="46">
        <v>48</v>
      </c>
      <c r="L21" s="46">
        <v>29.7</v>
      </c>
      <c r="M21" s="46">
        <v>29.61</v>
      </c>
      <c r="N21" s="46">
        <v>29.53</v>
      </c>
      <c r="O21" s="46">
        <v>19</v>
      </c>
      <c r="P21" s="46">
        <v>7</v>
      </c>
      <c r="Q21" s="46">
        <v>6</v>
      </c>
      <c r="R21" s="46">
        <v>12</v>
      </c>
      <c r="S21" s="46">
        <v>7</v>
      </c>
      <c r="T21" s="46" t="s">
        <v>64</v>
      </c>
      <c r="U21" s="46">
        <v>0</v>
      </c>
      <c r="V21" s="52"/>
    </row>
    <row r="22" spans="1:22" ht="12" customHeight="1" x14ac:dyDescent="0.35">
      <c r="A22" s="44">
        <f t="shared" si="0"/>
        <v>42745</v>
      </c>
      <c r="B22" s="30">
        <v>10</v>
      </c>
      <c r="C22" s="45">
        <v>-2</v>
      </c>
      <c r="D22" s="46">
        <v>-10</v>
      </c>
      <c r="E22" s="45">
        <v>-17</v>
      </c>
      <c r="F22" s="46">
        <v>-8</v>
      </c>
      <c r="G22" s="46">
        <v>-16</v>
      </c>
      <c r="H22" s="46">
        <v>-24</v>
      </c>
      <c r="I22" s="46">
        <v>78</v>
      </c>
      <c r="J22" s="46">
        <v>67</v>
      </c>
      <c r="K22" s="46">
        <v>54</v>
      </c>
      <c r="L22" s="46">
        <v>29.83</v>
      </c>
      <c r="M22" s="46">
        <v>29.65</v>
      </c>
      <c r="N22" s="46">
        <v>29.53</v>
      </c>
      <c r="O22" s="46">
        <v>16</v>
      </c>
      <c r="P22" s="46">
        <v>6</v>
      </c>
      <c r="Q22" s="46">
        <v>5</v>
      </c>
      <c r="R22" s="46">
        <v>10</v>
      </c>
      <c r="S22" s="46">
        <v>7</v>
      </c>
      <c r="T22" s="46" t="s">
        <v>64</v>
      </c>
      <c r="U22" s="46">
        <v>0</v>
      </c>
      <c r="V22" s="52" t="s">
        <v>55</v>
      </c>
    </row>
    <row r="23" spans="1:22" ht="12" customHeight="1" x14ac:dyDescent="0.35">
      <c r="A23" s="44">
        <f t="shared" si="0"/>
        <v>42746</v>
      </c>
      <c r="B23" s="30">
        <v>11</v>
      </c>
      <c r="C23" s="45">
        <v>5</v>
      </c>
      <c r="D23" s="46">
        <v>-2</v>
      </c>
      <c r="E23" s="45">
        <v>-9</v>
      </c>
      <c r="F23" s="46">
        <v>-2</v>
      </c>
      <c r="G23" s="46">
        <v>-5</v>
      </c>
      <c r="H23" s="46">
        <v>-15</v>
      </c>
      <c r="I23" s="46">
        <v>85</v>
      </c>
      <c r="J23" s="46">
        <v>71</v>
      </c>
      <c r="K23" s="46">
        <v>59</v>
      </c>
      <c r="L23" s="46">
        <v>30.26</v>
      </c>
      <c r="M23" s="46">
        <v>30.06</v>
      </c>
      <c r="N23" s="46">
        <v>29.83</v>
      </c>
      <c r="O23" s="46">
        <v>16</v>
      </c>
      <c r="P23" s="46">
        <v>7</v>
      </c>
      <c r="Q23" s="46">
        <v>4</v>
      </c>
      <c r="R23" s="46">
        <v>9</v>
      </c>
      <c r="S23" s="46">
        <v>6</v>
      </c>
      <c r="T23" s="46" t="s">
        <v>64</v>
      </c>
      <c r="U23" s="46">
        <v>0</v>
      </c>
      <c r="V23" s="52" t="s">
        <v>68</v>
      </c>
    </row>
    <row r="24" spans="1:22" ht="12" customHeight="1" x14ac:dyDescent="0.35">
      <c r="A24" s="44">
        <f t="shared" si="0"/>
        <v>42747</v>
      </c>
      <c r="B24" s="30">
        <v>12</v>
      </c>
      <c r="C24" s="45">
        <v>8</v>
      </c>
      <c r="D24" s="46">
        <v>-1</v>
      </c>
      <c r="E24" s="45">
        <v>-9</v>
      </c>
      <c r="F24" s="46">
        <v>3</v>
      </c>
      <c r="G24" s="46">
        <v>-11</v>
      </c>
      <c r="H24" s="46">
        <v>-21</v>
      </c>
      <c r="I24" s="46">
        <v>79</v>
      </c>
      <c r="J24" s="46">
        <v>58</v>
      </c>
      <c r="K24" s="46">
        <v>33</v>
      </c>
      <c r="L24" s="46">
        <v>30.23</v>
      </c>
      <c r="M24" s="46">
        <v>29.67</v>
      </c>
      <c r="N24" s="46">
        <v>29.3</v>
      </c>
      <c r="O24" s="46">
        <v>6</v>
      </c>
      <c r="P24" s="46">
        <v>6</v>
      </c>
      <c r="Q24" s="46">
        <v>6</v>
      </c>
      <c r="R24" s="46">
        <v>17</v>
      </c>
      <c r="S24" s="46">
        <v>9</v>
      </c>
      <c r="T24" s="46" t="s">
        <v>64</v>
      </c>
      <c r="U24" s="46">
        <v>0</v>
      </c>
      <c r="V24" s="52" t="s">
        <v>54</v>
      </c>
    </row>
    <row r="25" spans="1:22" ht="12" customHeight="1" x14ac:dyDescent="0.35">
      <c r="A25" s="44">
        <f t="shared" si="0"/>
        <v>42748</v>
      </c>
      <c r="B25" s="30">
        <v>13</v>
      </c>
      <c r="C25" s="45">
        <v>18</v>
      </c>
      <c r="D25" s="46">
        <v>9</v>
      </c>
      <c r="E25" s="45">
        <v>0</v>
      </c>
      <c r="F25" s="46">
        <v>14</v>
      </c>
      <c r="G25" s="46">
        <v>3</v>
      </c>
      <c r="H25" s="46">
        <v>-11</v>
      </c>
      <c r="I25" s="46">
        <v>93</v>
      </c>
      <c r="J25" s="46">
        <v>62</v>
      </c>
      <c r="K25" s="46">
        <v>31</v>
      </c>
      <c r="L25" s="46">
        <v>29.61</v>
      </c>
      <c r="M25" s="46">
        <v>29.47</v>
      </c>
      <c r="N25" s="46">
        <v>29.27</v>
      </c>
      <c r="O25" s="46">
        <v>15</v>
      </c>
      <c r="P25" s="46">
        <v>6</v>
      </c>
      <c r="Q25" s="46">
        <v>1</v>
      </c>
      <c r="R25" s="46">
        <v>25</v>
      </c>
      <c r="S25" s="46">
        <v>10</v>
      </c>
      <c r="T25" s="46" t="s">
        <v>64</v>
      </c>
      <c r="U25" s="46">
        <v>0</v>
      </c>
      <c r="V25" s="52" t="s">
        <v>55</v>
      </c>
    </row>
    <row r="26" spans="1:22" ht="12" customHeight="1" x14ac:dyDescent="0.35">
      <c r="A26" s="44">
        <f t="shared" si="0"/>
        <v>42749</v>
      </c>
      <c r="B26" s="30">
        <v>14</v>
      </c>
      <c r="C26" s="45">
        <v>0</v>
      </c>
      <c r="D26" s="46">
        <v>-5</v>
      </c>
      <c r="E26" s="45">
        <v>-9</v>
      </c>
      <c r="F26" s="46">
        <v>-6</v>
      </c>
      <c r="G26" s="46">
        <v>-10</v>
      </c>
      <c r="H26" s="46">
        <v>-15</v>
      </c>
      <c r="I26" s="46">
        <v>84</v>
      </c>
      <c r="J26" s="46">
        <v>69</v>
      </c>
      <c r="K26" s="46">
        <v>48</v>
      </c>
      <c r="L26" s="46">
        <v>29.35</v>
      </c>
      <c r="M26" s="46">
        <v>29.11</v>
      </c>
      <c r="N26" s="46">
        <v>28.82</v>
      </c>
      <c r="O26" s="46">
        <v>7</v>
      </c>
      <c r="P26" s="46">
        <v>5</v>
      </c>
      <c r="Q26" s="46">
        <v>1</v>
      </c>
      <c r="R26" s="46">
        <v>9</v>
      </c>
      <c r="S26" s="46">
        <v>6</v>
      </c>
      <c r="T26" s="46" t="s">
        <v>64</v>
      </c>
      <c r="U26" s="46">
        <v>0</v>
      </c>
      <c r="V26" s="52" t="s">
        <v>55</v>
      </c>
    </row>
    <row r="27" spans="1:22" ht="12" customHeight="1" x14ac:dyDescent="0.35">
      <c r="A27" s="44">
        <f t="shared" si="0"/>
        <v>42750</v>
      </c>
      <c r="B27" s="30">
        <v>15</v>
      </c>
      <c r="C27" s="45">
        <v>7</v>
      </c>
      <c r="D27" s="46">
        <v>1</v>
      </c>
      <c r="E27" s="45">
        <v>-5</v>
      </c>
      <c r="F27" s="46">
        <v>3</v>
      </c>
      <c r="G27" s="46">
        <v>-4</v>
      </c>
      <c r="H27" s="46">
        <v>-11</v>
      </c>
      <c r="I27" s="46">
        <v>85</v>
      </c>
      <c r="J27" s="46">
        <v>74</v>
      </c>
      <c r="K27" s="46">
        <v>60</v>
      </c>
      <c r="L27" s="46">
        <v>29.46</v>
      </c>
      <c r="M27" s="46">
        <v>29.05</v>
      </c>
      <c r="N27" s="46">
        <v>28.71</v>
      </c>
      <c r="O27" s="46">
        <v>11</v>
      </c>
      <c r="P27" s="46">
        <v>4</v>
      </c>
      <c r="Q27" s="46">
        <v>1</v>
      </c>
      <c r="R27" s="46">
        <v>15</v>
      </c>
      <c r="S27" s="46">
        <v>6</v>
      </c>
      <c r="T27" s="46" t="s">
        <v>64</v>
      </c>
      <c r="U27" s="46">
        <v>0</v>
      </c>
      <c r="V27" s="52" t="s">
        <v>55</v>
      </c>
    </row>
    <row r="28" spans="1:22" ht="12" customHeight="1" x14ac:dyDescent="0.35">
      <c r="A28" s="44">
        <f t="shared" si="0"/>
        <v>42751</v>
      </c>
      <c r="B28" s="30">
        <v>16</v>
      </c>
      <c r="C28" s="45">
        <v>5</v>
      </c>
      <c r="D28" s="46">
        <v>-6</v>
      </c>
      <c r="E28" s="45">
        <v>-17</v>
      </c>
      <c r="F28" s="46">
        <v>-4</v>
      </c>
      <c r="G28" s="46">
        <v>-16</v>
      </c>
      <c r="H28" s="46">
        <v>-24</v>
      </c>
      <c r="I28" s="46">
        <v>77</v>
      </c>
      <c r="J28" s="46">
        <v>63</v>
      </c>
      <c r="K28" s="46">
        <v>39</v>
      </c>
      <c r="L28" s="46">
        <v>29.66</v>
      </c>
      <c r="M28" s="46">
        <v>29.53</v>
      </c>
      <c r="N28" s="46">
        <v>29.42</v>
      </c>
      <c r="O28" s="46">
        <v>17</v>
      </c>
      <c r="P28" s="46">
        <v>6</v>
      </c>
      <c r="Q28" s="46">
        <v>1</v>
      </c>
      <c r="R28" s="46">
        <v>13</v>
      </c>
      <c r="S28" s="46">
        <v>8</v>
      </c>
      <c r="T28" s="46" t="s">
        <v>64</v>
      </c>
      <c r="U28" s="46">
        <v>0</v>
      </c>
      <c r="V28" s="52" t="s">
        <v>55</v>
      </c>
    </row>
    <row r="29" spans="1:22" ht="12" customHeight="1" x14ac:dyDescent="0.35">
      <c r="A29" s="44">
        <f t="shared" si="0"/>
        <v>42752</v>
      </c>
      <c r="B29" s="30">
        <v>17</v>
      </c>
      <c r="C29" s="45">
        <v>3</v>
      </c>
      <c r="D29" s="46">
        <v>-3</v>
      </c>
      <c r="E29" s="45">
        <v>-8</v>
      </c>
      <c r="F29" s="46">
        <v>-6</v>
      </c>
      <c r="G29" s="46">
        <v>-9</v>
      </c>
      <c r="H29" s="46">
        <v>-15</v>
      </c>
      <c r="I29" s="46">
        <v>85</v>
      </c>
      <c r="J29" s="46">
        <v>65</v>
      </c>
      <c r="K29" s="46">
        <v>41</v>
      </c>
      <c r="L29" s="46">
        <v>29.96</v>
      </c>
      <c r="M29" s="46">
        <v>29.87</v>
      </c>
      <c r="N29" s="46">
        <v>29.65</v>
      </c>
      <c r="O29" s="46">
        <v>16</v>
      </c>
      <c r="P29" s="46">
        <v>6</v>
      </c>
      <c r="Q29" s="46">
        <v>2</v>
      </c>
      <c r="R29" s="46">
        <v>14</v>
      </c>
      <c r="S29" s="46">
        <v>8</v>
      </c>
      <c r="T29" s="46" t="s">
        <v>64</v>
      </c>
      <c r="U29" s="46">
        <v>0</v>
      </c>
      <c r="V29" s="52" t="s">
        <v>68</v>
      </c>
    </row>
    <row r="30" spans="1:22" ht="12" customHeight="1" x14ac:dyDescent="0.35">
      <c r="A30" s="44">
        <f t="shared" si="0"/>
        <v>42753</v>
      </c>
      <c r="B30" s="30">
        <v>18</v>
      </c>
      <c r="C30" s="45">
        <v>21</v>
      </c>
      <c r="D30" s="46">
        <v>12</v>
      </c>
      <c r="E30" s="45">
        <v>3</v>
      </c>
      <c r="F30" s="46">
        <v>7</v>
      </c>
      <c r="G30" s="46">
        <v>0</v>
      </c>
      <c r="H30" s="46">
        <v>-11</v>
      </c>
      <c r="I30" s="46">
        <v>58</v>
      </c>
      <c r="J30" s="46">
        <v>44</v>
      </c>
      <c r="K30" s="46">
        <v>27</v>
      </c>
      <c r="L30" s="46">
        <v>29.94</v>
      </c>
      <c r="M30" s="46">
        <v>29.87</v>
      </c>
      <c r="N30" s="46">
        <v>29.8</v>
      </c>
      <c r="O30" s="46">
        <v>15</v>
      </c>
      <c r="P30" s="46">
        <v>7</v>
      </c>
      <c r="Q30" s="46">
        <v>4</v>
      </c>
      <c r="R30" s="46">
        <v>17</v>
      </c>
      <c r="S30" s="46">
        <v>12</v>
      </c>
      <c r="T30" s="46">
        <v>26</v>
      </c>
      <c r="U30" s="46">
        <v>0</v>
      </c>
      <c r="V30" s="52"/>
    </row>
    <row r="31" spans="1:22" ht="12" customHeight="1" x14ac:dyDescent="0.35">
      <c r="A31" s="44">
        <f t="shared" si="0"/>
        <v>42754</v>
      </c>
      <c r="B31" s="30">
        <v>19</v>
      </c>
      <c r="C31" s="45">
        <v>23</v>
      </c>
      <c r="D31" s="46">
        <v>21</v>
      </c>
      <c r="E31" s="45">
        <v>19</v>
      </c>
      <c r="F31" s="46">
        <v>14</v>
      </c>
      <c r="G31" s="46">
        <v>9</v>
      </c>
      <c r="H31" s="46">
        <v>4</v>
      </c>
      <c r="I31" s="46">
        <v>74</v>
      </c>
      <c r="J31" s="46">
        <v>52</v>
      </c>
      <c r="K31" s="46">
        <v>33</v>
      </c>
      <c r="L31" s="46">
        <v>29.87</v>
      </c>
      <c r="M31" s="46">
        <v>29.8</v>
      </c>
      <c r="N31" s="46">
        <v>29.65</v>
      </c>
      <c r="O31" s="46">
        <v>19</v>
      </c>
      <c r="P31" s="46">
        <v>8</v>
      </c>
      <c r="Q31" s="46">
        <v>6</v>
      </c>
      <c r="R31" s="46">
        <v>21</v>
      </c>
      <c r="S31" s="46">
        <v>13</v>
      </c>
      <c r="T31" s="46" t="s">
        <v>64</v>
      </c>
      <c r="U31" s="46">
        <v>0</v>
      </c>
      <c r="V31" s="52" t="s">
        <v>55</v>
      </c>
    </row>
    <row r="32" spans="1:22" ht="12" customHeight="1" x14ac:dyDescent="0.35">
      <c r="A32" s="44">
        <f t="shared" si="0"/>
        <v>42755</v>
      </c>
      <c r="B32" s="30">
        <v>20</v>
      </c>
      <c r="C32" s="45">
        <v>24</v>
      </c>
      <c r="D32" s="46">
        <v>12</v>
      </c>
      <c r="E32" s="45">
        <v>0</v>
      </c>
      <c r="F32" s="46">
        <v>18</v>
      </c>
      <c r="G32" s="46">
        <v>4</v>
      </c>
      <c r="H32" s="46">
        <v>-8</v>
      </c>
      <c r="I32" s="46">
        <v>86</v>
      </c>
      <c r="J32" s="46">
        <v>60</v>
      </c>
      <c r="K32" s="46">
        <v>42</v>
      </c>
      <c r="L32" s="46">
        <v>29.82</v>
      </c>
      <c r="M32" s="46">
        <v>29.64</v>
      </c>
      <c r="N32" s="46">
        <v>29.53</v>
      </c>
      <c r="O32" s="46">
        <v>6</v>
      </c>
      <c r="P32" s="46">
        <v>4</v>
      </c>
      <c r="Q32" s="46">
        <v>1</v>
      </c>
      <c r="R32" s="46">
        <v>18</v>
      </c>
      <c r="S32" s="46">
        <v>12</v>
      </c>
      <c r="T32" s="46" t="s">
        <v>64</v>
      </c>
      <c r="U32" s="46">
        <v>0</v>
      </c>
      <c r="V32" s="52" t="s">
        <v>55</v>
      </c>
    </row>
    <row r="33" spans="1:22" ht="12" customHeight="1" x14ac:dyDescent="0.35">
      <c r="A33" s="44">
        <f t="shared" si="0"/>
        <v>42756</v>
      </c>
      <c r="B33" s="30">
        <v>21</v>
      </c>
      <c r="C33" s="45">
        <v>-2</v>
      </c>
      <c r="D33" s="46">
        <v>-14</v>
      </c>
      <c r="E33" s="45">
        <v>-27</v>
      </c>
      <c r="F33" s="46">
        <v>-9</v>
      </c>
      <c r="G33" s="46">
        <v>-21</v>
      </c>
      <c r="H33" s="46">
        <v>-35</v>
      </c>
      <c r="I33" s="46">
        <v>77</v>
      </c>
      <c r="J33" s="46">
        <v>62</v>
      </c>
      <c r="K33" s="46">
        <v>43</v>
      </c>
      <c r="L33" s="46">
        <v>30.09</v>
      </c>
      <c r="M33" s="46">
        <v>29.96</v>
      </c>
      <c r="N33" s="46">
        <v>29.8</v>
      </c>
      <c r="O33" s="46">
        <v>19</v>
      </c>
      <c r="P33" s="46">
        <v>7</v>
      </c>
      <c r="Q33" s="46">
        <v>2</v>
      </c>
      <c r="R33" s="46">
        <v>8</v>
      </c>
      <c r="S33" s="46">
        <v>6</v>
      </c>
      <c r="T33" s="46" t="s">
        <v>64</v>
      </c>
      <c r="U33" s="46">
        <v>0</v>
      </c>
      <c r="V33" s="52" t="s">
        <v>69</v>
      </c>
    </row>
    <row r="34" spans="1:22" ht="12" customHeight="1" x14ac:dyDescent="0.35">
      <c r="A34" s="44">
        <f t="shared" si="0"/>
        <v>42757</v>
      </c>
      <c r="B34" s="30">
        <v>22</v>
      </c>
      <c r="C34" s="45">
        <v>-24</v>
      </c>
      <c r="D34" s="46">
        <v>-29</v>
      </c>
      <c r="E34" s="45">
        <v>-34</v>
      </c>
      <c r="F34" s="46">
        <v>-33</v>
      </c>
      <c r="G34" s="46">
        <v>-38</v>
      </c>
      <c r="H34" s="46">
        <v>-43</v>
      </c>
      <c r="I34" s="46">
        <v>69</v>
      </c>
      <c r="J34" s="46">
        <v>55</v>
      </c>
      <c r="K34" s="46">
        <v>39</v>
      </c>
      <c r="L34" s="46">
        <v>30.09</v>
      </c>
      <c r="M34" s="46">
        <v>29.94</v>
      </c>
      <c r="N34" s="46">
        <v>29.74</v>
      </c>
      <c r="O34" s="46">
        <v>19</v>
      </c>
      <c r="P34" s="46">
        <v>7</v>
      </c>
      <c r="Q34" s="46">
        <v>6</v>
      </c>
      <c r="R34" s="46">
        <v>12</v>
      </c>
      <c r="S34" s="46">
        <v>9</v>
      </c>
      <c r="T34" s="46" t="s">
        <v>64</v>
      </c>
      <c r="U34" s="46">
        <v>0</v>
      </c>
      <c r="V34" s="52"/>
    </row>
    <row r="35" spans="1:22" ht="12" customHeight="1" x14ac:dyDescent="0.35">
      <c r="A35" s="44">
        <f t="shared" si="0"/>
        <v>42758</v>
      </c>
      <c r="B35" s="30">
        <v>23</v>
      </c>
      <c r="C35" s="45">
        <v>-18</v>
      </c>
      <c r="D35" s="46">
        <v>-26</v>
      </c>
      <c r="E35" s="45">
        <v>-34</v>
      </c>
      <c r="F35" s="46">
        <v>-24</v>
      </c>
      <c r="G35" s="46">
        <v>-37</v>
      </c>
      <c r="H35" s="46">
        <v>-44</v>
      </c>
      <c r="I35" s="46">
        <v>76</v>
      </c>
      <c r="J35" s="46">
        <v>55</v>
      </c>
      <c r="K35" s="46">
        <v>37</v>
      </c>
      <c r="L35" s="46">
        <v>29.78</v>
      </c>
      <c r="M35" s="46">
        <v>29.45</v>
      </c>
      <c r="N35" s="46">
        <v>29.3</v>
      </c>
      <c r="O35" s="46">
        <v>12</v>
      </c>
      <c r="P35" s="46">
        <v>6</v>
      </c>
      <c r="Q35" s="46">
        <v>2</v>
      </c>
      <c r="R35" s="46">
        <v>13</v>
      </c>
      <c r="S35" s="46">
        <v>10</v>
      </c>
      <c r="T35" s="46" t="s">
        <v>64</v>
      </c>
      <c r="U35" s="46">
        <v>0</v>
      </c>
      <c r="V35" s="52" t="s">
        <v>55</v>
      </c>
    </row>
    <row r="36" spans="1:22" ht="12" customHeight="1" x14ac:dyDescent="0.35">
      <c r="A36" s="44">
        <f t="shared" si="0"/>
        <v>42759</v>
      </c>
      <c r="B36" s="30">
        <v>24</v>
      </c>
      <c r="C36" s="45">
        <v>-9</v>
      </c>
      <c r="D36" s="46">
        <v>-14</v>
      </c>
      <c r="E36" s="45">
        <v>-18</v>
      </c>
      <c r="F36" s="46">
        <v>-15</v>
      </c>
      <c r="G36" s="46">
        <v>-19</v>
      </c>
      <c r="H36" s="46">
        <v>-26</v>
      </c>
      <c r="I36" s="46">
        <v>77</v>
      </c>
      <c r="J36" s="46">
        <v>66</v>
      </c>
      <c r="K36" s="46">
        <v>51</v>
      </c>
      <c r="L36" s="46">
        <v>29.74</v>
      </c>
      <c r="M36" s="46">
        <v>29.48</v>
      </c>
      <c r="N36" s="46">
        <v>29.3</v>
      </c>
      <c r="O36" s="46">
        <v>11</v>
      </c>
      <c r="P36" s="46">
        <v>5</v>
      </c>
      <c r="Q36" s="46">
        <v>1</v>
      </c>
      <c r="R36" s="46">
        <v>12</v>
      </c>
      <c r="S36" s="46">
        <v>7</v>
      </c>
      <c r="T36" s="46" t="s">
        <v>64</v>
      </c>
      <c r="U36" s="46">
        <v>0</v>
      </c>
      <c r="V36" s="52" t="s">
        <v>68</v>
      </c>
    </row>
    <row r="37" spans="1:22" ht="12" customHeight="1" x14ac:dyDescent="0.35">
      <c r="A37" s="44">
        <f t="shared" si="0"/>
        <v>42760</v>
      </c>
      <c r="B37" s="30">
        <v>25</v>
      </c>
      <c r="C37" s="45">
        <v>-13</v>
      </c>
      <c r="D37" s="46">
        <v>-19</v>
      </c>
      <c r="E37" s="45">
        <v>-25</v>
      </c>
      <c r="F37" s="46">
        <v>-18</v>
      </c>
      <c r="G37" s="46">
        <v>-26</v>
      </c>
      <c r="H37" s="46">
        <v>-34</v>
      </c>
      <c r="I37" s="46">
        <v>77</v>
      </c>
      <c r="J37" s="46">
        <v>61</v>
      </c>
      <c r="K37" s="46">
        <v>44</v>
      </c>
      <c r="L37" s="46">
        <v>30.19</v>
      </c>
      <c r="M37" s="46">
        <v>30.03</v>
      </c>
      <c r="N37" s="46">
        <v>29.74</v>
      </c>
      <c r="O37" s="46">
        <v>19</v>
      </c>
      <c r="P37" s="46">
        <v>7</v>
      </c>
      <c r="Q37" s="46">
        <v>1</v>
      </c>
      <c r="R37" s="46">
        <v>13</v>
      </c>
      <c r="S37" s="46">
        <v>9</v>
      </c>
      <c r="T37" s="46" t="s">
        <v>64</v>
      </c>
      <c r="U37" s="46">
        <v>0</v>
      </c>
      <c r="V37" s="52" t="s">
        <v>55</v>
      </c>
    </row>
    <row r="38" spans="1:22" ht="12" customHeight="1" x14ac:dyDescent="0.35">
      <c r="A38" s="44">
        <f t="shared" si="0"/>
        <v>42761</v>
      </c>
      <c r="B38" s="30">
        <v>26</v>
      </c>
      <c r="C38" s="45">
        <v>-11</v>
      </c>
      <c r="D38" s="46">
        <v>-19</v>
      </c>
      <c r="E38" s="45">
        <v>-27</v>
      </c>
      <c r="F38" s="46">
        <v>-17</v>
      </c>
      <c r="G38" s="46">
        <v>-29</v>
      </c>
      <c r="H38" s="46">
        <v>-36</v>
      </c>
      <c r="I38" s="46">
        <v>77</v>
      </c>
      <c r="J38" s="46">
        <v>58</v>
      </c>
      <c r="K38" s="46">
        <v>43</v>
      </c>
      <c r="L38" s="46">
        <v>30.12</v>
      </c>
      <c r="M38" s="46">
        <v>29.9</v>
      </c>
      <c r="N38" s="46">
        <v>29.68</v>
      </c>
      <c r="O38" s="46">
        <v>6</v>
      </c>
      <c r="P38" s="46">
        <v>6</v>
      </c>
      <c r="Q38" s="46">
        <v>6</v>
      </c>
      <c r="R38" s="46">
        <v>12</v>
      </c>
      <c r="S38" s="46">
        <v>8</v>
      </c>
      <c r="T38" s="46" t="s">
        <v>64</v>
      </c>
      <c r="U38" s="46">
        <v>0</v>
      </c>
      <c r="V38" s="52"/>
    </row>
    <row r="39" spans="1:22" ht="12" customHeight="1" x14ac:dyDescent="0.35">
      <c r="A39" s="44">
        <f t="shared" si="0"/>
        <v>42762</v>
      </c>
      <c r="B39" s="30">
        <v>27</v>
      </c>
      <c r="C39" s="45">
        <v>-2</v>
      </c>
      <c r="D39" s="46">
        <v>-6</v>
      </c>
      <c r="E39" s="45">
        <v>-10</v>
      </c>
      <c r="F39" s="46">
        <v>-9</v>
      </c>
      <c r="G39" s="46">
        <v>-13</v>
      </c>
      <c r="H39" s="46">
        <v>-18</v>
      </c>
      <c r="I39" s="46">
        <v>78</v>
      </c>
      <c r="J39" s="46">
        <v>65</v>
      </c>
      <c r="K39" s="46">
        <v>51</v>
      </c>
      <c r="L39" s="46">
        <v>29.72</v>
      </c>
      <c r="M39" s="46">
        <v>29.59</v>
      </c>
      <c r="N39" s="46">
        <v>29.44</v>
      </c>
      <c r="O39" s="46">
        <v>6</v>
      </c>
      <c r="P39" s="46">
        <v>6</v>
      </c>
      <c r="Q39" s="46">
        <v>6</v>
      </c>
      <c r="R39" s="46">
        <v>12</v>
      </c>
      <c r="S39" s="46">
        <v>7</v>
      </c>
      <c r="T39" s="46" t="s">
        <v>64</v>
      </c>
      <c r="U39" s="46">
        <v>0</v>
      </c>
      <c r="V39" s="52"/>
    </row>
    <row r="40" spans="1:22" ht="12" customHeight="1" x14ac:dyDescent="0.35">
      <c r="A40" s="44">
        <f t="shared" si="0"/>
        <v>42763</v>
      </c>
      <c r="B40" s="30">
        <v>28</v>
      </c>
      <c r="C40" s="45">
        <v>7</v>
      </c>
      <c r="D40" s="46">
        <v>0</v>
      </c>
      <c r="E40" s="45">
        <v>-8</v>
      </c>
      <c r="F40" s="46">
        <v>3</v>
      </c>
      <c r="G40" s="46">
        <v>-6</v>
      </c>
      <c r="H40" s="46">
        <v>-14</v>
      </c>
      <c r="I40" s="46">
        <v>85</v>
      </c>
      <c r="J40" s="46">
        <v>70</v>
      </c>
      <c r="K40" s="46">
        <v>57</v>
      </c>
      <c r="L40" s="46">
        <v>29.48</v>
      </c>
      <c r="M40" s="46">
        <v>29.28</v>
      </c>
      <c r="N40" s="46">
        <v>29.18</v>
      </c>
      <c r="O40" s="46">
        <v>7</v>
      </c>
      <c r="P40" s="46">
        <v>5</v>
      </c>
      <c r="Q40" s="46">
        <v>1</v>
      </c>
      <c r="R40" s="46">
        <v>13</v>
      </c>
      <c r="S40" s="46">
        <v>8</v>
      </c>
      <c r="T40" s="46" t="s">
        <v>64</v>
      </c>
      <c r="U40" s="46">
        <v>0</v>
      </c>
      <c r="V40" s="52" t="s">
        <v>55</v>
      </c>
    </row>
    <row r="41" spans="1:22" ht="12" customHeight="1" x14ac:dyDescent="0.35">
      <c r="A41" s="44">
        <f t="shared" si="0"/>
        <v>42764</v>
      </c>
      <c r="B41" s="30">
        <v>29</v>
      </c>
      <c r="C41" s="45">
        <v>9</v>
      </c>
      <c r="D41" s="46">
        <v>4</v>
      </c>
      <c r="E41" s="45">
        <v>-1</v>
      </c>
      <c r="F41" s="46">
        <v>7</v>
      </c>
      <c r="G41" s="46">
        <v>2</v>
      </c>
      <c r="H41" s="46">
        <v>-7</v>
      </c>
      <c r="I41" s="46">
        <v>92</v>
      </c>
      <c r="J41" s="46">
        <v>79</v>
      </c>
      <c r="K41" s="46">
        <v>66</v>
      </c>
      <c r="L41" s="46">
        <v>29.34</v>
      </c>
      <c r="M41" s="46">
        <v>29.28</v>
      </c>
      <c r="N41" s="46">
        <v>29.21</v>
      </c>
      <c r="O41" s="46">
        <v>19</v>
      </c>
      <c r="P41" s="46">
        <v>6</v>
      </c>
      <c r="Q41" s="46">
        <v>1</v>
      </c>
      <c r="R41" s="46">
        <v>8</v>
      </c>
      <c r="S41" s="46">
        <v>5</v>
      </c>
      <c r="T41" s="46" t="s">
        <v>64</v>
      </c>
      <c r="U41" s="46">
        <v>0</v>
      </c>
      <c r="V41" s="52" t="s">
        <v>55</v>
      </c>
    </row>
    <row r="42" spans="1:22" ht="12" customHeight="1" x14ac:dyDescent="0.35">
      <c r="A42" s="44">
        <f t="shared" si="0"/>
        <v>42765</v>
      </c>
      <c r="B42" s="30">
        <v>30</v>
      </c>
      <c r="C42" s="45">
        <v>34</v>
      </c>
      <c r="D42" s="46">
        <v>19</v>
      </c>
      <c r="E42" s="45">
        <v>4</v>
      </c>
      <c r="F42" s="46">
        <v>21</v>
      </c>
      <c r="G42" s="46">
        <v>13</v>
      </c>
      <c r="H42" s="46">
        <v>-1</v>
      </c>
      <c r="I42" s="46">
        <v>93</v>
      </c>
      <c r="J42" s="46">
        <v>55</v>
      </c>
      <c r="K42" s="46">
        <v>32</v>
      </c>
      <c r="L42" s="46">
        <v>29.26</v>
      </c>
      <c r="M42" s="46">
        <v>29.19</v>
      </c>
      <c r="N42" s="46">
        <v>29.15</v>
      </c>
      <c r="O42" s="46">
        <v>6</v>
      </c>
      <c r="P42" s="46">
        <v>6</v>
      </c>
      <c r="Q42" s="46">
        <v>6</v>
      </c>
      <c r="R42" s="46">
        <v>16</v>
      </c>
      <c r="S42" s="46">
        <v>8</v>
      </c>
      <c r="T42" s="46" t="s">
        <v>64</v>
      </c>
      <c r="U42" s="46">
        <v>0</v>
      </c>
      <c r="V42" s="52"/>
    </row>
    <row r="43" spans="1:22" ht="12" customHeight="1" x14ac:dyDescent="0.35">
      <c r="A43" s="44">
        <f t="shared" si="0"/>
        <v>42766</v>
      </c>
      <c r="B43" s="30">
        <v>31</v>
      </c>
      <c r="C43" s="45">
        <v>31</v>
      </c>
      <c r="D43" s="46">
        <v>22</v>
      </c>
      <c r="E43" s="45">
        <v>14</v>
      </c>
      <c r="F43" s="46">
        <v>16</v>
      </c>
      <c r="G43" s="46">
        <v>10</v>
      </c>
      <c r="H43" s="46">
        <v>6</v>
      </c>
      <c r="I43" s="46">
        <v>79</v>
      </c>
      <c r="J43" s="46">
        <v>52</v>
      </c>
      <c r="K43" s="46">
        <v>30</v>
      </c>
      <c r="L43" s="46">
        <v>29.18</v>
      </c>
      <c r="M43" s="46">
        <v>29.14</v>
      </c>
      <c r="N43" s="46">
        <v>29.09</v>
      </c>
      <c r="O43" s="46">
        <v>6</v>
      </c>
      <c r="P43" s="46">
        <v>6</v>
      </c>
      <c r="Q43" s="46">
        <v>6</v>
      </c>
      <c r="R43" s="46">
        <v>15</v>
      </c>
      <c r="S43" s="46">
        <v>10</v>
      </c>
      <c r="T43" s="46" t="s">
        <v>64</v>
      </c>
      <c r="U43" s="46">
        <v>0</v>
      </c>
      <c r="V43" s="52"/>
    </row>
    <row r="44" spans="1:22" ht="12" customHeight="1" x14ac:dyDescent="0.35">
      <c r="A44" s="44">
        <f t="shared" si="0"/>
        <v>42767</v>
      </c>
      <c r="B44" s="30">
        <v>1</v>
      </c>
      <c r="C44" s="45">
        <v>16</v>
      </c>
      <c r="D44" s="46">
        <v>10</v>
      </c>
      <c r="E44" s="45">
        <v>3</v>
      </c>
      <c r="F44" s="46">
        <v>10</v>
      </c>
      <c r="G44" s="46">
        <v>4</v>
      </c>
      <c r="H44" s="46">
        <v>-1</v>
      </c>
      <c r="I44" s="46">
        <v>85</v>
      </c>
      <c r="J44" s="46">
        <v>74</v>
      </c>
      <c r="K44" s="46">
        <v>56</v>
      </c>
      <c r="L44" s="46">
        <v>29.31</v>
      </c>
      <c r="M44" s="46">
        <v>29.2</v>
      </c>
      <c r="N44" s="46">
        <v>29.09</v>
      </c>
      <c r="O44" s="46">
        <v>6</v>
      </c>
      <c r="P44" s="46">
        <v>6</v>
      </c>
      <c r="Q44" s="46">
        <v>6</v>
      </c>
      <c r="R44" s="46">
        <v>6</v>
      </c>
      <c r="S44" s="46">
        <v>3</v>
      </c>
      <c r="T44" s="46" t="s">
        <v>64</v>
      </c>
      <c r="U44" s="46">
        <v>0</v>
      </c>
      <c r="V44" s="52"/>
    </row>
    <row r="45" spans="1:22" ht="12" customHeight="1" x14ac:dyDescent="0.35">
      <c r="A45" s="44">
        <f t="shared" si="0"/>
        <v>42768</v>
      </c>
      <c r="B45" s="30">
        <v>2</v>
      </c>
      <c r="C45" s="45">
        <v>3</v>
      </c>
      <c r="D45" s="46">
        <v>1</v>
      </c>
      <c r="E45" s="45">
        <v>-1</v>
      </c>
      <c r="F45" s="46">
        <v>1</v>
      </c>
      <c r="G45" s="46">
        <v>-3</v>
      </c>
      <c r="H45" s="46">
        <v>-7</v>
      </c>
      <c r="I45" s="46">
        <v>85</v>
      </c>
      <c r="J45" s="46">
        <v>76</v>
      </c>
      <c r="K45" s="46">
        <v>66</v>
      </c>
      <c r="L45" s="46">
        <v>29.47</v>
      </c>
      <c r="M45" s="46">
        <v>29.39</v>
      </c>
      <c r="N45" s="46">
        <v>29.3</v>
      </c>
      <c r="O45" s="46">
        <v>16</v>
      </c>
      <c r="P45" s="46">
        <v>3</v>
      </c>
      <c r="Q45" s="46">
        <v>0</v>
      </c>
      <c r="R45" s="46">
        <v>7</v>
      </c>
      <c r="S45" s="46">
        <v>4</v>
      </c>
      <c r="T45" s="46" t="s">
        <v>64</v>
      </c>
      <c r="U45" s="46">
        <v>0</v>
      </c>
      <c r="V45" s="52" t="s">
        <v>67</v>
      </c>
    </row>
    <row r="46" spans="1:22" ht="14.5" customHeight="1" x14ac:dyDescent="0.35">
      <c r="A46" s="44">
        <f t="shared" si="0"/>
        <v>42769</v>
      </c>
      <c r="B46" s="30">
        <v>3</v>
      </c>
      <c r="C46" s="45">
        <v>1</v>
      </c>
      <c r="D46" s="46">
        <v>-2</v>
      </c>
      <c r="E46" s="45">
        <v>-7</v>
      </c>
      <c r="F46" s="46">
        <v>-4</v>
      </c>
      <c r="G46" s="46">
        <v>-6</v>
      </c>
      <c r="H46" s="46">
        <v>-13</v>
      </c>
      <c r="I46" s="46">
        <v>85</v>
      </c>
      <c r="J46" s="46">
        <v>75</v>
      </c>
      <c r="K46" s="46">
        <v>63</v>
      </c>
      <c r="L46" s="46">
        <v>29.47</v>
      </c>
      <c r="M46" s="46">
        <v>29.38</v>
      </c>
      <c r="N46" s="46">
        <v>29.27</v>
      </c>
      <c r="O46" s="46">
        <v>11</v>
      </c>
      <c r="P46" s="46">
        <v>4</v>
      </c>
      <c r="Q46" s="46">
        <v>0</v>
      </c>
      <c r="R46" s="46">
        <v>4</v>
      </c>
      <c r="S46" s="46">
        <v>2</v>
      </c>
      <c r="T46" s="46" t="s">
        <v>64</v>
      </c>
      <c r="U46" s="46">
        <v>0</v>
      </c>
      <c r="V46" s="52" t="s">
        <v>55</v>
      </c>
    </row>
    <row r="47" spans="1:22" ht="12" customHeight="1" x14ac:dyDescent="0.35">
      <c r="A47" s="44">
        <f t="shared" si="0"/>
        <v>42770</v>
      </c>
      <c r="B47" s="30">
        <v>4</v>
      </c>
      <c r="C47" s="45">
        <v>-4</v>
      </c>
      <c r="D47" s="46">
        <v>-12</v>
      </c>
      <c r="E47" s="45">
        <v>-19</v>
      </c>
      <c r="F47" s="46">
        <v>-9</v>
      </c>
      <c r="G47" s="46">
        <v>-17</v>
      </c>
      <c r="H47" s="46">
        <v>-26</v>
      </c>
      <c r="I47" s="46">
        <v>84</v>
      </c>
      <c r="J47" s="46">
        <v>67</v>
      </c>
      <c r="K47" s="46">
        <v>51</v>
      </c>
      <c r="L47" s="46">
        <v>29.31</v>
      </c>
      <c r="M47" s="46">
        <v>29.27</v>
      </c>
      <c r="N47" s="46">
        <v>29.24</v>
      </c>
      <c r="O47" s="46">
        <v>8</v>
      </c>
      <c r="P47" s="46">
        <v>6</v>
      </c>
      <c r="Q47" s="46">
        <v>6</v>
      </c>
      <c r="R47" s="46">
        <v>4</v>
      </c>
      <c r="S47" s="46">
        <v>2</v>
      </c>
      <c r="T47" s="46" t="s">
        <v>64</v>
      </c>
      <c r="U47" s="46">
        <v>0</v>
      </c>
      <c r="V47" s="52"/>
    </row>
    <row r="48" spans="1:22" ht="12" customHeight="1" x14ac:dyDescent="0.35">
      <c r="A48" s="44">
        <f t="shared" si="0"/>
        <v>42771</v>
      </c>
      <c r="B48" s="30">
        <v>5</v>
      </c>
      <c r="C48" s="45">
        <v>15</v>
      </c>
      <c r="D48" s="46">
        <v>0</v>
      </c>
      <c r="E48" s="45">
        <v>-16</v>
      </c>
      <c r="F48" s="46">
        <v>10</v>
      </c>
      <c r="G48" s="46">
        <v>-10</v>
      </c>
      <c r="H48" s="46">
        <v>-24</v>
      </c>
      <c r="I48" s="46">
        <v>85</v>
      </c>
      <c r="J48" s="46">
        <v>70</v>
      </c>
      <c r="K48" s="46">
        <v>51</v>
      </c>
      <c r="L48" s="46">
        <v>29.28</v>
      </c>
      <c r="M48" s="46">
        <v>29.08</v>
      </c>
      <c r="N48" s="46">
        <v>28.94</v>
      </c>
      <c r="O48" s="46">
        <v>6</v>
      </c>
      <c r="P48" s="46">
        <v>6</v>
      </c>
      <c r="Q48" s="46">
        <v>6</v>
      </c>
      <c r="R48" s="46">
        <v>7</v>
      </c>
      <c r="S48" s="46">
        <v>2</v>
      </c>
      <c r="T48" s="46" t="s">
        <v>64</v>
      </c>
      <c r="U48" s="46">
        <v>0</v>
      </c>
      <c r="V48" s="52" t="s">
        <v>55</v>
      </c>
    </row>
    <row r="49" spans="1:22" ht="12" customHeight="1" x14ac:dyDescent="0.35">
      <c r="A49" s="44">
        <f t="shared" si="0"/>
        <v>42772</v>
      </c>
      <c r="B49" s="30">
        <v>6</v>
      </c>
      <c r="C49" s="54">
        <v>12</v>
      </c>
      <c r="D49" s="51">
        <v>6</v>
      </c>
      <c r="E49" s="45">
        <v>-1</v>
      </c>
      <c r="F49" s="46">
        <v>7</v>
      </c>
      <c r="G49" s="46">
        <v>0</v>
      </c>
      <c r="H49" s="46">
        <v>-9</v>
      </c>
      <c r="I49" s="46">
        <v>85</v>
      </c>
      <c r="J49" s="46">
        <v>58</v>
      </c>
      <c r="K49" s="46">
        <v>17</v>
      </c>
      <c r="L49" s="46">
        <v>29.41</v>
      </c>
      <c r="M49" s="46">
        <v>29.15</v>
      </c>
      <c r="N49" s="46">
        <v>28.91</v>
      </c>
      <c r="O49" s="46">
        <v>19</v>
      </c>
      <c r="P49" s="46">
        <v>6</v>
      </c>
      <c r="Q49" s="46">
        <v>0</v>
      </c>
      <c r="R49" s="46">
        <v>17</v>
      </c>
      <c r="S49" s="46">
        <v>5</v>
      </c>
      <c r="T49" s="46">
        <v>28</v>
      </c>
      <c r="U49" s="46">
        <v>0</v>
      </c>
      <c r="V49" s="52" t="s">
        <v>55</v>
      </c>
    </row>
    <row r="50" spans="1:22" ht="12" customHeight="1" x14ac:dyDescent="0.35">
      <c r="A50" s="44">
        <f t="shared" si="0"/>
        <v>42773</v>
      </c>
      <c r="B50" s="30">
        <v>7</v>
      </c>
      <c r="C50" s="45">
        <v>12</v>
      </c>
      <c r="D50" s="46">
        <v>4</v>
      </c>
      <c r="E50" s="45">
        <v>-4</v>
      </c>
      <c r="F50" s="46">
        <v>5</v>
      </c>
      <c r="G50" s="46">
        <v>0</v>
      </c>
      <c r="H50" s="46">
        <v>-9</v>
      </c>
      <c r="I50" s="46">
        <v>85</v>
      </c>
      <c r="J50" s="46">
        <v>74</v>
      </c>
      <c r="K50" s="46">
        <v>39</v>
      </c>
      <c r="L50" s="46">
        <v>29.37</v>
      </c>
      <c r="M50" s="46">
        <v>29.1</v>
      </c>
      <c r="N50" s="46">
        <v>28.91</v>
      </c>
      <c r="O50" s="46">
        <v>6</v>
      </c>
      <c r="P50" s="46">
        <v>6</v>
      </c>
      <c r="Q50" s="46">
        <v>6</v>
      </c>
      <c r="R50" s="46">
        <v>9</v>
      </c>
      <c r="S50" s="46">
        <v>4</v>
      </c>
      <c r="T50" s="46" t="s">
        <v>64</v>
      </c>
      <c r="U50" s="46">
        <v>0</v>
      </c>
      <c r="V50" s="52"/>
    </row>
    <row r="51" spans="1:22" ht="12" customHeight="1" x14ac:dyDescent="0.35">
      <c r="A51" s="44">
        <f t="shared" si="0"/>
        <v>42774</v>
      </c>
      <c r="B51" s="30">
        <v>8</v>
      </c>
      <c r="C51" s="45">
        <v>10</v>
      </c>
      <c r="D51" s="46">
        <v>2</v>
      </c>
      <c r="E51" s="45">
        <v>-7</v>
      </c>
      <c r="F51" s="46">
        <v>5</v>
      </c>
      <c r="G51" s="46">
        <v>-2</v>
      </c>
      <c r="H51" s="46">
        <v>-13</v>
      </c>
      <c r="I51" s="46">
        <v>85</v>
      </c>
      <c r="J51" s="46">
        <v>77</v>
      </c>
      <c r="K51" s="46">
        <v>65</v>
      </c>
      <c r="L51" s="46">
        <v>29.4</v>
      </c>
      <c r="M51" s="46">
        <v>29.22</v>
      </c>
      <c r="N51" s="46">
        <v>28.97</v>
      </c>
      <c r="O51" s="46">
        <v>14</v>
      </c>
      <c r="P51" s="46">
        <v>6</v>
      </c>
      <c r="Q51" s="46">
        <v>2</v>
      </c>
      <c r="R51" s="46">
        <v>10</v>
      </c>
      <c r="S51" s="46">
        <v>7</v>
      </c>
      <c r="T51" s="46" t="s">
        <v>64</v>
      </c>
      <c r="U51" s="46">
        <v>0</v>
      </c>
      <c r="V51" s="52" t="s">
        <v>55</v>
      </c>
    </row>
    <row r="52" spans="1:22" ht="12" customHeight="1" x14ac:dyDescent="0.35">
      <c r="A52" s="44">
        <f t="shared" si="0"/>
        <v>42775</v>
      </c>
      <c r="B52" s="30">
        <v>9</v>
      </c>
      <c r="C52" s="45">
        <v>9</v>
      </c>
      <c r="D52" s="46">
        <v>2</v>
      </c>
      <c r="E52" s="45">
        <v>-4</v>
      </c>
      <c r="F52" s="46">
        <v>5</v>
      </c>
      <c r="G52" s="46">
        <v>-2</v>
      </c>
      <c r="H52" s="46">
        <v>-9</v>
      </c>
      <c r="I52" s="46">
        <v>85</v>
      </c>
      <c r="J52" s="46">
        <v>73</v>
      </c>
      <c r="K52" s="46">
        <v>50</v>
      </c>
      <c r="L52" s="46">
        <v>29.47</v>
      </c>
      <c r="M52" s="46">
        <v>29.4</v>
      </c>
      <c r="N52" s="46">
        <v>29.24</v>
      </c>
      <c r="O52" s="46">
        <v>19</v>
      </c>
      <c r="P52" s="46">
        <v>7</v>
      </c>
      <c r="Q52" s="46">
        <v>6</v>
      </c>
      <c r="R52" s="46">
        <v>10</v>
      </c>
      <c r="S52" s="46">
        <v>6</v>
      </c>
      <c r="T52" s="46" t="s">
        <v>64</v>
      </c>
      <c r="U52" s="46">
        <v>0</v>
      </c>
      <c r="V52" s="52" t="s">
        <v>68</v>
      </c>
    </row>
    <row r="53" spans="1:22" ht="12" customHeight="1" x14ac:dyDescent="0.35">
      <c r="A53" s="44">
        <f t="shared" si="0"/>
        <v>42776</v>
      </c>
      <c r="B53" s="30">
        <v>10</v>
      </c>
      <c r="C53" s="45">
        <v>23</v>
      </c>
      <c r="D53" s="46">
        <v>8</v>
      </c>
      <c r="E53" s="45">
        <v>-7</v>
      </c>
      <c r="F53" s="46">
        <v>9</v>
      </c>
      <c r="G53" s="46">
        <v>-4</v>
      </c>
      <c r="H53" s="46">
        <v>-13</v>
      </c>
      <c r="I53" s="46">
        <v>85</v>
      </c>
      <c r="J53" s="46">
        <v>60</v>
      </c>
      <c r="K53" s="46">
        <v>27</v>
      </c>
      <c r="L53" s="46">
        <v>29.74</v>
      </c>
      <c r="M53" s="46">
        <v>29.52</v>
      </c>
      <c r="N53" s="46">
        <v>29.24</v>
      </c>
      <c r="O53" s="46">
        <v>6</v>
      </c>
      <c r="P53" s="46">
        <v>6</v>
      </c>
      <c r="Q53" s="46">
        <v>6</v>
      </c>
      <c r="R53" s="46">
        <v>15</v>
      </c>
      <c r="S53" s="46">
        <v>7</v>
      </c>
      <c r="T53" s="46" t="s">
        <v>64</v>
      </c>
      <c r="U53" s="46">
        <v>0</v>
      </c>
      <c r="V53" s="52" t="s">
        <v>55</v>
      </c>
    </row>
    <row r="54" spans="1:22" ht="12" customHeight="1" x14ac:dyDescent="0.35">
      <c r="A54" s="44">
        <f t="shared" si="0"/>
        <v>42777</v>
      </c>
      <c r="B54" s="30">
        <v>11</v>
      </c>
      <c r="C54" s="45">
        <v>14</v>
      </c>
      <c r="D54" s="46">
        <v>8</v>
      </c>
      <c r="E54" s="45">
        <v>3</v>
      </c>
      <c r="F54" s="46">
        <v>7</v>
      </c>
      <c r="G54" s="46">
        <v>1</v>
      </c>
      <c r="H54" s="46">
        <v>-3</v>
      </c>
      <c r="I54" s="46">
        <v>85</v>
      </c>
      <c r="J54" s="46">
        <v>65</v>
      </c>
      <c r="K54" s="46">
        <v>41</v>
      </c>
      <c r="L54" s="46">
        <v>29.59</v>
      </c>
      <c r="M54" s="46">
        <v>29.37</v>
      </c>
      <c r="N54" s="46">
        <v>29.12</v>
      </c>
      <c r="O54" s="46">
        <v>6</v>
      </c>
      <c r="P54" s="46">
        <v>6</v>
      </c>
      <c r="Q54" s="46">
        <v>5</v>
      </c>
      <c r="R54" s="46">
        <v>12</v>
      </c>
      <c r="S54" s="46">
        <v>4</v>
      </c>
      <c r="T54" s="46" t="s">
        <v>64</v>
      </c>
      <c r="U54" s="46">
        <v>0</v>
      </c>
      <c r="V54" s="52" t="s">
        <v>68</v>
      </c>
    </row>
    <row r="55" spans="1:22" ht="12" customHeight="1" x14ac:dyDescent="0.35">
      <c r="A55" s="44">
        <f t="shared" si="0"/>
        <v>42778</v>
      </c>
      <c r="B55" s="30">
        <v>12</v>
      </c>
      <c r="C55" s="45">
        <v>13</v>
      </c>
      <c r="D55" s="46">
        <v>8</v>
      </c>
      <c r="E55" s="45">
        <v>3</v>
      </c>
      <c r="F55" s="46">
        <v>5</v>
      </c>
      <c r="G55" s="46">
        <v>1</v>
      </c>
      <c r="H55" s="46">
        <v>-6</v>
      </c>
      <c r="I55" s="46">
        <v>85</v>
      </c>
      <c r="J55" s="46">
        <v>69</v>
      </c>
      <c r="K55" s="46">
        <v>28</v>
      </c>
      <c r="L55" s="46">
        <v>30.17</v>
      </c>
      <c r="M55" s="46">
        <v>29.79</v>
      </c>
      <c r="N55" s="46">
        <v>29.47</v>
      </c>
      <c r="O55" s="46">
        <v>19</v>
      </c>
      <c r="P55" s="46">
        <v>7</v>
      </c>
      <c r="Q55" s="46">
        <v>6</v>
      </c>
      <c r="R55" s="46">
        <v>13</v>
      </c>
      <c r="S55" s="46">
        <v>5</v>
      </c>
      <c r="T55" s="46" t="s">
        <v>64</v>
      </c>
      <c r="U55" s="46">
        <v>0</v>
      </c>
      <c r="V55" s="52"/>
    </row>
    <row r="56" spans="1:22" ht="12" customHeight="1" x14ac:dyDescent="0.35">
      <c r="A56" s="44">
        <f t="shared" si="0"/>
        <v>42779</v>
      </c>
      <c r="B56" s="30">
        <v>13</v>
      </c>
      <c r="C56" s="45">
        <v>9</v>
      </c>
      <c r="D56" s="46">
        <v>-4</v>
      </c>
      <c r="E56" s="45">
        <v>-16</v>
      </c>
      <c r="F56" s="46">
        <v>-4</v>
      </c>
      <c r="G56" s="46">
        <v>-13</v>
      </c>
      <c r="H56" s="46">
        <v>-25</v>
      </c>
      <c r="I56" s="46">
        <v>77</v>
      </c>
      <c r="J56" s="46">
        <v>50</v>
      </c>
      <c r="K56" s="46">
        <v>29</v>
      </c>
      <c r="L56" s="46">
        <v>30.34</v>
      </c>
      <c r="M56" s="46">
        <v>30.28</v>
      </c>
      <c r="N56" s="46">
        <v>30.18</v>
      </c>
      <c r="O56" s="46">
        <v>6</v>
      </c>
      <c r="P56" s="46">
        <v>6</v>
      </c>
      <c r="Q56" s="46">
        <v>6</v>
      </c>
      <c r="R56" s="46">
        <v>15</v>
      </c>
      <c r="S56" s="46">
        <v>7</v>
      </c>
      <c r="T56" s="46" t="s">
        <v>64</v>
      </c>
      <c r="U56" s="46">
        <v>0</v>
      </c>
      <c r="V56" s="52"/>
    </row>
    <row r="57" spans="1:22" ht="12" customHeight="1" x14ac:dyDescent="0.35">
      <c r="A57" s="44">
        <f t="shared" si="0"/>
        <v>42780</v>
      </c>
      <c r="B57" s="30">
        <v>14</v>
      </c>
      <c r="C57" s="45">
        <v>-14</v>
      </c>
      <c r="D57" s="46">
        <v>-19</v>
      </c>
      <c r="E57" s="45">
        <v>-24</v>
      </c>
      <c r="F57" s="46">
        <v>-22</v>
      </c>
      <c r="G57" s="46">
        <v>-28</v>
      </c>
      <c r="H57" s="46">
        <v>-32</v>
      </c>
      <c r="I57" s="46">
        <v>76</v>
      </c>
      <c r="J57" s="46">
        <v>58</v>
      </c>
      <c r="K57" s="46">
        <v>38</v>
      </c>
      <c r="L57" s="46">
        <v>30.28</v>
      </c>
      <c r="M57" s="46">
        <v>30.22</v>
      </c>
      <c r="N57" s="46">
        <v>30.15</v>
      </c>
      <c r="O57" s="46">
        <v>6</v>
      </c>
      <c r="P57" s="46">
        <v>6</v>
      </c>
      <c r="Q57" s="46">
        <v>6</v>
      </c>
      <c r="R57" s="46">
        <v>10</v>
      </c>
      <c r="S57" s="46">
        <v>8</v>
      </c>
      <c r="T57" s="46" t="s">
        <v>64</v>
      </c>
      <c r="U57" s="46">
        <v>0</v>
      </c>
      <c r="V57" s="52"/>
    </row>
    <row r="58" spans="1:22" ht="12" customHeight="1" x14ac:dyDescent="0.35">
      <c r="A58" s="44">
        <f t="shared" si="0"/>
        <v>42781</v>
      </c>
      <c r="B58" s="30">
        <v>15</v>
      </c>
      <c r="C58" s="45">
        <v>-13</v>
      </c>
      <c r="D58" s="46">
        <v>-20</v>
      </c>
      <c r="E58" s="45">
        <v>-26</v>
      </c>
      <c r="F58" s="46">
        <v>-26</v>
      </c>
      <c r="G58" s="46">
        <v>-31</v>
      </c>
      <c r="H58" s="46">
        <v>-34</v>
      </c>
      <c r="I58" s="46">
        <v>76</v>
      </c>
      <c r="J58" s="46">
        <v>56</v>
      </c>
      <c r="K58" s="46">
        <v>35</v>
      </c>
      <c r="L58" s="46">
        <v>30.25</v>
      </c>
      <c r="M58" s="46">
        <v>30.19</v>
      </c>
      <c r="N58" s="46">
        <v>30.12</v>
      </c>
      <c r="O58" s="46">
        <v>6</v>
      </c>
      <c r="P58" s="46">
        <v>6</v>
      </c>
      <c r="Q58" s="46">
        <v>6</v>
      </c>
      <c r="R58" s="46">
        <v>10</v>
      </c>
      <c r="S58" s="46">
        <v>7</v>
      </c>
      <c r="T58" s="46" t="s">
        <v>64</v>
      </c>
      <c r="U58" s="46">
        <v>0</v>
      </c>
      <c r="V58" s="52"/>
    </row>
    <row r="59" spans="1:22" ht="12" customHeight="1" x14ac:dyDescent="0.35">
      <c r="A59" s="44">
        <f t="shared" si="0"/>
        <v>42782</v>
      </c>
      <c r="B59" s="30">
        <v>16</v>
      </c>
      <c r="C59" s="45">
        <v>-14</v>
      </c>
      <c r="D59" s="46">
        <v>-20</v>
      </c>
      <c r="E59" s="45">
        <v>-25</v>
      </c>
      <c r="F59" s="46">
        <v>-22</v>
      </c>
      <c r="G59" s="46">
        <v>-29</v>
      </c>
      <c r="H59" s="46">
        <v>-34</v>
      </c>
      <c r="I59" s="46">
        <v>76</v>
      </c>
      <c r="J59" s="46">
        <v>58</v>
      </c>
      <c r="K59" s="46">
        <v>41</v>
      </c>
      <c r="L59" s="46">
        <v>30.24</v>
      </c>
      <c r="M59" s="46">
        <v>30.06</v>
      </c>
      <c r="N59" s="46">
        <v>29.89</v>
      </c>
      <c r="O59" s="46">
        <v>6</v>
      </c>
      <c r="P59" s="46">
        <v>6</v>
      </c>
      <c r="Q59" s="46">
        <v>6</v>
      </c>
      <c r="R59" s="46">
        <v>12</v>
      </c>
      <c r="S59" s="46">
        <v>9</v>
      </c>
      <c r="T59" s="46" t="s">
        <v>64</v>
      </c>
      <c r="U59" s="46">
        <v>0</v>
      </c>
      <c r="V59" s="52"/>
    </row>
    <row r="60" spans="1:22" ht="12" customHeight="1" x14ac:dyDescent="0.35">
      <c r="A60" s="44">
        <f t="shared" si="0"/>
        <v>42783</v>
      </c>
      <c r="B60" s="30">
        <v>17</v>
      </c>
      <c r="C60" s="45">
        <v>-12</v>
      </c>
      <c r="D60" s="46">
        <v>-18</v>
      </c>
      <c r="E60" s="45">
        <v>-24</v>
      </c>
      <c r="F60" s="46">
        <v>-22</v>
      </c>
      <c r="G60" s="46">
        <v>-27</v>
      </c>
      <c r="H60" s="46">
        <v>-32</v>
      </c>
      <c r="I60" s="46">
        <v>76</v>
      </c>
      <c r="J60" s="46">
        <v>59</v>
      </c>
      <c r="K60" s="46">
        <v>41</v>
      </c>
      <c r="L60" s="46">
        <v>29.95</v>
      </c>
      <c r="M60" s="46">
        <v>29.87</v>
      </c>
      <c r="N60" s="46">
        <v>29.83</v>
      </c>
      <c r="O60" s="46">
        <v>6</v>
      </c>
      <c r="P60" s="46">
        <v>6</v>
      </c>
      <c r="Q60" s="46">
        <v>6</v>
      </c>
      <c r="R60" s="46">
        <v>12</v>
      </c>
      <c r="S60" s="46">
        <v>9</v>
      </c>
      <c r="T60" s="46" t="s">
        <v>64</v>
      </c>
      <c r="U60" s="46">
        <v>0</v>
      </c>
      <c r="V60" s="52"/>
    </row>
    <row r="61" spans="1:22" ht="12" customHeight="1" x14ac:dyDescent="0.35">
      <c r="A61" s="44">
        <f t="shared" si="0"/>
        <v>42784</v>
      </c>
      <c r="B61" s="30">
        <v>18</v>
      </c>
      <c r="C61" s="45">
        <v>-6</v>
      </c>
      <c r="D61" s="46">
        <v>-14</v>
      </c>
      <c r="E61" s="45">
        <v>-22</v>
      </c>
      <c r="F61" s="46">
        <v>-13</v>
      </c>
      <c r="G61" s="46">
        <v>-22</v>
      </c>
      <c r="H61" s="46">
        <v>-29</v>
      </c>
      <c r="I61" s="46">
        <v>77</v>
      </c>
      <c r="J61" s="46">
        <v>61</v>
      </c>
      <c r="K61" s="46">
        <v>42</v>
      </c>
      <c r="L61" s="46">
        <v>29.91</v>
      </c>
      <c r="M61" s="46">
        <v>29.63</v>
      </c>
      <c r="N61" s="46">
        <v>29.36</v>
      </c>
      <c r="O61" s="46">
        <v>6</v>
      </c>
      <c r="P61" s="46">
        <v>6</v>
      </c>
      <c r="Q61" s="46">
        <v>6</v>
      </c>
      <c r="R61" s="46">
        <v>12</v>
      </c>
      <c r="S61" s="46">
        <v>9</v>
      </c>
      <c r="T61" s="46" t="s">
        <v>64</v>
      </c>
      <c r="U61" s="46">
        <v>0</v>
      </c>
      <c r="V61" s="52"/>
    </row>
    <row r="62" spans="1:22" ht="12" customHeight="1" x14ac:dyDescent="0.35">
      <c r="A62" s="44">
        <f t="shared" si="0"/>
        <v>42785</v>
      </c>
      <c r="B62" s="30">
        <v>19</v>
      </c>
      <c r="C62" s="45">
        <v>5</v>
      </c>
      <c r="D62" s="46">
        <v>0</v>
      </c>
      <c r="E62" s="45">
        <v>-6</v>
      </c>
      <c r="F62" s="46">
        <v>0</v>
      </c>
      <c r="G62" s="46">
        <v>-4</v>
      </c>
      <c r="H62" s="46">
        <v>-14</v>
      </c>
      <c r="I62" s="46">
        <v>85</v>
      </c>
      <c r="J62" s="46">
        <v>73</v>
      </c>
      <c r="K62" s="46">
        <v>52</v>
      </c>
      <c r="L62" s="46">
        <v>29.52</v>
      </c>
      <c r="M62" s="46">
        <v>29.45</v>
      </c>
      <c r="N62" s="46">
        <v>29.39</v>
      </c>
      <c r="O62" s="46">
        <v>19</v>
      </c>
      <c r="P62" s="46">
        <v>5</v>
      </c>
      <c r="Q62" s="46">
        <v>1</v>
      </c>
      <c r="R62" s="46">
        <v>10</v>
      </c>
      <c r="S62" s="46">
        <v>6</v>
      </c>
      <c r="T62" s="46" t="s">
        <v>64</v>
      </c>
      <c r="U62" s="46">
        <v>0</v>
      </c>
      <c r="V62" s="52" t="s">
        <v>68</v>
      </c>
    </row>
    <row r="63" spans="1:22" ht="12" customHeight="1" x14ac:dyDescent="0.35">
      <c r="A63" s="44">
        <f t="shared" si="0"/>
        <v>42786</v>
      </c>
      <c r="B63" s="30">
        <v>20</v>
      </c>
      <c r="C63" s="45">
        <v>9</v>
      </c>
      <c r="D63" s="46">
        <v>6</v>
      </c>
      <c r="E63" s="45">
        <v>2</v>
      </c>
      <c r="F63" s="46">
        <v>3</v>
      </c>
      <c r="G63" s="46">
        <v>0</v>
      </c>
      <c r="H63" s="46">
        <v>-3</v>
      </c>
      <c r="I63" s="46">
        <v>92</v>
      </c>
      <c r="J63" s="46">
        <v>76</v>
      </c>
      <c r="K63" s="46">
        <v>53</v>
      </c>
      <c r="L63" s="46">
        <v>29.68</v>
      </c>
      <c r="M63" s="46">
        <v>29.61</v>
      </c>
      <c r="N63" s="46">
        <v>29.5</v>
      </c>
      <c r="O63" s="46">
        <v>14</v>
      </c>
      <c r="P63" s="46">
        <v>5</v>
      </c>
      <c r="Q63" s="46">
        <v>0</v>
      </c>
      <c r="R63" s="46">
        <v>8</v>
      </c>
      <c r="S63" s="46">
        <v>3</v>
      </c>
      <c r="T63" s="46" t="s">
        <v>64</v>
      </c>
      <c r="U63" s="46">
        <v>0</v>
      </c>
      <c r="V63" s="52" t="s">
        <v>55</v>
      </c>
    </row>
    <row r="64" spans="1:22" ht="12" customHeight="1" x14ac:dyDescent="0.35">
      <c r="A64" s="44">
        <f t="shared" si="0"/>
        <v>42787</v>
      </c>
      <c r="B64" s="30">
        <v>21</v>
      </c>
      <c r="C64" s="45">
        <v>2</v>
      </c>
      <c r="D64" s="46">
        <v>-10</v>
      </c>
      <c r="E64" s="45">
        <v>-22</v>
      </c>
      <c r="F64" s="46">
        <v>-2</v>
      </c>
      <c r="G64" s="46">
        <v>-13</v>
      </c>
      <c r="H64" s="46">
        <v>-29</v>
      </c>
      <c r="I64" s="46">
        <v>85</v>
      </c>
      <c r="J64" s="46">
        <v>65</v>
      </c>
      <c r="K64" s="46">
        <v>47</v>
      </c>
      <c r="L64" s="46">
        <v>29.69</v>
      </c>
      <c r="M64" s="46">
        <v>29.66</v>
      </c>
      <c r="N64" s="46">
        <v>29.62</v>
      </c>
      <c r="O64" s="46">
        <v>19</v>
      </c>
      <c r="P64" s="46">
        <v>6</v>
      </c>
      <c r="Q64" s="46">
        <v>2</v>
      </c>
      <c r="R64" s="46">
        <v>10</v>
      </c>
      <c r="S64" s="46">
        <v>5</v>
      </c>
      <c r="T64" s="46" t="s">
        <v>64</v>
      </c>
      <c r="U64" s="46">
        <v>0</v>
      </c>
      <c r="V64" s="52" t="s">
        <v>55</v>
      </c>
    </row>
    <row r="65" spans="1:22" ht="12" customHeight="1" x14ac:dyDescent="0.35">
      <c r="A65" s="44">
        <f t="shared" si="0"/>
        <v>42788</v>
      </c>
      <c r="B65" s="30">
        <v>22</v>
      </c>
      <c r="C65" s="45">
        <v>-15</v>
      </c>
      <c r="D65" s="46">
        <v>-23</v>
      </c>
      <c r="E65" s="45">
        <v>-32</v>
      </c>
      <c r="F65" s="46">
        <v>-22</v>
      </c>
      <c r="G65" s="46">
        <v>-31</v>
      </c>
      <c r="H65" s="46">
        <v>-40</v>
      </c>
      <c r="I65" s="46">
        <v>76</v>
      </c>
      <c r="J65" s="46">
        <v>60</v>
      </c>
      <c r="K65" s="46">
        <v>43</v>
      </c>
      <c r="L65" s="46">
        <v>29.91</v>
      </c>
      <c r="M65" s="46">
        <v>29.76</v>
      </c>
      <c r="N65" s="46">
        <v>29.62</v>
      </c>
      <c r="O65" s="46">
        <v>17</v>
      </c>
      <c r="P65" s="46">
        <v>6</v>
      </c>
      <c r="Q65" s="46">
        <v>3</v>
      </c>
      <c r="R65" s="46">
        <v>10</v>
      </c>
      <c r="S65" s="46">
        <v>8</v>
      </c>
      <c r="T65" s="46" t="s">
        <v>64</v>
      </c>
      <c r="U65" s="46">
        <v>0</v>
      </c>
      <c r="V65" s="52" t="s">
        <v>68</v>
      </c>
    </row>
    <row r="66" spans="1:22" ht="12" customHeight="1" x14ac:dyDescent="0.35">
      <c r="A66" s="44">
        <f t="shared" si="0"/>
        <v>42789</v>
      </c>
      <c r="B66" s="30">
        <v>23</v>
      </c>
      <c r="C66" s="45">
        <v>-24</v>
      </c>
      <c r="D66" s="46">
        <v>-30</v>
      </c>
      <c r="E66" s="45">
        <v>-37</v>
      </c>
      <c r="F66" s="46">
        <v>-33</v>
      </c>
      <c r="G66" s="46">
        <v>-41</v>
      </c>
      <c r="H66" s="46">
        <v>-47</v>
      </c>
      <c r="I66" s="46">
        <v>69</v>
      </c>
      <c r="J66" s="46">
        <v>54</v>
      </c>
      <c r="K66" s="46">
        <v>36</v>
      </c>
      <c r="L66" s="46">
        <v>29.92</v>
      </c>
      <c r="M66" s="46">
        <v>29.74</v>
      </c>
      <c r="N66" s="46">
        <v>29.47</v>
      </c>
      <c r="O66" s="46">
        <v>19</v>
      </c>
      <c r="P66" s="46">
        <v>6</v>
      </c>
      <c r="Q66" s="46">
        <v>1</v>
      </c>
      <c r="R66" s="46">
        <v>13</v>
      </c>
      <c r="S66" s="46">
        <v>8</v>
      </c>
      <c r="T66" s="46" t="s">
        <v>64</v>
      </c>
      <c r="U66" s="46">
        <v>0</v>
      </c>
      <c r="V66" s="52" t="s">
        <v>66</v>
      </c>
    </row>
    <row r="67" spans="1:22" ht="12" customHeight="1" x14ac:dyDescent="0.35">
      <c r="A67" s="44">
        <f t="shared" si="0"/>
        <v>42790</v>
      </c>
      <c r="B67" s="30">
        <v>24</v>
      </c>
      <c r="C67" s="45">
        <v>-25</v>
      </c>
      <c r="D67" s="46">
        <v>-32</v>
      </c>
      <c r="E67" s="45">
        <v>-40</v>
      </c>
      <c r="F67" s="46">
        <v>-33</v>
      </c>
      <c r="G67" s="46">
        <v>-43</v>
      </c>
      <c r="H67" s="46">
        <v>-50</v>
      </c>
      <c r="I67" s="46">
        <v>69</v>
      </c>
      <c r="J67" s="46">
        <v>52</v>
      </c>
      <c r="K67" s="46">
        <v>33</v>
      </c>
      <c r="L67" s="46">
        <v>29.57</v>
      </c>
      <c r="M67" s="46">
        <v>29.47</v>
      </c>
      <c r="N67" s="46">
        <v>29.42</v>
      </c>
      <c r="O67" s="46">
        <v>16</v>
      </c>
      <c r="P67" s="46">
        <v>6</v>
      </c>
      <c r="Q67" s="46">
        <v>2</v>
      </c>
      <c r="R67" s="46">
        <v>13</v>
      </c>
      <c r="S67" s="46">
        <v>10</v>
      </c>
      <c r="T67" s="46" t="s">
        <v>64</v>
      </c>
      <c r="U67" s="46">
        <v>0</v>
      </c>
      <c r="V67" s="52" t="s">
        <v>66</v>
      </c>
    </row>
    <row r="68" spans="1:22" ht="12" customHeight="1" x14ac:dyDescent="0.35">
      <c r="A68" s="44">
        <f t="shared" ref="A68:A131" si="1">A67+1</f>
        <v>42791</v>
      </c>
      <c r="B68" s="30">
        <v>25</v>
      </c>
      <c r="C68" s="45">
        <v>-28</v>
      </c>
      <c r="D68" s="46">
        <v>-35</v>
      </c>
      <c r="E68" s="45">
        <v>-42</v>
      </c>
      <c r="F68" s="46">
        <v>-38</v>
      </c>
      <c r="G68" s="46">
        <v>-44</v>
      </c>
      <c r="H68" s="46">
        <v>-52</v>
      </c>
      <c r="I68" s="46">
        <v>68</v>
      </c>
      <c r="J68" s="46">
        <v>51</v>
      </c>
      <c r="K68" s="46">
        <v>32</v>
      </c>
      <c r="L68" s="46">
        <v>29.97</v>
      </c>
      <c r="M68" s="46">
        <v>29.75</v>
      </c>
      <c r="N68" s="46">
        <v>29.53</v>
      </c>
      <c r="O68" s="46">
        <v>15</v>
      </c>
      <c r="P68" s="46">
        <v>5</v>
      </c>
      <c r="Q68" s="46">
        <v>1</v>
      </c>
      <c r="R68" s="46">
        <v>12</v>
      </c>
      <c r="S68" s="46">
        <v>10</v>
      </c>
      <c r="T68" s="46" t="s">
        <v>64</v>
      </c>
      <c r="U68" s="46">
        <v>0</v>
      </c>
      <c r="V68" s="52" t="s">
        <v>65</v>
      </c>
    </row>
    <row r="69" spans="1:22" ht="12" customHeight="1" x14ac:dyDescent="0.35">
      <c r="A69" s="44">
        <f t="shared" si="1"/>
        <v>42792</v>
      </c>
      <c r="B69" s="30">
        <v>26</v>
      </c>
      <c r="C69" s="45">
        <v>-21</v>
      </c>
      <c r="D69" s="46">
        <v>-30</v>
      </c>
      <c r="E69" s="45">
        <v>-40</v>
      </c>
      <c r="F69" s="46">
        <v>-33</v>
      </c>
      <c r="G69" s="46">
        <v>-42</v>
      </c>
      <c r="H69" s="46">
        <v>-51</v>
      </c>
      <c r="I69" s="46">
        <v>69</v>
      </c>
      <c r="J69" s="46">
        <v>52</v>
      </c>
      <c r="K69" s="46">
        <v>33</v>
      </c>
      <c r="L69" s="46">
        <v>30.12</v>
      </c>
      <c r="M69" s="46">
        <v>29.98</v>
      </c>
      <c r="N69" s="46">
        <v>29.56</v>
      </c>
      <c r="O69" s="46">
        <v>19</v>
      </c>
      <c r="P69" s="46">
        <v>5</v>
      </c>
      <c r="Q69" s="46">
        <v>1</v>
      </c>
      <c r="R69" s="46">
        <v>12</v>
      </c>
      <c r="S69" s="46">
        <v>9</v>
      </c>
      <c r="T69" s="46" t="s">
        <v>64</v>
      </c>
      <c r="U69" s="46">
        <v>0</v>
      </c>
      <c r="V69" s="52"/>
    </row>
    <row r="70" spans="1:22" ht="12" customHeight="1" x14ac:dyDescent="0.35">
      <c r="A70" s="44">
        <f t="shared" si="1"/>
        <v>42793</v>
      </c>
      <c r="B70" s="30">
        <v>27</v>
      </c>
      <c r="C70" s="45">
        <v>39</v>
      </c>
      <c r="D70" s="46">
        <v>6</v>
      </c>
      <c r="E70" s="45">
        <v>-26</v>
      </c>
      <c r="F70" s="46">
        <v>30</v>
      </c>
      <c r="G70" s="46">
        <v>-4</v>
      </c>
      <c r="H70" s="46">
        <v>-35</v>
      </c>
      <c r="I70" s="46">
        <v>93</v>
      </c>
      <c r="J70" s="46">
        <v>68</v>
      </c>
      <c r="K70" s="46">
        <v>44</v>
      </c>
      <c r="L70" s="46">
        <v>29.6</v>
      </c>
      <c r="M70" s="46">
        <v>29.2</v>
      </c>
      <c r="N70" s="46">
        <v>29.06</v>
      </c>
      <c r="O70" s="46">
        <v>8</v>
      </c>
      <c r="P70" s="46">
        <v>4</v>
      </c>
      <c r="Q70" s="46">
        <v>1</v>
      </c>
      <c r="R70" s="46">
        <v>25</v>
      </c>
      <c r="S70" s="46">
        <v>8</v>
      </c>
      <c r="T70" s="46" t="s">
        <v>64</v>
      </c>
      <c r="U70" s="46">
        <v>0</v>
      </c>
      <c r="V70" s="52" t="s">
        <v>55</v>
      </c>
    </row>
    <row r="71" spans="1:22" ht="12" customHeight="1" x14ac:dyDescent="0.35">
      <c r="A71" s="44">
        <f t="shared" si="1"/>
        <v>42794</v>
      </c>
      <c r="B71" s="30">
        <v>28</v>
      </c>
      <c r="C71" s="45">
        <v>38</v>
      </c>
      <c r="D71" s="46">
        <v>36</v>
      </c>
      <c r="E71" s="45">
        <v>33</v>
      </c>
      <c r="F71" s="46">
        <v>25</v>
      </c>
      <c r="G71" s="46">
        <v>18</v>
      </c>
      <c r="H71" s="46">
        <v>11</v>
      </c>
      <c r="I71" s="46">
        <v>60</v>
      </c>
      <c r="J71" s="46">
        <v>42</v>
      </c>
      <c r="K71" s="46">
        <v>20</v>
      </c>
      <c r="L71" s="46">
        <v>29.21</v>
      </c>
      <c r="M71" s="46">
        <v>29.14</v>
      </c>
      <c r="N71" s="46">
        <v>29.09</v>
      </c>
      <c r="O71" s="46">
        <v>19</v>
      </c>
      <c r="P71" s="46">
        <v>6</v>
      </c>
      <c r="Q71" s="46">
        <v>1</v>
      </c>
      <c r="R71" s="46">
        <v>29</v>
      </c>
      <c r="S71" s="46">
        <v>17</v>
      </c>
      <c r="T71" s="46">
        <v>40</v>
      </c>
      <c r="U71" s="46">
        <v>0</v>
      </c>
      <c r="V71" s="52" t="s">
        <v>68</v>
      </c>
    </row>
    <row r="72" spans="1:22" ht="12" customHeight="1" x14ac:dyDescent="0.35">
      <c r="A72" s="44">
        <f t="shared" si="1"/>
        <v>42795</v>
      </c>
      <c r="B72" s="30">
        <v>1</v>
      </c>
      <c r="C72" s="45">
        <v>37</v>
      </c>
      <c r="D72" s="46">
        <v>26</v>
      </c>
      <c r="E72" s="45">
        <v>14</v>
      </c>
      <c r="F72" s="46">
        <v>16</v>
      </c>
      <c r="G72" s="46">
        <v>10</v>
      </c>
      <c r="H72" s="46">
        <v>-1</v>
      </c>
      <c r="I72" s="46">
        <v>86</v>
      </c>
      <c r="J72" s="46">
        <v>38</v>
      </c>
      <c r="K72" s="46">
        <v>12</v>
      </c>
      <c r="L72" s="46">
        <v>29.61</v>
      </c>
      <c r="M72" s="46">
        <v>29.36</v>
      </c>
      <c r="N72" s="46">
        <v>29.18</v>
      </c>
      <c r="O72" s="46">
        <v>19</v>
      </c>
      <c r="P72" s="46">
        <v>7</v>
      </c>
      <c r="Q72" s="46">
        <v>0</v>
      </c>
      <c r="R72" s="46">
        <v>26</v>
      </c>
      <c r="S72" s="46">
        <v>16</v>
      </c>
      <c r="T72" s="46" t="s">
        <v>64</v>
      </c>
      <c r="U72" s="46">
        <v>0</v>
      </c>
      <c r="V72" s="52" t="s">
        <v>55</v>
      </c>
    </row>
    <row r="73" spans="1:22" ht="12" customHeight="1" x14ac:dyDescent="0.35">
      <c r="A73" s="44">
        <f t="shared" si="1"/>
        <v>42796</v>
      </c>
      <c r="B73" s="30">
        <v>2</v>
      </c>
      <c r="C73" s="45">
        <v>18</v>
      </c>
      <c r="D73" s="46">
        <v>14</v>
      </c>
      <c r="E73" s="45">
        <v>11</v>
      </c>
      <c r="F73" s="46">
        <v>16</v>
      </c>
      <c r="G73" s="46">
        <v>11</v>
      </c>
      <c r="H73" s="46">
        <v>7</v>
      </c>
      <c r="I73" s="46">
        <v>93</v>
      </c>
      <c r="J73" s="46">
        <v>79</v>
      </c>
      <c r="K73" s="46">
        <v>62</v>
      </c>
      <c r="L73" s="46">
        <v>29.7</v>
      </c>
      <c r="M73" s="46">
        <v>29.66</v>
      </c>
      <c r="N73" s="46">
        <v>29.62</v>
      </c>
      <c r="O73" s="46">
        <v>19</v>
      </c>
      <c r="P73" s="46">
        <v>8</v>
      </c>
      <c r="Q73" s="46">
        <v>1</v>
      </c>
      <c r="R73" s="46">
        <v>14</v>
      </c>
      <c r="S73" s="46">
        <v>7</v>
      </c>
      <c r="T73" s="46" t="s">
        <v>64</v>
      </c>
      <c r="U73" s="46">
        <v>0</v>
      </c>
      <c r="V73" s="52" t="s">
        <v>68</v>
      </c>
    </row>
    <row r="74" spans="1:22" ht="12" customHeight="1" x14ac:dyDescent="0.35">
      <c r="A74" s="44">
        <f t="shared" si="1"/>
        <v>42797</v>
      </c>
      <c r="B74" s="30">
        <v>3</v>
      </c>
      <c r="C74" s="45">
        <v>15</v>
      </c>
      <c r="D74" s="46">
        <v>4</v>
      </c>
      <c r="E74" s="45">
        <v>-7</v>
      </c>
      <c r="F74" s="46">
        <v>9</v>
      </c>
      <c r="G74" s="46">
        <v>-2</v>
      </c>
      <c r="H74" s="46">
        <v>-13</v>
      </c>
      <c r="I74" s="46">
        <v>92</v>
      </c>
      <c r="J74" s="46">
        <v>64</v>
      </c>
      <c r="K74" s="46">
        <v>30</v>
      </c>
      <c r="L74" s="46">
        <v>29.8</v>
      </c>
      <c r="M74" s="46">
        <v>29.71</v>
      </c>
      <c r="N74" s="46">
        <v>29.65</v>
      </c>
      <c r="O74" s="46">
        <v>19</v>
      </c>
      <c r="P74" s="46">
        <v>8</v>
      </c>
      <c r="Q74" s="46">
        <v>1</v>
      </c>
      <c r="R74" s="46">
        <v>12</v>
      </c>
      <c r="S74" s="46">
        <v>5</v>
      </c>
      <c r="T74" s="46" t="s">
        <v>64</v>
      </c>
      <c r="U74" s="46">
        <v>0</v>
      </c>
      <c r="V74" s="52" t="s">
        <v>55</v>
      </c>
    </row>
    <row r="75" spans="1:22" ht="12" customHeight="1" x14ac:dyDescent="0.35">
      <c r="A75" s="44">
        <f t="shared" si="1"/>
        <v>42798</v>
      </c>
      <c r="B75" s="30">
        <v>4</v>
      </c>
      <c r="C75" s="45">
        <v>7</v>
      </c>
      <c r="D75" s="46">
        <v>-1</v>
      </c>
      <c r="E75" s="45">
        <v>-9</v>
      </c>
      <c r="F75" s="46">
        <v>-2</v>
      </c>
      <c r="G75" s="46">
        <v>-7</v>
      </c>
      <c r="H75" s="46">
        <v>-14</v>
      </c>
      <c r="I75" s="46">
        <v>84</v>
      </c>
      <c r="J75" s="46">
        <v>65</v>
      </c>
      <c r="K75" s="46">
        <v>44</v>
      </c>
      <c r="L75" s="46">
        <v>29.9</v>
      </c>
      <c r="M75" s="46">
        <v>29.82</v>
      </c>
      <c r="N75" s="46">
        <v>29.74</v>
      </c>
      <c r="O75" s="46">
        <v>18</v>
      </c>
      <c r="P75" s="46">
        <v>7</v>
      </c>
      <c r="Q75" s="46">
        <v>6</v>
      </c>
      <c r="R75" s="46">
        <v>13</v>
      </c>
      <c r="S75" s="46">
        <v>5</v>
      </c>
      <c r="T75" s="46" t="s">
        <v>64</v>
      </c>
      <c r="U75" s="46">
        <v>0</v>
      </c>
      <c r="V75" s="52" t="s">
        <v>68</v>
      </c>
    </row>
    <row r="76" spans="1:22" ht="14.5" customHeight="1" x14ac:dyDescent="0.35">
      <c r="A76" s="44">
        <f t="shared" si="1"/>
        <v>42799</v>
      </c>
      <c r="B76" s="30">
        <v>5</v>
      </c>
      <c r="C76" s="45">
        <v>4</v>
      </c>
      <c r="D76" s="46">
        <v>-3</v>
      </c>
      <c r="E76" s="45">
        <v>-11</v>
      </c>
      <c r="F76" s="46">
        <v>-4</v>
      </c>
      <c r="G76" s="46">
        <v>-8</v>
      </c>
      <c r="H76" s="46">
        <v>-17</v>
      </c>
      <c r="I76" s="46">
        <v>77</v>
      </c>
      <c r="J76" s="46">
        <v>57</v>
      </c>
      <c r="K76" s="46">
        <v>34</v>
      </c>
      <c r="L76" s="46">
        <v>30.03</v>
      </c>
      <c r="M76" s="46">
        <v>29.95</v>
      </c>
      <c r="N76" s="46">
        <v>29.89</v>
      </c>
      <c r="O76" s="46">
        <v>19</v>
      </c>
      <c r="P76" s="46">
        <v>7</v>
      </c>
      <c r="Q76" s="46">
        <v>4</v>
      </c>
      <c r="R76" s="46">
        <v>10</v>
      </c>
      <c r="S76" s="46">
        <v>7</v>
      </c>
      <c r="T76" s="46" t="s">
        <v>64</v>
      </c>
      <c r="U76" s="46">
        <v>0</v>
      </c>
      <c r="V76" s="52" t="s">
        <v>55</v>
      </c>
    </row>
    <row r="77" spans="1:22" ht="12" customHeight="1" x14ac:dyDescent="0.35">
      <c r="A77" s="44">
        <f t="shared" si="1"/>
        <v>42800</v>
      </c>
      <c r="B77" s="30">
        <v>6</v>
      </c>
      <c r="C77" s="45">
        <v>1</v>
      </c>
      <c r="D77" s="46">
        <v>-7</v>
      </c>
      <c r="E77" s="45">
        <v>-15</v>
      </c>
      <c r="F77" s="46">
        <v>-6</v>
      </c>
      <c r="G77" s="46">
        <v>-13</v>
      </c>
      <c r="H77" s="46">
        <v>-22</v>
      </c>
      <c r="I77" s="46">
        <v>85</v>
      </c>
      <c r="J77" s="46">
        <v>65</v>
      </c>
      <c r="K77" s="46">
        <v>38</v>
      </c>
      <c r="L77" s="46">
        <v>30.04</v>
      </c>
      <c r="M77" s="46">
        <v>30</v>
      </c>
      <c r="N77" s="46">
        <v>29.98</v>
      </c>
      <c r="O77" s="46">
        <v>7</v>
      </c>
      <c r="P77" s="46">
        <v>6</v>
      </c>
      <c r="Q77" s="46">
        <v>3</v>
      </c>
      <c r="R77" s="46">
        <v>8</v>
      </c>
      <c r="S77" s="46">
        <v>5</v>
      </c>
      <c r="T77" s="46" t="s">
        <v>64</v>
      </c>
      <c r="U77" s="46">
        <v>0</v>
      </c>
      <c r="V77" s="52" t="s">
        <v>55</v>
      </c>
    </row>
    <row r="78" spans="1:22" ht="12" customHeight="1" x14ac:dyDescent="0.35">
      <c r="A78" s="44">
        <f t="shared" si="1"/>
        <v>42801</v>
      </c>
      <c r="B78" s="30">
        <v>7</v>
      </c>
      <c r="C78" s="45">
        <v>2</v>
      </c>
      <c r="D78" s="46">
        <v>-6</v>
      </c>
      <c r="E78" s="45">
        <v>-13</v>
      </c>
      <c r="F78" s="46">
        <v>-8</v>
      </c>
      <c r="G78" s="46">
        <v>-12</v>
      </c>
      <c r="H78" s="46">
        <v>-20</v>
      </c>
      <c r="I78" s="46">
        <v>85</v>
      </c>
      <c r="J78" s="46">
        <v>68</v>
      </c>
      <c r="K78" s="46">
        <v>51</v>
      </c>
      <c r="L78" s="46">
        <v>30.14</v>
      </c>
      <c r="M78" s="46">
        <v>30.06</v>
      </c>
      <c r="N78" s="46">
        <v>30.01</v>
      </c>
      <c r="O78" s="46">
        <v>19</v>
      </c>
      <c r="P78" s="46">
        <v>6</v>
      </c>
      <c r="Q78" s="46">
        <v>0</v>
      </c>
      <c r="R78" s="46">
        <v>6</v>
      </c>
      <c r="S78" s="46">
        <v>3</v>
      </c>
      <c r="T78" s="46" t="s">
        <v>64</v>
      </c>
      <c r="U78" s="46">
        <v>0</v>
      </c>
      <c r="V78" s="52" t="s">
        <v>55</v>
      </c>
    </row>
    <row r="79" spans="1:22" ht="12" customHeight="1" x14ac:dyDescent="0.35">
      <c r="A79" s="44">
        <f t="shared" si="1"/>
        <v>42802</v>
      </c>
      <c r="B79" s="30">
        <v>8</v>
      </c>
      <c r="C79" s="45">
        <v>-6</v>
      </c>
      <c r="D79" s="46">
        <v>-12</v>
      </c>
      <c r="E79" s="45">
        <v>-22</v>
      </c>
      <c r="F79" s="46">
        <v>-13</v>
      </c>
      <c r="G79" s="46">
        <v>-21</v>
      </c>
      <c r="H79" s="46">
        <v>-29</v>
      </c>
      <c r="I79" s="46">
        <v>84</v>
      </c>
      <c r="J79" s="46">
        <v>58</v>
      </c>
      <c r="K79" s="46">
        <v>31</v>
      </c>
      <c r="L79" s="46">
        <v>30.2</v>
      </c>
      <c r="M79" s="46">
        <v>30.13</v>
      </c>
      <c r="N79" s="46">
        <v>30.04</v>
      </c>
      <c r="O79" s="46">
        <v>13</v>
      </c>
      <c r="P79" s="46">
        <v>6</v>
      </c>
      <c r="Q79" s="46">
        <v>4</v>
      </c>
      <c r="R79" s="46">
        <v>12</v>
      </c>
      <c r="S79" s="46">
        <v>8</v>
      </c>
      <c r="T79" s="46" t="s">
        <v>64</v>
      </c>
      <c r="U79" s="46">
        <v>0</v>
      </c>
      <c r="V79" s="52" t="s">
        <v>55</v>
      </c>
    </row>
    <row r="80" spans="1:22" ht="12" customHeight="1" x14ac:dyDescent="0.35">
      <c r="A80" s="44">
        <f t="shared" si="1"/>
        <v>42803</v>
      </c>
      <c r="B80" s="30">
        <v>9</v>
      </c>
      <c r="C80" s="45">
        <v>8</v>
      </c>
      <c r="D80" s="46">
        <v>-7</v>
      </c>
      <c r="E80" s="45">
        <v>-22</v>
      </c>
      <c r="F80" s="46">
        <v>-11</v>
      </c>
      <c r="G80" s="46">
        <v>-18</v>
      </c>
      <c r="H80" s="46">
        <v>-29</v>
      </c>
      <c r="I80" s="46">
        <v>77</v>
      </c>
      <c r="J80" s="46">
        <v>56</v>
      </c>
      <c r="K80" s="46">
        <v>24</v>
      </c>
      <c r="L80" s="46">
        <v>30.09</v>
      </c>
      <c r="M80" s="46">
        <v>29.94</v>
      </c>
      <c r="N80" s="46">
        <v>29.86</v>
      </c>
      <c r="O80" s="46">
        <v>19</v>
      </c>
      <c r="P80" s="46">
        <v>8</v>
      </c>
      <c r="Q80" s="46">
        <v>6</v>
      </c>
      <c r="R80" s="46">
        <v>12</v>
      </c>
      <c r="S80" s="46">
        <v>7</v>
      </c>
      <c r="T80" s="46" t="s">
        <v>64</v>
      </c>
      <c r="U80" s="46">
        <v>0</v>
      </c>
      <c r="V80" s="52"/>
    </row>
    <row r="81" spans="1:22" ht="12" customHeight="1" x14ac:dyDescent="0.35">
      <c r="A81" s="44">
        <f t="shared" si="1"/>
        <v>42804</v>
      </c>
      <c r="B81" s="30">
        <v>10</v>
      </c>
      <c r="C81" s="45">
        <v>11</v>
      </c>
      <c r="D81" s="46">
        <v>-1</v>
      </c>
      <c r="E81" s="45">
        <v>-13</v>
      </c>
      <c r="F81" s="46">
        <v>-4</v>
      </c>
      <c r="G81" s="46">
        <v>-11</v>
      </c>
      <c r="H81" s="46">
        <v>-18</v>
      </c>
      <c r="I81" s="46">
        <v>85</v>
      </c>
      <c r="J81" s="46">
        <v>62</v>
      </c>
      <c r="K81" s="46">
        <v>32</v>
      </c>
      <c r="L81" s="46">
        <v>29.98</v>
      </c>
      <c r="M81" s="46">
        <v>29.86</v>
      </c>
      <c r="N81" s="46">
        <v>29.59</v>
      </c>
      <c r="O81" s="46">
        <v>17</v>
      </c>
      <c r="P81" s="46">
        <v>7</v>
      </c>
      <c r="Q81" s="46">
        <v>6</v>
      </c>
      <c r="R81" s="46">
        <v>10</v>
      </c>
      <c r="S81" s="46">
        <v>6</v>
      </c>
      <c r="T81" s="46" t="s">
        <v>64</v>
      </c>
      <c r="U81" s="46">
        <v>0</v>
      </c>
      <c r="V81" s="52"/>
    </row>
    <row r="82" spans="1:22" ht="12" customHeight="1" x14ac:dyDescent="0.35">
      <c r="A82" s="44">
        <f t="shared" si="1"/>
        <v>42805</v>
      </c>
      <c r="B82" s="30">
        <v>11</v>
      </c>
      <c r="C82" s="45">
        <v>11</v>
      </c>
      <c r="D82" s="46">
        <v>0</v>
      </c>
      <c r="E82" s="45">
        <v>-12</v>
      </c>
      <c r="F82" s="46">
        <v>0</v>
      </c>
      <c r="G82" s="46">
        <v>-8</v>
      </c>
      <c r="H82" s="46">
        <v>-18</v>
      </c>
      <c r="I82" s="46">
        <v>85</v>
      </c>
      <c r="J82" s="46">
        <v>69</v>
      </c>
      <c r="K82" s="46">
        <v>45</v>
      </c>
      <c r="L82" s="46">
        <v>29.62</v>
      </c>
      <c r="M82" s="46">
        <v>29.48</v>
      </c>
      <c r="N82" s="46">
        <v>29.42</v>
      </c>
      <c r="O82" s="46">
        <v>7</v>
      </c>
      <c r="P82" s="46">
        <v>6</v>
      </c>
      <c r="Q82" s="46">
        <v>4</v>
      </c>
      <c r="R82" s="46">
        <v>10</v>
      </c>
      <c r="S82" s="46">
        <v>6</v>
      </c>
      <c r="T82" s="46" t="s">
        <v>64</v>
      </c>
      <c r="U82" s="46">
        <v>0</v>
      </c>
      <c r="V82" s="52" t="s">
        <v>68</v>
      </c>
    </row>
    <row r="83" spans="1:22" ht="12" customHeight="1" x14ac:dyDescent="0.35">
      <c r="A83" s="44">
        <f t="shared" si="1"/>
        <v>42806</v>
      </c>
      <c r="B83" s="30">
        <v>12</v>
      </c>
      <c r="C83" s="45">
        <v>16</v>
      </c>
      <c r="D83" s="46">
        <v>6</v>
      </c>
      <c r="E83" s="45">
        <v>-4</v>
      </c>
      <c r="F83" s="46">
        <v>5</v>
      </c>
      <c r="G83" s="46">
        <v>-2</v>
      </c>
      <c r="H83" s="46">
        <v>-8</v>
      </c>
      <c r="I83" s="46">
        <v>85</v>
      </c>
      <c r="J83" s="46">
        <v>69</v>
      </c>
      <c r="K83" s="46">
        <v>44</v>
      </c>
      <c r="L83" s="46">
        <v>29.46</v>
      </c>
      <c r="M83" s="46">
        <v>29.31</v>
      </c>
      <c r="N83" s="46">
        <v>29.18</v>
      </c>
      <c r="O83" s="46">
        <v>19</v>
      </c>
      <c r="P83" s="46">
        <v>8</v>
      </c>
      <c r="Q83" s="46">
        <v>0</v>
      </c>
      <c r="R83" s="46">
        <v>22</v>
      </c>
      <c r="S83" s="46">
        <v>8</v>
      </c>
      <c r="T83" s="46" t="s">
        <v>64</v>
      </c>
      <c r="U83" s="46">
        <v>0</v>
      </c>
      <c r="V83" s="52" t="s">
        <v>55</v>
      </c>
    </row>
    <row r="84" spans="1:22" ht="12" customHeight="1" x14ac:dyDescent="0.35">
      <c r="A84" s="44">
        <f t="shared" si="1"/>
        <v>42807</v>
      </c>
      <c r="B84" s="30">
        <v>13</v>
      </c>
      <c r="C84" s="45">
        <v>14</v>
      </c>
      <c r="D84" s="46">
        <v>8</v>
      </c>
      <c r="E84" s="45">
        <v>1</v>
      </c>
      <c r="F84" s="46">
        <v>7</v>
      </c>
      <c r="G84" s="46">
        <v>1</v>
      </c>
      <c r="H84" s="46">
        <v>-4</v>
      </c>
      <c r="I84" s="46">
        <v>85</v>
      </c>
      <c r="J84" s="46">
        <v>72</v>
      </c>
      <c r="K84" s="46">
        <v>49</v>
      </c>
      <c r="L84" s="46">
        <v>29.57</v>
      </c>
      <c r="M84" s="46">
        <v>29.35</v>
      </c>
      <c r="N84" s="46">
        <v>29.24</v>
      </c>
      <c r="O84" s="46">
        <v>19</v>
      </c>
      <c r="P84" s="46">
        <v>8</v>
      </c>
      <c r="Q84" s="46">
        <v>0</v>
      </c>
      <c r="R84" s="46">
        <v>7</v>
      </c>
      <c r="S84" s="46">
        <v>3</v>
      </c>
      <c r="T84" s="46" t="s">
        <v>64</v>
      </c>
      <c r="U84" s="46">
        <v>0</v>
      </c>
      <c r="V84" s="52" t="s">
        <v>68</v>
      </c>
    </row>
    <row r="85" spans="1:22" ht="12" customHeight="1" x14ac:dyDescent="0.35">
      <c r="A85" s="44">
        <f t="shared" si="1"/>
        <v>42808</v>
      </c>
      <c r="B85" s="30">
        <v>14</v>
      </c>
      <c r="C85" s="45">
        <v>10</v>
      </c>
      <c r="D85" s="46">
        <v>0</v>
      </c>
      <c r="E85" s="45">
        <v>-11</v>
      </c>
      <c r="F85" s="46">
        <v>2</v>
      </c>
      <c r="G85" s="46">
        <v>-4</v>
      </c>
      <c r="H85" s="46">
        <v>-17</v>
      </c>
      <c r="I85" s="46">
        <v>85</v>
      </c>
      <c r="J85" s="46">
        <v>74</v>
      </c>
      <c r="K85" s="46">
        <v>58</v>
      </c>
      <c r="L85" s="46">
        <v>30.14</v>
      </c>
      <c r="M85" s="46">
        <v>29.93</v>
      </c>
      <c r="N85" s="46">
        <v>29.59</v>
      </c>
      <c r="O85" s="46">
        <v>19</v>
      </c>
      <c r="P85" s="46">
        <v>5</v>
      </c>
      <c r="Q85" s="46">
        <v>1</v>
      </c>
      <c r="R85" s="46">
        <v>10</v>
      </c>
      <c r="S85" s="46">
        <v>3</v>
      </c>
      <c r="T85" s="46" t="s">
        <v>64</v>
      </c>
      <c r="U85" s="46">
        <v>0</v>
      </c>
      <c r="V85" s="52" t="s">
        <v>68</v>
      </c>
    </row>
    <row r="86" spans="1:22" ht="12" customHeight="1" x14ac:dyDescent="0.35">
      <c r="A86" s="44">
        <f t="shared" si="1"/>
        <v>42809</v>
      </c>
      <c r="B86" s="30">
        <v>15</v>
      </c>
      <c r="C86" s="45">
        <v>-3</v>
      </c>
      <c r="D86" s="46">
        <v>-11</v>
      </c>
      <c r="E86" s="45">
        <v>-20</v>
      </c>
      <c r="F86" s="46">
        <v>-9</v>
      </c>
      <c r="G86" s="46">
        <v>-19</v>
      </c>
      <c r="H86" s="46">
        <v>-26</v>
      </c>
      <c r="I86" s="46">
        <v>84</v>
      </c>
      <c r="J86" s="46">
        <v>68</v>
      </c>
      <c r="K86" s="46">
        <v>55</v>
      </c>
      <c r="L86" s="46">
        <v>30.15</v>
      </c>
      <c r="M86" s="46">
        <v>30.1</v>
      </c>
      <c r="N86" s="46">
        <v>30.06</v>
      </c>
      <c r="O86" s="46">
        <v>15</v>
      </c>
      <c r="P86" s="46">
        <v>6</v>
      </c>
      <c r="Q86" s="46">
        <v>6</v>
      </c>
      <c r="R86" s="46">
        <v>12</v>
      </c>
      <c r="S86" s="46">
        <v>8</v>
      </c>
      <c r="T86" s="46" t="s">
        <v>64</v>
      </c>
      <c r="U86" s="46">
        <v>0</v>
      </c>
      <c r="V86" s="52"/>
    </row>
    <row r="87" spans="1:22" ht="12" customHeight="1" x14ac:dyDescent="0.35">
      <c r="A87" s="44">
        <f t="shared" si="1"/>
        <v>42810</v>
      </c>
      <c r="B87" s="30">
        <v>16</v>
      </c>
      <c r="C87" s="45">
        <v>0</v>
      </c>
      <c r="D87" s="46">
        <v>-12</v>
      </c>
      <c r="E87" s="45">
        <v>-24</v>
      </c>
      <c r="F87" s="46">
        <v>-10</v>
      </c>
      <c r="G87" s="46">
        <v>-21</v>
      </c>
      <c r="H87" s="46">
        <v>-32</v>
      </c>
      <c r="I87" s="46">
        <v>77</v>
      </c>
      <c r="J87" s="46">
        <v>62</v>
      </c>
      <c r="K87" s="46">
        <v>38</v>
      </c>
      <c r="L87" s="46">
        <v>30.1</v>
      </c>
      <c r="M87" s="46">
        <v>29.96</v>
      </c>
      <c r="N87" s="46">
        <v>29.77</v>
      </c>
      <c r="O87" s="46">
        <v>11</v>
      </c>
      <c r="P87" s="46">
        <v>6</v>
      </c>
      <c r="Q87" s="46">
        <v>3</v>
      </c>
      <c r="R87" s="46">
        <v>12</v>
      </c>
      <c r="S87" s="46">
        <v>8</v>
      </c>
      <c r="T87" s="46" t="s">
        <v>64</v>
      </c>
      <c r="U87" s="46">
        <v>0</v>
      </c>
      <c r="V87" s="52" t="s">
        <v>55</v>
      </c>
    </row>
    <row r="88" spans="1:22" ht="12" customHeight="1" x14ac:dyDescent="0.35">
      <c r="A88" s="44">
        <f t="shared" si="1"/>
        <v>42811</v>
      </c>
      <c r="B88" s="30">
        <v>17</v>
      </c>
      <c r="C88" s="45">
        <v>-3</v>
      </c>
      <c r="D88" s="46">
        <v>-10</v>
      </c>
      <c r="E88" s="45">
        <v>-17</v>
      </c>
      <c r="F88" s="46">
        <v>-11</v>
      </c>
      <c r="G88" s="46">
        <v>-16</v>
      </c>
      <c r="H88" s="46">
        <v>-23</v>
      </c>
      <c r="I88" s="46">
        <v>84</v>
      </c>
      <c r="J88" s="46">
        <v>68</v>
      </c>
      <c r="K88" s="46">
        <v>50</v>
      </c>
      <c r="L88" s="46">
        <v>29.84</v>
      </c>
      <c r="M88" s="46">
        <v>29.76</v>
      </c>
      <c r="N88" s="46">
        <v>29.59</v>
      </c>
      <c r="O88" s="46">
        <v>19</v>
      </c>
      <c r="P88" s="46">
        <v>7</v>
      </c>
      <c r="Q88" s="46">
        <v>2</v>
      </c>
      <c r="R88" s="46">
        <v>12</v>
      </c>
      <c r="S88" s="46">
        <v>7</v>
      </c>
      <c r="T88" s="46" t="s">
        <v>64</v>
      </c>
      <c r="U88" s="46">
        <v>0</v>
      </c>
      <c r="V88" s="52" t="s">
        <v>68</v>
      </c>
    </row>
    <row r="89" spans="1:22" ht="12" customHeight="1" x14ac:dyDescent="0.35">
      <c r="A89" s="44">
        <f t="shared" si="1"/>
        <v>42812</v>
      </c>
      <c r="B89" s="30">
        <v>18</v>
      </c>
      <c r="C89" s="45">
        <v>21</v>
      </c>
      <c r="D89" s="46">
        <v>0</v>
      </c>
      <c r="E89" s="45">
        <v>-20</v>
      </c>
      <c r="F89" s="46">
        <v>7</v>
      </c>
      <c r="G89" s="46">
        <v>-12</v>
      </c>
      <c r="H89" s="46">
        <v>-26</v>
      </c>
      <c r="I89" s="46">
        <v>85</v>
      </c>
      <c r="J89" s="46">
        <v>63</v>
      </c>
      <c r="K89" s="46">
        <v>35</v>
      </c>
      <c r="L89" s="46">
        <v>29.62</v>
      </c>
      <c r="M89" s="46">
        <v>29.34</v>
      </c>
      <c r="N89" s="46">
        <v>29.18</v>
      </c>
      <c r="O89" s="46">
        <v>6</v>
      </c>
      <c r="P89" s="46">
        <v>6</v>
      </c>
      <c r="Q89" s="46">
        <v>1</v>
      </c>
      <c r="R89" s="46">
        <v>14</v>
      </c>
      <c r="S89" s="46">
        <v>7</v>
      </c>
      <c r="T89" s="46" t="s">
        <v>64</v>
      </c>
      <c r="U89" s="46">
        <v>0</v>
      </c>
      <c r="V89" s="52" t="s">
        <v>55</v>
      </c>
    </row>
    <row r="90" spans="1:22" ht="12" customHeight="1" x14ac:dyDescent="0.35">
      <c r="A90" s="44">
        <f t="shared" si="1"/>
        <v>42813</v>
      </c>
      <c r="B90" s="30">
        <v>19</v>
      </c>
      <c r="C90" s="45">
        <v>8</v>
      </c>
      <c r="D90" s="46">
        <v>0</v>
      </c>
      <c r="E90" s="45">
        <v>-9</v>
      </c>
      <c r="F90" s="46">
        <v>5</v>
      </c>
      <c r="G90" s="46">
        <v>-4</v>
      </c>
      <c r="H90" s="46">
        <v>-16</v>
      </c>
      <c r="I90" s="46">
        <v>92</v>
      </c>
      <c r="J90" s="46">
        <v>65</v>
      </c>
      <c r="K90" s="46">
        <v>37</v>
      </c>
      <c r="L90" s="46">
        <v>29.83</v>
      </c>
      <c r="M90" s="46">
        <v>29.61</v>
      </c>
      <c r="N90" s="46">
        <v>29.33</v>
      </c>
      <c r="O90" s="46">
        <v>19</v>
      </c>
      <c r="P90" s="46">
        <v>6</v>
      </c>
      <c r="Q90" s="46">
        <v>1</v>
      </c>
      <c r="R90" s="46">
        <v>15</v>
      </c>
      <c r="S90" s="46">
        <v>10</v>
      </c>
      <c r="T90" s="46" t="s">
        <v>64</v>
      </c>
      <c r="U90" s="46">
        <v>0</v>
      </c>
      <c r="V90" s="52" t="s">
        <v>55</v>
      </c>
    </row>
    <row r="91" spans="1:22" ht="12" customHeight="1" x14ac:dyDescent="0.35">
      <c r="A91" s="44">
        <f t="shared" si="1"/>
        <v>42814</v>
      </c>
      <c r="B91" s="30">
        <v>20</v>
      </c>
      <c r="C91" s="45">
        <v>15</v>
      </c>
      <c r="D91" s="46">
        <v>-2</v>
      </c>
      <c r="E91" s="45">
        <v>-20</v>
      </c>
      <c r="F91" s="46">
        <v>5</v>
      </c>
      <c r="G91" s="46">
        <v>-12</v>
      </c>
      <c r="H91" s="46">
        <v>-26</v>
      </c>
      <c r="I91" s="46">
        <v>84</v>
      </c>
      <c r="J91" s="46">
        <v>58</v>
      </c>
      <c r="K91" s="46">
        <v>27</v>
      </c>
      <c r="L91" s="46">
        <v>29.88</v>
      </c>
      <c r="M91" s="46">
        <v>29.8</v>
      </c>
      <c r="N91" s="46">
        <v>29.65</v>
      </c>
      <c r="O91" s="46">
        <v>19</v>
      </c>
      <c r="P91" s="46">
        <v>8</v>
      </c>
      <c r="Q91" s="46">
        <v>3</v>
      </c>
      <c r="R91" s="46">
        <v>14</v>
      </c>
      <c r="S91" s="46">
        <v>9</v>
      </c>
      <c r="T91" s="46">
        <v>29</v>
      </c>
      <c r="U91" s="46">
        <v>0</v>
      </c>
      <c r="V91" s="52" t="s">
        <v>68</v>
      </c>
    </row>
    <row r="92" spans="1:22" ht="12" customHeight="1" x14ac:dyDescent="0.35">
      <c r="A92" s="44">
        <f t="shared" si="1"/>
        <v>42815</v>
      </c>
      <c r="B92" s="30">
        <v>21</v>
      </c>
      <c r="C92" s="45">
        <v>34</v>
      </c>
      <c r="D92" s="46">
        <v>24</v>
      </c>
      <c r="E92" s="45">
        <v>15</v>
      </c>
      <c r="F92" s="46">
        <v>18</v>
      </c>
      <c r="G92" s="46">
        <v>12</v>
      </c>
      <c r="H92" s="46">
        <v>0</v>
      </c>
      <c r="I92" s="46">
        <v>68</v>
      </c>
      <c r="J92" s="46">
        <v>48</v>
      </c>
      <c r="K92" s="46">
        <v>27</v>
      </c>
      <c r="L92" s="46">
        <v>29.69</v>
      </c>
      <c r="M92" s="46">
        <v>29.54</v>
      </c>
      <c r="N92" s="46">
        <v>29.47</v>
      </c>
      <c r="O92" s="46">
        <v>19</v>
      </c>
      <c r="P92" s="46">
        <v>8</v>
      </c>
      <c r="Q92" s="46">
        <v>6</v>
      </c>
      <c r="R92" s="46">
        <v>16</v>
      </c>
      <c r="S92" s="46">
        <v>11</v>
      </c>
      <c r="T92" s="46">
        <v>28</v>
      </c>
      <c r="U92" s="46">
        <v>0</v>
      </c>
      <c r="V92" s="52"/>
    </row>
    <row r="93" spans="1:22" ht="12" customHeight="1" x14ac:dyDescent="0.35">
      <c r="A93" s="44">
        <f t="shared" si="1"/>
        <v>42816</v>
      </c>
      <c r="B93" s="30">
        <v>22</v>
      </c>
      <c r="C93" s="45">
        <v>35</v>
      </c>
      <c r="D93" s="46">
        <v>30</v>
      </c>
      <c r="E93" s="45">
        <v>24</v>
      </c>
      <c r="F93" s="46">
        <v>27</v>
      </c>
      <c r="G93" s="46">
        <v>20</v>
      </c>
      <c r="H93" s="46">
        <v>14</v>
      </c>
      <c r="I93" s="46">
        <v>93</v>
      </c>
      <c r="J93" s="46">
        <v>60</v>
      </c>
      <c r="K93" s="46">
        <v>32</v>
      </c>
      <c r="L93" s="46">
        <v>29.59</v>
      </c>
      <c r="M93" s="46">
        <v>29.22</v>
      </c>
      <c r="N93" s="46">
        <v>28.97</v>
      </c>
      <c r="O93" s="46">
        <v>19</v>
      </c>
      <c r="P93" s="46">
        <v>7</v>
      </c>
      <c r="Q93" s="46">
        <v>6</v>
      </c>
      <c r="R93" s="46">
        <v>16</v>
      </c>
      <c r="S93" s="46">
        <v>9</v>
      </c>
      <c r="T93" s="46" t="s">
        <v>64</v>
      </c>
      <c r="U93" s="46">
        <v>0</v>
      </c>
      <c r="V93" s="52" t="s">
        <v>55</v>
      </c>
    </row>
    <row r="94" spans="1:22" ht="12" customHeight="1" x14ac:dyDescent="0.35">
      <c r="A94" s="44">
        <f t="shared" si="1"/>
        <v>42817</v>
      </c>
      <c r="B94" s="30">
        <v>23</v>
      </c>
      <c r="C94" s="45">
        <v>22</v>
      </c>
      <c r="D94" s="46">
        <v>12</v>
      </c>
      <c r="E94" s="45">
        <v>1</v>
      </c>
      <c r="F94" s="46">
        <v>19</v>
      </c>
      <c r="G94" s="46">
        <v>8</v>
      </c>
      <c r="H94" s="46">
        <v>-2</v>
      </c>
      <c r="I94" s="46">
        <v>93</v>
      </c>
      <c r="J94" s="46">
        <v>78</v>
      </c>
      <c r="K94" s="46">
        <v>54</v>
      </c>
      <c r="L94" s="46">
        <v>29.79</v>
      </c>
      <c r="M94" s="46">
        <v>29.34</v>
      </c>
      <c r="N94" s="46">
        <v>28.88</v>
      </c>
      <c r="O94" s="46">
        <v>6</v>
      </c>
      <c r="P94" s="46">
        <v>2</v>
      </c>
      <c r="Q94" s="46">
        <v>0</v>
      </c>
      <c r="R94" s="46">
        <v>30</v>
      </c>
      <c r="S94" s="46">
        <v>13</v>
      </c>
      <c r="T94" s="46">
        <v>28</v>
      </c>
      <c r="U94" s="46">
        <v>0</v>
      </c>
      <c r="V94" s="52" t="s">
        <v>55</v>
      </c>
    </row>
    <row r="95" spans="1:22" ht="12" customHeight="1" x14ac:dyDescent="0.35">
      <c r="A95" s="44">
        <f t="shared" si="1"/>
        <v>42818</v>
      </c>
      <c r="B95" s="30">
        <v>24</v>
      </c>
      <c r="C95" s="45">
        <v>5</v>
      </c>
      <c r="D95" s="46">
        <v>-4</v>
      </c>
      <c r="E95" s="45">
        <v>-13</v>
      </c>
      <c r="F95" s="46">
        <v>-2</v>
      </c>
      <c r="G95" s="46">
        <v>-9</v>
      </c>
      <c r="H95" s="46">
        <v>-18</v>
      </c>
      <c r="I95" s="46">
        <v>85</v>
      </c>
      <c r="J95" s="46">
        <v>72</v>
      </c>
      <c r="K95" s="46">
        <v>56</v>
      </c>
      <c r="L95" s="46">
        <v>29.79</v>
      </c>
      <c r="M95" s="46">
        <v>29.54</v>
      </c>
      <c r="N95" s="46">
        <v>29.33</v>
      </c>
      <c r="O95" s="46">
        <v>19</v>
      </c>
      <c r="P95" s="46">
        <v>8</v>
      </c>
      <c r="Q95" s="46">
        <v>1</v>
      </c>
      <c r="R95" s="46">
        <v>12</v>
      </c>
      <c r="S95" s="46">
        <v>5</v>
      </c>
      <c r="T95" s="46" t="s">
        <v>64</v>
      </c>
      <c r="U95" s="46">
        <v>0</v>
      </c>
      <c r="V95" s="52" t="s">
        <v>55</v>
      </c>
    </row>
    <row r="96" spans="1:22" ht="12" customHeight="1" x14ac:dyDescent="0.35">
      <c r="A96" s="44">
        <f t="shared" si="1"/>
        <v>42819</v>
      </c>
      <c r="B96" s="30">
        <v>25</v>
      </c>
      <c r="C96" s="45">
        <v>1</v>
      </c>
      <c r="D96" s="46">
        <v>-8</v>
      </c>
      <c r="E96" s="45">
        <v>-20</v>
      </c>
      <c r="F96" s="46">
        <v>-13</v>
      </c>
      <c r="G96" s="46">
        <v>-19</v>
      </c>
      <c r="H96" s="46">
        <v>-26</v>
      </c>
      <c r="I96" s="46">
        <v>84</v>
      </c>
      <c r="J96" s="46">
        <v>62</v>
      </c>
      <c r="K96" s="46">
        <v>35</v>
      </c>
      <c r="L96" s="46">
        <v>29.95</v>
      </c>
      <c r="M96" s="46">
        <v>29.8</v>
      </c>
      <c r="N96" s="46">
        <v>29.53</v>
      </c>
      <c r="O96" s="46">
        <v>19</v>
      </c>
      <c r="P96" s="46">
        <v>8</v>
      </c>
      <c r="Q96" s="46">
        <v>5</v>
      </c>
      <c r="R96" s="46">
        <v>10</v>
      </c>
      <c r="S96" s="46">
        <v>7</v>
      </c>
      <c r="T96" s="46" t="s">
        <v>64</v>
      </c>
      <c r="U96" s="46">
        <v>0</v>
      </c>
      <c r="V96" s="52" t="s">
        <v>55</v>
      </c>
    </row>
    <row r="97" spans="1:22" ht="12" customHeight="1" x14ac:dyDescent="0.35">
      <c r="A97" s="44">
        <f t="shared" si="1"/>
        <v>42820</v>
      </c>
      <c r="B97" s="30">
        <v>26</v>
      </c>
      <c r="C97" s="45">
        <v>-3</v>
      </c>
      <c r="D97" s="46">
        <v>-14</v>
      </c>
      <c r="E97" s="45">
        <v>-24</v>
      </c>
      <c r="F97" s="46">
        <v>-13</v>
      </c>
      <c r="G97" s="46">
        <v>-21</v>
      </c>
      <c r="H97" s="46">
        <v>-31</v>
      </c>
      <c r="I97" s="46">
        <v>77</v>
      </c>
      <c r="J97" s="46">
        <v>63</v>
      </c>
      <c r="K97" s="46">
        <v>41</v>
      </c>
      <c r="L97" s="46">
        <v>30.23</v>
      </c>
      <c r="M97" s="46">
        <v>30.03</v>
      </c>
      <c r="N97" s="46">
        <v>29.89</v>
      </c>
      <c r="O97" s="46">
        <v>17</v>
      </c>
      <c r="P97" s="46">
        <v>8</v>
      </c>
      <c r="Q97" s="46">
        <v>6</v>
      </c>
      <c r="R97" s="46">
        <v>12</v>
      </c>
      <c r="S97" s="46">
        <v>8</v>
      </c>
      <c r="T97" s="46" t="s">
        <v>64</v>
      </c>
      <c r="U97" s="46">
        <v>0</v>
      </c>
      <c r="V97" s="52"/>
    </row>
    <row r="98" spans="1:22" ht="12" customHeight="1" x14ac:dyDescent="0.35">
      <c r="A98" s="44">
        <f t="shared" si="1"/>
        <v>42821</v>
      </c>
      <c r="B98" s="30">
        <v>27</v>
      </c>
      <c r="C98" s="45">
        <v>1</v>
      </c>
      <c r="D98" s="46">
        <v>-10</v>
      </c>
      <c r="E98" s="45">
        <v>-22</v>
      </c>
      <c r="F98" s="46">
        <v>-9</v>
      </c>
      <c r="G98" s="46">
        <v>-17</v>
      </c>
      <c r="H98" s="46">
        <v>-27</v>
      </c>
      <c r="I98" s="46">
        <v>77</v>
      </c>
      <c r="J98" s="46">
        <v>61</v>
      </c>
      <c r="K98" s="46">
        <v>42</v>
      </c>
      <c r="L98" s="46">
        <v>30.43</v>
      </c>
      <c r="M98" s="46">
        <v>30.32</v>
      </c>
      <c r="N98" s="46">
        <v>30.18</v>
      </c>
      <c r="O98" s="46">
        <v>19</v>
      </c>
      <c r="P98" s="46">
        <v>7</v>
      </c>
      <c r="Q98" s="46">
        <v>2</v>
      </c>
      <c r="R98" s="46">
        <v>12</v>
      </c>
      <c r="S98" s="46">
        <v>9</v>
      </c>
      <c r="T98" s="46" t="s">
        <v>64</v>
      </c>
      <c r="U98" s="46">
        <v>0</v>
      </c>
      <c r="V98" s="52" t="s">
        <v>55</v>
      </c>
    </row>
    <row r="99" spans="1:22" ht="12" customHeight="1" x14ac:dyDescent="0.35">
      <c r="A99" s="44">
        <f t="shared" si="1"/>
        <v>42822</v>
      </c>
      <c r="B99" s="30">
        <v>28</v>
      </c>
      <c r="C99" s="45">
        <v>16</v>
      </c>
      <c r="D99" s="46">
        <v>4</v>
      </c>
      <c r="E99" s="45">
        <v>-7</v>
      </c>
      <c r="F99" s="46">
        <v>7</v>
      </c>
      <c r="G99" s="46">
        <v>-2</v>
      </c>
      <c r="H99" s="46">
        <v>-14</v>
      </c>
      <c r="I99" s="46">
        <v>92</v>
      </c>
      <c r="J99" s="46">
        <v>67</v>
      </c>
      <c r="K99" s="46">
        <v>42</v>
      </c>
      <c r="L99" s="46">
        <v>30.25</v>
      </c>
      <c r="M99" s="46">
        <v>30.17</v>
      </c>
      <c r="N99" s="46">
        <v>30.09</v>
      </c>
      <c r="O99" s="46">
        <v>19</v>
      </c>
      <c r="P99" s="46">
        <v>6</v>
      </c>
      <c r="Q99" s="46">
        <v>1</v>
      </c>
      <c r="R99" s="46">
        <v>9</v>
      </c>
      <c r="S99" s="46">
        <v>6</v>
      </c>
      <c r="T99" s="46" t="s">
        <v>64</v>
      </c>
      <c r="U99" s="46">
        <v>0</v>
      </c>
      <c r="V99" s="52" t="s">
        <v>55</v>
      </c>
    </row>
    <row r="100" spans="1:22" ht="12" customHeight="1" x14ac:dyDescent="0.35">
      <c r="A100" s="44">
        <f t="shared" si="1"/>
        <v>42823</v>
      </c>
      <c r="B100" s="30">
        <v>29</v>
      </c>
      <c r="C100" s="45">
        <v>21</v>
      </c>
      <c r="D100" s="46">
        <v>14</v>
      </c>
      <c r="E100" s="45">
        <v>6</v>
      </c>
      <c r="F100" s="46">
        <v>9</v>
      </c>
      <c r="G100" s="46">
        <v>6</v>
      </c>
      <c r="H100" s="46">
        <v>1</v>
      </c>
      <c r="I100" s="46">
        <v>92</v>
      </c>
      <c r="J100" s="46">
        <v>73</v>
      </c>
      <c r="K100" s="46">
        <v>47</v>
      </c>
      <c r="L100" s="46">
        <v>30.25</v>
      </c>
      <c r="M100" s="46">
        <v>30.16</v>
      </c>
      <c r="N100" s="46">
        <v>30.09</v>
      </c>
      <c r="O100" s="46">
        <v>19</v>
      </c>
      <c r="P100" s="46">
        <v>5</v>
      </c>
      <c r="Q100" s="46">
        <v>1</v>
      </c>
      <c r="R100" s="46">
        <v>7</v>
      </c>
      <c r="S100" s="46">
        <v>4</v>
      </c>
      <c r="T100" s="46" t="s">
        <v>64</v>
      </c>
      <c r="U100" s="46">
        <v>0</v>
      </c>
      <c r="V100" s="52" t="s">
        <v>55</v>
      </c>
    </row>
    <row r="101" spans="1:22" ht="12" customHeight="1" x14ac:dyDescent="0.35">
      <c r="A101" s="44">
        <f t="shared" si="1"/>
        <v>42824</v>
      </c>
      <c r="B101" s="30">
        <v>30</v>
      </c>
      <c r="C101" s="45">
        <v>13</v>
      </c>
      <c r="D101" s="46">
        <v>7</v>
      </c>
      <c r="E101" s="45">
        <v>1</v>
      </c>
      <c r="F101" s="46">
        <v>5</v>
      </c>
      <c r="G101" s="46">
        <v>0</v>
      </c>
      <c r="H101" s="46">
        <v>-6</v>
      </c>
      <c r="I101" s="46">
        <v>85</v>
      </c>
      <c r="J101" s="46">
        <v>63</v>
      </c>
      <c r="K101" s="46">
        <v>30</v>
      </c>
      <c r="L101" s="46">
        <v>30.12</v>
      </c>
      <c r="M101" s="46">
        <v>30.03</v>
      </c>
      <c r="N101" s="46">
        <v>29.98</v>
      </c>
      <c r="O101" s="46">
        <v>19</v>
      </c>
      <c r="P101" s="46">
        <v>7</v>
      </c>
      <c r="Q101" s="46">
        <v>6</v>
      </c>
      <c r="R101" s="46">
        <v>12</v>
      </c>
      <c r="S101" s="46">
        <v>6</v>
      </c>
      <c r="T101" s="46" t="s">
        <v>64</v>
      </c>
      <c r="U101" s="46">
        <v>0</v>
      </c>
      <c r="V101" s="52" t="s">
        <v>55</v>
      </c>
    </row>
    <row r="102" spans="1:22" ht="12" customHeight="1" x14ac:dyDescent="0.35">
      <c r="A102" s="44">
        <f t="shared" si="1"/>
        <v>42825</v>
      </c>
      <c r="B102" s="30">
        <v>31</v>
      </c>
      <c r="C102" s="45">
        <v>17</v>
      </c>
      <c r="D102" s="46">
        <v>8</v>
      </c>
      <c r="E102" s="45">
        <v>-2</v>
      </c>
      <c r="F102" s="46">
        <v>3</v>
      </c>
      <c r="G102" s="46">
        <v>-3</v>
      </c>
      <c r="H102" s="46">
        <v>-8</v>
      </c>
      <c r="I102" s="46">
        <v>85</v>
      </c>
      <c r="J102" s="46">
        <v>64</v>
      </c>
      <c r="K102" s="46">
        <v>32</v>
      </c>
      <c r="L102" s="46">
        <v>30</v>
      </c>
      <c r="M102" s="46">
        <v>29.95</v>
      </c>
      <c r="N102" s="46">
        <v>29.92</v>
      </c>
      <c r="O102" s="46">
        <v>19</v>
      </c>
      <c r="P102" s="46">
        <v>8</v>
      </c>
      <c r="Q102" s="46">
        <v>6</v>
      </c>
      <c r="R102" s="46">
        <v>9</v>
      </c>
      <c r="S102" s="46">
        <v>6</v>
      </c>
      <c r="T102" s="46" t="s">
        <v>64</v>
      </c>
      <c r="U102" s="46">
        <v>0</v>
      </c>
      <c r="V102" s="52"/>
    </row>
    <row r="103" spans="1:22" ht="12" customHeight="1" x14ac:dyDescent="0.35">
      <c r="A103" s="44">
        <f t="shared" si="1"/>
        <v>42826</v>
      </c>
      <c r="B103" s="30">
        <v>1</v>
      </c>
      <c r="C103" s="45">
        <v>14</v>
      </c>
      <c r="D103" s="46">
        <v>3</v>
      </c>
      <c r="E103" s="45">
        <v>-8</v>
      </c>
      <c r="F103" s="46">
        <v>4</v>
      </c>
      <c r="G103" s="46">
        <v>-7</v>
      </c>
      <c r="H103" s="46">
        <v>-14</v>
      </c>
      <c r="I103" s="46">
        <v>85</v>
      </c>
      <c r="J103" s="46">
        <v>72</v>
      </c>
      <c r="K103" s="46">
        <v>50</v>
      </c>
      <c r="L103" s="46">
        <v>30.08</v>
      </c>
      <c r="M103" s="46">
        <v>30.02</v>
      </c>
      <c r="N103" s="46">
        <v>29.95</v>
      </c>
      <c r="O103" s="46">
        <v>19</v>
      </c>
      <c r="P103" s="46">
        <v>6</v>
      </c>
      <c r="Q103" s="46">
        <v>2</v>
      </c>
      <c r="R103" s="46">
        <v>8</v>
      </c>
      <c r="S103" s="46">
        <v>5</v>
      </c>
      <c r="T103" s="46" t="s">
        <v>64</v>
      </c>
      <c r="U103" s="46">
        <v>0</v>
      </c>
      <c r="V103" s="52" t="s">
        <v>68</v>
      </c>
    </row>
    <row r="104" spans="1:22" ht="12" customHeight="1" x14ac:dyDescent="0.35">
      <c r="A104" s="44">
        <f t="shared" si="1"/>
        <v>42827</v>
      </c>
      <c r="B104" s="30">
        <v>2</v>
      </c>
      <c r="C104" s="45">
        <v>8</v>
      </c>
      <c r="D104" s="46">
        <v>-3</v>
      </c>
      <c r="E104" s="45">
        <v>-14</v>
      </c>
      <c r="F104" s="46">
        <v>-2</v>
      </c>
      <c r="G104" s="46">
        <v>-12</v>
      </c>
      <c r="H104" s="46">
        <v>-20</v>
      </c>
      <c r="I104" s="46">
        <v>84</v>
      </c>
      <c r="J104" s="46">
        <v>68</v>
      </c>
      <c r="K104" s="46">
        <v>41</v>
      </c>
      <c r="L104" s="46">
        <v>30.01</v>
      </c>
      <c r="M104" s="46">
        <v>29.82</v>
      </c>
      <c r="N104" s="46">
        <v>29.71</v>
      </c>
      <c r="O104" s="46">
        <v>19</v>
      </c>
      <c r="P104" s="46">
        <v>8</v>
      </c>
      <c r="Q104" s="46">
        <v>1</v>
      </c>
      <c r="R104" s="46">
        <v>8</v>
      </c>
      <c r="S104" s="46">
        <v>5</v>
      </c>
      <c r="T104" s="46" t="s">
        <v>64</v>
      </c>
      <c r="U104" s="46">
        <v>0</v>
      </c>
      <c r="V104" s="52" t="s">
        <v>55</v>
      </c>
    </row>
    <row r="105" spans="1:22" ht="12" customHeight="1" x14ac:dyDescent="0.35">
      <c r="A105" s="44">
        <f t="shared" si="1"/>
        <v>42828</v>
      </c>
      <c r="B105" s="30">
        <v>3</v>
      </c>
      <c r="C105" s="45">
        <v>1</v>
      </c>
      <c r="D105" s="46">
        <v>-6</v>
      </c>
      <c r="E105" s="45">
        <v>-14</v>
      </c>
      <c r="F105" s="46">
        <v>-9</v>
      </c>
      <c r="G105" s="46">
        <v>-13</v>
      </c>
      <c r="H105" s="46">
        <v>-22</v>
      </c>
      <c r="I105" s="46">
        <v>84</v>
      </c>
      <c r="J105" s="46">
        <v>62</v>
      </c>
      <c r="K105" s="46">
        <v>37</v>
      </c>
      <c r="L105" s="46">
        <v>30.09</v>
      </c>
      <c r="M105" s="46">
        <v>29.85</v>
      </c>
      <c r="N105" s="46">
        <v>29.71</v>
      </c>
      <c r="O105" s="46">
        <v>19</v>
      </c>
      <c r="P105" s="46">
        <v>7</v>
      </c>
      <c r="Q105" s="46">
        <v>3</v>
      </c>
      <c r="R105" s="46">
        <v>9</v>
      </c>
      <c r="S105" s="46">
        <v>6</v>
      </c>
      <c r="T105" s="46" t="s">
        <v>64</v>
      </c>
      <c r="U105" s="46">
        <v>0</v>
      </c>
      <c r="V105" s="52" t="s">
        <v>68</v>
      </c>
    </row>
    <row r="106" spans="1:22" ht="12" customHeight="1" x14ac:dyDescent="0.35">
      <c r="A106" s="44">
        <f t="shared" si="1"/>
        <v>42829</v>
      </c>
      <c r="B106" s="30">
        <v>4</v>
      </c>
      <c r="C106" s="45">
        <v>-1</v>
      </c>
      <c r="D106" s="46">
        <v>-12</v>
      </c>
      <c r="E106" s="45">
        <v>-22</v>
      </c>
      <c r="F106" s="46">
        <v>-15</v>
      </c>
      <c r="G106" s="46">
        <v>-23</v>
      </c>
      <c r="H106" s="46">
        <v>-30</v>
      </c>
      <c r="I106" s="46">
        <v>76</v>
      </c>
      <c r="J106" s="46">
        <v>53</v>
      </c>
      <c r="K106" s="46">
        <v>28</v>
      </c>
      <c r="L106" s="46">
        <v>30.22</v>
      </c>
      <c r="M106" s="46">
        <v>30.15</v>
      </c>
      <c r="N106" s="46">
        <v>30.06</v>
      </c>
      <c r="O106" s="46">
        <v>19</v>
      </c>
      <c r="P106" s="46">
        <v>7</v>
      </c>
      <c r="Q106" s="46">
        <v>6</v>
      </c>
      <c r="R106" s="46">
        <v>9</v>
      </c>
      <c r="S106" s="46">
        <v>7</v>
      </c>
      <c r="T106" s="46" t="s">
        <v>64</v>
      </c>
      <c r="U106" s="46">
        <v>0</v>
      </c>
      <c r="V106" s="52"/>
    </row>
    <row r="107" spans="1:22" ht="12" customHeight="1" x14ac:dyDescent="0.35">
      <c r="A107" s="44">
        <f t="shared" si="1"/>
        <v>42830</v>
      </c>
      <c r="B107" s="30">
        <v>5</v>
      </c>
      <c r="C107" s="45">
        <v>0</v>
      </c>
      <c r="D107" s="46">
        <v>-10</v>
      </c>
      <c r="E107" s="45">
        <v>-21</v>
      </c>
      <c r="F107" s="46">
        <v>-11</v>
      </c>
      <c r="G107" s="46">
        <v>-19</v>
      </c>
      <c r="H107" s="46">
        <v>-28</v>
      </c>
      <c r="I107" s="46">
        <v>77</v>
      </c>
      <c r="J107" s="46">
        <v>58</v>
      </c>
      <c r="K107" s="46">
        <v>37</v>
      </c>
      <c r="L107" s="46">
        <v>30.16</v>
      </c>
      <c r="M107" s="46">
        <v>30.11</v>
      </c>
      <c r="N107" s="46">
        <v>30.06</v>
      </c>
      <c r="O107" s="46">
        <v>19</v>
      </c>
      <c r="P107" s="46">
        <v>8</v>
      </c>
      <c r="Q107" s="46">
        <v>6</v>
      </c>
      <c r="R107" s="46">
        <v>10</v>
      </c>
      <c r="S107" s="46">
        <v>8</v>
      </c>
      <c r="T107" s="46" t="s">
        <v>64</v>
      </c>
      <c r="U107" s="46">
        <v>0</v>
      </c>
      <c r="V107" s="52"/>
    </row>
    <row r="108" spans="1:22" ht="12" customHeight="1" x14ac:dyDescent="0.35">
      <c r="A108" s="44">
        <f t="shared" si="1"/>
        <v>42831</v>
      </c>
      <c r="B108" s="30">
        <v>6</v>
      </c>
      <c r="C108" s="45">
        <v>12</v>
      </c>
      <c r="D108" s="46">
        <v>-2</v>
      </c>
      <c r="E108" s="45">
        <v>-17</v>
      </c>
      <c r="F108" s="46">
        <v>-4</v>
      </c>
      <c r="G108" s="46">
        <v>-15</v>
      </c>
      <c r="H108" s="46">
        <v>-23</v>
      </c>
      <c r="I108" s="46">
        <v>77</v>
      </c>
      <c r="J108" s="46">
        <v>60</v>
      </c>
      <c r="K108" s="46">
        <v>28</v>
      </c>
      <c r="L108" s="46">
        <v>30.2</v>
      </c>
      <c r="M108" s="46">
        <v>30.12</v>
      </c>
      <c r="N108" s="46">
        <v>30.01</v>
      </c>
      <c r="O108" s="46">
        <v>19</v>
      </c>
      <c r="P108" s="46">
        <v>8</v>
      </c>
      <c r="Q108" s="46">
        <v>6</v>
      </c>
      <c r="R108" s="46">
        <v>12</v>
      </c>
      <c r="S108" s="46">
        <v>8</v>
      </c>
      <c r="T108" s="46" t="s">
        <v>64</v>
      </c>
      <c r="U108" s="46">
        <v>0</v>
      </c>
      <c r="V108" s="52"/>
    </row>
    <row r="109" spans="1:22" ht="14.5" customHeight="1" x14ac:dyDescent="0.35">
      <c r="A109" s="44">
        <f t="shared" si="1"/>
        <v>42832</v>
      </c>
      <c r="B109" s="30">
        <v>7</v>
      </c>
      <c r="C109" s="45">
        <v>15</v>
      </c>
      <c r="D109" s="46">
        <v>1</v>
      </c>
      <c r="E109" s="45">
        <v>-13</v>
      </c>
      <c r="F109" s="46">
        <v>0</v>
      </c>
      <c r="G109" s="46">
        <v>-9</v>
      </c>
      <c r="H109" s="46">
        <v>-18</v>
      </c>
      <c r="I109" s="46">
        <v>84</v>
      </c>
      <c r="J109" s="46">
        <v>64</v>
      </c>
      <c r="K109" s="46">
        <v>36</v>
      </c>
      <c r="L109" s="46">
        <v>30.13</v>
      </c>
      <c r="M109" s="46">
        <v>30.04</v>
      </c>
      <c r="N109" s="46">
        <v>29.98</v>
      </c>
      <c r="O109" s="46">
        <v>19</v>
      </c>
      <c r="P109" s="46">
        <v>8</v>
      </c>
      <c r="Q109" s="46">
        <v>6</v>
      </c>
      <c r="R109" s="46">
        <v>12</v>
      </c>
      <c r="S109" s="46">
        <v>8</v>
      </c>
      <c r="T109" s="46" t="s">
        <v>64</v>
      </c>
      <c r="U109" s="46">
        <v>0</v>
      </c>
      <c r="V109" s="52"/>
    </row>
    <row r="110" spans="1:22" ht="12" customHeight="1" x14ac:dyDescent="0.35">
      <c r="A110" s="44">
        <f t="shared" si="1"/>
        <v>42833</v>
      </c>
      <c r="B110" s="30">
        <v>8</v>
      </c>
      <c r="C110" s="45">
        <v>21</v>
      </c>
      <c r="D110" s="46">
        <v>5</v>
      </c>
      <c r="E110" s="45">
        <v>-11</v>
      </c>
      <c r="F110" s="46">
        <v>5</v>
      </c>
      <c r="G110" s="46">
        <v>-7</v>
      </c>
      <c r="H110" s="46">
        <v>-15</v>
      </c>
      <c r="I110" s="46">
        <v>85</v>
      </c>
      <c r="J110" s="46">
        <v>63</v>
      </c>
      <c r="K110" s="46">
        <v>21</v>
      </c>
      <c r="L110" s="46">
        <v>30.22</v>
      </c>
      <c r="M110" s="46">
        <v>30.12</v>
      </c>
      <c r="N110" s="46">
        <v>29.95</v>
      </c>
      <c r="O110" s="46">
        <v>19</v>
      </c>
      <c r="P110" s="46">
        <v>8</v>
      </c>
      <c r="Q110" s="46">
        <v>6</v>
      </c>
      <c r="R110" s="46">
        <v>10</v>
      </c>
      <c r="S110" s="46">
        <v>7</v>
      </c>
      <c r="T110" s="46" t="s">
        <v>64</v>
      </c>
      <c r="U110" s="46">
        <v>0</v>
      </c>
      <c r="V110" s="52"/>
    </row>
    <row r="111" spans="1:22" x14ac:dyDescent="0.35">
      <c r="A111" s="44">
        <f t="shared" si="1"/>
        <v>42834</v>
      </c>
      <c r="B111" s="30">
        <v>9</v>
      </c>
      <c r="C111" s="45">
        <v>14</v>
      </c>
      <c r="D111" s="46">
        <v>2</v>
      </c>
      <c r="E111" s="45">
        <v>-10</v>
      </c>
      <c r="F111" s="46">
        <v>1</v>
      </c>
      <c r="G111" s="46">
        <v>-6</v>
      </c>
      <c r="H111" s="46">
        <v>-15</v>
      </c>
      <c r="I111" s="46">
        <v>85</v>
      </c>
      <c r="J111" s="46">
        <v>64</v>
      </c>
      <c r="K111" s="46">
        <v>37</v>
      </c>
      <c r="L111" s="46">
        <v>29.97</v>
      </c>
      <c r="M111" s="46">
        <v>29.8</v>
      </c>
      <c r="N111" s="46">
        <v>29.71</v>
      </c>
      <c r="O111" s="46">
        <v>19</v>
      </c>
      <c r="P111" s="46">
        <v>8</v>
      </c>
      <c r="Q111" s="46">
        <v>6</v>
      </c>
      <c r="R111" s="46">
        <v>10</v>
      </c>
      <c r="S111" s="46">
        <v>8</v>
      </c>
      <c r="T111" s="46" t="s">
        <v>64</v>
      </c>
      <c r="U111" s="46">
        <v>0</v>
      </c>
      <c r="V111" s="52"/>
    </row>
    <row r="112" spans="1:22" x14ac:dyDescent="0.35">
      <c r="A112" s="44">
        <f t="shared" si="1"/>
        <v>42835</v>
      </c>
      <c r="B112" s="30">
        <v>10</v>
      </c>
      <c r="C112" s="45">
        <v>20</v>
      </c>
      <c r="D112" s="46">
        <v>6</v>
      </c>
      <c r="E112" s="45">
        <v>-9</v>
      </c>
      <c r="F112" s="46">
        <v>7</v>
      </c>
      <c r="G112" s="46">
        <v>-3</v>
      </c>
      <c r="H112" s="46">
        <v>-15</v>
      </c>
      <c r="I112" s="46">
        <v>85</v>
      </c>
      <c r="J112" s="46">
        <v>67</v>
      </c>
      <c r="K112" s="46">
        <v>36</v>
      </c>
      <c r="L112" s="46">
        <v>29.8</v>
      </c>
      <c r="M112" s="46">
        <v>29.75</v>
      </c>
      <c r="N112" s="46">
        <v>29.71</v>
      </c>
      <c r="O112" s="46">
        <v>19</v>
      </c>
      <c r="P112" s="46">
        <v>8</v>
      </c>
      <c r="Q112" s="46">
        <v>6</v>
      </c>
      <c r="R112" s="46">
        <v>12</v>
      </c>
      <c r="S112" s="46">
        <v>8</v>
      </c>
      <c r="T112" s="46" t="s">
        <v>64</v>
      </c>
      <c r="U112" s="46">
        <v>0</v>
      </c>
      <c r="V112" s="52"/>
    </row>
    <row r="113" spans="1:22" x14ac:dyDescent="0.35">
      <c r="A113" s="44">
        <f t="shared" si="1"/>
        <v>42836</v>
      </c>
      <c r="B113" s="30">
        <v>11</v>
      </c>
      <c r="C113" s="45">
        <v>36</v>
      </c>
      <c r="D113" s="46">
        <v>17</v>
      </c>
      <c r="E113" s="45">
        <v>-2</v>
      </c>
      <c r="F113" s="46">
        <v>25</v>
      </c>
      <c r="G113" s="46">
        <v>10</v>
      </c>
      <c r="H113" s="46">
        <v>-6</v>
      </c>
      <c r="I113" s="46">
        <v>92</v>
      </c>
      <c r="J113" s="46">
        <v>69</v>
      </c>
      <c r="K113" s="46">
        <v>32</v>
      </c>
      <c r="L113" s="46">
        <v>29.81</v>
      </c>
      <c r="M113" s="46">
        <v>29.73</v>
      </c>
      <c r="N113" s="46">
        <v>29.62</v>
      </c>
      <c r="O113" s="46">
        <v>19</v>
      </c>
      <c r="P113" s="46">
        <v>7</v>
      </c>
      <c r="Q113" s="46">
        <v>6</v>
      </c>
      <c r="R113" s="46">
        <v>14</v>
      </c>
      <c r="S113" s="46">
        <v>9</v>
      </c>
      <c r="T113" s="46" t="s">
        <v>64</v>
      </c>
      <c r="U113" s="46">
        <v>0</v>
      </c>
      <c r="V113" s="52"/>
    </row>
    <row r="114" spans="1:22" x14ac:dyDescent="0.35">
      <c r="A114" s="44">
        <f t="shared" si="1"/>
        <v>42837</v>
      </c>
      <c r="B114" s="30">
        <v>12</v>
      </c>
      <c r="C114" s="45">
        <v>28</v>
      </c>
      <c r="D114" s="46">
        <v>24</v>
      </c>
      <c r="E114" s="45">
        <v>17</v>
      </c>
      <c r="F114" s="46">
        <v>21</v>
      </c>
      <c r="G114" s="46">
        <v>13</v>
      </c>
      <c r="H114" s="46">
        <v>2</v>
      </c>
      <c r="I114" s="46">
        <v>80</v>
      </c>
      <c r="J114" s="46">
        <v>58</v>
      </c>
      <c r="K114" s="46">
        <v>19</v>
      </c>
      <c r="L114" s="46">
        <v>29.95</v>
      </c>
      <c r="M114" s="46">
        <v>29.81</v>
      </c>
      <c r="N114" s="46">
        <v>29.62</v>
      </c>
      <c r="O114" s="46">
        <v>19</v>
      </c>
      <c r="P114" s="46">
        <v>8</v>
      </c>
      <c r="Q114" s="46">
        <v>5</v>
      </c>
      <c r="R114" s="46">
        <v>20</v>
      </c>
      <c r="S114" s="46">
        <v>11</v>
      </c>
      <c r="T114" s="46" t="s">
        <v>64</v>
      </c>
      <c r="U114" s="46">
        <v>0</v>
      </c>
      <c r="V114" s="52" t="s">
        <v>68</v>
      </c>
    </row>
    <row r="115" spans="1:22" x14ac:dyDescent="0.35">
      <c r="A115" s="44">
        <f t="shared" si="1"/>
        <v>42838</v>
      </c>
      <c r="B115" s="30">
        <v>13</v>
      </c>
      <c r="C115" s="45">
        <v>25</v>
      </c>
      <c r="D115" s="46">
        <v>18</v>
      </c>
      <c r="E115" s="45">
        <v>10</v>
      </c>
      <c r="F115" s="46">
        <v>10</v>
      </c>
      <c r="G115" s="46">
        <v>3</v>
      </c>
      <c r="H115" s="46">
        <v>-1</v>
      </c>
      <c r="I115" s="46">
        <v>68</v>
      </c>
      <c r="J115" s="46">
        <v>44</v>
      </c>
      <c r="K115" s="46">
        <v>20</v>
      </c>
      <c r="L115" s="46">
        <v>30.12</v>
      </c>
      <c r="M115" s="46">
        <v>30.04</v>
      </c>
      <c r="N115" s="46">
        <v>29.89</v>
      </c>
      <c r="O115" s="46">
        <v>19</v>
      </c>
      <c r="P115" s="46">
        <v>8</v>
      </c>
      <c r="Q115" s="46">
        <v>6</v>
      </c>
      <c r="R115" s="46">
        <v>13</v>
      </c>
      <c r="S115" s="46">
        <v>7</v>
      </c>
      <c r="T115" s="46" t="s">
        <v>64</v>
      </c>
      <c r="U115" s="46">
        <v>0</v>
      </c>
      <c r="V115" s="52"/>
    </row>
    <row r="116" spans="1:22" x14ac:dyDescent="0.35">
      <c r="A116" s="44">
        <f t="shared" si="1"/>
        <v>42839</v>
      </c>
      <c r="B116" s="30">
        <v>14</v>
      </c>
      <c r="C116" s="45">
        <v>20</v>
      </c>
      <c r="D116" s="46">
        <v>12</v>
      </c>
      <c r="E116" s="45">
        <v>5</v>
      </c>
      <c r="F116" s="46">
        <v>9</v>
      </c>
      <c r="G116" s="46">
        <v>3</v>
      </c>
      <c r="H116" s="46">
        <v>-3</v>
      </c>
      <c r="I116" s="46">
        <v>78</v>
      </c>
      <c r="J116" s="46">
        <v>54</v>
      </c>
      <c r="K116" s="46">
        <v>30</v>
      </c>
      <c r="L116" s="46">
        <v>30.14</v>
      </c>
      <c r="M116" s="46">
        <v>30.09</v>
      </c>
      <c r="N116" s="46">
        <v>30.06</v>
      </c>
      <c r="O116" s="46">
        <v>19</v>
      </c>
      <c r="P116" s="46">
        <v>9</v>
      </c>
      <c r="Q116" s="46">
        <v>6</v>
      </c>
      <c r="R116" s="46">
        <v>15</v>
      </c>
      <c r="S116" s="46">
        <v>7</v>
      </c>
      <c r="T116" s="46" t="s">
        <v>64</v>
      </c>
      <c r="U116" s="46">
        <v>0</v>
      </c>
      <c r="V116" s="52"/>
    </row>
    <row r="117" spans="1:22" x14ac:dyDescent="0.35">
      <c r="A117" s="44">
        <f t="shared" si="1"/>
        <v>42840</v>
      </c>
      <c r="B117" s="30">
        <v>15</v>
      </c>
      <c r="C117" s="45">
        <v>15</v>
      </c>
      <c r="D117" s="46">
        <v>8</v>
      </c>
      <c r="E117" s="45">
        <v>1</v>
      </c>
      <c r="F117" s="46">
        <v>3</v>
      </c>
      <c r="G117" s="46">
        <v>-4</v>
      </c>
      <c r="H117" s="46">
        <v>-12</v>
      </c>
      <c r="I117" s="46">
        <v>85</v>
      </c>
      <c r="J117" s="46">
        <v>55</v>
      </c>
      <c r="K117" s="46">
        <v>30</v>
      </c>
      <c r="L117" s="46">
        <v>30.19</v>
      </c>
      <c r="M117" s="46">
        <v>30.15</v>
      </c>
      <c r="N117" s="46">
        <v>30.09</v>
      </c>
      <c r="O117" s="46">
        <v>19</v>
      </c>
      <c r="P117" s="46">
        <v>8</v>
      </c>
      <c r="Q117" s="46">
        <v>6</v>
      </c>
      <c r="R117" s="46">
        <v>12</v>
      </c>
      <c r="S117" s="46">
        <v>6</v>
      </c>
      <c r="T117" s="46" t="s">
        <v>64</v>
      </c>
      <c r="U117" s="46">
        <v>0</v>
      </c>
      <c r="V117" s="52"/>
    </row>
    <row r="118" spans="1:22" x14ac:dyDescent="0.35">
      <c r="A118" s="44">
        <f t="shared" si="1"/>
        <v>42841</v>
      </c>
      <c r="B118" s="30">
        <v>16</v>
      </c>
      <c r="C118" s="45">
        <v>39</v>
      </c>
      <c r="D118" s="46">
        <v>20</v>
      </c>
      <c r="E118" s="45">
        <v>1</v>
      </c>
      <c r="F118" s="46">
        <v>21</v>
      </c>
      <c r="G118" s="46">
        <v>5</v>
      </c>
      <c r="H118" s="46">
        <v>-5</v>
      </c>
      <c r="I118" s="46">
        <v>78</v>
      </c>
      <c r="J118" s="46">
        <v>57</v>
      </c>
      <c r="K118" s="46">
        <v>25</v>
      </c>
      <c r="L118" s="46">
        <v>30.16</v>
      </c>
      <c r="M118" s="46">
        <v>29.95</v>
      </c>
      <c r="N118" s="46">
        <v>29.71</v>
      </c>
      <c r="O118" s="46">
        <v>19</v>
      </c>
      <c r="P118" s="46">
        <v>7</v>
      </c>
      <c r="Q118" s="46">
        <v>6</v>
      </c>
      <c r="R118" s="46">
        <v>18</v>
      </c>
      <c r="S118" s="46">
        <v>8</v>
      </c>
      <c r="T118" s="46" t="s">
        <v>64</v>
      </c>
      <c r="U118" s="46">
        <v>0</v>
      </c>
      <c r="V118" s="52"/>
    </row>
    <row r="119" spans="1:22" x14ac:dyDescent="0.35">
      <c r="A119" s="44">
        <f t="shared" si="1"/>
        <v>42842</v>
      </c>
      <c r="B119" s="30">
        <v>17</v>
      </c>
      <c r="C119" s="45">
        <v>40</v>
      </c>
      <c r="D119" s="46">
        <v>32</v>
      </c>
      <c r="E119" s="45">
        <v>24</v>
      </c>
      <c r="F119" s="46">
        <v>23</v>
      </c>
      <c r="G119" s="46">
        <v>18</v>
      </c>
      <c r="H119" s="46">
        <v>9</v>
      </c>
      <c r="I119" s="46">
        <v>86</v>
      </c>
      <c r="J119" s="46">
        <v>49</v>
      </c>
      <c r="K119" s="46">
        <v>21</v>
      </c>
      <c r="L119" s="46">
        <v>29.74</v>
      </c>
      <c r="M119" s="46">
        <v>29.38</v>
      </c>
      <c r="N119" s="46">
        <v>29.12</v>
      </c>
      <c r="O119" s="46">
        <v>19</v>
      </c>
      <c r="P119" s="46">
        <v>8</v>
      </c>
      <c r="Q119" s="46">
        <v>6</v>
      </c>
      <c r="R119" s="46">
        <v>22</v>
      </c>
      <c r="S119" s="46">
        <v>13</v>
      </c>
      <c r="T119" s="46">
        <v>32</v>
      </c>
      <c r="U119" s="46">
        <v>0</v>
      </c>
      <c r="V119" s="52" t="s">
        <v>68</v>
      </c>
    </row>
    <row r="120" spans="1:22" x14ac:dyDescent="0.35">
      <c r="A120" s="44">
        <f t="shared" si="1"/>
        <v>42843</v>
      </c>
      <c r="B120" s="30">
        <v>18</v>
      </c>
      <c r="C120" s="45">
        <v>18</v>
      </c>
      <c r="D120" s="46">
        <v>15</v>
      </c>
      <c r="E120" s="45">
        <v>10</v>
      </c>
      <c r="F120" s="46">
        <v>17</v>
      </c>
      <c r="G120" s="46">
        <v>11</v>
      </c>
      <c r="H120" s="46">
        <v>8</v>
      </c>
      <c r="I120" s="46">
        <v>92</v>
      </c>
      <c r="J120" s="46">
        <v>73</v>
      </c>
      <c r="K120" s="46">
        <v>58</v>
      </c>
      <c r="L120" s="46">
        <v>30.02</v>
      </c>
      <c r="M120" s="46">
        <v>29.8</v>
      </c>
      <c r="N120" s="46">
        <v>29.44</v>
      </c>
      <c r="O120" s="46">
        <v>9</v>
      </c>
      <c r="P120" s="46">
        <v>4</v>
      </c>
      <c r="Q120" s="46">
        <v>1</v>
      </c>
      <c r="R120" s="46">
        <v>18</v>
      </c>
      <c r="S120" s="46">
        <v>12</v>
      </c>
      <c r="T120" s="46" t="s">
        <v>64</v>
      </c>
      <c r="U120" s="46">
        <v>0</v>
      </c>
      <c r="V120" s="52" t="s">
        <v>55</v>
      </c>
    </row>
    <row r="121" spans="1:22" x14ac:dyDescent="0.35">
      <c r="A121" s="44">
        <f t="shared" si="1"/>
        <v>42844</v>
      </c>
      <c r="B121" s="30">
        <v>19</v>
      </c>
      <c r="C121" s="45">
        <v>21</v>
      </c>
      <c r="D121" s="46">
        <v>14</v>
      </c>
      <c r="E121" s="45">
        <v>8</v>
      </c>
      <c r="F121" s="46">
        <v>10</v>
      </c>
      <c r="G121" s="46">
        <v>5</v>
      </c>
      <c r="H121" s="46">
        <v>-1</v>
      </c>
      <c r="I121" s="46">
        <v>85</v>
      </c>
      <c r="J121" s="46">
        <v>62</v>
      </c>
      <c r="K121" s="46">
        <v>24</v>
      </c>
      <c r="L121" s="46">
        <v>30.27</v>
      </c>
      <c r="M121" s="46">
        <v>30.15</v>
      </c>
      <c r="N121" s="46">
        <v>30.01</v>
      </c>
      <c r="O121" s="46">
        <v>19</v>
      </c>
      <c r="P121" s="46">
        <v>6</v>
      </c>
      <c r="Q121" s="46">
        <v>1</v>
      </c>
      <c r="R121" s="46">
        <v>10</v>
      </c>
      <c r="S121" s="46">
        <v>5</v>
      </c>
      <c r="T121" s="46" t="s">
        <v>64</v>
      </c>
      <c r="U121" s="46">
        <v>0</v>
      </c>
      <c r="V121" s="52" t="s">
        <v>55</v>
      </c>
    </row>
    <row r="122" spans="1:22" x14ac:dyDescent="0.35">
      <c r="A122" s="44">
        <f t="shared" si="1"/>
        <v>42845</v>
      </c>
      <c r="B122" s="30">
        <v>20</v>
      </c>
      <c r="C122" s="45">
        <v>30</v>
      </c>
      <c r="D122" s="46">
        <v>18</v>
      </c>
      <c r="E122" s="45">
        <v>6</v>
      </c>
      <c r="F122" s="46">
        <v>14</v>
      </c>
      <c r="G122" s="46">
        <v>4</v>
      </c>
      <c r="H122" s="46">
        <v>-4</v>
      </c>
      <c r="I122" s="46">
        <v>73</v>
      </c>
      <c r="J122" s="46">
        <v>45</v>
      </c>
      <c r="K122" s="46">
        <v>22</v>
      </c>
      <c r="L122" s="46">
        <v>30.32</v>
      </c>
      <c r="M122" s="46">
        <v>30.26</v>
      </c>
      <c r="N122" s="46">
        <v>30.21</v>
      </c>
      <c r="O122" s="46">
        <v>19</v>
      </c>
      <c r="P122" s="46">
        <v>7</v>
      </c>
      <c r="Q122" s="46">
        <v>6</v>
      </c>
      <c r="R122" s="46">
        <v>14</v>
      </c>
      <c r="S122" s="46">
        <v>11</v>
      </c>
      <c r="T122" s="46" t="s">
        <v>64</v>
      </c>
      <c r="U122" s="46">
        <v>0</v>
      </c>
      <c r="V122" s="52"/>
    </row>
    <row r="123" spans="1:22" x14ac:dyDescent="0.35">
      <c r="A123" s="44">
        <f t="shared" si="1"/>
        <v>42846</v>
      </c>
      <c r="B123" s="30">
        <v>21</v>
      </c>
      <c r="C123" s="45">
        <v>24</v>
      </c>
      <c r="D123" s="46">
        <v>19</v>
      </c>
      <c r="E123" s="45">
        <v>14</v>
      </c>
      <c r="F123" s="46">
        <v>16</v>
      </c>
      <c r="G123" s="46">
        <v>11</v>
      </c>
      <c r="H123" s="46">
        <v>6</v>
      </c>
      <c r="I123" s="46">
        <v>80</v>
      </c>
      <c r="J123" s="46">
        <v>61</v>
      </c>
      <c r="K123" s="46">
        <v>39</v>
      </c>
      <c r="L123" s="46">
        <v>30.44</v>
      </c>
      <c r="M123" s="46">
        <v>30.35</v>
      </c>
      <c r="N123" s="46">
        <v>30.21</v>
      </c>
      <c r="O123" s="46">
        <v>19</v>
      </c>
      <c r="P123" s="46">
        <v>8</v>
      </c>
      <c r="Q123" s="46">
        <v>6</v>
      </c>
      <c r="R123" s="46">
        <v>15</v>
      </c>
      <c r="S123" s="46">
        <v>8</v>
      </c>
      <c r="T123" s="46" t="s">
        <v>64</v>
      </c>
      <c r="U123" s="46">
        <v>0</v>
      </c>
      <c r="V123" s="52"/>
    </row>
    <row r="124" spans="1:22" x14ac:dyDescent="0.35">
      <c r="A124" s="44">
        <f t="shared" si="1"/>
        <v>42847</v>
      </c>
      <c r="B124" s="30">
        <v>22</v>
      </c>
      <c r="C124" s="45">
        <v>26</v>
      </c>
      <c r="D124" s="46">
        <v>16</v>
      </c>
      <c r="E124" s="45">
        <v>6</v>
      </c>
      <c r="F124" s="46">
        <v>14</v>
      </c>
      <c r="G124" s="46">
        <v>8</v>
      </c>
      <c r="H124" s="46">
        <v>2</v>
      </c>
      <c r="I124" s="46">
        <v>86</v>
      </c>
      <c r="J124" s="46">
        <v>69</v>
      </c>
      <c r="K124" s="46">
        <v>40</v>
      </c>
      <c r="L124" s="46">
        <v>30.5</v>
      </c>
      <c r="M124" s="46">
        <v>30.45</v>
      </c>
      <c r="N124" s="46">
        <v>30.39</v>
      </c>
      <c r="O124" s="46">
        <v>19</v>
      </c>
      <c r="P124" s="46">
        <v>8</v>
      </c>
      <c r="Q124" s="46">
        <v>4</v>
      </c>
      <c r="R124" s="46">
        <v>8</v>
      </c>
      <c r="S124" s="46">
        <v>5</v>
      </c>
      <c r="T124" s="46" t="s">
        <v>64</v>
      </c>
      <c r="U124" s="46">
        <v>0</v>
      </c>
      <c r="V124" s="52" t="s">
        <v>55</v>
      </c>
    </row>
    <row r="125" spans="1:22" x14ac:dyDescent="0.35">
      <c r="A125" s="44">
        <f t="shared" si="1"/>
        <v>42848</v>
      </c>
      <c r="B125" s="30">
        <v>23</v>
      </c>
      <c r="C125" s="45">
        <v>39</v>
      </c>
      <c r="D125" s="46">
        <v>28</v>
      </c>
      <c r="E125" s="45">
        <v>16</v>
      </c>
      <c r="F125" s="46">
        <v>23</v>
      </c>
      <c r="G125" s="46">
        <v>15</v>
      </c>
      <c r="H125" s="46">
        <v>10</v>
      </c>
      <c r="I125" s="46">
        <v>80</v>
      </c>
      <c r="J125" s="46">
        <v>60</v>
      </c>
      <c r="K125" s="46">
        <v>22</v>
      </c>
      <c r="L125" s="46">
        <v>30.42</v>
      </c>
      <c r="M125" s="46">
        <v>30.24</v>
      </c>
      <c r="N125" s="46">
        <v>30.04</v>
      </c>
      <c r="O125" s="46">
        <v>6</v>
      </c>
      <c r="P125" s="46">
        <v>6</v>
      </c>
      <c r="Q125" s="46">
        <v>6</v>
      </c>
      <c r="R125" s="46">
        <v>12</v>
      </c>
      <c r="S125" s="46">
        <v>7</v>
      </c>
      <c r="T125" s="46" t="s">
        <v>64</v>
      </c>
      <c r="U125" s="46">
        <v>0</v>
      </c>
      <c r="V125" s="52"/>
    </row>
    <row r="126" spans="1:22" x14ac:dyDescent="0.35">
      <c r="A126" s="44">
        <f t="shared" si="1"/>
        <v>42849</v>
      </c>
      <c r="B126" s="30">
        <v>24</v>
      </c>
      <c r="C126" s="45">
        <v>45</v>
      </c>
      <c r="D126" s="46">
        <v>33</v>
      </c>
      <c r="E126" s="45">
        <v>21</v>
      </c>
      <c r="F126" s="46">
        <v>34</v>
      </c>
      <c r="G126" s="46">
        <v>26</v>
      </c>
      <c r="H126" s="46">
        <v>17</v>
      </c>
      <c r="I126" s="46">
        <v>87</v>
      </c>
      <c r="J126" s="46">
        <v>71</v>
      </c>
      <c r="K126" s="46">
        <v>45</v>
      </c>
      <c r="L126" s="46">
        <v>30.05</v>
      </c>
      <c r="M126" s="46">
        <v>29.75</v>
      </c>
      <c r="N126" s="46">
        <v>29.56</v>
      </c>
      <c r="O126" s="46">
        <v>19</v>
      </c>
      <c r="P126" s="46">
        <v>7</v>
      </c>
      <c r="Q126" s="46">
        <v>3</v>
      </c>
      <c r="R126" s="46">
        <v>22</v>
      </c>
      <c r="S126" s="46">
        <v>6</v>
      </c>
      <c r="T126" s="46" t="s">
        <v>64</v>
      </c>
      <c r="U126" s="46">
        <v>0</v>
      </c>
      <c r="V126" s="52" t="s">
        <v>68</v>
      </c>
    </row>
    <row r="127" spans="1:22" x14ac:dyDescent="0.35">
      <c r="A127" s="44">
        <f t="shared" si="1"/>
        <v>42850</v>
      </c>
      <c r="B127" s="30">
        <v>25</v>
      </c>
      <c r="C127" s="45">
        <v>45</v>
      </c>
      <c r="D127" s="46">
        <v>39</v>
      </c>
      <c r="E127" s="45">
        <v>33</v>
      </c>
      <c r="F127" s="46">
        <v>32</v>
      </c>
      <c r="G127" s="46">
        <v>31</v>
      </c>
      <c r="H127" s="46">
        <v>24</v>
      </c>
      <c r="I127" s="46">
        <v>87</v>
      </c>
      <c r="J127" s="46">
        <v>73</v>
      </c>
      <c r="K127" s="46">
        <v>30</v>
      </c>
      <c r="L127" s="46">
        <v>29.7</v>
      </c>
      <c r="M127" s="46">
        <v>29.62</v>
      </c>
      <c r="N127" s="46">
        <v>29.53</v>
      </c>
      <c r="O127" s="46">
        <v>19</v>
      </c>
      <c r="P127" s="46">
        <v>8</v>
      </c>
      <c r="Q127" s="46">
        <v>6</v>
      </c>
      <c r="R127" s="46">
        <v>16</v>
      </c>
      <c r="S127" s="46">
        <v>7</v>
      </c>
      <c r="T127" s="46" t="s">
        <v>64</v>
      </c>
      <c r="U127" s="46">
        <v>0</v>
      </c>
      <c r="V127" s="52"/>
    </row>
    <row r="128" spans="1:22" x14ac:dyDescent="0.35">
      <c r="A128" s="44">
        <f t="shared" si="1"/>
        <v>42851</v>
      </c>
      <c r="B128" s="30">
        <v>26</v>
      </c>
      <c r="C128" s="45">
        <v>39</v>
      </c>
      <c r="D128" s="46">
        <v>34</v>
      </c>
      <c r="E128" s="45">
        <v>24</v>
      </c>
      <c r="F128" s="46">
        <v>30</v>
      </c>
      <c r="G128" s="46">
        <v>19</v>
      </c>
      <c r="H128" s="46">
        <v>9</v>
      </c>
      <c r="I128" s="46">
        <v>100</v>
      </c>
      <c r="J128" s="46">
        <v>57</v>
      </c>
      <c r="K128" s="46">
        <v>18</v>
      </c>
      <c r="L128" s="46">
        <v>29.59</v>
      </c>
      <c r="M128" s="46">
        <v>29.53</v>
      </c>
      <c r="N128" s="46">
        <v>29.44</v>
      </c>
      <c r="O128" s="46">
        <v>19</v>
      </c>
      <c r="P128" s="46">
        <v>6</v>
      </c>
      <c r="Q128" s="46">
        <v>0</v>
      </c>
      <c r="R128" s="46">
        <v>21</v>
      </c>
      <c r="S128" s="46">
        <v>11</v>
      </c>
      <c r="T128" s="46" t="s">
        <v>64</v>
      </c>
      <c r="U128" s="46">
        <v>0</v>
      </c>
      <c r="V128" s="52" t="s">
        <v>68</v>
      </c>
    </row>
    <row r="129" spans="1:22" x14ac:dyDescent="0.35">
      <c r="A129" s="44">
        <f t="shared" si="1"/>
        <v>42852</v>
      </c>
      <c r="B129" s="30">
        <v>27</v>
      </c>
      <c r="C129" s="45">
        <v>30</v>
      </c>
      <c r="D129" s="46">
        <v>24</v>
      </c>
      <c r="E129" s="45">
        <v>19</v>
      </c>
      <c r="F129" s="46">
        <v>27</v>
      </c>
      <c r="G129" s="46">
        <v>18</v>
      </c>
      <c r="H129" s="46">
        <v>11</v>
      </c>
      <c r="I129" s="46">
        <v>100</v>
      </c>
      <c r="J129" s="46">
        <v>69</v>
      </c>
      <c r="K129" s="46">
        <v>44</v>
      </c>
      <c r="L129" s="46">
        <v>29.87</v>
      </c>
      <c r="M129" s="46">
        <v>29.62</v>
      </c>
      <c r="N129" s="46">
        <v>29.42</v>
      </c>
      <c r="O129" s="46">
        <v>19</v>
      </c>
      <c r="P129" s="46">
        <v>5</v>
      </c>
      <c r="Q129" s="46">
        <v>1</v>
      </c>
      <c r="R129" s="46">
        <v>15</v>
      </c>
      <c r="S129" s="46">
        <v>8</v>
      </c>
      <c r="T129" s="46" t="s">
        <v>64</v>
      </c>
      <c r="U129" s="46">
        <v>0</v>
      </c>
      <c r="V129" s="52" t="s">
        <v>68</v>
      </c>
    </row>
    <row r="130" spans="1:22" x14ac:dyDescent="0.35">
      <c r="A130" s="44">
        <f t="shared" si="1"/>
        <v>42853</v>
      </c>
      <c r="B130" s="30">
        <v>28</v>
      </c>
      <c r="C130" s="45">
        <v>22</v>
      </c>
      <c r="D130" s="46">
        <v>16</v>
      </c>
      <c r="E130" s="45">
        <v>11</v>
      </c>
      <c r="F130" s="46">
        <v>16</v>
      </c>
      <c r="G130" s="46">
        <v>8</v>
      </c>
      <c r="H130" s="46">
        <v>2</v>
      </c>
      <c r="I130" s="46">
        <v>93</v>
      </c>
      <c r="J130" s="46">
        <v>62</v>
      </c>
      <c r="K130" s="46">
        <v>37</v>
      </c>
      <c r="L130" s="46">
        <v>30.1</v>
      </c>
      <c r="M130" s="46">
        <v>30.01</v>
      </c>
      <c r="N130" s="46">
        <v>29.86</v>
      </c>
      <c r="O130" s="46">
        <v>17</v>
      </c>
      <c r="P130" s="46">
        <v>6</v>
      </c>
      <c r="Q130" s="46">
        <v>1</v>
      </c>
      <c r="R130" s="46">
        <v>10</v>
      </c>
      <c r="S130" s="46">
        <v>5</v>
      </c>
      <c r="T130" s="46" t="s">
        <v>64</v>
      </c>
      <c r="U130" s="46">
        <v>0</v>
      </c>
      <c r="V130" s="52" t="s">
        <v>55</v>
      </c>
    </row>
    <row r="131" spans="1:22" x14ac:dyDescent="0.35">
      <c r="A131" s="44">
        <f t="shared" si="1"/>
        <v>42854</v>
      </c>
      <c r="B131" s="30">
        <v>29</v>
      </c>
      <c r="C131" s="45">
        <v>23</v>
      </c>
      <c r="D131" s="46">
        <v>14</v>
      </c>
      <c r="E131" s="45">
        <v>6</v>
      </c>
      <c r="F131" s="46">
        <v>10</v>
      </c>
      <c r="G131" s="46">
        <v>3</v>
      </c>
      <c r="H131" s="46">
        <v>-4</v>
      </c>
      <c r="I131" s="46">
        <v>73</v>
      </c>
      <c r="J131" s="46">
        <v>52</v>
      </c>
      <c r="K131" s="46">
        <v>27</v>
      </c>
      <c r="L131" s="46">
        <v>30.07</v>
      </c>
      <c r="M131" s="46">
        <v>29.7</v>
      </c>
      <c r="N131" s="46">
        <v>29.42</v>
      </c>
      <c r="O131" s="46">
        <v>19</v>
      </c>
      <c r="P131" s="46">
        <v>8</v>
      </c>
      <c r="Q131" s="46">
        <v>6</v>
      </c>
      <c r="R131" s="46">
        <v>12</v>
      </c>
      <c r="S131" s="46">
        <v>8</v>
      </c>
      <c r="T131" s="46" t="s">
        <v>64</v>
      </c>
      <c r="U131" s="46">
        <v>0</v>
      </c>
      <c r="V131" s="52"/>
    </row>
    <row r="132" spans="1:22" x14ac:dyDescent="0.35">
      <c r="A132" s="44">
        <f t="shared" ref="A132:A166" si="2">A131+1</f>
        <v>42855</v>
      </c>
      <c r="B132" s="30">
        <v>30</v>
      </c>
      <c r="C132" s="45">
        <v>45</v>
      </c>
      <c r="D132" s="46">
        <v>30</v>
      </c>
      <c r="E132" s="45">
        <v>15</v>
      </c>
      <c r="F132" s="46">
        <v>23</v>
      </c>
      <c r="G132" s="46">
        <v>17</v>
      </c>
      <c r="H132" s="46">
        <v>7</v>
      </c>
      <c r="I132" s="46">
        <v>80</v>
      </c>
      <c r="J132" s="46">
        <v>45</v>
      </c>
      <c r="K132" s="46">
        <v>14</v>
      </c>
      <c r="L132" s="46">
        <v>29.72</v>
      </c>
      <c r="M132" s="46">
        <v>29.64</v>
      </c>
      <c r="N132" s="46">
        <v>29.56</v>
      </c>
      <c r="O132" s="46">
        <v>19</v>
      </c>
      <c r="P132" s="46">
        <v>8</v>
      </c>
      <c r="Q132" s="46">
        <v>6</v>
      </c>
      <c r="R132" s="46">
        <v>17</v>
      </c>
      <c r="S132" s="46">
        <v>8</v>
      </c>
      <c r="T132" s="46" t="s">
        <v>64</v>
      </c>
      <c r="U132" s="46">
        <v>0</v>
      </c>
      <c r="V132" s="52"/>
    </row>
    <row r="133" spans="1:22" x14ac:dyDescent="0.35">
      <c r="A133" s="44">
        <f t="shared" si="2"/>
        <v>42856</v>
      </c>
      <c r="B133" s="30">
        <v>1</v>
      </c>
      <c r="C133" s="45">
        <v>48</v>
      </c>
      <c r="D133" s="46">
        <v>37</v>
      </c>
      <c r="E133" s="45">
        <v>26</v>
      </c>
      <c r="F133" s="46">
        <v>25</v>
      </c>
      <c r="G133" s="46">
        <v>17</v>
      </c>
      <c r="H133" s="46">
        <v>9</v>
      </c>
      <c r="I133" s="46">
        <v>75</v>
      </c>
      <c r="J133" s="46">
        <v>41</v>
      </c>
      <c r="K133" s="46">
        <v>13</v>
      </c>
      <c r="L133" s="46">
        <v>29.77</v>
      </c>
      <c r="M133" s="46">
        <v>29.7</v>
      </c>
      <c r="N133" s="46">
        <v>29.62</v>
      </c>
      <c r="O133" s="46">
        <v>19</v>
      </c>
      <c r="P133" s="46">
        <v>9</v>
      </c>
      <c r="Q133" s="46">
        <v>6</v>
      </c>
      <c r="R133" s="46">
        <v>13</v>
      </c>
      <c r="S133" s="46">
        <v>8</v>
      </c>
      <c r="T133" s="46" t="s">
        <v>64</v>
      </c>
      <c r="U133" s="46">
        <v>0</v>
      </c>
      <c r="V133" s="52"/>
    </row>
    <row r="134" spans="1:22" x14ac:dyDescent="0.35">
      <c r="A134" s="44">
        <f t="shared" si="2"/>
        <v>42857</v>
      </c>
      <c r="B134" s="30">
        <v>2</v>
      </c>
      <c r="C134" s="45">
        <v>30</v>
      </c>
      <c r="D134" s="46">
        <v>27</v>
      </c>
      <c r="E134" s="45">
        <v>24</v>
      </c>
      <c r="F134" s="46">
        <v>25</v>
      </c>
      <c r="G134" s="46">
        <v>19</v>
      </c>
      <c r="H134" s="46">
        <v>14</v>
      </c>
      <c r="I134" s="46">
        <v>80</v>
      </c>
      <c r="J134" s="46">
        <v>64</v>
      </c>
      <c r="K134" s="46">
        <v>45</v>
      </c>
      <c r="L134" s="46">
        <v>29.97</v>
      </c>
      <c r="M134" s="46">
        <v>29.78</v>
      </c>
      <c r="N134" s="46">
        <v>29.62</v>
      </c>
      <c r="O134" s="46">
        <v>19</v>
      </c>
      <c r="P134" s="46">
        <v>8</v>
      </c>
      <c r="Q134" s="46">
        <v>6</v>
      </c>
      <c r="R134" s="46">
        <v>17</v>
      </c>
      <c r="S134" s="46">
        <v>10</v>
      </c>
      <c r="T134" s="46" t="s">
        <v>64</v>
      </c>
      <c r="U134" s="46">
        <v>0</v>
      </c>
      <c r="V134" s="52" t="s">
        <v>55</v>
      </c>
    </row>
    <row r="135" spans="1:22" x14ac:dyDescent="0.35">
      <c r="A135" s="44">
        <f t="shared" si="2"/>
        <v>42858</v>
      </c>
      <c r="B135" s="30">
        <v>3</v>
      </c>
      <c r="C135" s="45">
        <v>33</v>
      </c>
      <c r="D135" s="46">
        <v>26</v>
      </c>
      <c r="E135" s="45">
        <v>19</v>
      </c>
      <c r="F135" s="46">
        <v>19</v>
      </c>
      <c r="G135" s="46">
        <v>15</v>
      </c>
      <c r="H135" s="46">
        <v>11</v>
      </c>
      <c r="I135" s="46">
        <v>80</v>
      </c>
      <c r="J135" s="46">
        <v>63</v>
      </c>
      <c r="K135" s="46">
        <v>47</v>
      </c>
      <c r="L135" s="46">
        <v>30.07</v>
      </c>
      <c r="M135" s="46">
        <v>30.02</v>
      </c>
      <c r="N135" s="46">
        <v>29.98</v>
      </c>
      <c r="O135" s="46">
        <v>6</v>
      </c>
      <c r="P135" s="46">
        <v>6</v>
      </c>
      <c r="Q135" s="46">
        <v>6</v>
      </c>
      <c r="R135" s="46">
        <v>15</v>
      </c>
      <c r="S135" s="46">
        <v>8</v>
      </c>
      <c r="T135" s="46" t="s">
        <v>64</v>
      </c>
      <c r="U135" s="46">
        <v>0</v>
      </c>
      <c r="V135" s="52" t="s">
        <v>55</v>
      </c>
    </row>
    <row r="136" spans="1:22" x14ac:dyDescent="0.35">
      <c r="A136" s="44">
        <f t="shared" si="2"/>
        <v>42859</v>
      </c>
      <c r="B136" s="30">
        <v>4</v>
      </c>
      <c r="C136" s="45">
        <v>38</v>
      </c>
      <c r="D136" s="46">
        <v>32</v>
      </c>
      <c r="E136" s="45">
        <v>26</v>
      </c>
      <c r="F136" s="46">
        <v>28</v>
      </c>
      <c r="G136" s="46">
        <v>24</v>
      </c>
      <c r="H136" s="46">
        <v>18</v>
      </c>
      <c r="I136" s="46">
        <v>81</v>
      </c>
      <c r="J136" s="46">
        <v>64</v>
      </c>
      <c r="K136" s="46">
        <v>48</v>
      </c>
      <c r="L136" s="46">
        <v>30.2</v>
      </c>
      <c r="M136" s="46">
        <v>30.06</v>
      </c>
      <c r="N136" s="46">
        <v>29.95</v>
      </c>
      <c r="O136" s="46">
        <v>19</v>
      </c>
      <c r="P136" s="46">
        <v>8</v>
      </c>
      <c r="Q136" s="46">
        <v>6</v>
      </c>
      <c r="R136" s="46">
        <v>13</v>
      </c>
      <c r="S136" s="46">
        <v>7</v>
      </c>
      <c r="T136" s="46" t="s">
        <v>64</v>
      </c>
      <c r="U136" s="46">
        <v>0</v>
      </c>
      <c r="V136" s="52"/>
    </row>
    <row r="137" spans="1:22" x14ac:dyDescent="0.35">
      <c r="A137" s="44">
        <f t="shared" si="2"/>
        <v>42860</v>
      </c>
      <c r="B137" s="30">
        <v>5</v>
      </c>
      <c r="C137" s="45">
        <v>48</v>
      </c>
      <c r="D137" s="46">
        <v>39</v>
      </c>
      <c r="E137" s="45">
        <v>30</v>
      </c>
      <c r="F137" s="46">
        <v>36</v>
      </c>
      <c r="G137" s="46">
        <v>30</v>
      </c>
      <c r="H137" s="46">
        <v>26</v>
      </c>
      <c r="I137" s="46">
        <v>86</v>
      </c>
      <c r="J137" s="46">
        <v>63</v>
      </c>
      <c r="K137" s="46">
        <v>41</v>
      </c>
      <c r="L137" s="46">
        <v>30.48</v>
      </c>
      <c r="M137" s="46">
        <v>30.35</v>
      </c>
      <c r="N137" s="46">
        <v>30.21</v>
      </c>
      <c r="O137" s="46">
        <v>6</v>
      </c>
      <c r="P137" s="46">
        <v>6</v>
      </c>
      <c r="Q137" s="46">
        <v>6</v>
      </c>
      <c r="R137" s="46">
        <v>8</v>
      </c>
      <c r="S137" s="46">
        <v>4</v>
      </c>
      <c r="T137" s="46" t="s">
        <v>64</v>
      </c>
      <c r="U137" s="46">
        <v>0</v>
      </c>
      <c r="V137" s="52"/>
    </row>
    <row r="138" spans="1:22" x14ac:dyDescent="0.35">
      <c r="A138" s="44">
        <f t="shared" si="2"/>
        <v>42861</v>
      </c>
      <c r="B138" s="30">
        <v>6</v>
      </c>
      <c r="C138" s="45">
        <v>53</v>
      </c>
      <c r="D138" s="46">
        <v>43</v>
      </c>
      <c r="E138" s="45">
        <v>33</v>
      </c>
      <c r="F138" s="46">
        <v>39</v>
      </c>
      <c r="G138" s="46">
        <v>34</v>
      </c>
      <c r="H138" s="46">
        <v>30</v>
      </c>
      <c r="I138" s="46">
        <v>93</v>
      </c>
      <c r="J138" s="46">
        <v>67</v>
      </c>
      <c r="K138" s="46">
        <v>37</v>
      </c>
      <c r="L138" s="46">
        <v>30.67</v>
      </c>
      <c r="M138" s="46">
        <v>30.57</v>
      </c>
      <c r="N138" s="46">
        <v>30.48</v>
      </c>
      <c r="O138" s="46">
        <v>16</v>
      </c>
      <c r="P138" s="46">
        <v>7</v>
      </c>
      <c r="Q138" s="46">
        <v>6</v>
      </c>
      <c r="R138" s="46">
        <v>18</v>
      </c>
      <c r="S138" s="46">
        <v>8</v>
      </c>
      <c r="T138" s="46" t="s">
        <v>64</v>
      </c>
      <c r="U138" s="46">
        <v>0</v>
      </c>
      <c r="V138" s="52" t="s">
        <v>54</v>
      </c>
    </row>
    <row r="139" spans="1:22" x14ac:dyDescent="0.35">
      <c r="A139" s="44">
        <f t="shared" si="2"/>
        <v>42862</v>
      </c>
      <c r="B139" s="30">
        <v>7</v>
      </c>
      <c r="C139" s="45">
        <v>52</v>
      </c>
      <c r="D139" s="46">
        <v>44</v>
      </c>
      <c r="E139" s="45">
        <v>35</v>
      </c>
      <c r="F139" s="46">
        <v>37</v>
      </c>
      <c r="G139" s="46">
        <v>32</v>
      </c>
      <c r="H139" s="46">
        <v>23</v>
      </c>
      <c r="I139" s="46">
        <v>87</v>
      </c>
      <c r="J139" s="46">
        <v>65</v>
      </c>
      <c r="K139" s="46">
        <v>21</v>
      </c>
      <c r="L139" s="46">
        <v>30.69</v>
      </c>
      <c r="M139" s="46">
        <v>30.65</v>
      </c>
      <c r="N139" s="46">
        <v>30.6</v>
      </c>
      <c r="O139" s="46">
        <v>17</v>
      </c>
      <c r="P139" s="46">
        <v>8</v>
      </c>
      <c r="Q139" s="46">
        <v>6</v>
      </c>
      <c r="R139" s="46">
        <v>14</v>
      </c>
      <c r="S139" s="46">
        <v>8</v>
      </c>
      <c r="T139" s="46" t="s">
        <v>64</v>
      </c>
      <c r="U139" s="46">
        <v>0</v>
      </c>
      <c r="V139" s="52"/>
    </row>
    <row r="140" spans="1:22" x14ac:dyDescent="0.35">
      <c r="A140" s="44">
        <f t="shared" si="2"/>
        <v>42863</v>
      </c>
      <c r="B140" s="30">
        <v>8</v>
      </c>
      <c r="C140" s="45">
        <v>51</v>
      </c>
      <c r="D140" s="46">
        <v>45</v>
      </c>
      <c r="E140" s="45">
        <v>39</v>
      </c>
      <c r="F140" s="46">
        <v>41</v>
      </c>
      <c r="G140" s="46">
        <v>34</v>
      </c>
      <c r="H140" s="46">
        <v>29</v>
      </c>
      <c r="I140" s="46">
        <v>87</v>
      </c>
      <c r="J140" s="46">
        <v>60</v>
      </c>
      <c r="K140" s="46">
        <v>33</v>
      </c>
      <c r="L140" s="46">
        <v>30.64</v>
      </c>
      <c r="M140" s="46">
        <v>30.6</v>
      </c>
      <c r="N140" s="46">
        <v>30.54</v>
      </c>
      <c r="O140" s="46">
        <v>19</v>
      </c>
      <c r="P140" s="46">
        <v>8</v>
      </c>
      <c r="Q140" s="46">
        <v>6</v>
      </c>
      <c r="R140" s="46">
        <v>13</v>
      </c>
      <c r="S140" s="46">
        <v>9</v>
      </c>
      <c r="T140" s="46" t="s">
        <v>64</v>
      </c>
      <c r="U140" s="46">
        <v>0</v>
      </c>
      <c r="V140" s="52" t="s">
        <v>54</v>
      </c>
    </row>
    <row r="141" spans="1:22" x14ac:dyDescent="0.35">
      <c r="A141" s="44">
        <f t="shared" si="2"/>
        <v>42864</v>
      </c>
      <c r="B141" s="30">
        <v>9</v>
      </c>
      <c r="C141" s="45">
        <v>42</v>
      </c>
      <c r="D141" s="46">
        <v>40</v>
      </c>
      <c r="E141" s="45">
        <v>37</v>
      </c>
      <c r="F141" s="46">
        <v>38</v>
      </c>
      <c r="G141" s="46">
        <v>36</v>
      </c>
      <c r="H141" s="46">
        <v>34</v>
      </c>
      <c r="I141" s="46">
        <v>93</v>
      </c>
      <c r="J141" s="46">
        <v>82</v>
      </c>
      <c r="K141" s="46">
        <v>56</v>
      </c>
      <c r="L141" s="46">
        <v>30.66</v>
      </c>
      <c r="M141" s="46">
        <v>30.6</v>
      </c>
      <c r="N141" s="46">
        <v>30.54</v>
      </c>
      <c r="O141" s="46">
        <v>18</v>
      </c>
      <c r="P141" s="46">
        <v>8</v>
      </c>
      <c r="Q141" s="46">
        <v>4</v>
      </c>
      <c r="R141" s="46">
        <v>15</v>
      </c>
      <c r="S141" s="46">
        <v>7</v>
      </c>
      <c r="T141" s="46" t="s">
        <v>64</v>
      </c>
      <c r="U141" s="46">
        <v>0</v>
      </c>
      <c r="V141" s="52" t="s">
        <v>54</v>
      </c>
    </row>
    <row r="142" spans="1:22" x14ac:dyDescent="0.35">
      <c r="A142" s="44">
        <f t="shared" si="2"/>
        <v>42865</v>
      </c>
      <c r="B142" s="30">
        <v>10</v>
      </c>
      <c r="C142" s="45">
        <v>55</v>
      </c>
      <c r="D142" s="46">
        <v>45</v>
      </c>
      <c r="E142" s="45">
        <v>35</v>
      </c>
      <c r="F142" s="46">
        <v>37</v>
      </c>
      <c r="G142" s="46">
        <v>31</v>
      </c>
      <c r="H142" s="46">
        <v>19</v>
      </c>
      <c r="I142" s="46">
        <v>93</v>
      </c>
      <c r="J142" s="46">
        <v>56</v>
      </c>
      <c r="K142" s="46">
        <v>13</v>
      </c>
      <c r="L142" s="46">
        <v>30.54</v>
      </c>
      <c r="M142" s="46">
        <v>30.41</v>
      </c>
      <c r="N142" s="46">
        <v>30.33</v>
      </c>
      <c r="O142" s="46">
        <v>19</v>
      </c>
      <c r="P142" s="46">
        <v>7</v>
      </c>
      <c r="Q142" s="46">
        <v>6</v>
      </c>
      <c r="R142" s="46">
        <v>12</v>
      </c>
      <c r="S142" s="46">
        <v>7</v>
      </c>
      <c r="T142" s="46" t="s">
        <v>64</v>
      </c>
      <c r="U142" s="46">
        <v>0</v>
      </c>
      <c r="V142" s="52"/>
    </row>
    <row r="143" spans="1:22" x14ac:dyDescent="0.35">
      <c r="A143" s="44">
        <f t="shared" si="2"/>
        <v>42866</v>
      </c>
      <c r="B143" s="30">
        <v>11</v>
      </c>
      <c r="C143" s="45">
        <v>48</v>
      </c>
      <c r="D143" s="46">
        <v>40</v>
      </c>
      <c r="E143" s="45">
        <v>32</v>
      </c>
      <c r="F143" s="46">
        <v>32</v>
      </c>
      <c r="G143" s="46">
        <v>26</v>
      </c>
      <c r="H143" s="46">
        <v>13</v>
      </c>
      <c r="I143" s="46">
        <v>87</v>
      </c>
      <c r="J143" s="46">
        <v>53</v>
      </c>
      <c r="K143" s="46">
        <v>13</v>
      </c>
      <c r="L143" s="46">
        <v>30.37</v>
      </c>
      <c r="M143" s="46">
        <v>30.26</v>
      </c>
      <c r="N143" s="46">
        <v>30.12</v>
      </c>
      <c r="O143" s="46">
        <v>6</v>
      </c>
      <c r="P143" s="46">
        <v>6</v>
      </c>
      <c r="Q143" s="46">
        <v>6</v>
      </c>
      <c r="R143" s="46">
        <v>13</v>
      </c>
      <c r="S143" s="46">
        <v>7</v>
      </c>
      <c r="T143" s="46" t="s">
        <v>64</v>
      </c>
      <c r="U143" s="46">
        <v>0</v>
      </c>
      <c r="V143" s="52"/>
    </row>
    <row r="144" spans="1:22" x14ac:dyDescent="0.35">
      <c r="A144" s="44">
        <f t="shared" si="2"/>
        <v>42867</v>
      </c>
      <c r="B144" s="30">
        <v>12</v>
      </c>
      <c r="C144" s="45">
        <v>34</v>
      </c>
      <c r="D144" s="46">
        <v>33</v>
      </c>
      <c r="E144" s="45">
        <v>32</v>
      </c>
      <c r="F144" s="46">
        <v>28</v>
      </c>
      <c r="G144" s="46">
        <v>24</v>
      </c>
      <c r="H144" s="46">
        <v>20</v>
      </c>
      <c r="I144" s="46">
        <v>75</v>
      </c>
      <c r="J144" s="46">
        <v>61</v>
      </c>
      <c r="K144" s="46">
        <v>44</v>
      </c>
      <c r="L144" s="46">
        <v>30.13</v>
      </c>
      <c r="M144" s="46">
        <v>30.02</v>
      </c>
      <c r="N144" s="46">
        <v>29.98</v>
      </c>
      <c r="O144" s="46">
        <v>19</v>
      </c>
      <c r="P144" s="46">
        <v>7</v>
      </c>
      <c r="Q144" s="46">
        <v>6</v>
      </c>
      <c r="R144" s="46">
        <v>15</v>
      </c>
      <c r="S144" s="46">
        <v>9</v>
      </c>
      <c r="T144" s="46" t="s">
        <v>64</v>
      </c>
      <c r="U144" s="46">
        <v>0</v>
      </c>
      <c r="V144" s="52"/>
    </row>
    <row r="145" spans="1:22" x14ac:dyDescent="0.35">
      <c r="A145" s="44">
        <f t="shared" si="2"/>
        <v>42868</v>
      </c>
      <c r="B145" s="30">
        <v>13</v>
      </c>
      <c r="C145" s="45">
        <v>42</v>
      </c>
      <c r="D145" s="46">
        <v>36</v>
      </c>
      <c r="E145" s="45">
        <v>31</v>
      </c>
      <c r="F145" s="46">
        <v>23</v>
      </c>
      <c r="G145" s="46">
        <v>20</v>
      </c>
      <c r="H145" s="46">
        <v>16</v>
      </c>
      <c r="I145" s="46">
        <v>69</v>
      </c>
      <c r="J145" s="46">
        <v>46</v>
      </c>
      <c r="K145" s="46">
        <v>23</v>
      </c>
      <c r="L145" s="46">
        <v>30.02</v>
      </c>
      <c r="M145" s="46">
        <v>29.97</v>
      </c>
      <c r="N145" s="46">
        <v>29.92</v>
      </c>
      <c r="O145" s="46">
        <v>6</v>
      </c>
      <c r="P145" s="46">
        <v>6</v>
      </c>
      <c r="Q145" s="46">
        <v>6</v>
      </c>
      <c r="R145" s="46">
        <v>12</v>
      </c>
      <c r="S145" s="46">
        <v>8</v>
      </c>
      <c r="T145" s="46" t="s">
        <v>64</v>
      </c>
      <c r="U145" s="46">
        <v>0</v>
      </c>
      <c r="V145" s="52"/>
    </row>
    <row r="146" spans="1:22" x14ac:dyDescent="0.35">
      <c r="A146" s="44">
        <f t="shared" si="2"/>
        <v>42869</v>
      </c>
      <c r="B146" s="30">
        <v>14</v>
      </c>
      <c r="C146" s="45">
        <v>53</v>
      </c>
      <c r="D146" s="46">
        <v>38</v>
      </c>
      <c r="E146" s="45">
        <v>24</v>
      </c>
      <c r="F146" s="46">
        <v>28</v>
      </c>
      <c r="G146" s="46">
        <v>16</v>
      </c>
      <c r="H146" s="46">
        <v>6</v>
      </c>
      <c r="I146" s="46">
        <v>81</v>
      </c>
      <c r="J146" s="46">
        <v>39</v>
      </c>
      <c r="K146" s="46">
        <v>7</v>
      </c>
      <c r="L146" s="46">
        <v>29.99</v>
      </c>
      <c r="M146" s="46">
        <v>29.92</v>
      </c>
      <c r="N146" s="46">
        <v>29.86</v>
      </c>
      <c r="O146" s="46">
        <v>6</v>
      </c>
      <c r="P146" s="46">
        <v>6</v>
      </c>
      <c r="Q146" s="46">
        <v>6</v>
      </c>
      <c r="R146" s="46">
        <v>12</v>
      </c>
      <c r="S146" s="46">
        <v>7</v>
      </c>
      <c r="T146" s="46" t="s">
        <v>64</v>
      </c>
      <c r="U146" s="46">
        <v>0</v>
      </c>
      <c r="V146" s="52"/>
    </row>
    <row r="147" spans="1:22" x14ac:dyDescent="0.35">
      <c r="A147" s="44">
        <f t="shared" si="2"/>
        <v>42870</v>
      </c>
      <c r="B147" s="30">
        <v>15</v>
      </c>
      <c r="C147" s="45">
        <v>53</v>
      </c>
      <c r="D147" s="46">
        <v>40</v>
      </c>
      <c r="E147" s="45">
        <v>28</v>
      </c>
      <c r="F147" s="46">
        <v>32</v>
      </c>
      <c r="G147" s="46">
        <v>24</v>
      </c>
      <c r="H147" s="46">
        <v>16</v>
      </c>
      <c r="I147" s="46">
        <v>86</v>
      </c>
      <c r="J147" s="46">
        <v>50</v>
      </c>
      <c r="K147" s="46">
        <v>16</v>
      </c>
      <c r="L147" s="46">
        <v>29.93</v>
      </c>
      <c r="M147" s="46">
        <v>29.83</v>
      </c>
      <c r="N147" s="46">
        <v>29.74</v>
      </c>
      <c r="O147" s="46">
        <v>6</v>
      </c>
      <c r="P147" s="46">
        <v>6</v>
      </c>
      <c r="Q147" s="46">
        <v>6</v>
      </c>
      <c r="R147" s="46">
        <v>12</v>
      </c>
      <c r="S147" s="46">
        <v>5</v>
      </c>
      <c r="T147" s="46" t="s">
        <v>64</v>
      </c>
      <c r="U147" s="46">
        <v>0</v>
      </c>
      <c r="V147" s="52"/>
    </row>
    <row r="148" spans="1:22" x14ac:dyDescent="0.35">
      <c r="A148" s="44">
        <f t="shared" si="2"/>
        <v>42871</v>
      </c>
      <c r="B148" s="30">
        <v>16</v>
      </c>
      <c r="C148" s="45">
        <v>47</v>
      </c>
      <c r="D148" s="46">
        <v>38</v>
      </c>
      <c r="E148" s="45">
        <v>30</v>
      </c>
      <c r="F148" s="46">
        <v>32</v>
      </c>
      <c r="G148" s="46">
        <v>30</v>
      </c>
      <c r="H148" s="46">
        <v>27</v>
      </c>
      <c r="I148" s="46">
        <v>87</v>
      </c>
      <c r="J148" s="46">
        <v>64</v>
      </c>
      <c r="K148" s="46">
        <v>36</v>
      </c>
      <c r="L148" s="46">
        <v>29.96</v>
      </c>
      <c r="M148" s="46">
        <v>29.88</v>
      </c>
      <c r="N148" s="46">
        <v>29.8</v>
      </c>
      <c r="O148" s="46">
        <v>6</v>
      </c>
      <c r="P148" s="46">
        <v>6</v>
      </c>
      <c r="Q148" s="46">
        <v>6</v>
      </c>
      <c r="R148" s="46">
        <v>17</v>
      </c>
      <c r="S148" s="46">
        <v>6</v>
      </c>
      <c r="T148" s="46" t="s">
        <v>64</v>
      </c>
      <c r="U148" s="46">
        <v>0</v>
      </c>
      <c r="V148" s="52"/>
    </row>
    <row r="149" spans="1:22" x14ac:dyDescent="0.35">
      <c r="A149" s="44">
        <f t="shared" si="2"/>
        <v>42872</v>
      </c>
      <c r="B149" s="30">
        <v>17</v>
      </c>
      <c r="C149" s="45">
        <v>50</v>
      </c>
      <c r="D149" s="46">
        <v>40</v>
      </c>
      <c r="E149" s="45">
        <v>30</v>
      </c>
      <c r="F149" s="46">
        <v>34</v>
      </c>
      <c r="G149" s="46">
        <v>31</v>
      </c>
      <c r="H149" s="46">
        <v>27</v>
      </c>
      <c r="I149" s="46">
        <v>93</v>
      </c>
      <c r="J149" s="46">
        <v>66</v>
      </c>
      <c r="K149" s="46">
        <v>38</v>
      </c>
      <c r="L149" s="46">
        <v>29.99</v>
      </c>
      <c r="M149" s="46">
        <v>29.94</v>
      </c>
      <c r="N149" s="46">
        <v>29.83</v>
      </c>
      <c r="O149" s="46">
        <v>19</v>
      </c>
      <c r="P149" s="46">
        <v>7</v>
      </c>
      <c r="Q149" s="46">
        <v>6</v>
      </c>
      <c r="R149" s="46">
        <v>16</v>
      </c>
      <c r="S149" s="46">
        <v>6</v>
      </c>
      <c r="T149" s="46" t="s">
        <v>64</v>
      </c>
      <c r="U149" s="46">
        <v>0</v>
      </c>
      <c r="V149" s="52"/>
    </row>
    <row r="150" spans="1:22" x14ac:dyDescent="0.35">
      <c r="A150" s="44">
        <f t="shared" si="2"/>
        <v>42873</v>
      </c>
      <c r="B150" s="30">
        <v>18</v>
      </c>
      <c r="C150" s="45">
        <v>44</v>
      </c>
      <c r="D150" s="46">
        <v>40</v>
      </c>
      <c r="E150" s="45">
        <v>37</v>
      </c>
      <c r="F150" s="46">
        <v>41</v>
      </c>
      <c r="G150" s="46">
        <v>37</v>
      </c>
      <c r="H150" s="46">
        <v>31</v>
      </c>
      <c r="I150" s="46">
        <v>100</v>
      </c>
      <c r="J150" s="46">
        <v>84</v>
      </c>
      <c r="K150" s="46">
        <v>62</v>
      </c>
      <c r="L150" s="46">
        <v>29.85</v>
      </c>
      <c r="M150" s="46">
        <v>29.79</v>
      </c>
      <c r="N150" s="46">
        <v>29.71</v>
      </c>
      <c r="O150" s="46">
        <v>19</v>
      </c>
      <c r="P150" s="46">
        <v>7</v>
      </c>
      <c r="Q150" s="46">
        <v>2</v>
      </c>
      <c r="R150" s="46">
        <v>13</v>
      </c>
      <c r="S150" s="46">
        <v>7</v>
      </c>
      <c r="T150" s="46" t="s">
        <v>64</v>
      </c>
      <c r="U150" s="46">
        <v>0</v>
      </c>
      <c r="V150" s="52" t="s">
        <v>54</v>
      </c>
    </row>
    <row r="151" spans="1:22" x14ac:dyDescent="0.35">
      <c r="A151" s="44">
        <f t="shared" si="2"/>
        <v>42874</v>
      </c>
      <c r="B151" s="30">
        <v>19</v>
      </c>
      <c r="C151" s="45">
        <v>59</v>
      </c>
      <c r="D151" s="46">
        <v>50</v>
      </c>
      <c r="E151" s="45">
        <v>41</v>
      </c>
      <c r="F151" s="46">
        <v>41</v>
      </c>
      <c r="G151" s="46">
        <v>37</v>
      </c>
      <c r="H151" s="46">
        <v>31</v>
      </c>
      <c r="I151" s="46">
        <v>94</v>
      </c>
      <c r="J151" s="46">
        <v>55</v>
      </c>
      <c r="K151" s="46">
        <v>27</v>
      </c>
      <c r="L151" s="46">
        <v>29.83</v>
      </c>
      <c r="M151" s="46">
        <v>29.69</v>
      </c>
      <c r="N151" s="46">
        <v>29.62</v>
      </c>
      <c r="O151" s="46">
        <v>19</v>
      </c>
      <c r="P151" s="46">
        <v>8</v>
      </c>
      <c r="Q151" s="46">
        <v>6</v>
      </c>
      <c r="R151" s="46">
        <v>20</v>
      </c>
      <c r="S151" s="46">
        <v>10</v>
      </c>
      <c r="T151" s="46" t="s">
        <v>64</v>
      </c>
      <c r="U151" s="46">
        <v>0</v>
      </c>
      <c r="V151" s="52"/>
    </row>
    <row r="152" spans="1:22" x14ac:dyDescent="0.35">
      <c r="A152" s="44">
        <f t="shared" si="2"/>
        <v>42875</v>
      </c>
      <c r="B152" s="30">
        <v>20</v>
      </c>
      <c r="C152" s="45">
        <v>46</v>
      </c>
      <c r="D152" s="46">
        <v>42</v>
      </c>
      <c r="E152" s="45">
        <v>35</v>
      </c>
      <c r="F152" s="46">
        <v>32</v>
      </c>
      <c r="G152" s="46">
        <v>30</v>
      </c>
      <c r="H152" s="46">
        <v>28</v>
      </c>
      <c r="I152" s="46">
        <v>87</v>
      </c>
      <c r="J152" s="46">
        <v>60</v>
      </c>
      <c r="K152" s="46">
        <v>35</v>
      </c>
      <c r="L152" s="46">
        <v>30.22</v>
      </c>
      <c r="M152" s="46">
        <v>30.06</v>
      </c>
      <c r="N152" s="46">
        <v>29.83</v>
      </c>
      <c r="O152" s="46">
        <v>19</v>
      </c>
      <c r="P152" s="46">
        <v>8</v>
      </c>
      <c r="Q152" s="46">
        <v>6</v>
      </c>
      <c r="R152" s="46">
        <v>18</v>
      </c>
      <c r="S152" s="46">
        <v>10</v>
      </c>
      <c r="T152" s="46" t="s">
        <v>64</v>
      </c>
      <c r="U152" s="46">
        <v>0</v>
      </c>
      <c r="V152" s="52" t="s">
        <v>54</v>
      </c>
    </row>
    <row r="153" spans="1:22" x14ac:dyDescent="0.35">
      <c r="A153" s="44">
        <f t="shared" si="2"/>
        <v>42876</v>
      </c>
      <c r="B153" s="30">
        <v>21</v>
      </c>
      <c r="C153" s="45">
        <v>44</v>
      </c>
      <c r="D153" s="46">
        <v>40</v>
      </c>
      <c r="E153" s="45">
        <v>35</v>
      </c>
      <c r="F153" s="46">
        <v>34</v>
      </c>
      <c r="G153" s="46">
        <v>30</v>
      </c>
      <c r="H153" s="46">
        <v>25</v>
      </c>
      <c r="I153" s="46">
        <v>93</v>
      </c>
      <c r="J153" s="46">
        <v>68</v>
      </c>
      <c r="K153" s="46">
        <v>42</v>
      </c>
      <c r="L153" s="46">
        <v>30.25</v>
      </c>
      <c r="M153" s="46">
        <v>30.17</v>
      </c>
      <c r="N153" s="46">
        <v>30.04</v>
      </c>
      <c r="O153" s="46">
        <v>9</v>
      </c>
      <c r="P153" s="46">
        <v>6</v>
      </c>
      <c r="Q153" s="46">
        <v>6</v>
      </c>
      <c r="R153" s="46">
        <v>14</v>
      </c>
      <c r="S153" s="46">
        <v>9</v>
      </c>
      <c r="T153" s="46" t="s">
        <v>64</v>
      </c>
      <c r="U153" s="46">
        <v>0</v>
      </c>
      <c r="V153" s="52" t="s">
        <v>68</v>
      </c>
    </row>
    <row r="154" spans="1:22" x14ac:dyDescent="0.35">
      <c r="A154" s="44">
        <f t="shared" si="2"/>
        <v>42877</v>
      </c>
      <c r="B154" s="30">
        <v>22</v>
      </c>
      <c r="C154" s="45">
        <v>37</v>
      </c>
      <c r="D154" s="46">
        <v>34</v>
      </c>
      <c r="E154" s="45">
        <v>32</v>
      </c>
      <c r="F154" s="46">
        <v>27</v>
      </c>
      <c r="G154" s="46">
        <v>25</v>
      </c>
      <c r="H154" s="46">
        <v>22</v>
      </c>
      <c r="I154" s="46">
        <v>80</v>
      </c>
      <c r="J154" s="46">
        <v>62</v>
      </c>
      <c r="K154" s="46">
        <v>43</v>
      </c>
      <c r="L154" s="46">
        <v>30.07</v>
      </c>
      <c r="M154" s="46">
        <v>29.97</v>
      </c>
      <c r="N154" s="46">
        <v>29.92</v>
      </c>
      <c r="O154" s="46">
        <v>19</v>
      </c>
      <c r="P154" s="46">
        <v>7</v>
      </c>
      <c r="Q154" s="46">
        <v>6</v>
      </c>
      <c r="R154" s="46">
        <v>14</v>
      </c>
      <c r="S154" s="46">
        <v>9</v>
      </c>
      <c r="T154" s="46" t="s">
        <v>64</v>
      </c>
      <c r="U154" s="46">
        <v>0</v>
      </c>
      <c r="V154" s="52" t="s">
        <v>68</v>
      </c>
    </row>
    <row r="155" spans="1:22" x14ac:dyDescent="0.35">
      <c r="A155" s="44">
        <f t="shared" si="2"/>
        <v>42878</v>
      </c>
      <c r="B155" s="30">
        <v>23</v>
      </c>
      <c r="C155" s="45">
        <v>50</v>
      </c>
      <c r="D155" s="46">
        <v>41</v>
      </c>
      <c r="E155" s="45">
        <v>32</v>
      </c>
      <c r="F155" s="46">
        <v>32</v>
      </c>
      <c r="G155" s="46">
        <v>27</v>
      </c>
      <c r="H155" s="46">
        <v>24</v>
      </c>
      <c r="I155" s="46">
        <v>80</v>
      </c>
      <c r="J155" s="46">
        <v>55</v>
      </c>
      <c r="K155" s="46">
        <v>30</v>
      </c>
      <c r="L155" s="46">
        <v>29.93</v>
      </c>
      <c r="M155" s="46">
        <v>29.86</v>
      </c>
      <c r="N155" s="46">
        <v>29.8</v>
      </c>
      <c r="O155" s="46">
        <v>6</v>
      </c>
      <c r="P155" s="46">
        <v>6</v>
      </c>
      <c r="Q155" s="46">
        <v>6</v>
      </c>
      <c r="R155" s="46">
        <v>13</v>
      </c>
      <c r="S155" s="46">
        <v>9</v>
      </c>
      <c r="T155" s="46" t="s">
        <v>64</v>
      </c>
      <c r="U155" s="46">
        <v>0</v>
      </c>
      <c r="V155" s="52"/>
    </row>
    <row r="156" spans="1:22" x14ac:dyDescent="0.35">
      <c r="A156" s="44">
        <f t="shared" si="2"/>
        <v>42879</v>
      </c>
      <c r="B156" s="30">
        <v>24</v>
      </c>
      <c r="C156" s="45">
        <v>46</v>
      </c>
      <c r="D156" s="46">
        <v>42</v>
      </c>
      <c r="E156" s="45">
        <v>37</v>
      </c>
      <c r="F156" s="46">
        <v>37</v>
      </c>
      <c r="G156" s="46">
        <v>35</v>
      </c>
      <c r="H156" s="46">
        <v>29</v>
      </c>
      <c r="I156" s="46">
        <v>93</v>
      </c>
      <c r="J156" s="46">
        <v>76</v>
      </c>
      <c r="K156" s="46">
        <v>48</v>
      </c>
      <c r="L156" s="46">
        <v>29.94</v>
      </c>
      <c r="M156" s="46">
        <v>29.86</v>
      </c>
      <c r="N156" s="46">
        <v>29.8</v>
      </c>
      <c r="O156" s="46">
        <v>19</v>
      </c>
      <c r="P156" s="46">
        <v>7</v>
      </c>
      <c r="Q156" s="46">
        <v>6</v>
      </c>
      <c r="R156" s="46">
        <v>14</v>
      </c>
      <c r="S156" s="46">
        <v>7</v>
      </c>
      <c r="T156" s="46" t="s">
        <v>64</v>
      </c>
      <c r="U156" s="46">
        <v>0</v>
      </c>
      <c r="V156" s="52" t="s">
        <v>54</v>
      </c>
    </row>
    <row r="157" spans="1:22" x14ac:dyDescent="0.35">
      <c r="A157" s="44">
        <f t="shared" si="2"/>
        <v>42880</v>
      </c>
      <c r="B157" s="30">
        <v>25</v>
      </c>
      <c r="C157" s="45">
        <v>47</v>
      </c>
      <c r="D157" s="46">
        <v>42</v>
      </c>
      <c r="E157" s="45">
        <v>37</v>
      </c>
      <c r="F157" s="46">
        <v>37</v>
      </c>
      <c r="G157" s="46">
        <v>35</v>
      </c>
      <c r="H157" s="46">
        <v>33</v>
      </c>
      <c r="I157" s="46">
        <v>87</v>
      </c>
      <c r="J157" s="46">
        <v>75</v>
      </c>
      <c r="K157" s="46">
        <v>51</v>
      </c>
      <c r="L157" s="46">
        <v>29.99</v>
      </c>
      <c r="M157" s="46">
        <v>29.95</v>
      </c>
      <c r="N157" s="46">
        <v>29.92</v>
      </c>
      <c r="O157" s="46">
        <v>6</v>
      </c>
      <c r="P157" s="46">
        <v>6</v>
      </c>
      <c r="Q157" s="46">
        <v>6</v>
      </c>
      <c r="R157" s="46">
        <v>13</v>
      </c>
      <c r="S157" s="46">
        <v>6</v>
      </c>
      <c r="T157" s="46" t="s">
        <v>64</v>
      </c>
      <c r="U157" s="46">
        <v>0</v>
      </c>
      <c r="V157" s="52"/>
    </row>
    <row r="158" spans="1:22" x14ac:dyDescent="0.35">
      <c r="A158" s="44">
        <f t="shared" si="2"/>
        <v>42881</v>
      </c>
      <c r="B158">
        <v>26</v>
      </c>
      <c r="C158" s="45">
        <v>52</v>
      </c>
      <c r="D158" s="53">
        <v>44</v>
      </c>
      <c r="E158" s="45">
        <v>35</v>
      </c>
      <c r="F158" s="53">
        <v>36</v>
      </c>
      <c r="G158" s="53">
        <v>33</v>
      </c>
      <c r="H158" s="53">
        <v>29</v>
      </c>
      <c r="I158" s="53">
        <v>87</v>
      </c>
      <c r="J158" s="53">
        <v>61</v>
      </c>
      <c r="K158" s="53">
        <v>32</v>
      </c>
      <c r="L158" s="53">
        <v>29.98</v>
      </c>
      <c r="M158" s="53">
        <v>29.93</v>
      </c>
      <c r="N158" s="53">
        <v>29.89</v>
      </c>
      <c r="O158" s="53">
        <v>19</v>
      </c>
      <c r="P158" s="53">
        <v>7</v>
      </c>
      <c r="Q158" s="53">
        <v>6</v>
      </c>
      <c r="R158" s="53">
        <v>13</v>
      </c>
      <c r="S158" s="53">
        <v>5</v>
      </c>
      <c r="T158" s="53" t="s">
        <v>64</v>
      </c>
      <c r="U158" s="53">
        <v>0</v>
      </c>
      <c r="V158" s="53"/>
    </row>
    <row r="159" spans="1:22" x14ac:dyDescent="0.35">
      <c r="A159" s="44">
        <f t="shared" si="2"/>
        <v>42882</v>
      </c>
      <c r="B159">
        <v>27</v>
      </c>
      <c r="C159" s="45">
        <v>52</v>
      </c>
      <c r="D159" s="53">
        <v>42</v>
      </c>
      <c r="E159" s="45">
        <v>32</v>
      </c>
      <c r="F159" s="53">
        <v>36</v>
      </c>
      <c r="G159" s="53">
        <v>32</v>
      </c>
      <c r="H159" s="53">
        <v>28</v>
      </c>
      <c r="I159" s="53">
        <v>93</v>
      </c>
      <c r="J159" s="53">
        <v>63</v>
      </c>
      <c r="K159" s="53">
        <v>39</v>
      </c>
      <c r="L159" s="53">
        <v>29.92</v>
      </c>
      <c r="M159" s="53">
        <v>29.85</v>
      </c>
      <c r="N159" s="53">
        <v>29.77</v>
      </c>
      <c r="O159" s="53">
        <v>19</v>
      </c>
      <c r="P159" s="53">
        <v>7</v>
      </c>
      <c r="Q159" s="53">
        <v>6</v>
      </c>
      <c r="R159" s="53">
        <v>15</v>
      </c>
      <c r="S159" s="53">
        <v>6</v>
      </c>
      <c r="T159" s="53" t="s">
        <v>64</v>
      </c>
      <c r="U159" s="53">
        <v>0</v>
      </c>
      <c r="V159" s="53"/>
    </row>
    <row r="160" spans="1:22" x14ac:dyDescent="0.35">
      <c r="A160" s="44">
        <f t="shared" si="2"/>
        <v>42883</v>
      </c>
      <c r="B160">
        <v>28</v>
      </c>
      <c r="C160" s="45">
        <v>43</v>
      </c>
      <c r="D160" s="53">
        <v>41</v>
      </c>
      <c r="E160" s="45">
        <v>39</v>
      </c>
      <c r="F160" s="53">
        <v>34</v>
      </c>
      <c r="G160" s="53">
        <v>29</v>
      </c>
      <c r="H160" s="53">
        <v>23</v>
      </c>
      <c r="I160" s="53">
        <v>76</v>
      </c>
      <c r="J160" s="53">
        <v>57</v>
      </c>
      <c r="K160" s="53">
        <v>32</v>
      </c>
      <c r="L160" s="53">
        <v>29.97</v>
      </c>
      <c r="M160" s="53">
        <v>29.88</v>
      </c>
      <c r="N160" s="53">
        <v>29.8</v>
      </c>
      <c r="O160" s="53">
        <v>16</v>
      </c>
      <c r="P160" s="53">
        <v>7</v>
      </c>
      <c r="Q160" s="53">
        <v>6</v>
      </c>
      <c r="R160" s="53">
        <v>16</v>
      </c>
      <c r="S160" s="53">
        <v>10</v>
      </c>
      <c r="T160" s="53" t="s">
        <v>64</v>
      </c>
      <c r="U160" s="53">
        <v>0</v>
      </c>
      <c r="V160" s="53" t="s">
        <v>54</v>
      </c>
    </row>
    <row r="161" spans="1:22" x14ac:dyDescent="0.35">
      <c r="A161" s="44">
        <f t="shared" si="2"/>
        <v>42884</v>
      </c>
      <c r="B161">
        <v>29</v>
      </c>
      <c r="C161" s="45">
        <v>53</v>
      </c>
      <c r="D161" s="53">
        <v>42</v>
      </c>
      <c r="E161" s="45">
        <v>30</v>
      </c>
      <c r="F161" s="53">
        <v>30</v>
      </c>
      <c r="G161" s="53">
        <v>25</v>
      </c>
      <c r="H161" s="53">
        <v>19</v>
      </c>
      <c r="I161" s="53">
        <v>75</v>
      </c>
      <c r="J161" s="53">
        <v>44</v>
      </c>
      <c r="K161" s="53">
        <v>18</v>
      </c>
      <c r="L161" s="53">
        <v>29.98</v>
      </c>
      <c r="M161" s="53">
        <v>29.93</v>
      </c>
      <c r="N161" s="53">
        <v>29.89</v>
      </c>
      <c r="O161" s="53">
        <v>8</v>
      </c>
      <c r="P161" s="53">
        <v>6</v>
      </c>
      <c r="Q161" s="53">
        <v>6</v>
      </c>
      <c r="R161" s="53">
        <v>17</v>
      </c>
      <c r="S161" s="53">
        <v>8</v>
      </c>
      <c r="T161" s="53" t="s">
        <v>64</v>
      </c>
      <c r="U161" s="53">
        <v>0</v>
      </c>
      <c r="V161" s="53"/>
    </row>
    <row r="162" spans="1:22" ht="29" x14ac:dyDescent="0.35">
      <c r="A162" s="44">
        <f t="shared" si="2"/>
        <v>42885</v>
      </c>
      <c r="B162">
        <v>30</v>
      </c>
      <c r="C162" s="45">
        <v>48</v>
      </c>
      <c r="D162" s="53">
        <v>40</v>
      </c>
      <c r="E162" s="45">
        <v>33</v>
      </c>
      <c r="F162" s="53">
        <v>36</v>
      </c>
      <c r="G162" s="53">
        <v>30</v>
      </c>
      <c r="H162" s="53">
        <v>22</v>
      </c>
      <c r="I162" s="53">
        <v>100</v>
      </c>
      <c r="J162" s="53">
        <v>64</v>
      </c>
      <c r="K162" s="53">
        <v>27</v>
      </c>
      <c r="L162" s="53">
        <v>30.03</v>
      </c>
      <c r="M162" s="53">
        <v>29.99</v>
      </c>
      <c r="N162" s="53">
        <v>29.95</v>
      </c>
      <c r="O162" s="53">
        <v>19</v>
      </c>
      <c r="P162" s="53">
        <v>7</v>
      </c>
      <c r="Q162" s="53">
        <v>2</v>
      </c>
      <c r="R162" s="53">
        <v>14</v>
      </c>
      <c r="S162" s="53">
        <v>8</v>
      </c>
      <c r="T162" s="53" t="s">
        <v>64</v>
      </c>
      <c r="U162" s="53">
        <v>0</v>
      </c>
      <c r="V162" s="53" t="s">
        <v>68</v>
      </c>
    </row>
    <row r="163" spans="1:22" x14ac:dyDescent="0.35">
      <c r="A163" s="44">
        <f t="shared" si="2"/>
        <v>42886</v>
      </c>
      <c r="B163">
        <v>31</v>
      </c>
      <c r="C163" s="45">
        <v>59</v>
      </c>
      <c r="D163" s="53">
        <v>46</v>
      </c>
      <c r="E163" s="45">
        <v>33</v>
      </c>
      <c r="F163" s="53">
        <v>36</v>
      </c>
      <c r="G163" s="53">
        <v>26</v>
      </c>
      <c r="H163" s="53">
        <v>18</v>
      </c>
      <c r="I163" s="53">
        <v>81</v>
      </c>
      <c r="J163" s="53">
        <v>43</v>
      </c>
      <c r="K163" s="53">
        <v>11</v>
      </c>
      <c r="L163" s="53">
        <v>30.08</v>
      </c>
      <c r="M163" s="53">
        <v>30.02</v>
      </c>
      <c r="N163" s="53">
        <v>29.98</v>
      </c>
      <c r="O163" s="53">
        <v>6</v>
      </c>
      <c r="P163" s="53">
        <v>6</v>
      </c>
      <c r="Q163" s="53">
        <v>6</v>
      </c>
      <c r="R163" s="53">
        <v>13</v>
      </c>
      <c r="S163" s="53">
        <v>6</v>
      </c>
      <c r="T163" s="53" t="s">
        <v>64</v>
      </c>
      <c r="U163" s="53">
        <v>0</v>
      </c>
      <c r="V163" s="53"/>
    </row>
    <row r="164" spans="1:22" x14ac:dyDescent="0.35">
      <c r="A164" s="44">
        <f t="shared" si="2"/>
        <v>42887</v>
      </c>
      <c r="B164">
        <v>1</v>
      </c>
      <c r="C164" s="45">
        <v>57</v>
      </c>
      <c r="D164" s="53">
        <v>46</v>
      </c>
      <c r="E164" s="45">
        <v>35</v>
      </c>
      <c r="F164" s="53">
        <v>34</v>
      </c>
      <c r="G164" s="53">
        <v>30</v>
      </c>
      <c r="H164" s="53">
        <v>18</v>
      </c>
      <c r="I164" s="53">
        <v>81</v>
      </c>
      <c r="J164" s="53">
        <v>49</v>
      </c>
      <c r="K164" s="53">
        <v>15</v>
      </c>
      <c r="L164" s="53">
        <v>30.12</v>
      </c>
      <c r="M164" s="53">
        <v>30.08</v>
      </c>
      <c r="N164" s="53">
        <v>30.04</v>
      </c>
      <c r="O164" s="53">
        <v>19</v>
      </c>
      <c r="P164" s="53">
        <v>7</v>
      </c>
      <c r="Q164" s="53">
        <v>6</v>
      </c>
      <c r="R164" s="53">
        <v>10</v>
      </c>
      <c r="S164" s="53">
        <v>5</v>
      </c>
      <c r="T164" s="53" t="s">
        <v>64</v>
      </c>
      <c r="U164" s="53">
        <v>0</v>
      </c>
      <c r="V164" s="53"/>
    </row>
    <row r="165" spans="1:22" x14ac:dyDescent="0.35">
      <c r="A165" s="44">
        <f t="shared" si="2"/>
        <v>42888</v>
      </c>
      <c r="B165">
        <v>2</v>
      </c>
      <c r="C165" s="45">
        <v>61</v>
      </c>
      <c r="D165" s="53">
        <v>48</v>
      </c>
      <c r="E165" s="45">
        <v>36</v>
      </c>
      <c r="F165" s="53">
        <v>28</v>
      </c>
      <c r="G165" s="53">
        <v>23</v>
      </c>
      <c r="H165" s="53">
        <v>16</v>
      </c>
      <c r="I165" s="53">
        <v>70</v>
      </c>
      <c r="J165" s="53">
        <v>32</v>
      </c>
      <c r="K165" s="53">
        <v>8</v>
      </c>
      <c r="L165" s="53">
        <v>30.12</v>
      </c>
      <c r="M165" s="53">
        <v>30.04</v>
      </c>
      <c r="N165" s="53">
        <v>29.95</v>
      </c>
      <c r="O165" s="53">
        <v>6</v>
      </c>
      <c r="P165" s="53">
        <v>6</v>
      </c>
      <c r="Q165" s="53">
        <v>6</v>
      </c>
      <c r="R165" s="53">
        <v>12</v>
      </c>
      <c r="S165" s="53">
        <v>7</v>
      </c>
      <c r="T165" s="53" t="s">
        <v>64</v>
      </c>
      <c r="U165" s="53">
        <v>0</v>
      </c>
      <c r="V165" s="53"/>
    </row>
    <row r="166" spans="1:22" x14ac:dyDescent="0.35">
      <c r="A166" s="44">
        <f t="shared" si="2"/>
        <v>42889</v>
      </c>
      <c r="B166">
        <v>3</v>
      </c>
      <c r="C166" s="45">
        <v>56</v>
      </c>
      <c r="D166" s="53">
        <v>46</v>
      </c>
      <c r="E166" s="45">
        <v>37</v>
      </c>
      <c r="F166" s="53">
        <v>32</v>
      </c>
      <c r="G166" s="53">
        <v>28</v>
      </c>
      <c r="H166" s="53">
        <v>25</v>
      </c>
      <c r="I166" s="53">
        <v>75</v>
      </c>
      <c r="J166" s="53">
        <v>44</v>
      </c>
      <c r="K166" s="53">
        <v>18</v>
      </c>
      <c r="L166" s="53">
        <v>30.09</v>
      </c>
      <c r="M166" s="53">
        <v>30.05</v>
      </c>
      <c r="N166" s="53">
        <v>30.01</v>
      </c>
      <c r="O166" s="53">
        <v>19</v>
      </c>
      <c r="P166" s="53">
        <v>8</v>
      </c>
      <c r="Q166" s="53">
        <v>6</v>
      </c>
      <c r="R166" s="53">
        <v>14</v>
      </c>
      <c r="S166" s="53">
        <v>7</v>
      </c>
      <c r="T166" s="53" t="s">
        <v>64</v>
      </c>
      <c r="U166" s="53">
        <v>0</v>
      </c>
      <c r="V166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81"/>
  <sheetViews>
    <sheetView workbookViewId="0">
      <pane xSplit="1" ySplit="3" topLeftCell="B158" activePane="bottomRight" state="frozen"/>
      <selection pane="topRight" activeCell="B1" sqref="B1"/>
      <selection pane="bottomLeft" activeCell="A4" sqref="A4"/>
      <selection pane="bottomRight" activeCell="B179" sqref="B179:C215"/>
    </sheetView>
  </sheetViews>
  <sheetFormatPr defaultRowHeight="14.5" x14ac:dyDescent="0.35"/>
  <cols>
    <col min="1" max="1" width="10" style="2" customWidth="1"/>
    <col min="2" max="2" width="6.1796875" style="2" bestFit="1" customWidth="1"/>
    <col min="3" max="3" width="5.81640625" style="2" customWidth="1"/>
    <col min="4" max="5" width="6.54296875" customWidth="1"/>
    <col min="6" max="6" width="2.1796875" customWidth="1"/>
    <col min="7" max="7" width="3.26953125" bestFit="1" customWidth="1"/>
    <col min="8" max="8" width="5" bestFit="1" customWidth="1"/>
    <col min="9" max="9" width="5.54296875" customWidth="1"/>
    <col min="10" max="10" width="3.81640625" bestFit="1" customWidth="1"/>
    <col min="11" max="11" width="1.453125" customWidth="1"/>
    <col min="12" max="15" width="5.54296875" style="2" customWidth="1"/>
    <col min="16" max="16" width="6.26953125" style="2" customWidth="1"/>
    <col min="17" max="34" width="5.54296875" style="2" customWidth="1"/>
    <col min="35" max="35" width="7.7265625" style="2" customWidth="1"/>
    <col min="36" max="36" width="5.453125" customWidth="1"/>
    <col min="37" max="40" width="5.54296875" style="2" customWidth="1"/>
    <col min="41" max="41" width="6.26953125" style="2" customWidth="1"/>
    <col min="42" max="60" width="5.54296875" style="2" customWidth="1"/>
    <col min="61" max="61" width="1.453125" customWidth="1"/>
    <col min="63" max="63" width="10.453125" style="2" customWidth="1"/>
    <col min="257" max="257" width="10" customWidth="1"/>
    <col min="258" max="258" width="6.1796875" bestFit="1" customWidth="1"/>
    <col min="259" max="259" width="5" bestFit="1" customWidth="1"/>
    <col min="260" max="261" width="5.453125" customWidth="1"/>
    <col min="262" max="262" width="2.1796875" customWidth="1"/>
    <col min="263" max="263" width="3.26953125" bestFit="1" customWidth="1"/>
    <col min="264" max="264" width="5" bestFit="1" customWidth="1"/>
    <col min="265" max="265" width="5.54296875" customWidth="1"/>
    <col min="266" max="266" width="3.81640625" bestFit="1" customWidth="1"/>
    <col min="267" max="267" width="1.453125" customWidth="1"/>
    <col min="268" max="271" width="5.54296875" customWidth="1"/>
    <col min="272" max="272" width="6.26953125" customWidth="1"/>
    <col min="273" max="291" width="5.54296875" customWidth="1"/>
    <col min="513" max="513" width="10" customWidth="1"/>
    <col min="514" max="514" width="6.1796875" bestFit="1" customWidth="1"/>
    <col min="515" max="515" width="5" bestFit="1" customWidth="1"/>
    <col min="516" max="517" width="5.453125" customWidth="1"/>
    <col min="518" max="518" width="2.1796875" customWidth="1"/>
    <col min="519" max="519" width="3.26953125" bestFit="1" customWidth="1"/>
    <col min="520" max="520" width="5" bestFit="1" customWidth="1"/>
    <col min="521" max="521" width="5.54296875" customWidth="1"/>
    <col min="522" max="522" width="3.81640625" bestFit="1" customWidth="1"/>
    <col min="523" max="523" width="1.453125" customWidth="1"/>
    <col min="524" max="527" width="5.54296875" customWidth="1"/>
    <col min="528" max="528" width="6.26953125" customWidth="1"/>
    <col min="529" max="547" width="5.54296875" customWidth="1"/>
    <col min="769" max="769" width="10" customWidth="1"/>
    <col min="770" max="770" width="6.1796875" bestFit="1" customWidth="1"/>
    <col min="771" max="771" width="5" bestFit="1" customWidth="1"/>
    <col min="772" max="773" width="5.453125" customWidth="1"/>
    <col min="774" max="774" width="2.1796875" customWidth="1"/>
    <col min="775" max="775" width="3.26953125" bestFit="1" customWidth="1"/>
    <col min="776" max="776" width="5" bestFit="1" customWidth="1"/>
    <col min="777" max="777" width="5.54296875" customWidth="1"/>
    <col min="778" max="778" width="3.81640625" bestFit="1" customWidth="1"/>
    <col min="779" max="779" width="1.453125" customWidth="1"/>
    <col min="780" max="783" width="5.54296875" customWidth="1"/>
    <col min="784" max="784" width="6.26953125" customWidth="1"/>
    <col min="785" max="803" width="5.54296875" customWidth="1"/>
    <col min="1025" max="1025" width="10" customWidth="1"/>
    <col min="1026" max="1026" width="6.1796875" bestFit="1" customWidth="1"/>
    <col min="1027" max="1027" width="5" bestFit="1" customWidth="1"/>
    <col min="1028" max="1029" width="5.453125" customWidth="1"/>
    <col min="1030" max="1030" width="2.1796875" customWidth="1"/>
    <col min="1031" max="1031" width="3.26953125" bestFit="1" customWidth="1"/>
    <col min="1032" max="1032" width="5" bestFit="1" customWidth="1"/>
    <col min="1033" max="1033" width="5.54296875" customWidth="1"/>
    <col min="1034" max="1034" width="3.81640625" bestFit="1" customWidth="1"/>
    <col min="1035" max="1035" width="1.453125" customWidth="1"/>
    <col min="1036" max="1039" width="5.54296875" customWidth="1"/>
    <col min="1040" max="1040" width="6.26953125" customWidth="1"/>
    <col min="1041" max="1059" width="5.54296875" customWidth="1"/>
    <col min="1281" max="1281" width="10" customWidth="1"/>
    <col min="1282" max="1282" width="6.1796875" bestFit="1" customWidth="1"/>
    <col min="1283" max="1283" width="5" bestFit="1" customWidth="1"/>
    <col min="1284" max="1285" width="5.453125" customWidth="1"/>
    <col min="1286" max="1286" width="2.1796875" customWidth="1"/>
    <col min="1287" max="1287" width="3.26953125" bestFit="1" customWidth="1"/>
    <col min="1288" max="1288" width="5" bestFit="1" customWidth="1"/>
    <col min="1289" max="1289" width="5.54296875" customWidth="1"/>
    <col min="1290" max="1290" width="3.81640625" bestFit="1" customWidth="1"/>
    <col min="1291" max="1291" width="1.453125" customWidth="1"/>
    <col min="1292" max="1295" width="5.54296875" customWidth="1"/>
    <col min="1296" max="1296" width="6.26953125" customWidth="1"/>
    <col min="1297" max="1315" width="5.54296875" customWidth="1"/>
    <col min="1537" max="1537" width="10" customWidth="1"/>
    <col min="1538" max="1538" width="6.1796875" bestFit="1" customWidth="1"/>
    <col min="1539" max="1539" width="5" bestFit="1" customWidth="1"/>
    <col min="1540" max="1541" width="5.453125" customWidth="1"/>
    <col min="1542" max="1542" width="2.1796875" customWidth="1"/>
    <col min="1543" max="1543" width="3.26953125" bestFit="1" customWidth="1"/>
    <col min="1544" max="1544" width="5" bestFit="1" customWidth="1"/>
    <col min="1545" max="1545" width="5.54296875" customWidth="1"/>
    <col min="1546" max="1546" width="3.81640625" bestFit="1" customWidth="1"/>
    <col min="1547" max="1547" width="1.453125" customWidth="1"/>
    <col min="1548" max="1551" width="5.54296875" customWidth="1"/>
    <col min="1552" max="1552" width="6.26953125" customWidth="1"/>
    <col min="1553" max="1571" width="5.54296875" customWidth="1"/>
    <col min="1793" max="1793" width="10" customWidth="1"/>
    <col min="1794" max="1794" width="6.1796875" bestFit="1" customWidth="1"/>
    <col min="1795" max="1795" width="5" bestFit="1" customWidth="1"/>
    <col min="1796" max="1797" width="5.453125" customWidth="1"/>
    <col min="1798" max="1798" width="2.1796875" customWidth="1"/>
    <col min="1799" max="1799" width="3.26953125" bestFit="1" customWidth="1"/>
    <col min="1800" max="1800" width="5" bestFit="1" customWidth="1"/>
    <col min="1801" max="1801" width="5.54296875" customWidth="1"/>
    <col min="1802" max="1802" width="3.81640625" bestFit="1" customWidth="1"/>
    <col min="1803" max="1803" width="1.453125" customWidth="1"/>
    <col min="1804" max="1807" width="5.54296875" customWidth="1"/>
    <col min="1808" max="1808" width="6.26953125" customWidth="1"/>
    <col min="1809" max="1827" width="5.54296875" customWidth="1"/>
    <col min="2049" max="2049" width="10" customWidth="1"/>
    <col min="2050" max="2050" width="6.1796875" bestFit="1" customWidth="1"/>
    <col min="2051" max="2051" width="5" bestFit="1" customWidth="1"/>
    <col min="2052" max="2053" width="5.453125" customWidth="1"/>
    <col min="2054" max="2054" width="2.1796875" customWidth="1"/>
    <col min="2055" max="2055" width="3.26953125" bestFit="1" customWidth="1"/>
    <col min="2056" max="2056" width="5" bestFit="1" customWidth="1"/>
    <col min="2057" max="2057" width="5.54296875" customWidth="1"/>
    <col min="2058" max="2058" width="3.81640625" bestFit="1" customWidth="1"/>
    <col min="2059" max="2059" width="1.453125" customWidth="1"/>
    <col min="2060" max="2063" width="5.54296875" customWidth="1"/>
    <col min="2064" max="2064" width="6.26953125" customWidth="1"/>
    <col min="2065" max="2083" width="5.54296875" customWidth="1"/>
    <col min="2305" max="2305" width="10" customWidth="1"/>
    <col min="2306" max="2306" width="6.1796875" bestFit="1" customWidth="1"/>
    <col min="2307" max="2307" width="5" bestFit="1" customWidth="1"/>
    <col min="2308" max="2309" width="5.453125" customWidth="1"/>
    <col min="2310" max="2310" width="2.1796875" customWidth="1"/>
    <col min="2311" max="2311" width="3.26953125" bestFit="1" customWidth="1"/>
    <col min="2312" max="2312" width="5" bestFit="1" customWidth="1"/>
    <col min="2313" max="2313" width="5.54296875" customWidth="1"/>
    <col min="2314" max="2314" width="3.81640625" bestFit="1" customWidth="1"/>
    <col min="2315" max="2315" width="1.453125" customWidth="1"/>
    <col min="2316" max="2319" width="5.54296875" customWidth="1"/>
    <col min="2320" max="2320" width="6.26953125" customWidth="1"/>
    <col min="2321" max="2339" width="5.54296875" customWidth="1"/>
    <col min="2561" max="2561" width="10" customWidth="1"/>
    <col min="2562" max="2562" width="6.1796875" bestFit="1" customWidth="1"/>
    <col min="2563" max="2563" width="5" bestFit="1" customWidth="1"/>
    <col min="2564" max="2565" width="5.453125" customWidth="1"/>
    <col min="2566" max="2566" width="2.1796875" customWidth="1"/>
    <col min="2567" max="2567" width="3.26953125" bestFit="1" customWidth="1"/>
    <col min="2568" max="2568" width="5" bestFit="1" customWidth="1"/>
    <col min="2569" max="2569" width="5.54296875" customWidth="1"/>
    <col min="2570" max="2570" width="3.81640625" bestFit="1" customWidth="1"/>
    <col min="2571" max="2571" width="1.453125" customWidth="1"/>
    <col min="2572" max="2575" width="5.54296875" customWidth="1"/>
    <col min="2576" max="2576" width="6.26953125" customWidth="1"/>
    <col min="2577" max="2595" width="5.54296875" customWidth="1"/>
    <col min="2817" max="2817" width="10" customWidth="1"/>
    <col min="2818" max="2818" width="6.1796875" bestFit="1" customWidth="1"/>
    <col min="2819" max="2819" width="5" bestFit="1" customWidth="1"/>
    <col min="2820" max="2821" width="5.453125" customWidth="1"/>
    <col min="2822" max="2822" width="2.1796875" customWidth="1"/>
    <col min="2823" max="2823" width="3.26953125" bestFit="1" customWidth="1"/>
    <col min="2824" max="2824" width="5" bestFit="1" customWidth="1"/>
    <col min="2825" max="2825" width="5.54296875" customWidth="1"/>
    <col min="2826" max="2826" width="3.81640625" bestFit="1" customWidth="1"/>
    <col min="2827" max="2827" width="1.453125" customWidth="1"/>
    <col min="2828" max="2831" width="5.54296875" customWidth="1"/>
    <col min="2832" max="2832" width="6.26953125" customWidth="1"/>
    <col min="2833" max="2851" width="5.54296875" customWidth="1"/>
    <col min="3073" max="3073" width="10" customWidth="1"/>
    <col min="3074" max="3074" width="6.1796875" bestFit="1" customWidth="1"/>
    <col min="3075" max="3075" width="5" bestFit="1" customWidth="1"/>
    <col min="3076" max="3077" width="5.453125" customWidth="1"/>
    <col min="3078" max="3078" width="2.1796875" customWidth="1"/>
    <col min="3079" max="3079" width="3.26953125" bestFit="1" customWidth="1"/>
    <col min="3080" max="3080" width="5" bestFit="1" customWidth="1"/>
    <col min="3081" max="3081" width="5.54296875" customWidth="1"/>
    <col min="3082" max="3082" width="3.81640625" bestFit="1" customWidth="1"/>
    <col min="3083" max="3083" width="1.453125" customWidth="1"/>
    <col min="3084" max="3087" width="5.54296875" customWidth="1"/>
    <col min="3088" max="3088" width="6.26953125" customWidth="1"/>
    <col min="3089" max="3107" width="5.54296875" customWidth="1"/>
    <col min="3329" max="3329" width="10" customWidth="1"/>
    <col min="3330" max="3330" width="6.1796875" bestFit="1" customWidth="1"/>
    <col min="3331" max="3331" width="5" bestFit="1" customWidth="1"/>
    <col min="3332" max="3333" width="5.453125" customWidth="1"/>
    <col min="3334" max="3334" width="2.1796875" customWidth="1"/>
    <col min="3335" max="3335" width="3.26953125" bestFit="1" customWidth="1"/>
    <col min="3336" max="3336" width="5" bestFit="1" customWidth="1"/>
    <col min="3337" max="3337" width="5.54296875" customWidth="1"/>
    <col min="3338" max="3338" width="3.81640625" bestFit="1" customWidth="1"/>
    <col min="3339" max="3339" width="1.453125" customWidth="1"/>
    <col min="3340" max="3343" width="5.54296875" customWidth="1"/>
    <col min="3344" max="3344" width="6.26953125" customWidth="1"/>
    <col min="3345" max="3363" width="5.54296875" customWidth="1"/>
    <col min="3585" max="3585" width="10" customWidth="1"/>
    <col min="3586" max="3586" width="6.1796875" bestFit="1" customWidth="1"/>
    <col min="3587" max="3587" width="5" bestFit="1" customWidth="1"/>
    <col min="3588" max="3589" width="5.453125" customWidth="1"/>
    <col min="3590" max="3590" width="2.1796875" customWidth="1"/>
    <col min="3591" max="3591" width="3.26953125" bestFit="1" customWidth="1"/>
    <col min="3592" max="3592" width="5" bestFit="1" customWidth="1"/>
    <col min="3593" max="3593" width="5.54296875" customWidth="1"/>
    <col min="3594" max="3594" width="3.81640625" bestFit="1" customWidth="1"/>
    <col min="3595" max="3595" width="1.453125" customWidth="1"/>
    <col min="3596" max="3599" width="5.54296875" customWidth="1"/>
    <col min="3600" max="3600" width="6.26953125" customWidth="1"/>
    <col min="3601" max="3619" width="5.54296875" customWidth="1"/>
    <col min="3841" max="3841" width="10" customWidth="1"/>
    <col min="3842" max="3842" width="6.1796875" bestFit="1" customWidth="1"/>
    <col min="3843" max="3843" width="5" bestFit="1" customWidth="1"/>
    <col min="3844" max="3845" width="5.453125" customWidth="1"/>
    <col min="3846" max="3846" width="2.1796875" customWidth="1"/>
    <col min="3847" max="3847" width="3.26953125" bestFit="1" customWidth="1"/>
    <col min="3848" max="3848" width="5" bestFit="1" customWidth="1"/>
    <col min="3849" max="3849" width="5.54296875" customWidth="1"/>
    <col min="3850" max="3850" width="3.81640625" bestFit="1" customWidth="1"/>
    <col min="3851" max="3851" width="1.453125" customWidth="1"/>
    <col min="3852" max="3855" width="5.54296875" customWidth="1"/>
    <col min="3856" max="3856" width="6.26953125" customWidth="1"/>
    <col min="3857" max="3875" width="5.54296875" customWidth="1"/>
    <col min="4097" max="4097" width="10" customWidth="1"/>
    <col min="4098" max="4098" width="6.1796875" bestFit="1" customWidth="1"/>
    <col min="4099" max="4099" width="5" bestFit="1" customWidth="1"/>
    <col min="4100" max="4101" width="5.453125" customWidth="1"/>
    <col min="4102" max="4102" width="2.1796875" customWidth="1"/>
    <col min="4103" max="4103" width="3.26953125" bestFit="1" customWidth="1"/>
    <col min="4104" max="4104" width="5" bestFit="1" customWidth="1"/>
    <col min="4105" max="4105" width="5.54296875" customWidth="1"/>
    <col min="4106" max="4106" width="3.81640625" bestFit="1" customWidth="1"/>
    <col min="4107" max="4107" width="1.453125" customWidth="1"/>
    <col min="4108" max="4111" width="5.54296875" customWidth="1"/>
    <col min="4112" max="4112" width="6.26953125" customWidth="1"/>
    <col min="4113" max="4131" width="5.54296875" customWidth="1"/>
    <col min="4353" max="4353" width="10" customWidth="1"/>
    <col min="4354" max="4354" width="6.1796875" bestFit="1" customWidth="1"/>
    <col min="4355" max="4355" width="5" bestFit="1" customWidth="1"/>
    <col min="4356" max="4357" width="5.453125" customWidth="1"/>
    <col min="4358" max="4358" width="2.1796875" customWidth="1"/>
    <col min="4359" max="4359" width="3.26953125" bestFit="1" customWidth="1"/>
    <col min="4360" max="4360" width="5" bestFit="1" customWidth="1"/>
    <col min="4361" max="4361" width="5.54296875" customWidth="1"/>
    <col min="4362" max="4362" width="3.81640625" bestFit="1" customWidth="1"/>
    <col min="4363" max="4363" width="1.453125" customWidth="1"/>
    <col min="4364" max="4367" width="5.54296875" customWidth="1"/>
    <col min="4368" max="4368" width="6.26953125" customWidth="1"/>
    <col min="4369" max="4387" width="5.54296875" customWidth="1"/>
    <col min="4609" max="4609" width="10" customWidth="1"/>
    <col min="4610" max="4610" width="6.1796875" bestFit="1" customWidth="1"/>
    <col min="4611" max="4611" width="5" bestFit="1" customWidth="1"/>
    <col min="4612" max="4613" width="5.453125" customWidth="1"/>
    <col min="4614" max="4614" width="2.1796875" customWidth="1"/>
    <col min="4615" max="4615" width="3.26953125" bestFit="1" customWidth="1"/>
    <col min="4616" max="4616" width="5" bestFit="1" customWidth="1"/>
    <col min="4617" max="4617" width="5.54296875" customWidth="1"/>
    <col min="4618" max="4618" width="3.81640625" bestFit="1" customWidth="1"/>
    <col min="4619" max="4619" width="1.453125" customWidth="1"/>
    <col min="4620" max="4623" width="5.54296875" customWidth="1"/>
    <col min="4624" max="4624" width="6.26953125" customWidth="1"/>
    <col min="4625" max="4643" width="5.54296875" customWidth="1"/>
    <col min="4865" max="4865" width="10" customWidth="1"/>
    <col min="4866" max="4866" width="6.1796875" bestFit="1" customWidth="1"/>
    <col min="4867" max="4867" width="5" bestFit="1" customWidth="1"/>
    <col min="4868" max="4869" width="5.453125" customWidth="1"/>
    <col min="4870" max="4870" width="2.1796875" customWidth="1"/>
    <col min="4871" max="4871" width="3.26953125" bestFit="1" customWidth="1"/>
    <col min="4872" max="4872" width="5" bestFit="1" customWidth="1"/>
    <col min="4873" max="4873" width="5.54296875" customWidth="1"/>
    <col min="4874" max="4874" width="3.81640625" bestFit="1" customWidth="1"/>
    <col min="4875" max="4875" width="1.453125" customWidth="1"/>
    <col min="4876" max="4879" width="5.54296875" customWidth="1"/>
    <col min="4880" max="4880" width="6.26953125" customWidth="1"/>
    <col min="4881" max="4899" width="5.54296875" customWidth="1"/>
    <col min="5121" max="5121" width="10" customWidth="1"/>
    <col min="5122" max="5122" width="6.1796875" bestFit="1" customWidth="1"/>
    <col min="5123" max="5123" width="5" bestFit="1" customWidth="1"/>
    <col min="5124" max="5125" width="5.453125" customWidth="1"/>
    <col min="5126" max="5126" width="2.1796875" customWidth="1"/>
    <col min="5127" max="5127" width="3.26953125" bestFit="1" customWidth="1"/>
    <col min="5128" max="5128" width="5" bestFit="1" customWidth="1"/>
    <col min="5129" max="5129" width="5.54296875" customWidth="1"/>
    <col min="5130" max="5130" width="3.81640625" bestFit="1" customWidth="1"/>
    <col min="5131" max="5131" width="1.453125" customWidth="1"/>
    <col min="5132" max="5135" width="5.54296875" customWidth="1"/>
    <col min="5136" max="5136" width="6.26953125" customWidth="1"/>
    <col min="5137" max="5155" width="5.54296875" customWidth="1"/>
    <col min="5377" max="5377" width="10" customWidth="1"/>
    <col min="5378" max="5378" width="6.1796875" bestFit="1" customWidth="1"/>
    <col min="5379" max="5379" width="5" bestFit="1" customWidth="1"/>
    <col min="5380" max="5381" width="5.453125" customWidth="1"/>
    <col min="5382" max="5382" width="2.1796875" customWidth="1"/>
    <col min="5383" max="5383" width="3.26953125" bestFit="1" customWidth="1"/>
    <col min="5384" max="5384" width="5" bestFit="1" customWidth="1"/>
    <col min="5385" max="5385" width="5.54296875" customWidth="1"/>
    <col min="5386" max="5386" width="3.81640625" bestFit="1" customWidth="1"/>
    <col min="5387" max="5387" width="1.453125" customWidth="1"/>
    <col min="5388" max="5391" width="5.54296875" customWidth="1"/>
    <col min="5392" max="5392" width="6.26953125" customWidth="1"/>
    <col min="5393" max="5411" width="5.54296875" customWidth="1"/>
    <col min="5633" max="5633" width="10" customWidth="1"/>
    <col min="5634" max="5634" width="6.1796875" bestFit="1" customWidth="1"/>
    <col min="5635" max="5635" width="5" bestFit="1" customWidth="1"/>
    <col min="5636" max="5637" width="5.453125" customWidth="1"/>
    <col min="5638" max="5638" width="2.1796875" customWidth="1"/>
    <col min="5639" max="5639" width="3.26953125" bestFit="1" customWidth="1"/>
    <col min="5640" max="5640" width="5" bestFit="1" customWidth="1"/>
    <col min="5641" max="5641" width="5.54296875" customWidth="1"/>
    <col min="5642" max="5642" width="3.81640625" bestFit="1" customWidth="1"/>
    <col min="5643" max="5643" width="1.453125" customWidth="1"/>
    <col min="5644" max="5647" width="5.54296875" customWidth="1"/>
    <col min="5648" max="5648" width="6.26953125" customWidth="1"/>
    <col min="5649" max="5667" width="5.54296875" customWidth="1"/>
    <col min="5889" max="5889" width="10" customWidth="1"/>
    <col min="5890" max="5890" width="6.1796875" bestFit="1" customWidth="1"/>
    <col min="5891" max="5891" width="5" bestFit="1" customWidth="1"/>
    <col min="5892" max="5893" width="5.453125" customWidth="1"/>
    <col min="5894" max="5894" width="2.1796875" customWidth="1"/>
    <col min="5895" max="5895" width="3.26953125" bestFit="1" customWidth="1"/>
    <col min="5896" max="5896" width="5" bestFit="1" customWidth="1"/>
    <col min="5897" max="5897" width="5.54296875" customWidth="1"/>
    <col min="5898" max="5898" width="3.81640625" bestFit="1" customWidth="1"/>
    <col min="5899" max="5899" width="1.453125" customWidth="1"/>
    <col min="5900" max="5903" width="5.54296875" customWidth="1"/>
    <col min="5904" max="5904" width="6.26953125" customWidth="1"/>
    <col min="5905" max="5923" width="5.54296875" customWidth="1"/>
    <col min="6145" max="6145" width="10" customWidth="1"/>
    <col min="6146" max="6146" width="6.1796875" bestFit="1" customWidth="1"/>
    <col min="6147" max="6147" width="5" bestFit="1" customWidth="1"/>
    <col min="6148" max="6149" width="5.453125" customWidth="1"/>
    <col min="6150" max="6150" width="2.1796875" customWidth="1"/>
    <col min="6151" max="6151" width="3.26953125" bestFit="1" customWidth="1"/>
    <col min="6152" max="6152" width="5" bestFit="1" customWidth="1"/>
    <col min="6153" max="6153" width="5.54296875" customWidth="1"/>
    <col min="6154" max="6154" width="3.81640625" bestFit="1" customWidth="1"/>
    <col min="6155" max="6155" width="1.453125" customWidth="1"/>
    <col min="6156" max="6159" width="5.54296875" customWidth="1"/>
    <col min="6160" max="6160" width="6.26953125" customWidth="1"/>
    <col min="6161" max="6179" width="5.54296875" customWidth="1"/>
    <col min="6401" max="6401" width="10" customWidth="1"/>
    <col min="6402" max="6402" width="6.1796875" bestFit="1" customWidth="1"/>
    <col min="6403" max="6403" width="5" bestFit="1" customWidth="1"/>
    <col min="6404" max="6405" width="5.453125" customWidth="1"/>
    <col min="6406" max="6406" width="2.1796875" customWidth="1"/>
    <col min="6407" max="6407" width="3.26953125" bestFit="1" customWidth="1"/>
    <col min="6408" max="6408" width="5" bestFit="1" customWidth="1"/>
    <col min="6409" max="6409" width="5.54296875" customWidth="1"/>
    <col min="6410" max="6410" width="3.81640625" bestFit="1" customWidth="1"/>
    <col min="6411" max="6411" width="1.453125" customWidth="1"/>
    <col min="6412" max="6415" width="5.54296875" customWidth="1"/>
    <col min="6416" max="6416" width="6.26953125" customWidth="1"/>
    <col min="6417" max="6435" width="5.54296875" customWidth="1"/>
    <col min="6657" max="6657" width="10" customWidth="1"/>
    <col min="6658" max="6658" width="6.1796875" bestFit="1" customWidth="1"/>
    <col min="6659" max="6659" width="5" bestFit="1" customWidth="1"/>
    <col min="6660" max="6661" width="5.453125" customWidth="1"/>
    <col min="6662" max="6662" width="2.1796875" customWidth="1"/>
    <col min="6663" max="6663" width="3.26953125" bestFit="1" customWidth="1"/>
    <col min="6664" max="6664" width="5" bestFit="1" customWidth="1"/>
    <col min="6665" max="6665" width="5.54296875" customWidth="1"/>
    <col min="6666" max="6666" width="3.81640625" bestFit="1" customWidth="1"/>
    <col min="6667" max="6667" width="1.453125" customWidth="1"/>
    <col min="6668" max="6671" width="5.54296875" customWidth="1"/>
    <col min="6672" max="6672" width="6.26953125" customWidth="1"/>
    <col min="6673" max="6691" width="5.54296875" customWidth="1"/>
    <col min="6913" max="6913" width="10" customWidth="1"/>
    <col min="6914" max="6914" width="6.1796875" bestFit="1" customWidth="1"/>
    <col min="6915" max="6915" width="5" bestFit="1" customWidth="1"/>
    <col min="6916" max="6917" width="5.453125" customWidth="1"/>
    <col min="6918" max="6918" width="2.1796875" customWidth="1"/>
    <col min="6919" max="6919" width="3.26953125" bestFit="1" customWidth="1"/>
    <col min="6920" max="6920" width="5" bestFit="1" customWidth="1"/>
    <col min="6921" max="6921" width="5.54296875" customWidth="1"/>
    <col min="6922" max="6922" width="3.81640625" bestFit="1" customWidth="1"/>
    <col min="6923" max="6923" width="1.453125" customWidth="1"/>
    <col min="6924" max="6927" width="5.54296875" customWidth="1"/>
    <col min="6928" max="6928" width="6.26953125" customWidth="1"/>
    <col min="6929" max="6947" width="5.54296875" customWidth="1"/>
    <col min="7169" max="7169" width="10" customWidth="1"/>
    <col min="7170" max="7170" width="6.1796875" bestFit="1" customWidth="1"/>
    <col min="7171" max="7171" width="5" bestFit="1" customWidth="1"/>
    <col min="7172" max="7173" width="5.453125" customWidth="1"/>
    <col min="7174" max="7174" width="2.1796875" customWidth="1"/>
    <col min="7175" max="7175" width="3.26953125" bestFit="1" customWidth="1"/>
    <col min="7176" max="7176" width="5" bestFit="1" customWidth="1"/>
    <col min="7177" max="7177" width="5.54296875" customWidth="1"/>
    <col min="7178" max="7178" width="3.81640625" bestFit="1" customWidth="1"/>
    <col min="7179" max="7179" width="1.453125" customWidth="1"/>
    <col min="7180" max="7183" width="5.54296875" customWidth="1"/>
    <col min="7184" max="7184" width="6.26953125" customWidth="1"/>
    <col min="7185" max="7203" width="5.54296875" customWidth="1"/>
    <col min="7425" max="7425" width="10" customWidth="1"/>
    <col min="7426" max="7426" width="6.1796875" bestFit="1" customWidth="1"/>
    <col min="7427" max="7427" width="5" bestFit="1" customWidth="1"/>
    <col min="7428" max="7429" width="5.453125" customWidth="1"/>
    <col min="7430" max="7430" width="2.1796875" customWidth="1"/>
    <col min="7431" max="7431" width="3.26953125" bestFit="1" customWidth="1"/>
    <col min="7432" max="7432" width="5" bestFit="1" customWidth="1"/>
    <col min="7433" max="7433" width="5.54296875" customWidth="1"/>
    <col min="7434" max="7434" width="3.81640625" bestFit="1" customWidth="1"/>
    <col min="7435" max="7435" width="1.453125" customWidth="1"/>
    <col min="7436" max="7439" width="5.54296875" customWidth="1"/>
    <col min="7440" max="7440" width="6.26953125" customWidth="1"/>
    <col min="7441" max="7459" width="5.54296875" customWidth="1"/>
    <col min="7681" max="7681" width="10" customWidth="1"/>
    <col min="7682" max="7682" width="6.1796875" bestFit="1" customWidth="1"/>
    <col min="7683" max="7683" width="5" bestFit="1" customWidth="1"/>
    <col min="7684" max="7685" width="5.453125" customWidth="1"/>
    <col min="7686" max="7686" width="2.1796875" customWidth="1"/>
    <col min="7687" max="7687" width="3.26953125" bestFit="1" customWidth="1"/>
    <col min="7688" max="7688" width="5" bestFit="1" customWidth="1"/>
    <col min="7689" max="7689" width="5.54296875" customWidth="1"/>
    <col min="7690" max="7690" width="3.81640625" bestFit="1" customWidth="1"/>
    <col min="7691" max="7691" width="1.453125" customWidth="1"/>
    <col min="7692" max="7695" width="5.54296875" customWidth="1"/>
    <col min="7696" max="7696" width="6.26953125" customWidth="1"/>
    <col min="7697" max="7715" width="5.54296875" customWidth="1"/>
    <col min="7937" max="7937" width="10" customWidth="1"/>
    <col min="7938" max="7938" width="6.1796875" bestFit="1" customWidth="1"/>
    <col min="7939" max="7939" width="5" bestFit="1" customWidth="1"/>
    <col min="7940" max="7941" width="5.453125" customWidth="1"/>
    <col min="7942" max="7942" width="2.1796875" customWidth="1"/>
    <col min="7943" max="7943" width="3.26953125" bestFit="1" customWidth="1"/>
    <col min="7944" max="7944" width="5" bestFit="1" customWidth="1"/>
    <col min="7945" max="7945" width="5.54296875" customWidth="1"/>
    <col min="7946" max="7946" width="3.81640625" bestFit="1" customWidth="1"/>
    <col min="7947" max="7947" width="1.453125" customWidth="1"/>
    <col min="7948" max="7951" width="5.54296875" customWidth="1"/>
    <col min="7952" max="7952" width="6.26953125" customWidth="1"/>
    <col min="7953" max="7971" width="5.54296875" customWidth="1"/>
    <col min="8193" max="8193" width="10" customWidth="1"/>
    <col min="8194" max="8194" width="6.1796875" bestFit="1" customWidth="1"/>
    <col min="8195" max="8195" width="5" bestFit="1" customWidth="1"/>
    <col min="8196" max="8197" width="5.453125" customWidth="1"/>
    <col min="8198" max="8198" width="2.1796875" customWidth="1"/>
    <col min="8199" max="8199" width="3.26953125" bestFit="1" customWidth="1"/>
    <col min="8200" max="8200" width="5" bestFit="1" customWidth="1"/>
    <col min="8201" max="8201" width="5.54296875" customWidth="1"/>
    <col min="8202" max="8202" width="3.81640625" bestFit="1" customWidth="1"/>
    <col min="8203" max="8203" width="1.453125" customWidth="1"/>
    <col min="8204" max="8207" width="5.54296875" customWidth="1"/>
    <col min="8208" max="8208" width="6.26953125" customWidth="1"/>
    <col min="8209" max="8227" width="5.54296875" customWidth="1"/>
    <col min="8449" max="8449" width="10" customWidth="1"/>
    <col min="8450" max="8450" width="6.1796875" bestFit="1" customWidth="1"/>
    <col min="8451" max="8451" width="5" bestFit="1" customWidth="1"/>
    <col min="8452" max="8453" width="5.453125" customWidth="1"/>
    <col min="8454" max="8454" width="2.1796875" customWidth="1"/>
    <col min="8455" max="8455" width="3.26953125" bestFit="1" customWidth="1"/>
    <col min="8456" max="8456" width="5" bestFit="1" customWidth="1"/>
    <col min="8457" max="8457" width="5.54296875" customWidth="1"/>
    <col min="8458" max="8458" width="3.81640625" bestFit="1" customWidth="1"/>
    <col min="8459" max="8459" width="1.453125" customWidth="1"/>
    <col min="8460" max="8463" width="5.54296875" customWidth="1"/>
    <col min="8464" max="8464" width="6.26953125" customWidth="1"/>
    <col min="8465" max="8483" width="5.54296875" customWidth="1"/>
    <col min="8705" max="8705" width="10" customWidth="1"/>
    <col min="8706" max="8706" width="6.1796875" bestFit="1" customWidth="1"/>
    <col min="8707" max="8707" width="5" bestFit="1" customWidth="1"/>
    <col min="8708" max="8709" width="5.453125" customWidth="1"/>
    <col min="8710" max="8710" width="2.1796875" customWidth="1"/>
    <col min="8711" max="8711" width="3.26953125" bestFit="1" customWidth="1"/>
    <col min="8712" max="8712" width="5" bestFit="1" customWidth="1"/>
    <col min="8713" max="8713" width="5.54296875" customWidth="1"/>
    <col min="8714" max="8714" width="3.81640625" bestFit="1" customWidth="1"/>
    <col min="8715" max="8715" width="1.453125" customWidth="1"/>
    <col min="8716" max="8719" width="5.54296875" customWidth="1"/>
    <col min="8720" max="8720" width="6.26953125" customWidth="1"/>
    <col min="8721" max="8739" width="5.54296875" customWidth="1"/>
    <col min="8961" max="8961" width="10" customWidth="1"/>
    <col min="8962" max="8962" width="6.1796875" bestFit="1" customWidth="1"/>
    <col min="8963" max="8963" width="5" bestFit="1" customWidth="1"/>
    <col min="8964" max="8965" width="5.453125" customWidth="1"/>
    <col min="8966" max="8966" width="2.1796875" customWidth="1"/>
    <col min="8967" max="8967" width="3.26953125" bestFit="1" customWidth="1"/>
    <col min="8968" max="8968" width="5" bestFit="1" customWidth="1"/>
    <col min="8969" max="8969" width="5.54296875" customWidth="1"/>
    <col min="8970" max="8970" width="3.81640625" bestFit="1" customWidth="1"/>
    <col min="8971" max="8971" width="1.453125" customWidth="1"/>
    <col min="8972" max="8975" width="5.54296875" customWidth="1"/>
    <col min="8976" max="8976" width="6.26953125" customWidth="1"/>
    <col min="8977" max="8995" width="5.54296875" customWidth="1"/>
    <col min="9217" max="9217" width="10" customWidth="1"/>
    <col min="9218" max="9218" width="6.1796875" bestFit="1" customWidth="1"/>
    <col min="9219" max="9219" width="5" bestFit="1" customWidth="1"/>
    <col min="9220" max="9221" width="5.453125" customWidth="1"/>
    <col min="9222" max="9222" width="2.1796875" customWidth="1"/>
    <col min="9223" max="9223" width="3.26953125" bestFit="1" customWidth="1"/>
    <col min="9224" max="9224" width="5" bestFit="1" customWidth="1"/>
    <col min="9225" max="9225" width="5.54296875" customWidth="1"/>
    <col min="9226" max="9226" width="3.81640625" bestFit="1" customWidth="1"/>
    <col min="9227" max="9227" width="1.453125" customWidth="1"/>
    <col min="9228" max="9231" width="5.54296875" customWidth="1"/>
    <col min="9232" max="9232" width="6.26953125" customWidth="1"/>
    <col min="9233" max="9251" width="5.54296875" customWidth="1"/>
    <col min="9473" max="9473" width="10" customWidth="1"/>
    <col min="9474" max="9474" width="6.1796875" bestFit="1" customWidth="1"/>
    <col min="9475" max="9475" width="5" bestFit="1" customWidth="1"/>
    <col min="9476" max="9477" width="5.453125" customWidth="1"/>
    <col min="9478" max="9478" width="2.1796875" customWidth="1"/>
    <col min="9479" max="9479" width="3.26953125" bestFit="1" customWidth="1"/>
    <col min="9480" max="9480" width="5" bestFit="1" customWidth="1"/>
    <col min="9481" max="9481" width="5.54296875" customWidth="1"/>
    <col min="9482" max="9482" width="3.81640625" bestFit="1" customWidth="1"/>
    <col min="9483" max="9483" width="1.453125" customWidth="1"/>
    <col min="9484" max="9487" width="5.54296875" customWidth="1"/>
    <col min="9488" max="9488" width="6.26953125" customWidth="1"/>
    <col min="9489" max="9507" width="5.54296875" customWidth="1"/>
    <col min="9729" max="9729" width="10" customWidth="1"/>
    <col min="9730" max="9730" width="6.1796875" bestFit="1" customWidth="1"/>
    <col min="9731" max="9731" width="5" bestFit="1" customWidth="1"/>
    <col min="9732" max="9733" width="5.453125" customWidth="1"/>
    <col min="9734" max="9734" width="2.1796875" customWidth="1"/>
    <col min="9735" max="9735" width="3.26953125" bestFit="1" customWidth="1"/>
    <col min="9736" max="9736" width="5" bestFit="1" customWidth="1"/>
    <col min="9737" max="9737" width="5.54296875" customWidth="1"/>
    <col min="9738" max="9738" width="3.81640625" bestFit="1" customWidth="1"/>
    <col min="9739" max="9739" width="1.453125" customWidth="1"/>
    <col min="9740" max="9743" width="5.54296875" customWidth="1"/>
    <col min="9744" max="9744" width="6.26953125" customWidth="1"/>
    <col min="9745" max="9763" width="5.54296875" customWidth="1"/>
    <col min="9985" max="9985" width="10" customWidth="1"/>
    <col min="9986" max="9986" width="6.1796875" bestFit="1" customWidth="1"/>
    <col min="9987" max="9987" width="5" bestFit="1" customWidth="1"/>
    <col min="9988" max="9989" width="5.453125" customWidth="1"/>
    <col min="9990" max="9990" width="2.1796875" customWidth="1"/>
    <col min="9991" max="9991" width="3.26953125" bestFit="1" customWidth="1"/>
    <col min="9992" max="9992" width="5" bestFit="1" customWidth="1"/>
    <col min="9993" max="9993" width="5.54296875" customWidth="1"/>
    <col min="9994" max="9994" width="3.81640625" bestFit="1" customWidth="1"/>
    <col min="9995" max="9995" width="1.453125" customWidth="1"/>
    <col min="9996" max="9999" width="5.54296875" customWidth="1"/>
    <col min="10000" max="10000" width="6.26953125" customWidth="1"/>
    <col min="10001" max="10019" width="5.54296875" customWidth="1"/>
    <col min="10241" max="10241" width="10" customWidth="1"/>
    <col min="10242" max="10242" width="6.1796875" bestFit="1" customWidth="1"/>
    <col min="10243" max="10243" width="5" bestFit="1" customWidth="1"/>
    <col min="10244" max="10245" width="5.453125" customWidth="1"/>
    <col min="10246" max="10246" width="2.1796875" customWidth="1"/>
    <col min="10247" max="10247" width="3.26953125" bestFit="1" customWidth="1"/>
    <col min="10248" max="10248" width="5" bestFit="1" customWidth="1"/>
    <col min="10249" max="10249" width="5.54296875" customWidth="1"/>
    <col min="10250" max="10250" width="3.81640625" bestFit="1" customWidth="1"/>
    <col min="10251" max="10251" width="1.453125" customWidth="1"/>
    <col min="10252" max="10255" width="5.54296875" customWidth="1"/>
    <col min="10256" max="10256" width="6.26953125" customWidth="1"/>
    <col min="10257" max="10275" width="5.54296875" customWidth="1"/>
    <col min="10497" max="10497" width="10" customWidth="1"/>
    <col min="10498" max="10498" width="6.1796875" bestFit="1" customWidth="1"/>
    <col min="10499" max="10499" width="5" bestFit="1" customWidth="1"/>
    <col min="10500" max="10501" width="5.453125" customWidth="1"/>
    <col min="10502" max="10502" width="2.1796875" customWidth="1"/>
    <col min="10503" max="10503" width="3.26953125" bestFit="1" customWidth="1"/>
    <col min="10504" max="10504" width="5" bestFit="1" customWidth="1"/>
    <col min="10505" max="10505" width="5.54296875" customWidth="1"/>
    <col min="10506" max="10506" width="3.81640625" bestFit="1" customWidth="1"/>
    <col min="10507" max="10507" width="1.453125" customWidth="1"/>
    <col min="10508" max="10511" width="5.54296875" customWidth="1"/>
    <col min="10512" max="10512" width="6.26953125" customWidth="1"/>
    <col min="10513" max="10531" width="5.54296875" customWidth="1"/>
    <col min="10753" max="10753" width="10" customWidth="1"/>
    <col min="10754" max="10754" width="6.1796875" bestFit="1" customWidth="1"/>
    <col min="10755" max="10755" width="5" bestFit="1" customWidth="1"/>
    <col min="10756" max="10757" width="5.453125" customWidth="1"/>
    <col min="10758" max="10758" width="2.1796875" customWidth="1"/>
    <col min="10759" max="10759" width="3.26953125" bestFit="1" customWidth="1"/>
    <col min="10760" max="10760" width="5" bestFit="1" customWidth="1"/>
    <col min="10761" max="10761" width="5.54296875" customWidth="1"/>
    <col min="10762" max="10762" width="3.81640625" bestFit="1" customWidth="1"/>
    <col min="10763" max="10763" width="1.453125" customWidth="1"/>
    <col min="10764" max="10767" width="5.54296875" customWidth="1"/>
    <col min="10768" max="10768" width="6.26953125" customWidth="1"/>
    <col min="10769" max="10787" width="5.54296875" customWidth="1"/>
    <col min="11009" max="11009" width="10" customWidth="1"/>
    <col min="11010" max="11010" width="6.1796875" bestFit="1" customWidth="1"/>
    <col min="11011" max="11011" width="5" bestFit="1" customWidth="1"/>
    <col min="11012" max="11013" width="5.453125" customWidth="1"/>
    <col min="11014" max="11014" width="2.1796875" customWidth="1"/>
    <col min="11015" max="11015" width="3.26953125" bestFit="1" customWidth="1"/>
    <col min="11016" max="11016" width="5" bestFit="1" customWidth="1"/>
    <col min="11017" max="11017" width="5.54296875" customWidth="1"/>
    <col min="11018" max="11018" width="3.81640625" bestFit="1" customWidth="1"/>
    <col min="11019" max="11019" width="1.453125" customWidth="1"/>
    <col min="11020" max="11023" width="5.54296875" customWidth="1"/>
    <col min="11024" max="11024" width="6.26953125" customWidth="1"/>
    <col min="11025" max="11043" width="5.54296875" customWidth="1"/>
    <col min="11265" max="11265" width="10" customWidth="1"/>
    <col min="11266" max="11266" width="6.1796875" bestFit="1" customWidth="1"/>
    <col min="11267" max="11267" width="5" bestFit="1" customWidth="1"/>
    <col min="11268" max="11269" width="5.453125" customWidth="1"/>
    <col min="11270" max="11270" width="2.1796875" customWidth="1"/>
    <col min="11271" max="11271" width="3.26953125" bestFit="1" customWidth="1"/>
    <col min="11272" max="11272" width="5" bestFit="1" customWidth="1"/>
    <col min="11273" max="11273" width="5.54296875" customWidth="1"/>
    <col min="11274" max="11274" width="3.81640625" bestFit="1" customWidth="1"/>
    <col min="11275" max="11275" width="1.453125" customWidth="1"/>
    <col min="11276" max="11279" width="5.54296875" customWidth="1"/>
    <col min="11280" max="11280" width="6.26953125" customWidth="1"/>
    <col min="11281" max="11299" width="5.54296875" customWidth="1"/>
    <col min="11521" max="11521" width="10" customWidth="1"/>
    <col min="11522" max="11522" width="6.1796875" bestFit="1" customWidth="1"/>
    <col min="11523" max="11523" width="5" bestFit="1" customWidth="1"/>
    <col min="11524" max="11525" width="5.453125" customWidth="1"/>
    <col min="11526" max="11526" width="2.1796875" customWidth="1"/>
    <col min="11527" max="11527" width="3.26953125" bestFit="1" customWidth="1"/>
    <col min="11528" max="11528" width="5" bestFit="1" customWidth="1"/>
    <col min="11529" max="11529" width="5.54296875" customWidth="1"/>
    <col min="11530" max="11530" width="3.81640625" bestFit="1" customWidth="1"/>
    <col min="11531" max="11531" width="1.453125" customWidth="1"/>
    <col min="11532" max="11535" width="5.54296875" customWidth="1"/>
    <col min="11536" max="11536" width="6.26953125" customWidth="1"/>
    <col min="11537" max="11555" width="5.54296875" customWidth="1"/>
    <col min="11777" max="11777" width="10" customWidth="1"/>
    <col min="11778" max="11778" width="6.1796875" bestFit="1" customWidth="1"/>
    <col min="11779" max="11779" width="5" bestFit="1" customWidth="1"/>
    <col min="11780" max="11781" width="5.453125" customWidth="1"/>
    <col min="11782" max="11782" width="2.1796875" customWidth="1"/>
    <col min="11783" max="11783" width="3.26953125" bestFit="1" customWidth="1"/>
    <col min="11784" max="11784" width="5" bestFit="1" customWidth="1"/>
    <col min="11785" max="11785" width="5.54296875" customWidth="1"/>
    <col min="11786" max="11786" width="3.81640625" bestFit="1" customWidth="1"/>
    <col min="11787" max="11787" width="1.453125" customWidth="1"/>
    <col min="11788" max="11791" width="5.54296875" customWidth="1"/>
    <col min="11792" max="11792" width="6.26953125" customWidth="1"/>
    <col min="11793" max="11811" width="5.54296875" customWidth="1"/>
    <col min="12033" max="12033" width="10" customWidth="1"/>
    <col min="12034" max="12034" width="6.1796875" bestFit="1" customWidth="1"/>
    <col min="12035" max="12035" width="5" bestFit="1" customWidth="1"/>
    <col min="12036" max="12037" width="5.453125" customWidth="1"/>
    <col min="12038" max="12038" width="2.1796875" customWidth="1"/>
    <col min="12039" max="12039" width="3.26953125" bestFit="1" customWidth="1"/>
    <col min="12040" max="12040" width="5" bestFit="1" customWidth="1"/>
    <col min="12041" max="12041" width="5.54296875" customWidth="1"/>
    <col min="12042" max="12042" width="3.81640625" bestFit="1" customWidth="1"/>
    <col min="12043" max="12043" width="1.453125" customWidth="1"/>
    <col min="12044" max="12047" width="5.54296875" customWidth="1"/>
    <col min="12048" max="12048" width="6.26953125" customWidth="1"/>
    <col min="12049" max="12067" width="5.54296875" customWidth="1"/>
    <col min="12289" max="12289" width="10" customWidth="1"/>
    <col min="12290" max="12290" width="6.1796875" bestFit="1" customWidth="1"/>
    <col min="12291" max="12291" width="5" bestFit="1" customWidth="1"/>
    <col min="12292" max="12293" width="5.453125" customWidth="1"/>
    <col min="12294" max="12294" width="2.1796875" customWidth="1"/>
    <col min="12295" max="12295" width="3.26953125" bestFit="1" customWidth="1"/>
    <col min="12296" max="12296" width="5" bestFit="1" customWidth="1"/>
    <col min="12297" max="12297" width="5.54296875" customWidth="1"/>
    <col min="12298" max="12298" width="3.81640625" bestFit="1" customWidth="1"/>
    <col min="12299" max="12299" width="1.453125" customWidth="1"/>
    <col min="12300" max="12303" width="5.54296875" customWidth="1"/>
    <col min="12304" max="12304" width="6.26953125" customWidth="1"/>
    <col min="12305" max="12323" width="5.54296875" customWidth="1"/>
    <col min="12545" max="12545" width="10" customWidth="1"/>
    <col min="12546" max="12546" width="6.1796875" bestFit="1" customWidth="1"/>
    <col min="12547" max="12547" width="5" bestFit="1" customWidth="1"/>
    <col min="12548" max="12549" width="5.453125" customWidth="1"/>
    <col min="12550" max="12550" width="2.1796875" customWidth="1"/>
    <col min="12551" max="12551" width="3.26953125" bestFit="1" customWidth="1"/>
    <col min="12552" max="12552" width="5" bestFit="1" customWidth="1"/>
    <col min="12553" max="12553" width="5.54296875" customWidth="1"/>
    <col min="12554" max="12554" width="3.81640625" bestFit="1" customWidth="1"/>
    <col min="12555" max="12555" width="1.453125" customWidth="1"/>
    <col min="12556" max="12559" width="5.54296875" customWidth="1"/>
    <col min="12560" max="12560" width="6.26953125" customWidth="1"/>
    <col min="12561" max="12579" width="5.54296875" customWidth="1"/>
    <col min="12801" max="12801" width="10" customWidth="1"/>
    <col min="12802" max="12802" width="6.1796875" bestFit="1" customWidth="1"/>
    <col min="12803" max="12803" width="5" bestFit="1" customWidth="1"/>
    <col min="12804" max="12805" width="5.453125" customWidth="1"/>
    <col min="12806" max="12806" width="2.1796875" customWidth="1"/>
    <col min="12807" max="12807" width="3.26953125" bestFit="1" customWidth="1"/>
    <col min="12808" max="12808" width="5" bestFit="1" customWidth="1"/>
    <col min="12809" max="12809" width="5.54296875" customWidth="1"/>
    <col min="12810" max="12810" width="3.81640625" bestFit="1" customWidth="1"/>
    <col min="12811" max="12811" width="1.453125" customWidth="1"/>
    <col min="12812" max="12815" width="5.54296875" customWidth="1"/>
    <col min="12816" max="12816" width="6.26953125" customWidth="1"/>
    <col min="12817" max="12835" width="5.54296875" customWidth="1"/>
    <col min="13057" max="13057" width="10" customWidth="1"/>
    <col min="13058" max="13058" width="6.1796875" bestFit="1" customWidth="1"/>
    <col min="13059" max="13059" width="5" bestFit="1" customWidth="1"/>
    <col min="13060" max="13061" width="5.453125" customWidth="1"/>
    <col min="13062" max="13062" width="2.1796875" customWidth="1"/>
    <col min="13063" max="13063" width="3.26953125" bestFit="1" customWidth="1"/>
    <col min="13064" max="13064" width="5" bestFit="1" customWidth="1"/>
    <col min="13065" max="13065" width="5.54296875" customWidth="1"/>
    <col min="13066" max="13066" width="3.81640625" bestFit="1" customWidth="1"/>
    <col min="13067" max="13067" width="1.453125" customWidth="1"/>
    <col min="13068" max="13071" width="5.54296875" customWidth="1"/>
    <col min="13072" max="13072" width="6.26953125" customWidth="1"/>
    <col min="13073" max="13091" width="5.54296875" customWidth="1"/>
    <col min="13313" max="13313" width="10" customWidth="1"/>
    <col min="13314" max="13314" width="6.1796875" bestFit="1" customWidth="1"/>
    <col min="13315" max="13315" width="5" bestFit="1" customWidth="1"/>
    <col min="13316" max="13317" width="5.453125" customWidth="1"/>
    <col min="13318" max="13318" width="2.1796875" customWidth="1"/>
    <col min="13319" max="13319" width="3.26953125" bestFit="1" customWidth="1"/>
    <col min="13320" max="13320" width="5" bestFit="1" customWidth="1"/>
    <col min="13321" max="13321" width="5.54296875" customWidth="1"/>
    <col min="13322" max="13322" width="3.81640625" bestFit="1" customWidth="1"/>
    <col min="13323" max="13323" width="1.453125" customWidth="1"/>
    <col min="13324" max="13327" width="5.54296875" customWidth="1"/>
    <col min="13328" max="13328" width="6.26953125" customWidth="1"/>
    <col min="13329" max="13347" width="5.54296875" customWidth="1"/>
    <col min="13569" max="13569" width="10" customWidth="1"/>
    <col min="13570" max="13570" width="6.1796875" bestFit="1" customWidth="1"/>
    <col min="13571" max="13571" width="5" bestFit="1" customWidth="1"/>
    <col min="13572" max="13573" width="5.453125" customWidth="1"/>
    <col min="13574" max="13574" width="2.1796875" customWidth="1"/>
    <col min="13575" max="13575" width="3.26953125" bestFit="1" customWidth="1"/>
    <col min="13576" max="13576" width="5" bestFit="1" customWidth="1"/>
    <col min="13577" max="13577" width="5.54296875" customWidth="1"/>
    <col min="13578" max="13578" width="3.81640625" bestFit="1" customWidth="1"/>
    <col min="13579" max="13579" width="1.453125" customWidth="1"/>
    <col min="13580" max="13583" width="5.54296875" customWidth="1"/>
    <col min="13584" max="13584" width="6.26953125" customWidth="1"/>
    <col min="13585" max="13603" width="5.54296875" customWidth="1"/>
    <col min="13825" max="13825" width="10" customWidth="1"/>
    <col min="13826" max="13826" width="6.1796875" bestFit="1" customWidth="1"/>
    <col min="13827" max="13827" width="5" bestFit="1" customWidth="1"/>
    <col min="13828" max="13829" width="5.453125" customWidth="1"/>
    <col min="13830" max="13830" width="2.1796875" customWidth="1"/>
    <col min="13831" max="13831" width="3.26953125" bestFit="1" customWidth="1"/>
    <col min="13832" max="13832" width="5" bestFit="1" customWidth="1"/>
    <col min="13833" max="13833" width="5.54296875" customWidth="1"/>
    <col min="13834" max="13834" width="3.81640625" bestFit="1" customWidth="1"/>
    <col min="13835" max="13835" width="1.453125" customWidth="1"/>
    <col min="13836" max="13839" width="5.54296875" customWidth="1"/>
    <col min="13840" max="13840" width="6.26953125" customWidth="1"/>
    <col min="13841" max="13859" width="5.54296875" customWidth="1"/>
    <col min="14081" max="14081" width="10" customWidth="1"/>
    <col min="14082" max="14082" width="6.1796875" bestFit="1" customWidth="1"/>
    <col min="14083" max="14083" width="5" bestFit="1" customWidth="1"/>
    <col min="14084" max="14085" width="5.453125" customWidth="1"/>
    <col min="14086" max="14086" width="2.1796875" customWidth="1"/>
    <col min="14087" max="14087" width="3.26953125" bestFit="1" customWidth="1"/>
    <col min="14088" max="14088" width="5" bestFit="1" customWidth="1"/>
    <col min="14089" max="14089" width="5.54296875" customWidth="1"/>
    <col min="14090" max="14090" width="3.81640625" bestFit="1" customWidth="1"/>
    <col min="14091" max="14091" width="1.453125" customWidth="1"/>
    <col min="14092" max="14095" width="5.54296875" customWidth="1"/>
    <col min="14096" max="14096" width="6.26953125" customWidth="1"/>
    <col min="14097" max="14115" width="5.54296875" customWidth="1"/>
    <col min="14337" max="14337" width="10" customWidth="1"/>
    <col min="14338" max="14338" width="6.1796875" bestFit="1" customWidth="1"/>
    <col min="14339" max="14339" width="5" bestFit="1" customWidth="1"/>
    <col min="14340" max="14341" width="5.453125" customWidth="1"/>
    <col min="14342" max="14342" width="2.1796875" customWidth="1"/>
    <col min="14343" max="14343" width="3.26953125" bestFit="1" customWidth="1"/>
    <col min="14344" max="14344" width="5" bestFit="1" customWidth="1"/>
    <col min="14345" max="14345" width="5.54296875" customWidth="1"/>
    <col min="14346" max="14346" width="3.81640625" bestFit="1" customWidth="1"/>
    <col min="14347" max="14347" width="1.453125" customWidth="1"/>
    <col min="14348" max="14351" width="5.54296875" customWidth="1"/>
    <col min="14352" max="14352" width="6.26953125" customWidth="1"/>
    <col min="14353" max="14371" width="5.54296875" customWidth="1"/>
    <col min="14593" max="14593" width="10" customWidth="1"/>
    <col min="14594" max="14594" width="6.1796875" bestFit="1" customWidth="1"/>
    <col min="14595" max="14595" width="5" bestFit="1" customWidth="1"/>
    <col min="14596" max="14597" width="5.453125" customWidth="1"/>
    <col min="14598" max="14598" width="2.1796875" customWidth="1"/>
    <col min="14599" max="14599" width="3.26953125" bestFit="1" customWidth="1"/>
    <col min="14600" max="14600" width="5" bestFit="1" customWidth="1"/>
    <col min="14601" max="14601" width="5.54296875" customWidth="1"/>
    <col min="14602" max="14602" width="3.81640625" bestFit="1" customWidth="1"/>
    <col min="14603" max="14603" width="1.453125" customWidth="1"/>
    <col min="14604" max="14607" width="5.54296875" customWidth="1"/>
    <col min="14608" max="14608" width="6.26953125" customWidth="1"/>
    <col min="14609" max="14627" width="5.54296875" customWidth="1"/>
    <col min="14849" max="14849" width="10" customWidth="1"/>
    <col min="14850" max="14850" width="6.1796875" bestFit="1" customWidth="1"/>
    <col min="14851" max="14851" width="5" bestFit="1" customWidth="1"/>
    <col min="14852" max="14853" width="5.453125" customWidth="1"/>
    <col min="14854" max="14854" width="2.1796875" customWidth="1"/>
    <col min="14855" max="14855" width="3.26953125" bestFit="1" customWidth="1"/>
    <col min="14856" max="14856" width="5" bestFit="1" customWidth="1"/>
    <col min="14857" max="14857" width="5.54296875" customWidth="1"/>
    <col min="14858" max="14858" width="3.81640625" bestFit="1" customWidth="1"/>
    <col min="14859" max="14859" width="1.453125" customWidth="1"/>
    <col min="14860" max="14863" width="5.54296875" customWidth="1"/>
    <col min="14864" max="14864" width="6.26953125" customWidth="1"/>
    <col min="14865" max="14883" width="5.54296875" customWidth="1"/>
    <col min="15105" max="15105" width="10" customWidth="1"/>
    <col min="15106" max="15106" width="6.1796875" bestFit="1" customWidth="1"/>
    <col min="15107" max="15107" width="5" bestFit="1" customWidth="1"/>
    <col min="15108" max="15109" width="5.453125" customWidth="1"/>
    <col min="15110" max="15110" width="2.1796875" customWidth="1"/>
    <col min="15111" max="15111" width="3.26953125" bestFit="1" customWidth="1"/>
    <col min="15112" max="15112" width="5" bestFit="1" customWidth="1"/>
    <col min="15113" max="15113" width="5.54296875" customWidth="1"/>
    <col min="15114" max="15114" width="3.81640625" bestFit="1" customWidth="1"/>
    <col min="15115" max="15115" width="1.453125" customWidth="1"/>
    <col min="15116" max="15119" width="5.54296875" customWidth="1"/>
    <col min="15120" max="15120" width="6.26953125" customWidth="1"/>
    <col min="15121" max="15139" width="5.54296875" customWidth="1"/>
    <col min="15361" max="15361" width="10" customWidth="1"/>
    <col min="15362" max="15362" width="6.1796875" bestFit="1" customWidth="1"/>
    <col min="15363" max="15363" width="5" bestFit="1" customWidth="1"/>
    <col min="15364" max="15365" width="5.453125" customWidth="1"/>
    <col min="15366" max="15366" width="2.1796875" customWidth="1"/>
    <col min="15367" max="15367" width="3.26953125" bestFit="1" customWidth="1"/>
    <col min="15368" max="15368" width="5" bestFit="1" customWidth="1"/>
    <col min="15369" max="15369" width="5.54296875" customWidth="1"/>
    <col min="15370" max="15370" width="3.81640625" bestFit="1" customWidth="1"/>
    <col min="15371" max="15371" width="1.453125" customWidth="1"/>
    <col min="15372" max="15375" width="5.54296875" customWidth="1"/>
    <col min="15376" max="15376" width="6.26953125" customWidth="1"/>
    <col min="15377" max="15395" width="5.54296875" customWidth="1"/>
    <col min="15617" max="15617" width="10" customWidth="1"/>
    <col min="15618" max="15618" width="6.1796875" bestFit="1" customWidth="1"/>
    <col min="15619" max="15619" width="5" bestFit="1" customWidth="1"/>
    <col min="15620" max="15621" width="5.453125" customWidth="1"/>
    <col min="15622" max="15622" width="2.1796875" customWidth="1"/>
    <col min="15623" max="15623" width="3.26953125" bestFit="1" customWidth="1"/>
    <col min="15624" max="15624" width="5" bestFit="1" customWidth="1"/>
    <col min="15625" max="15625" width="5.54296875" customWidth="1"/>
    <col min="15626" max="15626" width="3.81640625" bestFit="1" customWidth="1"/>
    <col min="15627" max="15627" width="1.453125" customWidth="1"/>
    <col min="15628" max="15631" width="5.54296875" customWidth="1"/>
    <col min="15632" max="15632" width="6.26953125" customWidth="1"/>
    <col min="15633" max="15651" width="5.54296875" customWidth="1"/>
    <col min="15873" max="15873" width="10" customWidth="1"/>
    <col min="15874" max="15874" width="6.1796875" bestFit="1" customWidth="1"/>
    <col min="15875" max="15875" width="5" bestFit="1" customWidth="1"/>
    <col min="15876" max="15877" width="5.453125" customWidth="1"/>
    <col min="15878" max="15878" width="2.1796875" customWidth="1"/>
    <col min="15879" max="15879" width="3.26953125" bestFit="1" customWidth="1"/>
    <col min="15880" max="15880" width="5" bestFit="1" customWidth="1"/>
    <col min="15881" max="15881" width="5.54296875" customWidth="1"/>
    <col min="15882" max="15882" width="3.81640625" bestFit="1" customWidth="1"/>
    <col min="15883" max="15883" width="1.453125" customWidth="1"/>
    <col min="15884" max="15887" width="5.54296875" customWidth="1"/>
    <col min="15888" max="15888" width="6.26953125" customWidth="1"/>
    <col min="15889" max="15907" width="5.54296875" customWidth="1"/>
    <col min="16129" max="16129" width="10" customWidth="1"/>
    <col min="16130" max="16130" width="6.1796875" bestFit="1" customWidth="1"/>
    <col min="16131" max="16131" width="5" bestFit="1" customWidth="1"/>
    <col min="16132" max="16133" width="5.453125" customWidth="1"/>
    <col min="16134" max="16134" width="2.1796875" customWidth="1"/>
    <col min="16135" max="16135" width="3.26953125" bestFit="1" customWidth="1"/>
    <col min="16136" max="16136" width="5" bestFit="1" customWidth="1"/>
    <col min="16137" max="16137" width="5.54296875" customWidth="1"/>
    <col min="16138" max="16138" width="3.81640625" bestFit="1" customWidth="1"/>
    <col min="16139" max="16139" width="1.453125" customWidth="1"/>
    <col min="16140" max="16143" width="5.54296875" customWidth="1"/>
    <col min="16144" max="16144" width="6.26953125" customWidth="1"/>
    <col min="16145" max="16163" width="5.54296875" customWidth="1"/>
  </cols>
  <sheetData>
    <row r="1" spans="1:63" x14ac:dyDescent="0.35">
      <c r="L1" s="59" t="s">
        <v>18</v>
      </c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4">
        <v>3</v>
      </c>
      <c r="AK1" s="59" t="s">
        <v>19</v>
      </c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</row>
    <row r="2" spans="1:63" x14ac:dyDescent="0.35">
      <c r="B2" s="60" t="s">
        <v>7</v>
      </c>
      <c r="C2" s="60"/>
      <c r="D2" s="60"/>
      <c r="E2" s="60"/>
      <c r="F2" s="15"/>
      <c r="G2" s="61" t="s">
        <v>8</v>
      </c>
      <c r="H2" s="61"/>
      <c r="I2" s="61"/>
      <c r="J2" s="61"/>
      <c r="L2" s="62" t="s">
        <v>9</v>
      </c>
      <c r="M2" s="62"/>
      <c r="N2" s="62"/>
      <c r="O2" s="62"/>
      <c r="P2" s="63" t="s">
        <v>10</v>
      </c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4" t="s">
        <v>11</v>
      </c>
      <c r="AC2" s="64"/>
      <c r="AD2" s="64"/>
      <c r="AE2" s="64"/>
      <c r="AF2" s="62" t="s">
        <v>9</v>
      </c>
      <c r="AG2" s="62"/>
      <c r="AH2" s="62"/>
      <c r="AI2" s="62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J2" s="10" t="s">
        <v>23</v>
      </c>
      <c r="BK2" s="2" t="s">
        <v>21</v>
      </c>
    </row>
    <row r="3" spans="1:63" x14ac:dyDescent="0.35">
      <c r="A3" s="2" t="s">
        <v>1</v>
      </c>
      <c r="B3" s="16" t="s">
        <v>25</v>
      </c>
      <c r="C3" s="16" t="s">
        <v>26</v>
      </c>
      <c r="D3" s="16" t="s">
        <v>16</v>
      </c>
      <c r="E3" s="16" t="s">
        <v>17</v>
      </c>
      <c r="F3" s="13"/>
      <c r="G3" s="2" t="s">
        <v>12</v>
      </c>
      <c r="H3" s="17" t="s">
        <v>13</v>
      </c>
      <c r="I3" s="18" t="s">
        <v>14</v>
      </c>
      <c r="J3" s="17" t="s">
        <v>15</v>
      </c>
      <c r="K3" s="17"/>
      <c r="L3" s="2">
        <v>1</v>
      </c>
      <c r="M3" s="2">
        <v>2</v>
      </c>
      <c r="N3" s="2">
        <v>3</v>
      </c>
      <c r="O3" s="2">
        <v>4</v>
      </c>
      <c r="P3" s="13">
        <v>5</v>
      </c>
      <c r="Q3" s="13">
        <v>6</v>
      </c>
      <c r="R3" s="13">
        <v>7</v>
      </c>
      <c r="S3" s="13">
        <v>8</v>
      </c>
      <c r="T3" s="13">
        <v>9</v>
      </c>
      <c r="U3" s="13">
        <v>10</v>
      </c>
      <c r="V3" s="13">
        <v>11</v>
      </c>
      <c r="W3" s="13">
        <v>12</v>
      </c>
      <c r="X3" s="13">
        <v>13</v>
      </c>
      <c r="Y3" s="13">
        <v>14</v>
      </c>
      <c r="Z3" s="13">
        <v>15</v>
      </c>
      <c r="AA3" s="13">
        <v>16</v>
      </c>
      <c r="AB3" s="13">
        <v>17</v>
      </c>
      <c r="AC3" s="13">
        <v>18</v>
      </c>
      <c r="AD3" s="13">
        <v>19</v>
      </c>
      <c r="AE3" s="13">
        <v>20</v>
      </c>
      <c r="AF3" s="13">
        <v>21</v>
      </c>
      <c r="AG3" s="2">
        <v>22</v>
      </c>
      <c r="AH3" s="2">
        <v>23</v>
      </c>
      <c r="AI3" s="2">
        <v>24</v>
      </c>
      <c r="AK3" s="2">
        <v>1</v>
      </c>
      <c r="AL3" s="2">
        <v>2</v>
      </c>
      <c r="AM3" s="2">
        <v>3</v>
      </c>
      <c r="AN3" s="2">
        <v>4</v>
      </c>
      <c r="AO3" s="13">
        <v>5</v>
      </c>
      <c r="AP3" s="13">
        <v>6</v>
      </c>
      <c r="AQ3" s="13">
        <v>7</v>
      </c>
      <c r="AR3" s="13">
        <v>8</v>
      </c>
      <c r="AS3" s="13">
        <v>9</v>
      </c>
      <c r="AT3" s="13">
        <v>10</v>
      </c>
      <c r="AU3" s="13">
        <v>11</v>
      </c>
      <c r="AV3" s="13">
        <v>12</v>
      </c>
      <c r="AW3" s="13">
        <v>13</v>
      </c>
      <c r="AX3" s="13">
        <v>14</v>
      </c>
      <c r="AY3" s="13">
        <v>15</v>
      </c>
      <c r="AZ3" s="13">
        <v>16</v>
      </c>
      <c r="BA3" s="13">
        <v>17</v>
      </c>
      <c r="BB3" s="13">
        <v>18</v>
      </c>
      <c r="BC3" s="13">
        <v>19</v>
      </c>
      <c r="BD3" s="13">
        <v>20</v>
      </c>
      <c r="BE3" s="13">
        <v>21</v>
      </c>
      <c r="BF3" s="2">
        <v>22</v>
      </c>
      <c r="BG3" s="2">
        <v>23</v>
      </c>
      <c r="BH3" s="2">
        <v>24</v>
      </c>
      <c r="BJ3" s="10" t="s">
        <v>24</v>
      </c>
      <c r="BK3" s="2" t="s">
        <v>22</v>
      </c>
    </row>
    <row r="4" spans="1:63" ht="8.25" customHeight="1" x14ac:dyDescent="0.35">
      <c r="B4" s="16"/>
      <c r="C4" s="16"/>
      <c r="D4" s="16"/>
      <c r="E4" s="16"/>
      <c r="F4" s="13"/>
      <c r="G4" s="2"/>
      <c r="H4" s="17"/>
      <c r="I4" s="18"/>
      <c r="J4" s="17"/>
      <c r="K4" s="17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</row>
    <row r="5" spans="1:63" x14ac:dyDescent="0.35">
      <c r="A5" s="9">
        <f>'2017.daily'!B4</f>
        <v>42725</v>
      </c>
      <c r="B5" s="3">
        <f>IF('2017.daily'!G4&lt;&gt;"",'2017.daily'!G4,"")</f>
        <v>-31</v>
      </c>
      <c r="C5" s="3">
        <f>IF('2017.daily'!H4&lt;&gt;"",'2017.daily'!H4,"")</f>
        <v>-24</v>
      </c>
      <c r="D5" s="2">
        <v>7</v>
      </c>
      <c r="E5" s="2">
        <v>16</v>
      </c>
      <c r="F5" s="2"/>
      <c r="G5" s="2">
        <f>E5-4</f>
        <v>12</v>
      </c>
      <c r="H5" s="3">
        <f>C5-0.39*(C5-B6)</f>
        <v>-25.906666666666666</v>
      </c>
      <c r="I5" s="3">
        <f>C5-B5</f>
        <v>7</v>
      </c>
      <c r="J5" s="3">
        <f>C5-H5</f>
        <v>1.9066666666666663</v>
      </c>
      <c r="K5" s="3"/>
      <c r="L5" s="3"/>
      <c r="M5" s="3"/>
      <c r="N5" s="3"/>
      <c r="O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K5" s="3"/>
      <c r="AL5" s="3"/>
      <c r="AM5" s="3"/>
      <c r="AN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K5" s="2">
        <v>0</v>
      </c>
    </row>
    <row r="6" spans="1:63" x14ac:dyDescent="0.35">
      <c r="A6" s="9">
        <f>'2017.daily'!B5</f>
        <v>42726</v>
      </c>
      <c r="B6" s="3">
        <f>IF('2017.daily'!G5&lt;&gt;"",'2017.daily'!G5,"")</f>
        <v>-28.888888888888889</v>
      </c>
      <c r="C6" s="3">
        <f>IF('2017.daily'!H5&lt;&gt;"",'2017.daily'!H5,"")</f>
        <v>-21.111111111111111</v>
      </c>
      <c r="D6" s="2">
        <v>7</v>
      </c>
      <c r="E6" s="2">
        <v>16</v>
      </c>
      <c r="F6" s="2"/>
      <c r="G6" s="2">
        <f>E6-4</f>
        <v>12</v>
      </c>
      <c r="H6" s="3">
        <f>C6-0.39*(C6-B7)</f>
        <v>-26.094444444444441</v>
      </c>
      <c r="I6" s="3">
        <f>C6-B6</f>
        <v>7.7777777777777786</v>
      </c>
      <c r="J6" s="3">
        <f>C6-H6</f>
        <v>4.9833333333333307</v>
      </c>
      <c r="K6" s="3"/>
      <c r="L6" s="3">
        <f t="shared" ref="L6:AE6" si="0">IF(L$3&lt;$D6,$H5+($B6-$H5)/(($D5+24)-$E5)^0.5*(L$3+24-$E5)^0.5,IF(L$3&lt;=$G6,$B6+$I6*SIN((L$3-$D6)/($G6-$D6)*PI()/2),IF(L$3&lt;=$E6,$H6+$J6*SIN(PI()/2+((L$3-$G6)/4)*PI()/2),$H6+($B7-$H6)/(($D6+24)-$E6)^0.5*(L$3-$E6)^0.5)))</f>
        <v>-28.216686066937935</v>
      </c>
      <c r="M6" s="3">
        <f t="shared" si="0"/>
        <v>-28.341640914677797</v>
      </c>
      <c r="N6" s="3">
        <f t="shared" si="0"/>
        <v>-28.460489203047199</v>
      </c>
      <c r="O6" s="3">
        <f t="shared" si="0"/>
        <v>-28.574047311826416</v>
      </c>
      <c r="P6" s="3">
        <f t="shared" si="0"/>
        <v>-28.682964464998211</v>
      </c>
      <c r="Q6" s="3">
        <f t="shared" si="0"/>
        <v>-28.787767050872034</v>
      </c>
      <c r="R6" s="3">
        <f t="shared" si="0"/>
        <v>-28.888888888888889</v>
      </c>
      <c r="S6" s="3">
        <f t="shared" si="0"/>
        <v>-26.485423377083741</v>
      </c>
      <c r="T6" s="3">
        <f t="shared" si="0"/>
        <v>-24.317225815502987</v>
      </c>
      <c r="U6" s="3">
        <f t="shared" si="0"/>
        <v>-22.596534488194852</v>
      </c>
      <c r="V6" s="3">
        <f t="shared" si="0"/>
        <v>-21.491782651037695</v>
      </c>
      <c r="W6" s="3">
        <f t="shared" si="0"/>
        <v>-21.111111111111111</v>
      </c>
      <c r="X6" s="3">
        <f t="shared" si="0"/>
        <v>-21.490444774096531</v>
      </c>
      <c r="Y6" s="3">
        <f t="shared" si="0"/>
        <v>-22.57069565153148</v>
      </c>
      <c r="Z6" s="3">
        <f t="shared" si="0"/>
        <v>-24.187405339825077</v>
      </c>
      <c r="AA6" s="3">
        <f t="shared" si="0"/>
        <v>-26.094444444444441</v>
      </c>
      <c r="AB6" s="3">
        <f t="shared" si="0"/>
        <v>-28.106961346195924</v>
      </c>
      <c r="AC6" s="3">
        <f t="shared" si="0"/>
        <v>-28.940573141406471</v>
      </c>
      <c r="AD6" s="3">
        <f t="shared" si="0"/>
        <v>-29.580225969369113</v>
      </c>
      <c r="AE6" s="3">
        <f t="shared" si="0"/>
        <v>-30.119478247947409</v>
      </c>
      <c r="AF6" s="3">
        <f>IF(AF$3&lt;$D6,$H5+($B6-$H5)/(($D5+24)-$E5)^0.5*(AF$3+24-$E5)^0.5,IF(AF$3&lt;=$G6,$B6+$I6*SIN((AF$3-$D6)/($G6-$D6)*PI()/2),IF(AF$3&lt;=$E6,$H6+$J6*SIN(PI()/2+((AF$3-$G6)/4)*PI()/2),$H6+($B7-$H6)/(($D6+24)-$E6)^0.5*(AF$3-$E6)^0.5)))</f>
        <v>-30.594569042628024</v>
      </c>
      <c r="AG6" s="3">
        <f>IF(AG$3&lt;$D6,$H5+($B6-$H5)/(($D5+24)-$E5)^0.5*(AG$3+24-$E5)^0.5,IF(AG$3&lt;=$G6,$B6+$I6*SIN((AG$3-$D6)/($G6-$D6)*PI()/2),IF(AG$3&lt;=$E6,$H6+$J6*SIN(PI()/2+((AG$3-$G6)/4)*PI()/2),$H6+($B7-$H6)/(($D6+24)-$E6)^0.5*(AG$3-$E6)^0.5)))</f>
        <v>-31.02408395246248</v>
      </c>
      <c r="AH6" s="3">
        <f>IF(AH$3&lt;$D6,$H5+($B6-$H5)/(($D5+24)-$E5)^0.5*(AH$3+24-$E5)^0.5,IF(AH$3&lt;=$G6,$B6+$I6*SIN((AH$3-$D6)/($G6-$D6)*PI()/2),IF(AH$3&lt;=$E6,$H6+$J6*SIN(PI()/2+((AH$3-$G6)/4)*PI()/2),$H6+($B7-$H6)/(($D6+24)-$E6)^0.5*(AH$3-$E6)^0.5)))</f>
        <v>-31.419063675793076</v>
      </c>
      <c r="AI6" s="3">
        <f>IF(AI$3&lt;$D6,$H5+($B6-$H5)/(($D5+24)-$E5)^0.5*(AI$3+24-$E5)^0.5,IF(AI$3&lt;=$G6,$B6+$I6*SIN((AI$3-$D6)/($G6-$D6)*PI()/2),IF(AI$3&lt;=$E6,$H6+$J6*SIN(PI()/2+((AI$3-$G6)/4)*PI()/2),$H6+($B7-$H6)/(($D6+24)-$E6)^0.5*(AI$3-$E6)^0.5)))</f>
        <v>-31.786701838368501</v>
      </c>
      <c r="AK6" s="3">
        <f>IF(L6&gt;$AJ$1,L6-$AJ$1,0)</f>
        <v>0</v>
      </c>
      <c r="AL6" s="3">
        <f t="shared" ref="AL6:BH6" si="1">IF(M6&gt;$AJ$1,M6-$AJ$1,0)</f>
        <v>0</v>
      </c>
      <c r="AM6" s="3">
        <f t="shared" si="1"/>
        <v>0</v>
      </c>
      <c r="AN6" s="3">
        <f t="shared" si="1"/>
        <v>0</v>
      </c>
      <c r="AO6" s="3">
        <f t="shared" si="1"/>
        <v>0</v>
      </c>
      <c r="AP6" s="3">
        <f t="shared" si="1"/>
        <v>0</v>
      </c>
      <c r="AQ6" s="3">
        <f t="shared" si="1"/>
        <v>0</v>
      </c>
      <c r="AR6" s="3">
        <f t="shared" si="1"/>
        <v>0</v>
      </c>
      <c r="AS6" s="3">
        <f t="shared" si="1"/>
        <v>0</v>
      </c>
      <c r="AT6" s="3">
        <f t="shared" si="1"/>
        <v>0</v>
      </c>
      <c r="AU6" s="3">
        <f t="shared" si="1"/>
        <v>0</v>
      </c>
      <c r="AV6" s="3">
        <f t="shared" si="1"/>
        <v>0</v>
      </c>
      <c r="AW6" s="3">
        <f t="shared" si="1"/>
        <v>0</v>
      </c>
      <c r="AX6" s="3">
        <f t="shared" si="1"/>
        <v>0</v>
      </c>
      <c r="AY6" s="3">
        <f t="shared" si="1"/>
        <v>0</v>
      </c>
      <c r="AZ6" s="3">
        <f t="shared" si="1"/>
        <v>0</v>
      </c>
      <c r="BA6" s="3">
        <f t="shared" si="1"/>
        <v>0</v>
      </c>
      <c r="BB6" s="3">
        <f t="shared" si="1"/>
        <v>0</v>
      </c>
      <c r="BC6" s="3">
        <f t="shared" si="1"/>
        <v>0</v>
      </c>
      <c r="BD6" s="3">
        <f t="shared" si="1"/>
        <v>0</v>
      </c>
      <c r="BE6" s="3">
        <f t="shared" si="1"/>
        <v>0</v>
      </c>
      <c r="BF6" s="3">
        <f t="shared" si="1"/>
        <v>0</v>
      </c>
      <c r="BG6" s="3">
        <f t="shared" si="1"/>
        <v>0</v>
      </c>
      <c r="BH6" s="3">
        <f t="shared" si="1"/>
        <v>0</v>
      </c>
      <c r="BJ6" s="3">
        <f>SUM(AK6:BH6)/24</f>
        <v>0</v>
      </c>
      <c r="BK6" s="3">
        <f>SUM(BK5+BJ6)</f>
        <v>0</v>
      </c>
    </row>
    <row r="7" spans="1:63" x14ac:dyDescent="0.35">
      <c r="A7" s="9">
        <f>'2017.daily'!B6</f>
        <v>42727</v>
      </c>
      <c r="B7" s="3">
        <f>IF('2017.daily'!G6&lt;&gt;"",'2017.daily'!G6,"")</f>
        <v>-33.888888888888886</v>
      </c>
      <c r="C7" s="3">
        <f>IF('2017.daily'!H6&lt;&gt;"",'2017.daily'!H6,"")</f>
        <v>-27.777777777777779</v>
      </c>
      <c r="D7" s="2">
        <v>7</v>
      </c>
      <c r="E7" s="2">
        <v>16</v>
      </c>
      <c r="F7" s="2"/>
      <c r="G7" s="2">
        <f t="shared" ref="G7:G70" si="2">E7-4</f>
        <v>12</v>
      </c>
      <c r="H7" s="3">
        <f t="shared" ref="H7:H70" si="3">C7-0.39*(C7-B8)</f>
        <v>-31.244444444444444</v>
      </c>
      <c r="I7" s="3">
        <f t="shared" ref="I7:I70" si="4">C7-B7</f>
        <v>6.1111111111111072</v>
      </c>
      <c r="J7" s="3">
        <f t="shared" ref="J7:J70" si="5">C7-H7</f>
        <v>3.466666666666665</v>
      </c>
      <c r="K7" s="3"/>
      <c r="L7" s="3">
        <f t="shared" ref="L7:AI7" si="6">IF(L$3&lt;$D7,$H6+($B7-$H6)/(($D6+24)-$E6)^0.5*(L$3+24-$E6)^0.5,IF(L$3&lt;=$G7,$B7+$I7*SIN((L$3-$D7)/($G7-$D7)*PI()/2),IF(L$3&lt;=$E7,$H7+$J7*SIN(PI()/2+((L$3-$G7)/4)*PI()/2),$H7+($B8-$H7)/(($D7+24)-$E7)^0.5*(L$3-$E7)^0.5)))</f>
        <v>-32.131995149698895</v>
      </c>
      <c r="M7" s="3">
        <f t="shared" si="6"/>
        <v>-32.458581683564439</v>
      </c>
      <c r="N7" s="3">
        <f t="shared" si="6"/>
        <v>-32.769207891802651</v>
      </c>
      <c r="O7" s="3">
        <f t="shared" si="6"/>
        <v>-33.066007494293785</v>
      </c>
      <c r="P7" s="3">
        <f t="shared" si="6"/>
        <v>-33.35067732644734</v>
      </c>
      <c r="Q7" s="3">
        <f t="shared" si="6"/>
        <v>-33.624593175890283</v>
      </c>
      <c r="R7" s="3">
        <f t="shared" si="6"/>
        <v>-33.888888888888886</v>
      </c>
      <c r="S7" s="3">
        <f t="shared" si="6"/>
        <v>-32.000451701041989</v>
      </c>
      <c r="T7" s="3">
        <f t="shared" si="6"/>
        <v>-30.296867902657109</v>
      </c>
      <c r="U7" s="3">
        <f t="shared" si="6"/>
        <v>-28.944896145486432</v>
      </c>
      <c r="V7" s="3">
        <f t="shared" si="6"/>
        <v>-28.076876844862952</v>
      </c>
      <c r="W7" s="3">
        <f t="shared" si="6"/>
        <v>-27.777777777777779</v>
      </c>
      <c r="X7" s="3">
        <f t="shared" si="6"/>
        <v>-28.041662065071986</v>
      </c>
      <c r="Y7" s="3">
        <f t="shared" si="6"/>
        <v>-28.793140936331081</v>
      </c>
      <c r="Z7" s="3">
        <f t="shared" si="6"/>
        <v>-29.917808545578801</v>
      </c>
      <c r="AA7" s="3">
        <f t="shared" si="6"/>
        <v>-31.244444444444444</v>
      </c>
      <c r="AB7" s="3">
        <f t="shared" si="6"/>
        <v>-32.644456202184607</v>
      </c>
      <c r="AC7" s="3">
        <f t="shared" si="6"/>
        <v>-33.224360059722379</v>
      </c>
      <c r="AD7" s="3">
        <f t="shared" si="6"/>
        <v>-33.669335940044213</v>
      </c>
      <c r="AE7" s="3">
        <f t="shared" si="6"/>
        <v>-34.044467959924766</v>
      </c>
      <c r="AF7" s="3">
        <f t="shared" si="6"/>
        <v>-34.374965904050413</v>
      </c>
      <c r="AG7" s="3">
        <f t="shared" si="6"/>
        <v>-34.673758884804819</v>
      </c>
      <c r="AH7" s="3">
        <f t="shared" si="6"/>
        <v>-34.948527387991319</v>
      </c>
      <c r="AI7" s="3">
        <f t="shared" si="6"/>
        <v>-35.204275675000311</v>
      </c>
      <c r="AK7" s="3">
        <f t="shared" ref="AK7:AK70" si="7">IF(L7&gt;$AJ$1,L7-$AJ$1,0)</f>
        <v>0</v>
      </c>
      <c r="AL7" s="3">
        <f t="shared" ref="AL7:AL70" si="8">IF(M7&gt;$AJ$1,M7-$AJ$1,0)</f>
        <v>0</v>
      </c>
      <c r="AM7" s="3">
        <f t="shared" ref="AM7:AM70" si="9">IF(N7&gt;$AJ$1,N7-$AJ$1,0)</f>
        <v>0</v>
      </c>
      <c r="AN7" s="3">
        <f t="shared" ref="AN7:AN70" si="10">IF(O7&gt;$AJ$1,O7-$AJ$1,0)</f>
        <v>0</v>
      </c>
      <c r="AO7" s="3">
        <f t="shared" ref="AO7:AO70" si="11">IF(P7&gt;$AJ$1,P7-$AJ$1,0)</f>
        <v>0</v>
      </c>
      <c r="AP7" s="3">
        <f t="shared" ref="AP7:AP70" si="12">IF(Q7&gt;$AJ$1,Q7-$AJ$1,0)</f>
        <v>0</v>
      </c>
      <c r="AQ7" s="3">
        <f t="shared" ref="AQ7:AQ70" si="13">IF(R7&gt;$AJ$1,R7-$AJ$1,0)</f>
        <v>0</v>
      </c>
      <c r="AR7" s="3">
        <f t="shared" ref="AR7:AR70" si="14">IF(S7&gt;$AJ$1,S7-$AJ$1,0)</f>
        <v>0</v>
      </c>
      <c r="AS7" s="3">
        <f t="shared" ref="AS7:AS70" si="15">IF(T7&gt;$AJ$1,T7-$AJ$1,0)</f>
        <v>0</v>
      </c>
      <c r="AT7" s="3">
        <f t="shared" ref="AT7:AT70" si="16">IF(U7&gt;$AJ$1,U7-$AJ$1,0)</f>
        <v>0</v>
      </c>
      <c r="AU7" s="3">
        <f t="shared" ref="AU7:AU70" si="17">IF(V7&gt;$AJ$1,V7-$AJ$1,0)</f>
        <v>0</v>
      </c>
      <c r="AV7" s="3">
        <f t="shared" ref="AV7:AV70" si="18">IF(W7&gt;$AJ$1,W7-$AJ$1,0)</f>
        <v>0</v>
      </c>
      <c r="AW7" s="3">
        <f t="shared" ref="AW7:AW70" si="19">IF(X7&gt;$AJ$1,X7-$AJ$1,0)</f>
        <v>0</v>
      </c>
      <c r="AX7" s="3">
        <f t="shared" ref="AX7:AX70" si="20">IF(Y7&gt;$AJ$1,Y7-$AJ$1,0)</f>
        <v>0</v>
      </c>
      <c r="AY7" s="3">
        <f t="shared" ref="AY7:AY70" si="21">IF(Z7&gt;$AJ$1,Z7-$AJ$1,0)</f>
        <v>0</v>
      </c>
      <c r="AZ7" s="3">
        <f t="shared" ref="AZ7:AZ70" si="22">IF(AA7&gt;$AJ$1,AA7-$AJ$1,0)</f>
        <v>0</v>
      </c>
      <c r="BA7" s="3">
        <f t="shared" ref="BA7:BA70" si="23">IF(AB7&gt;$AJ$1,AB7-$AJ$1,0)</f>
        <v>0</v>
      </c>
      <c r="BB7" s="3">
        <f t="shared" ref="BB7:BB70" si="24">IF(AC7&gt;$AJ$1,AC7-$AJ$1,0)</f>
        <v>0</v>
      </c>
      <c r="BC7" s="3">
        <f t="shared" ref="BC7:BC70" si="25">IF(AD7&gt;$AJ$1,AD7-$AJ$1,0)</f>
        <v>0</v>
      </c>
      <c r="BD7" s="3">
        <f t="shared" ref="BD7:BD70" si="26">IF(AE7&gt;$AJ$1,AE7-$AJ$1,0)</f>
        <v>0</v>
      </c>
      <c r="BE7" s="3">
        <f t="shared" ref="BE7:BE70" si="27">IF(AF7&gt;$AJ$1,AF7-$AJ$1,0)</f>
        <v>0</v>
      </c>
      <c r="BF7" s="3">
        <f t="shared" ref="BF7:BF70" si="28">IF(AG7&gt;$AJ$1,AG7-$AJ$1,0)</f>
        <v>0</v>
      </c>
      <c r="BG7" s="3">
        <f t="shared" ref="BG7:BG70" si="29">IF(AH7&gt;$AJ$1,AH7-$AJ$1,0)</f>
        <v>0</v>
      </c>
      <c r="BH7" s="3">
        <f t="shared" ref="BH7:BH70" si="30">IF(AI7&gt;$AJ$1,AI7-$AJ$1,0)</f>
        <v>0</v>
      </c>
      <c r="BJ7" s="3">
        <f t="shared" ref="BJ7:BJ70" si="31">SUM(AK7:BH7)/24</f>
        <v>0</v>
      </c>
      <c r="BK7" s="3">
        <f t="shared" ref="BK7:BK70" si="32">SUM(BK6+BJ7)</f>
        <v>0</v>
      </c>
    </row>
    <row r="8" spans="1:63" x14ac:dyDescent="0.35">
      <c r="A8" s="9">
        <f>'2017.daily'!B7</f>
        <v>42728</v>
      </c>
      <c r="B8" s="3">
        <f>IF('2017.daily'!G7&lt;&gt;"",'2017.daily'!G7,"")</f>
        <v>-36.666666666666664</v>
      </c>
      <c r="C8" s="3">
        <f>IF('2017.daily'!H7&lt;&gt;"",'2017.daily'!H7,"")</f>
        <v>-30</v>
      </c>
      <c r="D8" s="2">
        <v>7</v>
      </c>
      <c r="E8" s="2">
        <v>16</v>
      </c>
      <c r="G8" s="2">
        <f t="shared" si="2"/>
        <v>12</v>
      </c>
      <c r="H8" s="3">
        <f t="shared" si="3"/>
        <v>-33.25</v>
      </c>
      <c r="I8" s="3">
        <f t="shared" si="4"/>
        <v>6.6666666666666643</v>
      </c>
      <c r="J8" s="3">
        <f t="shared" si="5"/>
        <v>3.25</v>
      </c>
      <c r="K8" s="3"/>
      <c r="L8" s="3">
        <f t="shared" ref="L8:AI8" si="33">IF(L$3&lt;$D8,$H7+($B8-$H7)/(($D7+24)-$E7)^0.5*(L$3+24-$E7)^0.5,IF(L$3&lt;=$G8,$B8+$I8*SIN((L$3-$D8)/($G8-$D8)*PI()/2),IF(L$3&lt;=$E8,$H8+$J8*SIN(PI()/2+((L$3-$G8)/4)*PI()/2),$H8+($B9-$H8)/(($D8+24)-$E8)^0.5*(L$3-$E8)^0.5)))</f>
        <v>-35.444479717664933</v>
      </c>
      <c r="M8" s="3">
        <f t="shared" si="33"/>
        <v>-35.671670349919225</v>
      </c>
      <c r="N8" s="3">
        <f t="shared" si="33"/>
        <v>-35.887758146954504</v>
      </c>
      <c r="O8" s="3">
        <f t="shared" si="33"/>
        <v>-36.094227435643987</v>
      </c>
      <c r="P8" s="3">
        <f t="shared" si="33"/>
        <v>-36.292258623229067</v>
      </c>
      <c r="Q8" s="3">
        <f t="shared" si="33"/>
        <v>-36.482808779363289</v>
      </c>
      <c r="R8" s="3">
        <f t="shared" si="33"/>
        <v>-36.666666666666664</v>
      </c>
      <c r="S8" s="3">
        <f t="shared" si="33"/>
        <v>-34.60655337083368</v>
      </c>
      <c r="T8" s="3">
        <f t="shared" si="33"/>
        <v>-32.748098318050175</v>
      </c>
      <c r="U8" s="3">
        <f t="shared" si="33"/>
        <v>-31.273220037500352</v>
      </c>
      <c r="V8" s="3">
        <f t="shared" si="33"/>
        <v>-30.326289891365644</v>
      </c>
      <c r="W8" s="3">
        <f t="shared" si="33"/>
        <v>-30</v>
      </c>
      <c r="X8" s="3">
        <f t="shared" si="33"/>
        <v>-30.247391519338318</v>
      </c>
      <c r="Y8" s="3">
        <f t="shared" si="33"/>
        <v>-30.95190296114372</v>
      </c>
      <c r="Z8" s="3">
        <f t="shared" si="33"/>
        <v>-32.006278844813458</v>
      </c>
      <c r="AA8" s="3">
        <f t="shared" si="33"/>
        <v>-33.25</v>
      </c>
      <c r="AB8" s="3">
        <f t="shared" si="33"/>
        <v>-34.562511022881402</v>
      </c>
      <c r="AC8" s="3">
        <f t="shared" si="33"/>
        <v>-35.106170889323067</v>
      </c>
      <c r="AD8" s="3">
        <f t="shared" si="33"/>
        <v>-35.523335777124785</v>
      </c>
      <c r="AE8" s="3">
        <f t="shared" si="33"/>
        <v>-35.875022045762805</v>
      </c>
      <c r="AF8" s="3">
        <f t="shared" si="33"/>
        <v>-36.184863868380596</v>
      </c>
      <c r="AG8" s="3">
        <f t="shared" si="33"/>
        <v>-36.464982287837856</v>
      </c>
      <c r="AH8" s="3">
        <f t="shared" si="33"/>
        <v>-36.722577759575202</v>
      </c>
      <c r="AI8" s="3">
        <f t="shared" si="33"/>
        <v>-36.962341778646127</v>
      </c>
      <c r="AK8" s="3">
        <f t="shared" si="7"/>
        <v>0</v>
      </c>
      <c r="AL8" s="3">
        <f t="shared" si="8"/>
        <v>0</v>
      </c>
      <c r="AM8" s="3">
        <f t="shared" si="9"/>
        <v>0</v>
      </c>
      <c r="AN8" s="3">
        <f t="shared" si="10"/>
        <v>0</v>
      </c>
      <c r="AO8" s="3">
        <f t="shared" si="11"/>
        <v>0</v>
      </c>
      <c r="AP8" s="3">
        <f t="shared" si="12"/>
        <v>0</v>
      </c>
      <c r="AQ8" s="3">
        <f t="shared" si="13"/>
        <v>0</v>
      </c>
      <c r="AR8" s="3">
        <f t="shared" si="14"/>
        <v>0</v>
      </c>
      <c r="AS8" s="3">
        <f t="shared" si="15"/>
        <v>0</v>
      </c>
      <c r="AT8" s="3">
        <f>IF(U8&gt;$AJ$1,U8-$AJ$1,0)</f>
        <v>0</v>
      </c>
      <c r="AU8" s="3">
        <f t="shared" si="17"/>
        <v>0</v>
      </c>
      <c r="AV8" s="3">
        <f t="shared" si="18"/>
        <v>0</v>
      </c>
      <c r="AW8" s="3">
        <f t="shared" si="19"/>
        <v>0</v>
      </c>
      <c r="AX8" s="3">
        <f t="shared" si="20"/>
        <v>0</v>
      </c>
      <c r="AY8" s="3">
        <f t="shared" si="21"/>
        <v>0</v>
      </c>
      <c r="AZ8" s="3">
        <f t="shared" si="22"/>
        <v>0</v>
      </c>
      <c r="BA8" s="3">
        <f t="shared" si="23"/>
        <v>0</v>
      </c>
      <c r="BB8" s="3">
        <f t="shared" si="24"/>
        <v>0</v>
      </c>
      <c r="BC8" s="3">
        <f t="shared" si="25"/>
        <v>0</v>
      </c>
      <c r="BD8" s="3">
        <f t="shared" si="26"/>
        <v>0</v>
      </c>
      <c r="BE8" s="3">
        <f t="shared" si="27"/>
        <v>0</v>
      </c>
      <c r="BF8" s="3">
        <f t="shared" si="28"/>
        <v>0</v>
      </c>
      <c r="BG8" s="3">
        <f t="shared" si="29"/>
        <v>0</v>
      </c>
      <c r="BH8" s="3">
        <f t="shared" si="30"/>
        <v>0</v>
      </c>
      <c r="BJ8" s="3">
        <f t="shared" si="31"/>
        <v>0</v>
      </c>
      <c r="BK8" s="3">
        <f t="shared" si="32"/>
        <v>0</v>
      </c>
    </row>
    <row r="9" spans="1:63" x14ac:dyDescent="0.35">
      <c r="A9" s="9">
        <f>'2017.daily'!B8</f>
        <v>42729</v>
      </c>
      <c r="B9" s="3">
        <f>IF('2017.daily'!G8&lt;&gt;"",'2017.daily'!G8,"")</f>
        <v>-38.333333333333336</v>
      </c>
      <c r="C9" s="3">
        <f>IF('2017.daily'!H8&lt;&gt;"",'2017.daily'!H8,"")</f>
        <v>-31.111111111111111</v>
      </c>
      <c r="D9" s="2">
        <v>7</v>
      </c>
      <c r="E9" s="2">
        <v>16</v>
      </c>
      <c r="G9" s="2">
        <f t="shared" si="2"/>
        <v>12</v>
      </c>
      <c r="H9" s="3">
        <f t="shared" si="3"/>
        <v>-34.144444444444446</v>
      </c>
      <c r="I9" s="3">
        <f t="shared" si="4"/>
        <v>7.222222222222225</v>
      </c>
      <c r="J9" s="3">
        <f t="shared" si="5"/>
        <v>3.033333333333335</v>
      </c>
      <c r="K9" s="3"/>
      <c r="L9" s="3">
        <f t="shared" ref="L9:AI9" si="34">IF(L$3&lt;$D9,$H8+($B9-$H8)/(($D8+24)-$E8)^0.5*(L$3+24-$E8)^0.5,IF(L$3&lt;=$G9,$B9+$I9*SIN((L$3-$D9)/($G9-$D9)*PI()/2),IF(L$3&lt;=$E9,$H9+$J9*SIN(PI()/2+((L$3-$G9)/4)*PI()/2),$H9+($B10-$H9)/(($D9+24)-$E9)^0.5*(L$3-$E9)^0.5)))</f>
        <v>-37.187533068644207</v>
      </c>
      <c r="M9" s="3">
        <f t="shared" si="34"/>
        <v>-37.400524286382606</v>
      </c>
      <c r="N9" s="3">
        <f t="shared" si="34"/>
        <v>-37.603106596103189</v>
      </c>
      <c r="O9" s="3">
        <f t="shared" si="34"/>
        <v>-37.796671554249571</v>
      </c>
      <c r="P9" s="3">
        <f t="shared" si="34"/>
        <v>-37.982325792610588</v>
      </c>
      <c r="Q9" s="3">
        <f t="shared" si="34"/>
        <v>-38.16096656398642</v>
      </c>
      <c r="R9" s="3">
        <f t="shared" si="34"/>
        <v>-38.333333333333336</v>
      </c>
      <c r="S9" s="3">
        <f t="shared" si="34"/>
        <v>-36.101543929514271</v>
      </c>
      <c r="T9" s="3">
        <f t="shared" si="34"/>
        <v>-34.088217622332138</v>
      </c>
      <c r="U9" s="3">
        <f t="shared" si="34"/>
        <v>-32.490432818403157</v>
      </c>
      <c r="V9" s="3">
        <f t="shared" si="34"/>
        <v>-31.464591826757225</v>
      </c>
      <c r="W9" s="3">
        <f t="shared" si="34"/>
        <v>-31.111111111111111</v>
      </c>
      <c r="X9" s="3">
        <f t="shared" si="34"/>
        <v>-31.342009862493541</v>
      </c>
      <c r="Y9" s="3">
        <f t="shared" si="34"/>
        <v>-31.999553874845251</v>
      </c>
      <c r="Z9" s="3">
        <f t="shared" si="34"/>
        <v>-32.983638032937009</v>
      </c>
      <c r="AA9" s="3">
        <f t="shared" si="34"/>
        <v>-34.144444444444446</v>
      </c>
      <c r="AB9" s="3">
        <f t="shared" si="34"/>
        <v>-35.369454732467084</v>
      </c>
      <c r="AC9" s="3">
        <f t="shared" si="34"/>
        <v>-35.876870607812634</v>
      </c>
      <c r="AD9" s="3">
        <f t="shared" si="34"/>
        <v>-36.266224503094243</v>
      </c>
      <c r="AE9" s="3">
        <f t="shared" si="34"/>
        <v>-36.594465020489729</v>
      </c>
      <c r="AF9" s="3">
        <f t="shared" si="34"/>
        <v>-36.883650721599665</v>
      </c>
      <c r="AG9" s="3">
        <f t="shared" si="34"/>
        <v>-37.145094579759771</v>
      </c>
      <c r="AH9" s="3">
        <f t="shared" si="34"/>
        <v>-37.385517020047956</v>
      </c>
      <c r="AI9" s="3">
        <f t="shared" si="34"/>
        <v>-37.60929677118083</v>
      </c>
      <c r="AK9" s="3">
        <f t="shared" si="7"/>
        <v>0</v>
      </c>
      <c r="AL9" s="3">
        <f t="shared" si="8"/>
        <v>0</v>
      </c>
      <c r="AM9" s="3">
        <f t="shared" si="9"/>
        <v>0</v>
      </c>
      <c r="AN9" s="3">
        <f t="shared" si="10"/>
        <v>0</v>
      </c>
      <c r="AO9" s="3">
        <f t="shared" si="11"/>
        <v>0</v>
      </c>
      <c r="AP9" s="3">
        <f t="shared" si="12"/>
        <v>0</v>
      </c>
      <c r="AQ9" s="3">
        <f t="shared" si="13"/>
        <v>0</v>
      </c>
      <c r="AR9" s="3">
        <f t="shared" si="14"/>
        <v>0</v>
      </c>
      <c r="AS9" s="3">
        <f t="shared" si="15"/>
        <v>0</v>
      </c>
      <c r="AT9" s="3">
        <f t="shared" si="16"/>
        <v>0</v>
      </c>
      <c r="AU9" s="3">
        <f t="shared" si="17"/>
        <v>0</v>
      </c>
      <c r="AV9" s="3">
        <f t="shared" si="18"/>
        <v>0</v>
      </c>
      <c r="AW9" s="3">
        <f t="shared" si="19"/>
        <v>0</v>
      </c>
      <c r="AX9" s="3">
        <f t="shared" si="20"/>
        <v>0</v>
      </c>
      <c r="AY9" s="3">
        <f t="shared" si="21"/>
        <v>0</v>
      </c>
      <c r="AZ9" s="3">
        <f t="shared" si="22"/>
        <v>0</v>
      </c>
      <c r="BA9" s="3">
        <f t="shared" si="23"/>
        <v>0</v>
      </c>
      <c r="BB9" s="3">
        <f t="shared" si="24"/>
        <v>0</v>
      </c>
      <c r="BC9" s="3">
        <f t="shared" si="25"/>
        <v>0</v>
      </c>
      <c r="BD9" s="3">
        <f t="shared" si="26"/>
        <v>0</v>
      </c>
      <c r="BE9" s="3">
        <f t="shared" si="27"/>
        <v>0</v>
      </c>
      <c r="BF9" s="3">
        <f t="shared" si="28"/>
        <v>0</v>
      </c>
      <c r="BG9" s="3">
        <f t="shared" si="29"/>
        <v>0</v>
      </c>
      <c r="BH9" s="3">
        <f t="shared" si="30"/>
        <v>0</v>
      </c>
      <c r="BJ9" s="3">
        <f t="shared" si="31"/>
        <v>0</v>
      </c>
      <c r="BK9" s="3">
        <f t="shared" si="32"/>
        <v>0</v>
      </c>
    </row>
    <row r="10" spans="1:63" x14ac:dyDescent="0.35">
      <c r="A10" s="9">
        <f>'2017.daily'!B9</f>
        <v>42730</v>
      </c>
      <c r="B10" s="3">
        <f>IF('2017.daily'!G9&lt;&gt;"",'2017.daily'!G9,"")</f>
        <v>-38.888888888888886</v>
      </c>
      <c r="C10" s="3">
        <f>IF('2017.daily'!H9&lt;&gt;"",'2017.daily'!H9,"")</f>
        <v>-25.555555555555557</v>
      </c>
      <c r="D10" s="2">
        <v>7</v>
      </c>
      <c r="E10" s="2">
        <v>16</v>
      </c>
      <c r="G10" s="2">
        <f t="shared" si="2"/>
        <v>12</v>
      </c>
      <c r="H10" s="3">
        <f t="shared" si="3"/>
        <v>-25.772222222222222</v>
      </c>
      <c r="I10" s="3">
        <f t="shared" si="4"/>
        <v>13.333333333333329</v>
      </c>
      <c r="J10" s="3">
        <f t="shared" si="5"/>
        <v>0.21666666666666501</v>
      </c>
      <c r="K10" s="3"/>
      <c r="L10" s="3">
        <f t="shared" ref="L10:AI10" si="35">IF(L$3&lt;$D10,$H9+($B10-$H9)/(($D9+24)-$E9)^0.5*(L$3+24-$E9)^0.5,IF(L$3&lt;=$G10,$B10+$I10*SIN((L$3-$D10)/($G10-$D10)*PI()/2),IF(L$3&lt;=$E10,$H10+$J10*SIN(PI()/2+((L$3-$G10)/4)*PI()/2),$H10+($B11-$H10)/(($D10+24)-$E10)^0.5*(L$3-$E10)^0.5)))</f>
        <v>-37.819475308512366</v>
      </c>
      <c r="M10" s="3">
        <f t="shared" si="35"/>
        <v>-38.018267111734872</v>
      </c>
      <c r="N10" s="3">
        <f t="shared" si="35"/>
        <v>-38.207343934140745</v>
      </c>
      <c r="O10" s="3">
        <f t="shared" si="35"/>
        <v>-38.38800456174404</v>
      </c>
      <c r="P10" s="3">
        <f t="shared" si="35"/>
        <v>-38.561281850880988</v>
      </c>
      <c r="Q10" s="3">
        <f t="shared" si="35"/>
        <v>-38.72801323749843</v>
      </c>
      <c r="R10" s="3">
        <f t="shared" si="35"/>
        <v>-38.888888888888886</v>
      </c>
      <c r="S10" s="3">
        <f t="shared" si="35"/>
        <v>-34.768662297222924</v>
      </c>
      <c r="T10" s="3">
        <f t="shared" si="35"/>
        <v>-31.051752191655915</v>
      </c>
      <c r="U10" s="3">
        <f t="shared" si="35"/>
        <v>-28.101995630556257</v>
      </c>
      <c r="V10" s="3">
        <f t="shared" si="35"/>
        <v>-26.208135338286844</v>
      </c>
      <c r="W10" s="3">
        <f t="shared" si="35"/>
        <v>-25.555555555555557</v>
      </c>
      <c r="X10" s="3">
        <f t="shared" si="35"/>
        <v>-25.572048323511446</v>
      </c>
      <c r="Y10" s="3">
        <f t="shared" si="35"/>
        <v>-25.619015752965137</v>
      </c>
      <c r="Z10" s="3">
        <f t="shared" si="35"/>
        <v>-25.689307478543121</v>
      </c>
      <c r="AA10" s="3">
        <f t="shared" si="35"/>
        <v>-25.772222222222222</v>
      </c>
      <c r="AB10" s="3">
        <f t="shared" si="35"/>
        <v>-25.859722957080983</v>
      </c>
      <c r="AC10" s="3">
        <f t="shared" si="35"/>
        <v>-25.895966948177094</v>
      </c>
      <c r="AD10" s="3">
        <f t="shared" si="35"/>
        <v>-25.923777940697207</v>
      </c>
      <c r="AE10" s="3">
        <f t="shared" si="35"/>
        <v>-25.947223691939744</v>
      </c>
      <c r="AF10" s="3">
        <f t="shared" si="35"/>
        <v>-25.967879813447595</v>
      </c>
      <c r="AG10" s="3">
        <f t="shared" si="35"/>
        <v>-25.986554374744745</v>
      </c>
      <c r="AH10" s="3">
        <f t="shared" si="35"/>
        <v>-26.003727406193903</v>
      </c>
      <c r="AI10" s="3">
        <f t="shared" si="35"/>
        <v>-26.019711674131965</v>
      </c>
      <c r="AK10" s="3">
        <f t="shared" si="7"/>
        <v>0</v>
      </c>
      <c r="AL10" s="3">
        <f t="shared" si="8"/>
        <v>0</v>
      </c>
      <c r="AM10" s="3">
        <f t="shared" si="9"/>
        <v>0</v>
      </c>
      <c r="AN10" s="3">
        <f t="shared" si="10"/>
        <v>0</v>
      </c>
      <c r="AO10" s="3">
        <f t="shared" si="11"/>
        <v>0</v>
      </c>
      <c r="AP10" s="3">
        <f t="shared" si="12"/>
        <v>0</v>
      </c>
      <c r="AQ10" s="3">
        <f t="shared" si="13"/>
        <v>0</v>
      </c>
      <c r="AR10" s="3">
        <f t="shared" si="14"/>
        <v>0</v>
      </c>
      <c r="AS10" s="3">
        <f t="shared" si="15"/>
        <v>0</v>
      </c>
      <c r="AT10" s="3">
        <f t="shared" si="16"/>
        <v>0</v>
      </c>
      <c r="AU10" s="3">
        <f t="shared" si="17"/>
        <v>0</v>
      </c>
      <c r="AV10" s="3">
        <f t="shared" si="18"/>
        <v>0</v>
      </c>
      <c r="AW10" s="3">
        <f t="shared" si="19"/>
        <v>0</v>
      </c>
      <c r="AX10" s="3">
        <f t="shared" si="20"/>
        <v>0</v>
      </c>
      <c r="AY10" s="3">
        <f t="shared" si="21"/>
        <v>0</v>
      </c>
      <c r="AZ10" s="3">
        <f t="shared" si="22"/>
        <v>0</v>
      </c>
      <c r="BA10" s="3">
        <f t="shared" si="23"/>
        <v>0</v>
      </c>
      <c r="BB10" s="3">
        <f t="shared" si="24"/>
        <v>0</v>
      </c>
      <c r="BC10" s="3">
        <f t="shared" si="25"/>
        <v>0</v>
      </c>
      <c r="BD10" s="3">
        <f t="shared" si="26"/>
        <v>0</v>
      </c>
      <c r="BE10" s="3">
        <f t="shared" si="27"/>
        <v>0</v>
      </c>
      <c r="BF10" s="3">
        <f t="shared" si="28"/>
        <v>0</v>
      </c>
      <c r="BG10" s="3">
        <f t="shared" si="29"/>
        <v>0</v>
      </c>
      <c r="BH10" s="3">
        <f t="shared" si="30"/>
        <v>0</v>
      </c>
      <c r="BJ10" s="3">
        <f t="shared" si="31"/>
        <v>0</v>
      </c>
      <c r="BK10" s="3">
        <f t="shared" si="32"/>
        <v>0</v>
      </c>
    </row>
    <row r="11" spans="1:63" x14ac:dyDescent="0.35">
      <c r="A11" s="9">
        <f>'2017.daily'!B10</f>
        <v>42731</v>
      </c>
      <c r="B11" s="3">
        <f>IF('2017.daily'!G10&lt;&gt;"",'2017.daily'!G10,"")</f>
        <v>-26.111111111111111</v>
      </c>
      <c r="C11" s="3">
        <f>IF('2017.daily'!H10&lt;&gt;"",'2017.daily'!H10,"")</f>
        <v>-21.666666666666668</v>
      </c>
      <c r="D11" s="2">
        <v>7</v>
      </c>
      <c r="E11" s="2">
        <v>16</v>
      </c>
      <c r="G11" s="2">
        <f t="shared" si="2"/>
        <v>12</v>
      </c>
      <c r="H11" s="3">
        <f t="shared" si="3"/>
        <v>-25.56666666666667</v>
      </c>
      <c r="I11" s="3">
        <f t="shared" si="4"/>
        <v>4.4444444444444429</v>
      </c>
      <c r="J11" s="3">
        <f t="shared" si="5"/>
        <v>3.9000000000000021</v>
      </c>
      <c r="K11" s="3"/>
      <c r="L11" s="3">
        <f t="shared" ref="L11:AI11" si="36">IF(L$3&lt;$D11,$H10+($B11-$H10)/(($D10+24)-$E10)^0.5*(L$3+24-$E10)^0.5,IF(L$3&lt;=$G11,$B11+$I11*SIN((L$3-$D11)/($G11-$D11)*PI()/2),IF(L$3&lt;=$E11,$H11+$J11*SIN(PI()/2+((L$3-$G11)/4)*PI()/2),$H11+($B12-$H11)/(($D11+24)-$E11)^0.5*(L$3-$E11)^0.5)))</f>
        <v>-26.034724426798501</v>
      </c>
      <c r="M11" s="3">
        <f t="shared" si="36"/>
        <v>-26.048923841314394</v>
      </c>
      <c r="N11" s="3">
        <f t="shared" si="36"/>
        <v>-26.062429328629101</v>
      </c>
      <c r="O11" s="3">
        <f t="shared" si="36"/>
        <v>-26.075333659172195</v>
      </c>
      <c r="P11" s="3">
        <f t="shared" si="36"/>
        <v>-26.087710608396261</v>
      </c>
      <c r="Q11" s="3">
        <f t="shared" si="36"/>
        <v>-26.099619993154651</v>
      </c>
      <c r="R11" s="3">
        <f t="shared" si="36"/>
        <v>-26.111111111111111</v>
      </c>
      <c r="S11" s="3">
        <f t="shared" si="36"/>
        <v>-24.737702247222455</v>
      </c>
      <c r="T11" s="3">
        <f t="shared" si="36"/>
        <v>-23.498732212033453</v>
      </c>
      <c r="U11" s="3">
        <f t="shared" si="36"/>
        <v>-22.515480025000233</v>
      </c>
      <c r="V11" s="3">
        <f t="shared" si="36"/>
        <v>-21.884193260910429</v>
      </c>
      <c r="W11" s="3">
        <f t="shared" si="36"/>
        <v>-21.666666666666668</v>
      </c>
      <c r="X11" s="3">
        <f t="shared" si="36"/>
        <v>-21.963536489872649</v>
      </c>
      <c r="Y11" s="3">
        <f t="shared" si="36"/>
        <v>-22.808950220039133</v>
      </c>
      <c r="Z11" s="3">
        <f t="shared" si="36"/>
        <v>-24.074201280442818</v>
      </c>
      <c r="AA11" s="3">
        <f t="shared" si="36"/>
        <v>-25.56666666666667</v>
      </c>
      <c r="AB11" s="3">
        <f t="shared" si="36"/>
        <v>-27.141679894124351</v>
      </c>
      <c r="AC11" s="3">
        <f t="shared" si="36"/>
        <v>-27.794071733854345</v>
      </c>
      <c r="AD11" s="3">
        <f t="shared" si="36"/>
        <v>-28.294669599216412</v>
      </c>
      <c r="AE11" s="3">
        <f t="shared" si="36"/>
        <v>-28.716693121582033</v>
      </c>
      <c r="AF11" s="3">
        <f t="shared" si="36"/>
        <v>-29.088503308723386</v>
      </c>
      <c r="AG11" s="3">
        <f t="shared" si="36"/>
        <v>-29.424645412072092</v>
      </c>
      <c r="AH11" s="3">
        <f t="shared" si="36"/>
        <v>-29.733759978156904</v>
      </c>
      <c r="AI11" s="3">
        <f t="shared" si="36"/>
        <v>-30.02147680104202</v>
      </c>
      <c r="AK11" s="3">
        <f t="shared" si="7"/>
        <v>0</v>
      </c>
      <c r="AL11" s="3">
        <f t="shared" si="8"/>
        <v>0</v>
      </c>
      <c r="AM11" s="3">
        <f t="shared" si="9"/>
        <v>0</v>
      </c>
      <c r="AN11" s="3">
        <f t="shared" si="10"/>
        <v>0</v>
      </c>
      <c r="AO11" s="3">
        <f t="shared" si="11"/>
        <v>0</v>
      </c>
      <c r="AP11" s="3">
        <f t="shared" si="12"/>
        <v>0</v>
      </c>
      <c r="AQ11" s="3">
        <f t="shared" si="13"/>
        <v>0</v>
      </c>
      <c r="AR11" s="3">
        <f t="shared" si="14"/>
        <v>0</v>
      </c>
      <c r="AS11" s="3">
        <f t="shared" si="15"/>
        <v>0</v>
      </c>
      <c r="AT11" s="3">
        <f t="shared" si="16"/>
        <v>0</v>
      </c>
      <c r="AU11" s="3">
        <f t="shared" si="17"/>
        <v>0</v>
      </c>
      <c r="AV11" s="3">
        <f t="shared" si="18"/>
        <v>0</v>
      </c>
      <c r="AW11" s="3">
        <f t="shared" si="19"/>
        <v>0</v>
      </c>
      <c r="AX11" s="3">
        <f t="shared" si="20"/>
        <v>0</v>
      </c>
      <c r="AY11" s="3">
        <f t="shared" si="21"/>
        <v>0</v>
      </c>
      <c r="AZ11" s="3">
        <f t="shared" si="22"/>
        <v>0</v>
      </c>
      <c r="BA11" s="3">
        <f t="shared" si="23"/>
        <v>0</v>
      </c>
      <c r="BB11" s="3">
        <f t="shared" si="24"/>
        <v>0</v>
      </c>
      <c r="BC11" s="3">
        <f t="shared" si="25"/>
        <v>0</v>
      </c>
      <c r="BD11" s="3">
        <f t="shared" si="26"/>
        <v>0</v>
      </c>
      <c r="BE11" s="3">
        <f t="shared" si="27"/>
        <v>0</v>
      </c>
      <c r="BF11" s="3">
        <f t="shared" si="28"/>
        <v>0</v>
      </c>
      <c r="BG11" s="3">
        <f t="shared" si="29"/>
        <v>0</v>
      </c>
      <c r="BH11" s="3">
        <f t="shared" si="30"/>
        <v>0</v>
      </c>
      <c r="BJ11" s="3">
        <f t="shared" si="31"/>
        <v>0</v>
      </c>
      <c r="BK11" s="3">
        <f t="shared" si="32"/>
        <v>0</v>
      </c>
    </row>
    <row r="12" spans="1:63" x14ac:dyDescent="0.35">
      <c r="A12" s="9">
        <f>'2017.daily'!B11</f>
        <v>42732</v>
      </c>
      <c r="B12" s="3">
        <f>IF('2017.daily'!G11&lt;&gt;"",'2017.daily'!G11,"")</f>
        <v>-31.666666666666668</v>
      </c>
      <c r="C12" s="3">
        <f>IF('2017.daily'!H11&lt;&gt;"",'2017.daily'!H11,"")</f>
        <v>-21.666666666666668</v>
      </c>
      <c r="D12" s="2">
        <v>7</v>
      </c>
      <c r="E12" s="2">
        <v>16</v>
      </c>
      <c r="G12" s="2">
        <f t="shared" si="2"/>
        <v>12</v>
      </c>
      <c r="H12" s="3">
        <f t="shared" si="3"/>
        <v>-27.950000000000003</v>
      </c>
      <c r="I12" s="3">
        <f t="shared" si="4"/>
        <v>10</v>
      </c>
      <c r="J12" s="3">
        <f t="shared" si="5"/>
        <v>6.283333333333335</v>
      </c>
      <c r="K12" s="3"/>
      <c r="L12" s="3">
        <f t="shared" ref="L12:AI12" si="37">IF(L$3&lt;$D12,$H11+($B12-$H11)/(($D11+24)-$E11)^0.5*(L$3+24-$E11)^0.5,IF(L$3&lt;=$G12,$B12+$I12*SIN((L$3-$D12)/($G12-$D12)*PI()/2),IF(L$3&lt;=$E12,$H12+$J12*SIN(PI()/2+((L$3-$G12)/4)*PI()/2),$H12+($B13-$H12)/(($D12+24)-$E12)^0.5*(L$3-$E12)^0.5)))</f>
        <v>-30.291706349039718</v>
      </c>
      <c r="M12" s="3">
        <f t="shared" si="37"/>
        <v>-30.547295810325796</v>
      </c>
      <c r="N12" s="3">
        <f t="shared" si="37"/>
        <v>-30.790394581990487</v>
      </c>
      <c r="O12" s="3">
        <f t="shared" si="37"/>
        <v>-31.022672531766155</v>
      </c>
      <c r="P12" s="3">
        <f t="shared" si="37"/>
        <v>-31.245457617799371</v>
      </c>
      <c r="Q12" s="3">
        <f t="shared" si="37"/>
        <v>-31.459826543450372</v>
      </c>
      <c r="R12" s="3">
        <f t="shared" si="37"/>
        <v>-31.666666666666668</v>
      </c>
      <c r="S12" s="3">
        <f t="shared" si="37"/>
        <v>-28.576496722917195</v>
      </c>
      <c r="T12" s="3">
        <f t="shared" si="37"/>
        <v>-25.788814143741938</v>
      </c>
      <c r="U12" s="3">
        <f t="shared" si="37"/>
        <v>-23.576496722917192</v>
      </c>
      <c r="V12" s="3">
        <f t="shared" si="37"/>
        <v>-22.156101503715135</v>
      </c>
      <c r="W12" s="3">
        <f t="shared" si="37"/>
        <v>-21.666666666666668</v>
      </c>
      <c r="X12" s="3">
        <f t="shared" si="37"/>
        <v>-22.144956937387416</v>
      </c>
      <c r="Y12" s="3">
        <f t="shared" si="37"/>
        <v>-23.507012391544528</v>
      </c>
      <c r="Z12" s="3">
        <f t="shared" si="37"/>
        <v>-25.545472433306021</v>
      </c>
      <c r="AA12" s="3">
        <f t="shared" si="37"/>
        <v>-27.950000000000003</v>
      </c>
      <c r="AB12" s="3">
        <f t="shared" si="37"/>
        <v>-30.487521310904047</v>
      </c>
      <c r="AC12" s="3">
        <f t="shared" si="37"/>
        <v>-31.538597052691259</v>
      </c>
      <c r="AD12" s="3">
        <f t="shared" si="37"/>
        <v>-32.345115835774592</v>
      </c>
      <c r="AE12" s="3">
        <f t="shared" si="37"/>
        <v>-33.02504262180809</v>
      </c>
      <c r="AF12" s="3">
        <f t="shared" si="37"/>
        <v>-33.624070145535825</v>
      </c>
      <c r="AG12" s="3">
        <f t="shared" si="37"/>
        <v>-34.165632423153184</v>
      </c>
      <c r="AH12" s="3">
        <f t="shared" si="37"/>
        <v>-34.663650335178716</v>
      </c>
      <c r="AI12" s="3">
        <f t="shared" si="37"/>
        <v>-35.127194105382515</v>
      </c>
      <c r="AK12" s="3">
        <f t="shared" si="7"/>
        <v>0</v>
      </c>
      <c r="AL12" s="3">
        <f t="shared" si="8"/>
        <v>0</v>
      </c>
      <c r="AM12" s="3">
        <f t="shared" si="9"/>
        <v>0</v>
      </c>
      <c r="AN12" s="3">
        <f t="shared" si="10"/>
        <v>0</v>
      </c>
      <c r="AO12" s="3">
        <f t="shared" si="11"/>
        <v>0</v>
      </c>
      <c r="AP12" s="3">
        <f t="shared" si="12"/>
        <v>0</v>
      </c>
      <c r="AQ12" s="3">
        <f t="shared" si="13"/>
        <v>0</v>
      </c>
      <c r="AR12" s="3">
        <f t="shared" si="14"/>
        <v>0</v>
      </c>
      <c r="AS12" s="3">
        <f t="shared" si="15"/>
        <v>0</v>
      </c>
      <c r="AT12" s="3">
        <f t="shared" si="16"/>
        <v>0</v>
      </c>
      <c r="AU12" s="3">
        <f t="shared" si="17"/>
        <v>0</v>
      </c>
      <c r="AV12" s="3">
        <f t="shared" si="18"/>
        <v>0</v>
      </c>
      <c r="AW12" s="3">
        <f t="shared" si="19"/>
        <v>0</v>
      </c>
      <c r="AX12" s="3">
        <f t="shared" si="20"/>
        <v>0</v>
      </c>
      <c r="AY12" s="3">
        <f t="shared" si="21"/>
        <v>0</v>
      </c>
      <c r="AZ12" s="3">
        <f t="shared" si="22"/>
        <v>0</v>
      </c>
      <c r="BA12" s="3">
        <f t="shared" si="23"/>
        <v>0</v>
      </c>
      <c r="BB12" s="3">
        <f t="shared" si="24"/>
        <v>0</v>
      </c>
      <c r="BC12" s="3">
        <f t="shared" si="25"/>
        <v>0</v>
      </c>
      <c r="BD12" s="3">
        <f t="shared" si="26"/>
        <v>0</v>
      </c>
      <c r="BE12" s="3">
        <f t="shared" si="27"/>
        <v>0</v>
      </c>
      <c r="BF12" s="3">
        <f t="shared" si="28"/>
        <v>0</v>
      </c>
      <c r="BG12" s="3">
        <f t="shared" si="29"/>
        <v>0</v>
      </c>
      <c r="BH12" s="3">
        <f t="shared" si="30"/>
        <v>0</v>
      </c>
      <c r="BJ12" s="3">
        <f t="shared" si="31"/>
        <v>0</v>
      </c>
      <c r="BK12" s="3">
        <f t="shared" si="32"/>
        <v>0</v>
      </c>
    </row>
    <row r="13" spans="1:63" x14ac:dyDescent="0.35">
      <c r="A13" s="9">
        <f>'2017.daily'!B12</f>
        <v>42733</v>
      </c>
      <c r="B13" s="3">
        <f>IF('2017.daily'!G12&lt;&gt;"",'2017.daily'!G12,"")</f>
        <v>-37.777777777777779</v>
      </c>
      <c r="C13" s="3">
        <f>IF('2017.daily'!H12&lt;&gt;"",'2017.daily'!H12,"")</f>
        <v>-31.111111111111111</v>
      </c>
      <c r="D13" s="2">
        <v>7</v>
      </c>
      <c r="E13" s="2">
        <v>16</v>
      </c>
      <c r="G13" s="2">
        <f t="shared" si="2"/>
        <v>12</v>
      </c>
      <c r="H13" s="3">
        <f t="shared" si="3"/>
        <v>-33.711111111111109</v>
      </c>
      <c r="I13" s="3">
        <f t="shared" si="4"/>
        <v>6.6666666666666679</v>
      </c>
      <c r="J13" s="3">
        <f t="shared" si="5"/>
        <v>2.5999999999999979</v>
      </c>
      <c r="K13" s="3"/>
      <c r="L13" s="3">
        <f t="shared" ref="L13:AI13" si="38">IF(L$3&lt;$D13,$H12+($B13-$H12)/(($D12+24)-$E12)^0.5*(L$3+24-$E12)^0.5,IF(L$3&lt;=$G13,$B13+$I13*SIN((L$3-$D13)/($G13-$D13)*PI()/2),IF(L$3&lt;=$E13,$H13+$J13*SIN(PI()/2+((L$3-$G13)/4)*PI()/2),$H13+($B14-$H13)/(($D13+24)-$E13)^0.5*(L$3-$E13)^0.5)))</f>
        <v>-35.562563932712138</v>
      </c>
      <c r="M13" s="3">
        <f t="shared" si="38"/>
        <v>-35.974346953673042</v>
      </c>
      <c r="N13" s="3">
        <f t="shared" si="38"/>
        <v>-36.366006085799484</v>
      </c>
      <c r="O13" s="3">
        <f t="shared" si="38"/>
        <v>-36.740231671549175</v>
      </c>
      <c r="P13" s="3">
        <f t="shared" si="38"/>
        <v>-37.099163199047133</v>
      </c>
      <c r="Q13" s="3">
        <f t="shared" si="38"/>
        <v>-37.444535357040415</v>
      </c>
      <c r="R13" s="3">
        <f t="shared" si="38"/>
        <v>-37.777777777777779</v>
      </c>
      <c r="S13" s="3">
        <f t="shared" si="38"/>
        <v>-35.717664481944794</v>
      </c>
      <c r="T13" s="3">
        <f t="shared" si="38"/>
        <v>-33.85920942916129</v>
      </c>
      <c r="U13" s="3">
        <f t="shared" si="38"/>
        <v>-32.384331148611459</v>
      </c>
      <c r="V13" s="3">
        <f t="shared" si="38"/>
        <v>-31.437401002476754</v>
      </c>
      <c r="W13" s="3">
        <f t="shared" si="38"/>
        <v>-31.111111111111111</v>
      </c>
      <c r="X13" s="3">
        <f t="shared" si="38"/>
        <v>-31.309024326581763</v>
      </c>
      <c r="Y13" s="3">
        <f t="shared" si="38"/>
        <v>-31.872633480026085</v>
      </c>
      <c r="Z13" s="3">
        <f t="shared" si="38"/>
        <v>-32.716134186961874</v>
      </c>
      <c r="AA13" s="3">
        <f t="shared" si="38"/>
        <v>-33.711111111111109</v>
      </c>
      <c r="AB13" s="3">
        <f t="shared" si="38"/>
        <v>-34.761119929416232</v>
      </c>
      <c r="AC13" s="3">
        <f t="shared" si="38"/>
        <v>-35.196047822569561</v>
      </c>
      <c r="AD13" s="3">
        <f t="shared" si="38"/>
        <v>-35.529779732810937</v>
      </c>
      <c r="AE13" s="3">
        <f t="shared" si="38"/>
        <v>-35.811128747721355</v>
      </c>
      <c r="AF13" s="3">
        <f t="shared" si="38"/>
        <v>-36.059002205815588</v>
      </c>
      <c r="AG13" s="3">
        <f t="shared" si="38"/>
        <v>-36.283096941381395</v>
      </c>
      <c r="AH13" s="3">
        <f t="shared" si="38"/>
        <v>-36.489173318771272</v>
      </c>
      <c r="AI13" s="3">
        <f t="shared" si="38"/>
        <v>-36.680984534028013</v>
      </c>
      <c r="AK13" s="3">
        <f t="shared" si="7"/>
        <v>0</v>
      </c>
      <c r="AL13" s="3">
        <f t="shared" si="8"/>
        <v>0</v>
      </c>
      <c r="AM13" s="3">
        <f t="shared" si="9"/>
        <v>0</v>
      </c>
      <c r="AN13" s="3">
        <f t="shared" si="10"/>
        <v>0</v>
      </c>
      <c r="AO13" s="3">
        <f t="shared" si="11"/>
        <v>0</v>
      </c>
      <c r="AP13" s="3">
        <f t="shared" si="12"/>
        <v>0</v>
      </c>
      <c r="AQ13" s="3">
        <f t="shared" si="13"/>
        <v>0</v>
      </c>
      <c r="AR13" s="3">
        <f t="shared" si="14"/>
        <v>0</v>
      </c>
      <c r="AS13" s="3">
        <f t="shared" si="15"/>
        <v>0</v>
      </c>
      <c r="AT13" s="3">
        <f t="shared" si="16"/>
        <v>0</v>
      </c>
      <c r="AU13" s="3">
        <f t="shared" si="17"/>
        <v>0</v>
      </c>
      <c r="AV13" s="3">
        <f t="shared" si="18"/>
        <v>0</v>
      </c>
      <c r="AW13" s="3">
        <f t="shared" si="19"/>
        <v>0</v>
      </c>
      <c r="AX13" s="3">
        <f t="shared" si="20"/>
        <v>0</v>
      </c>
      <c r="AY13" s="3">
        <f t="shared" si="21"/>
        <v>0</v>
      </c>
      <c r="AZ13" s="3">
        <f t="shared" si="22"/>
        <v>0</v>
      </c>
      <c r="BA13" s="3">
        <f t="shared" si="23"/>
        <v>0</v>
      </c>
      <c r="BB13" s="3">
        <f t="shared" si="24"/>
        <v>0</v>
      </c>
      <c r="BC13" s="3">
        <f t="shared" si="25"/>
        <v>0</v>
      </c>
      <c r="BD13" s="3">
        <f t="shared" si="26"/>
        <v>0</v>
      </c>
      <c r="BE13" s="3">
        <f t="shared" si="27"/>
        <v>0</v>
      </c>
      <c r="BF13" s="3">
        <f t="shared" si="28"/>
        <v>0</v>
      </c>
      <c r="BG13" s="3">
        <f t="shared" si="29"/>
        <v>0</v>
      </c>
      <c r="BH13" s="3">
        <f t="shared" si="30"/>
        <v>0</v>
      </c>
      <c r="BJ13" s="3">
        <f t="shared" si="31"/>
        <v>0</v>
      </c>
      <c r="BK13" s="3">
        <f t="shared" si="32"/>
        <v>0</v>
      </c>
    </row>
    <row r="14" spans="1:63" x14ac:dyDescent="0.35">
      <c r="A14" s="9">
        <f>'2017.daily'!B13</f>
        <v>42734</v>
      </c>
      <c r="B14" s="3">
        <f>IF('2017.daily'!G13&lt;&gt;"",'2017.daily'!G13,"")</f>
        <v>-37.777777777777779</v>
      </c>
      <c r="C14" s="3">
        <f>IF('2017.daily'!H13&lt;&gt;"",'2017.daily'!H13,"")</f>
        <v>-17.777777777777779</v>
      </c>
      <c r="D14" s="2">
        <v>7</v>
      </c>
      <c r="E14" s="2">
        <v>16</v>
      </c>
      <c r="G14" s="2">
        <f t="shared" si="2"/>
        <v>12</v>
      </c>
      <c r="H14" s="3">
        <f t="shared" si="3"/>
        <v>-19.294444444444444</v>
      </c>
      <c r="I14" s="3">
        <f t="shared" si="4"/>
        <v>20</v>
      </c>
      <c r="J14" s="3">
        <f t="shared" si="5"/>
        <v>1.5166666666666657</v>
      </c>
      <c r="K14" s="3"/>
      <c r="L14" s="3">
        <f t="shared" ref="L14:AI14" si="39">IF(L$3&lt;$D14,$H13+($B14-$H13)/(($D13+24)-$E13)^0.5*(L$3+24-$E13)^0.5,IF(L$3&lt;=$G14,$B14+$I14*SIN((L$3-$D14)/($G14-$D14)*PI()/2),IF(L$3&lt;=$E14,$H14+$J14*SIN(PI()/2+((L$3-$G14)/4)*PI()/2),$H14+($B15-$H14)/(($D14+24)-$E14)^0.5*(L$3-$E14)^0.5)))</f>
        <v>-36.861137566026478</v>
      </c>
      <c r="M14" s="3">
        <f t="shared" si="39"/>
        <v>-37.031530540217197</v>
      </c>
      <c r="N14" s="3">
        <f t="shared" si="39"/>
        <v>-37.193596387993658</v>
      </c>
      <c r="O14" s="3">
        <f t="shared" si="39"/>
        <v>-37.348448354510772</v>
      </c>
      <c r="P14" s="3">
        <f t="shared" si="39"/>
        <v>-37.496971745199581</v>
      </c>
      <c r="Q14" s="3">
        <f t="shared" si="39"/>
        <v>-37.639884362300251</v>
      </c>
      <c r="R14" s="3">
        <f t="shared" si="39"/>
        <v>-37.777777777777779</v>
      </c>
      <c r="S14" s="3">
        <f t="shared" si="39"/>
        <v>-31.59743789027883</v>
      </c>
      <c r="T14" s="3">
        <f t="shared" si="39"/>
        <v>-26.022072731928315</v>
      </c>
      <c r="U14" s="3">
        <f t="shared" si="39"/>
        <v>-21.59743789027883</v>
      </c>
      <c r="V14" s="3">
        <f t="shared" si="39"/>
        <v>-18.756647451874709</v>
      </c>
      <c r="W14" s="3">
        <f t="shared" si="39"/>
        <v>-17.777777777777779</v>
      </c>
      <c r="X14" s="3">
        <f t="shared" si="39"/>
        <v>-17.893227153468992</v>
      </c>
      <c r="Y14" s="3">
        <f t="shared" si="39"/>
        <v>-18.221999159644849</v>
      </c>
      <c r="Z14" s="3">
        <f t="shared" si="39"/>
        <v>-18.714041238690726</v>
      </c>
      <c r="AA14" s="3">
        <f t="shared" si="39"/>
        <v>-19.294444444444444</v>
      </c>
      <c r="AB14" s="3">
        <f t="shared" si="39"/>
        <v>-19.906949588455767</v>
      </c>
      <c r="AC14" s="3">
        <f t="shared" si="39"/>
        <v>-20.160657526128542</v>
      </c>
      <c r="AD14" s="3">
        <f t="shared" si="39"/>
        <v>-20.355334473769346</v>
      </c>
      <c r="AE14" s="3">
        <f t="shared" si="39"/>
        <v>-20.519454732467086</v>
      </c>
      <c r="AF14" s="3">
        <f t="shared" si="39"/>
        <v>-20.664047583022057</v>
      </c>
      <c r="AG14" s="3">
        <f t="shared" si="39"/>
        <v>-20.794769512102111</v>
      </c>
      <c r="AH14" s="3">
        <f t="shared" si="39"/>
        <v>-20.914980732246203</v>
      </c>
      <c r="AI14" s="3">
        <f t="shared" si="39"/>
        <v>-21.026870607812636</v>
      </c>
      <c r="AK14" s="3">
        <f t="shared" si="7"/>
        <v>0</v>
      </c>
      <c r="AL14" s="3">
        <f t="shared" si="8"/>
        <v>0</v>
      </c>
      <c r="AM14" s="3">
        <f t="shared" si="9"/>
        <v>0</v>
      </c>
      <c r="AN14" s="3">
        <f t="shared" si="10"/>
        <v>0</v>
      </c>
      <c r="AO14" s="3">
        <f t="shared" si="11"/>
        <v>0</v>
      </c>
      <c r="AP14" s="3">
        <f t="shared" si="12"/>
        <v>0</v>
      </c>
      <c r="AQ14" s="3">
        <f t="shared" si="13"/>
        <v>0</v>
      </c>
      <c r="AR14" s="3">
        <f t="shared" si="14"/>
        <v>0</v>
      </c>
      <c r="AS14" s="3">
        <f t="shared" si="15"/>
        <v>0</v>
      </c>
      <c r="AT14" s="3">
        <f t="shared" si="16"/>
        <v>0</v>
      </c>
      <c r="AU14" s="3">
        <f t="shared" si="17"/>
        <v>0</v>
      </c>
      <c r="AV14" s="3">
        <f t="shared" si="18"/>
        <v>0</v>
      </c>
      <c r="AW14" s="3">
        <f t="shared" si="19"/>
        <v>0</v>
      </c>
      <c r="AX14" s="3">
        <f t="shared" si="20"/>
        <v>0</v>
      </c>
      <c r="AY14" s="3">
        <f t="shared" si="21"/>
        <v>0</v>
      </c>
      <c r="AZ14" s="3">
        <f t="shared" si="22"/>
        <v>0</v>
      </c>
      <c r="BA14" s="3">
        <f t="shared" si="23"/>
        <v>0</v>
      </c>
      <c r="BB14" s="3">
        <f t="shared" si="24"/>
        <v>0</v>
      </c>
      <c r="BC14" s="3">
        <f t="shared" si="25"/>
        <v>0</v>
      </c>
      <c r="BD14" s="3">
        <f t="shared" si="26"/>
        <v>0</v>
      </c>
      <c r="BE14" s="3">
        <f t="shared" si="27"/>
        <v>0</v>
      </c>
      <c r="BF14" s="3">
        <f t="shared" si="28"/>
        <v>0</v>
      </c>
      <c r="BG14" s="3">
        <f t="shared" si="29"/>
        <v>0</v>
      </c>
      <c r="BH14" s="3">
        <f t="shared" si="30"/>
        <v>0</v>
      </c>
      <c r="BJ14" s="3">
        <f t="shared" si="31"/>
        <v>0</v>
      </c>
      <c r="BK14" s="3">
        <f t="shared" si="32"/>
        <v>0</v>
      </c>
    </row>
    <row r="15" spans="1:63" x14ac:dyDescent="0.35">
      <c r="A15" s="9">
        <f>'2017.daily'!B14</f>
        <v>42735</v>
      </c>
      <c r="B15" s="3">
        <f>IF('2017.daily'!G14&lt;&gt;"",'2017.daily'!G14,"")</f>
        <v>-21.666666666666668</v>
      </c>
      <c r="C15" s="3">
        <f>IF('2017.daily'!H14&lt;&gt;"",'2017.daily'!H14,"")</f>
        <v>3.8888888888888888</v>
      </c>
      <c r="D15" s="2">
        <v>7</v>
      </c>
      <c r="E15" s="2">
        <v>16</v>
      </c>
      <c r="G15" s="2">
        <f t="shared" si="2"/>
        <v>12</v>
      </c>
      <c r="H15" s="3">
        <f t="shared" si="3"/>
        <v>0.42222222222222205</v>
      </c>
      <c r="I15" s="3">
        <f t="shared" si="4"/>
        <v>25.555555555555557</v>
      </c>
      <c r="J15" s="3">
        <f t="shared" si="5"/>
        <v>3.4666666666666668</v>
      </c>
      <c r="K15" s="3"/>
      <c r="L15" s="3">
        <f t="shared" ref="L15:AI15" si="40">IF(L$3&lt;$D15,$H14+($B15-$H14)/(($D14+24)-$E14)^0.5*(L$3+24-$E14)^0.5,IF(L$3&lt;=$G15,$B15+$I15*SIN((L$3-$D15)/($G15-$D15)*PI()/2),IF(L$3&lt;=$E15,$H15+$J15*SIN(PI()/2+((L$3-$G15)/4)*PI()/2),$H15+($B16-$H15)/(($D15+24)-$E15)^0.5*(L$3-$E15)^0.5)))</f>
        <v>-21.131959876478408</v>
      </c>
      <c r="M15" s="3">
        <f t="shared" si="40"/>
        <v>-21.231355778089661</v>
      </c>
      <c r="N15" s="3">
        <f t="shared" si="40"/>
        <v>-21.325894189292598</v>
      </c>
      <c r="O15" s="3">
        <f t="shared" si="40"/>
        <v>-21.416224503094245</v>
      </c>
      <c r="P15" s="3">
        <f t="shared" si="40"/>
        <v>-21.502863147662719</v>
      </c>
      <c r="Q15" s="3">
        <f t="shared" si="40"/>
        <v>-21.58622884097144</v>
      </c>
      <c r="R15" s="3">
        <f t="shared" si="40"/>
        <v>-21.666666666666668</v>
      </c>
      <c r="S15" s="3">
        <f t="shared" si="40"/>
        <v>-13.7695656993069</v>
      </c>
      <c r="T15" s="3">
        <f t="shared" si="40"/>
        <v>-6.6454879969701306</v>
      </c>
      <c r="U15" s="3">
        <f t="shared" si="40"/>
        <v>-0.9917879215291201</v>
      </c>
      <c r="V15" s="3">
        <f t="shared" si="40"/>
        <v>2.6381109719872562</v>
      </c>
      <c r="W15" s="3">
        <f t="shared" si="40"/>
        <v>3.8888888888888893</v>
      </c>
      <c r="X15" s="3">
        <f t="shared" si="40"/>
        <v>3.6250046015946831</v>
      </c>
      <c r="Y15" s="3">
        <f t="shared" si="40"/>
        <v>2.873525730335587</v>
      </c>
      <c r="Z15" s="3">
        <f t="shared" si="40"/>
        <v>1.7488581210878671</v>
      </c>
      <c r="AA15" s="3">
        <f t="shared" si="40"/>
        <v>0.4222222222222225</v>
      </c>
      <c r="AB15" s="3">
        <f t="shared" si="40"/>
        <v>-0.97778953551794046</v>
      </c>
      <c r="AC15" s="3">
        <f t="shared" si="40"/>
        <v>-1.5576933930557118</v>
      </c>
      <c r="AD15" s="3">
        <f t="shared" si="40"/>
        <v>-2.0026692733775495</v>
      </c>
      <c r="AE15" s="3">
        <f t="shared" si="40"/>
        <v>-2.377801293258103</v>
      </c>
      <c r="AF15" s="3">
        <f t="shared" si="40"/>
        <v>-2.7082992373837489</v>
      </c>
      <c r="AG15" s="3">
        <f t="shared" si="40"/>
        <v>-3.0070922181381534</v>
      </c>
      <c r="AH15" s="3">
        <f t="shared" si="40"/>
        <v>-3.2818607213246551</v>
      </c>
      <c r="AI15" s="3">
        <f t="shared" si="40"/>
        <v>-3.5376090083336456</v>
      </c>
      <c r="AK15" s="3">
        <f t="shared" si="7"/>
        <v>0</v>
      </c>
      <c r="AL15" s="3">
        <f t="shared" si="8"/>
        <v>0</v>
      </c>
      <c r="AM15" s="3">
        <f t="shared" si="9"/>
        <v>0</v>
      </c>
      <c r="AN15" s="3">
        <f t="shared" si="10"/>
        <v>0</v>
      </c>
      <c r="AO15" s="3">
        <f t="shared" si="11"/>
        <v>0</v>
      </c>
      <c r="AP15" s="3">
        <f t="shared" si="12"/>
        <v>0</v>
      </c>
      <c r="AQ15" s="3">
        <f t="shared" si="13"/>
        <v>0</v>
      </c>
      <c r="AR15" s="3">
        <f t="shared" si="14"/>
        <v>0</v>
      </c>
      <c r="AS15" s="3">
        <f t="shared" si="15"/>
        <v>0</v>
      </c>
      <c r="AT15" s="3">
        <f t="shared" si="16"/>
        <v>0</v>
      </c>
      <c r="AU15" s="3">
        <f t="shared" si="17"/>
        <v>0</v>
      </c>
      <c r="AV15" s="3">
        <f t="shared" si="18"/>
        <v>0.88888888888888928</v>
      </c>
      <c r="AW15" s="3">
        <f t="shared" si="19"/>
        <v>0.62500460159468307</v>
      </c>
      <c r="AX15" s="3">
        <f t="shared" si="20"/>
        <v>0</v>
      </c>
      <c r="AY15" s="3">
        <f t="shared" si="21"/>
        <v>0</v>
      </c>
      <c r="AZ15" s="3">
        <f t="shared" si="22"/>
        <v>0</v>
      </c>
      <c r="BA15" s="3">
        <f t="shared" si="23"/>
        <v>0</v>
      </c>
      <c r="BB15" s="3">
        <f t="shared" si="24"/>
        <v>0</v>
      </c>
      <c r="BC15" s="3">
        <f t="shared" si="25"/>
        <v>0</v>
      </c>
      <c r="BD15" s="3">
        <f t="shared" si="26"/>
        <v>0</v>
      </c>
      <c r="BE15" s="3">
        <f t="shared" si="27"/>
        <v>0</v>
      </c>
      <c r="BF15" s="3">
        <f t="shared" si="28"/>
        <v>0</v>
      </c>
      <c r="BG15" s="3">
        <f t="shared" si="29"/>
        <v>0</v>
      </c>
      <c r="BH15" s="3">
        <f t="shared" si="30"/>
        <v>0</v>
      </c>
      <c r="BJ15" s="3">
        <f t="shared" si="31"/>
        <v>6.307889543681551E-2</v>
      </c>
      <c r="BK15" s="3">
        <f t="shared" si="32"/>
        <v>6.307889543681551E-2</v>
      </c>
    </row>
    <row r="16" spans="1:63" x14ac:dyDescent="0.35">
      <c r="A16" s="9">
        <f>'2017.daily'!B15</f>
        <v>42736</v>
      </c>
      <c r="B16" s="3">
        <f>IF('2017.daily'!G15&lt;&gt;"",'2017.daily'!G15,"")</f>
        <v>-5</v>
      </c>
      <c r="C16" s="3">
        <f>IF('2017.daily'!H15&lt;&gt;"",'2017.daily'!H15,"")</f>
        <v>3.3333333333333335</v>
      </c>
      <c r="D16" s="2">
        <v>7</v>
      </c>
      <c r="E16" s="2">
        <v>16</v>
      </c>
      <c r="G16" s="2">
        <f t="shared" si="2"/>
        <v>12</v>
      </c>
      <c r="H16" s="3">
        <f t="shared" si="3"/>
        <v>-6.4166666666666661</v>
      </c>
      <c r="I16" s="3">
        <f t="shared" si="4"/>
        <v>8.3333333333333339</v>
      </c>
      <c r="J16" s="3">
        <f t="shared" si="5"/>
        <v>9.75</v>
      </c>
      <c r="K16" s="3"/>
      <c r="L16" s="3">
        <f t="shared" ref="L16:AI16" si="41">IF(L$3&lt;$D16,$H15+($B16-$H15)/(($D15+24)-$E15)^0.5*(L$3+24-$E15)^0.5,IF(L$3&lt;=$G16,$B16+$I16*SIN((L$3-$D16)/($G16-$D16)*PI()/2),IF(L$3&lt;=$E16,$H16+$J16*SIN(PI()/2+((L$3-$G16)/4)*PI()/2),$H16+($B17-$H16)/(($D16+24)-$E16)^0.5*(L$3-$E16)^0.5)))</f>
        <v>-3.7778130509982657</v>
      </c>
      <c r="M16" s="3">
        <f t="shared" si="41"/>
        <v>-4.0050036832525588</v>
      </c>
      <c r="N16" s="3">
        <f t="shared" si="41"/>
        <v>-4.2210914802878392</v>
      </c>
      <c r="O16" s="3">
        <f t="shared" si="41"/>
        <v>-4.4275607689773206</v>
      </c>
      <c r="P16" s="3">
        <f t="shared" si="41"/>
        <v>-4.6255919565624026</v>
      </c>
      <c r="Q16" s="3">
        <f t="shared" si="41"/>
        <v>-4.8161421126966264</v>
      </c>
      <c r="R16" s="3">
        <f t="shared" si="41"/>
        <v>-5</v>
      </c>
      <c r="S16" s="3">
        <f t="shared" si="41"/>
        <v>-2.4248583802087715</v>
      </c>
      <c r="T16" s="3">
        <f t="shared" si="41"/>
        <v>-0.10178956422939045</v>
      </c>
      <c r="U16" s="3">
        <f t="shared" si="41"/>
        <v>1.7418082864578963</v>
      </c>
      <c r="V16" s="3">
        <f t="shared" si="41"/>
        <v>2.9254709691262804</v>
      </c>
      <c r="W16" s="3">
        <f t="shared" si="41"/>
        <v>3.3333333333333339</v>
      </c>
      <c r="X16" s="3">
        <f t="shared" si="41"/>
        <v>2.5911587753183802</v>
      </c>
      <c r="Y16" s="3">
        <f t="shared" si="41"/>
        <v>0.4776244499021729</v>
      </c>
      <c r="Z16" s="3">
        <f t="shared" si="41"/>
        <v>-2.6855032011070397</v>
      </c>
      <c r="AA16" s="3">
        <f t="shared" si="41"/>
        <v>-6.4166666666666652</v>
      </c>
      <c r="AB16" s="3">
        <f t="shared" si="41"/>
        <v>-10.354199735310873</v>
      </c>
      <c r="AC16" s="3">
        <f t="shared" si="41"/>
        <v>-11.985179334635855</v>
      </c>
      <c r="AD16" s="3">
        <f t="shared" si="41"/>
        <v>-13.236673998041024</v>
      </c>
      <c r="AE16" s="3">
        <f t="shared" si="41"/>
        <v>-14.291732803955082</v>
      </c>
      <c r="AF16" s="3">
        <f t="shared" si="41"/>
        <v>-15.221258271808459</v>
      </c>
      <c r="AG16" s="3">
        <f t="shared" si="41"/>
        <v>-16.061613530180225</v>
      </c>
      <c r="AH16" s="3">
        <f t="shared" si="41"/>
        <v>-16.834399945392256</v>
      </c>
      <c r="AI16" s="3">
        <f t="shared" si="41"/>
        <v>-17.553692002605047</v>
      </c>
      <c r="AK16" s="3">
        <f t="shared" si="7"/>
        <v>0</v>
      </c>
      <c r="AL16" s="3">
        <f t="shared" si="8"/>
        <v>0</v>
      </c>
      <c r="AM16" s="3">
        <f t="shared" si="9"/>
        <v>0</v>
      </c>
      <c r="AN16" s="3">
        <f t="shared" si="10"/>
        <v>0</v>
      </c>
      <c r="AO16" s="3">
        <f t="shared" si="11"/>
        <v>0</v>
      </c>
      <c r="AP16" s="3">
        <f t="shared" si="12"/>
        <v>0</v>
      </c>
      <c r="AQ16" s="3">
        <f t="shared" si="13"/>
        <v>0</v>
      </c>
      <c r="AR16" s="3">
        <f t="shared" si="14"/>
        <v>0</v>
      </c>
      <c r="AS16" s="3">
        <f t="shared" si="15"/>
        <v>0</v>
      </c>
      <c r="AT16" s="3">
        <f t="shared" si="16"/>
        <v>0</v>
      </c>
      <c r="AU16" s="3">
        <f t="shared" si="17"/>
        <v>0</v>
      </c>
      <c r="AV16" s="3">
        <f t="shared" si="18"/>
        <v>0.33333333333333393</v>
      </c>
      <c r="AW16" s="3">
        <f t="shared" si="19"/>
        <v>0</v>
      </c>
      <c r="AX16" s="3">
        <f t="shared" si="20"/>
        <v>0</v>
      </c>
      <c r="AY16" s="3">
        <f t="shared" si="21"/>
        <v>0</v>
      </c>
      <c r="AZ16" s="3">
        <f t="shared" si="22"/>
        <v>0</v>
      </c>
      <c r="BA16" s="3">
        <f t="shared" si="23"/>
        <v>0</v>
      </c>
      <c r="BB16" s="3">
        <f t="shared" si="24"/>
        <v>0</v>
      </c>
      <c r="BC16" s="3">
        <f t="shared" si="25"/>
        <v>0</v>
      </c>
      <c r="BD16" s="3">
        <f t="shared" si="26"/>
        <v>0</v>
      </c>
      <c r="BE16" s="3">
        <f t="shared" si="27"/>
        <v>0</v>
      </c>
      <c r="BF16" s="3">
        <f t="shared" si="28"/>
        <v>0</v>
      </c>
      <c r="BG16" s="3">
        <f t="shared" si="29"/>
        <v>0</v>
      </c>
      <c r="BH16" s="3">
        <f t="shared" si="30"/>
        <v>0</v>
      </c>
      <c r="BJ16" s="3">
        <f t="shared" si="31"/>
        <v>1.3888888888888914E-2</v>
      </c>
      <c r="BK16" s="3">
        <f t="shared" si="32"/>
        <v>7.6967784325704419E-2</v>
      </c>
    </row>
    <row r="17" spans="1:63" x14ac:dyDescent="0.35">
      <c r="A17" s="9">
        <f>'2017.daily'!B16</f>
        <v>42737</v>
      </c>
      <c r="B17" s="3">
        <f>IF('2017.daily'!G16&lt;&gt;"",'2017.daily'!G16,"")</f>
        <v>-21.666666666666668</v>
      </c>
      <c r="C17" s="3">
        <f>IF('2017.daily'!H16&lt;&gt;"",'2017.daily'!H16,"")</f>
        <v>-6.1111111111111107</v>
      </c>
      <c r="D17" s="2">
        <v>7</v>
      </c>
      <c r="E17" s="2">
        <v>16</v>
      </c>
      <c r="G17" s="2">
        <f t="shared" si="2"/>
        <v>12</v>
      </c>
      <c r="H17" s="3">
        <f t="shared" si="3"/>
        <v>-12.394444444444444</v>
      </c>
      <c r="I17" s="3">
        <f t="shared" si="4"/>
        <v>15.555555555555557</v>
      </c>
      <c r="J17" s="3">
        <f t="shared" si="5"/>
        <v>6.2833333333333332</v>
      </c>
      <c r="K17" s="3"/>
      <c r="L17" s="3">
        <f t="shared" ref="L17:AI17" si="42">IF(L$3&lt;$D17,$H16+($B17-$H16)/(($D16+24)-$E16)^0.5*(L$3+24-$E16)^0.5,IF(L$3&lt;=$G17,$B17+$I17*SIN((L$3-$D17)/($G17-$D17)*PI()/2),IF(L$3&lt;=$E17,$H17+$J17*SIN(PI()/2+((L$3-$G17)/4)*PI()/2),$H17+($B18-$H17)/(($D17+24)-$E17)^0.5*(L$3-$E17)^0.5)))</f>
        <v>-18.229265872599289</v>
      </c>
      <c r="M17" s="3">
        <f t="shared" si="42"/>
        <v>-18.868239525814488</v>
      </c>
      <c r="N17" s="3">
        <f t="shared" si="42"/>
        <v>-19.475986454976216</v>
      </c>
      <c r="O17" s="3">
        <f t="shared" si="42"/>
        <v>-20.056681329415383</v>
      </c>
      <c r="P17" s="3">
        <f t="shared" si="42"/>
        <v>-20.613644044498422</v>
      </c>
      <c r="Q17" s="3">
        <f t="shared" si="42"/>
        <v>-21.149566358625929</v>
      </c>
      <c r="R17" s="3">
        <f t="shared" si="42"/>
        <v>-21.666666666666668</v>
      </c>
      <c r="S17" s="3">
        <f t="shared" si="42"/>
        <v>-16.859735643056375</v>
      </c>
      <c r="T17" s="3">
        <f t="shared" si="42"/>
        <v>-12.523340519894862</v>
      </c>
      <c r="U17" s="3">
        <f t="shared" si="42"/>
        <v>-9.0819578652785946</v>
      </c>
      <c r="V17" s="3">
        <f t="shared" si="42"/>
        <v>-6.8724541909642785</v>
      </c>
      <c r="W17" s="3">
        <f t="shared" si="42"/>
        <v>-6.1111111111111107</v>
      </c>
      <c r="X17" s="3">
        <f t="shared" si="42"/>
        <v>-6.5894013818318591</v>
      </c>
      <c r="Y17" s="3">
        <f t="shared" si="42"/>
        <v>-7.9514568359889699</v>
      </c>
      <c r="Z17" s="3">
        <f t="shared" si="42"/>
        <v>-9.9899168777504634</v>
      </c>
      <c r="AA17" s="3">
        <f t="shared" si="42"/>
        <v>-12.394444444444444</v>
      </c>
      <c r="AB17" s="3">
        <f t="shared" si="42"/>
        <v>-14.931965755348489</v>
      </c>
      <c r="AC17" s="3">
        <f t="shared" si="42"/>
        <v>-15.9830414971357</v>
      </c>
      <c r="AD17" s="3">
        <f t="shared" si="42"/>
        <v>-16.789560280219028</v>
      </c>
      <c r="AE17" s="3">
        <f t="shared" si="42"/>
        <v>-17.469487066252533</v>
      </c>
      <c r="AF17" s="3">
        <f t="shared" si="42"/>
        <v>-18.068514589980268</v>
      </c>
      <c r="AG17" s="3">
        <f t="shared" si="42"/>
        <v>-18.610076867597623</v>
      </c>
      <c r="AH17" s="3">
        <f t="shared" si="42"/>
        <v>-19.108094779623158</v>
      </c>
      <c r="AI17" s="3">
        <f t="shared" si="42"/>
        <v>-19.571638549826954</v>
      </c>
      <c r="AK17" s="3">
        <f t="shared" si="7"/>
        <v>0</v>
      </c>
      <c r="AL17" s="3">
        <f t="shared" si="8"/>
        <v>0</v>
      </c>
      <c r="AM17" s="3">
        <f t="shared" si="9"/>
        <v>0</v>
      </c>
      <c r="AN17" s="3">
        <f t="shared" si="10"/>
        <v>0</v>
      </c>
      <c r="AO17" s="3">
        <f t="shared" si="11"/>
        <v>0</v>
      </c>
      <c r="AP17" s="3">
        <f t="shared" si="12"/>
        <v>0</v>
      </c>
      <c r="AQ17" s="3">
        <f t="shared" si="13"/>
        <v>0</v>
      </c>
      <c r="AR17" s="3">
        <f t="shared" si="14"/>
        <v>0</v>
      </c>
      <c r="AS17" s="3">
        <f t="shared" si="15"/>
        <v>0</v>
      </c>
      <c r="AT17" s="3">
        <f t="shared" si="16"/>
        <v>0</v>
      </c>
      <c r="AU17" s="3">
        <f t="shared" si="17"/>
        <v>0</v>
      </c>
      <c r="AV17" s="3">
        <f t="shared" si="18"/>
        <v>0</v>
      </c>
      <c r="AW17" s="3">
        <f t="shared" si="19"/>
        <v>0</v>
      </c>
      <c r="AX17" s="3">
        <f t="shared" si="20"/>
        <v>0</v>
      </c>
      <c r="AY17" s="3">
        <f t="shared" si="21"/>
        <v>0</v>
      </c>
      <c r="AZ17" s="3">
        <f t="shared" si="22"/>
        <v>0</v>
      </c>
      <c r="BA17" s="3">
        <f t="shared" si="23"/>
        <v>0</v>
      </c>
      <c r="BB17" s="3">
        <f t="shared" si="24"/>
        <v>0</v>
      </c>
      <c r="BC17" s="3">
        <f t="shared" si="25"/>
        <v>0</v>
      </c>
      <c r="BD17" s="3">
        <f t="shared" si="26"/>
        <v>0</v>
      </c>
      <c r="BE17" s="3">
        <f t="shared" si="27"/>
        <v>0</v>
      </c>
      <c r="BF17" s="3">
        <f t="shared" si="28"/>
        <v>0</v>
      </c>
      <c r="BG17" s="3">
        <f t="shared" si="29"/>
        <v>0</v>
      </c>
      <c r="BH17" s="3">
        <f t="shared" si="30"/>
        <v>0</v>
      </c>
      <c r="BJ17" s="3">
        <f t="shared" si="31"/>
        <v>0</v>
      </c>
      <c r="BK17" s="3">
        <f t="shared" si="32"/>
        <v>7.6967784325704419E-2</v>
      </c>
    </row>
    <row r="18" spans="1:63" x14ac:dyDescent="0.35">
      <c r="A18" s="9">
        <f>'2017.daily'!B17</f>
        <v>42738</v>
      </c>
      <c r="B18" s="3">
        <f>IF('2017.daily'!G17&lt;&gt;"",'2017.daily'!G17,"")</f>
        <v>-22.222222222222221</v>
      </c>
      <c r="C18" s="3">
        <f>IF('2017.daily'!H17&lt;&gt;"",'2017.daily'!H17,"")</f>
        <v>-13.333333333333334</v>
      </c>
      <c r="D18" s="2">
        <v>7</v>
      </c>
      <c r="E18" s="2">
        <v>16</v>
      </c>
      <c r="G18" s="2">
        <f t="shared" si="2"/>
        <v>12</v>
      </c>
      <c r="H18" s="3">
        <f t="shared" si="3"/>
        <v>-17.016666666666666</v>
      </c>
      <c r="I18" s="3">
        <f t="shared" si="4"/>
        <v>8.8888888888888875</v>
      </c>
      <c r="J18" s="3">
        <f t="shared" si="5"/>
        <v>3.6833333333333318</v>
      </c>
      <c r="K18" s="3"/>
      <c r="L18" s="3">
        <f t="shared" ref="L18:AI18" si="43">IF(L$3&lt;$D18,$H17+($B18-$H17)/(($D17+24)-$E17)^0.5*(L$3+24-$E17)^0.5,IF(L$3&lt;=$G18,$B18+$I18*SIN((L$3-$D18)/($G18-$D18)*PI()/2),IF(L$3&lt;=$E18,$H18+$J18*SIN(PI()/2+((L$3-$G18)/4)*PI()/2),$H18+($B19-$H18)/(($D18+24)-$E18)^0.5*(L$3-$E18)^0.5)))</f>
        <v>-20.007008377156577</v>
      </c>
      <c r="M18" s="3">
        <f t="shared" si="43"/>
        <v>-20.418791398117484</v>
      </c>
      <c r="N18" s="3">
        <f t="shared" si="43"/>
        <v>-20.81045053024393</v>
      </c>
      <c r="O18" s="3">
        <f t="shared" si="43"/>
        <v>-21.184676115993618</v>
      </c>
      <c r="P18" s="3">
        <f t="shared" si="43"/>
        <v>-21.543607643491576</v>
      </c>
      <c r="Q18" s="3">
        <f t="shared" si="43"/>
        <v>-21.888979801484858</v>
      </c>
      <c r="R18" s="3">
        <f t="shared" si="43"/>
        <v>-22.222222222222221</v>
      </c>
      <c r="S18" s="3">
        <f t="shared" si="43"/>
        <v>-19.475404494444913</v>
      </c>
      <c r="T18" s="3">
        <f t="shared" si="43"/>
        <v>-16.997464424066905</v>
      </c>
      <c r="U18" s="3">
        <f t="shared" si="43"/>
        <v>-15.030960050000466</v>
      </c>
      <c r="V18" s="3">
        <f t="shared" si="43"/>
        <v>-13.768386521820858</v>
      </c>
      <c r="W18" s="3">
        <f t="shared" si="43"/>
        <v>-13.333333333333334</v>
      </c>
      <c r="X18" s="3">
        <f t="shared" si="43"/>
        <v>-13.613710388583428</v>
      </c>
      <c r="Y18" s="3">
        <f t="shared" si="43"/>
        <v>-14.412156689296216</v>
      </c>
      <c r="Z18" s="3">
        <f t="shared" si="43"/>
        <v>-15.607116024121918</v>
      </c>
      <c r="AA18" s="3">
        <f t="shared" si="43"/>
        <v>-17.016666666666666</v>
      </c>
      <c r="AB18" s="3">
        <f t="shared" si="43"/>
        <v>-18.50417915926559</v>
      </c>
      <c r="AC18" s="3">
        <f t="shared" si="43"/>
        <v>-19.120327007899473</v>
      </c>
      <c r="AD18" s="3">
        <f t="shared" si="43"/>
        <v>-19.593113880741424</v>
      </c>
      <c r="AE18" s="3">
        <f t="shared" si="43"/>
        <v>-19.991691651864514</v>
      </c>
      <c r="AF18" s="3">
        <f t="shared" si="43"/>
        <v>-20.342845717498012</v>
      </c>
      <c r="AG18" s="3">
        <f t="shared" si="43"/>
        <v>-20.660313259549564</v>
      </c>
      <c r="AH18" s="3">
        <f t="shared" si="43"/>
        <v>-20.952254794185222</v>
      </c>
      <c r="AI18" s="3">
        <f t="shared" si="43"/>
        <v>-21.223987349132276</v>
      </c>
      <c r="AK18" s="3">
        <f t="shared" si="7"/>
        <v>0</v>
      </c>
      <c r="AL18" s="3">
        <f t="shared" si="8"/>
        <v>0</v>
      </c>
      <c r="AM18" s="3">
        <f t="shared" si="9"/>
        <v>0</v>
      </c>
      <c r="AN18" s="3">
        <f t="shared" si="10"/>
        <v>0</v>
      </c>
      <c r="AO18" s="3">
        <f t="shared" si="11"/>
        <v>0</v>
      </c>
      <c r="AP18" s="3">
        <f t="shared" si="12"/>
        <v>0</v>
      </c>
      <c r="AQ18" s="3">
        <f t="shared" si="13"/>
        <v>0</v>
      </c>
      <c r="AR18" s="3">
        <f t="shared" si="14"/>
        <v>0</v>
      </c>
      <c r="AS18" s="3">
        <f t="shared" si="15"/>
        <v>0</v>
      </c>
      <c r="AT18" s="3">
        <f t="shared" si="16"/>
        <v>0</v>
      </c>
      <c r="AU18" s="3">
        <f t="shared" si="17"/>
        <v>0</v>
      </c>
      <c r="AV18" s="3">
        <f t="shared" si="18"/>
        <v>0</v>
      </c>
      <c r="AW18" s="3">
        <f t="shared" si="19"/>
        <v>0</v>
      </c>
      <c r="AX18" s="3">
        <f t="shared" si="20"/>
        <v>0</v>
      </c>
      <c r="AY18" s="3">
        <f t="shared" si="21"/>
        <v>0</v>
      </c>
      <c r="AZ18" s="3">
        <f t="shared" si="22"/>
        <v>0</v>
      </c>
      <c r="BA18" s="3">
        <f t="shared" si="23"/>
        <v>0</v>
      </c>
      <c r="BB18" s="3">
        <f t="shared" si="24"/>
        <v>0</v>
      </c>
      <c r="BC18" s="3">
        <f t="shared" si="25"/>
        <v>0</v>
      </c>
      <c r="BD18" s="3">
        <f t="shared" si="26"/>
        <v>0</v>
      </c>
      <c r="BE18" s="3">
        <f t="shared" si="27"/>
        <v>0</v>
      </c>
      <c r="BF18" s="3">
        <f t="shared" si="28"/>
        <v>0</v>
      </c>
      <c r="BG18" s="3">
        <f t="shared" si="29"/>
        <v>0</v>
      </c>
      <c r="BH18" s="3">
        <f t="shared" si="30"/>
        <v>0</v>
      </c>
      <c r="BJ18" s="3">
        <f t="shared" si="31"/>
        <v>0</v>
      </c>
      <c r="BK18" s="3">
        <f t="shared" si="32"/>
        <v>7.6967784325704419E-2</v>
      </c>
    </row>
    <row r="19" spans="1:63" x14ac:dyDescent="0.35">
      <c r="A19" s="9">
        <f>'2017.daily'!B18</f>
        <v>42739</v>
      </c>
      <c r="B19" s="3">
        <f>IF('2017.daily'!G18&lt;&gt;"",'2017.daily'!G18,"")</f>
        <v>-22.777777777777779</v>
      </c>
      <c r="C19" s="3">
        <f>IF('2017.daily'!H18&lt;&gt;"",'2017.daily'!H18,"")</f>
        <v>-9.4444444444444446</v>
      </c>
      <c r="D19" s="2">
        <v>7</v>
      </c>
      <c r="E19" s="2">
        <v>16</v>
      </c>
      <c r="G19" s="2">
        <f t="shared" si="2"/>
        <v>12</v>
      </c>
      <c r="H19" s="3">
        <f t="shared" si="3"/>
        <v>-16.594444444444445</v>
      </c>
      <c r="I19" s="3">
        <f t="shared" si="4"/>
        <v>13.333333333333334</v>
      </c>
      <c r="J19" s="3">
        <f t="shared" si="5"/>
        <v>7.15</v>
      </c>
      <c r="K19" s="3"/>
      <c r="L19" s="3">
        <f t="shared" ref="L19:AI19" si="44">IF(L$3&lt;$D19,$H18+($B19-$H18)/(($D18+24)-$E18)^0.5*(L$3+24-$E18)^0.5,IF(L$3&lt;=$G19,$B19+$I19*SIN((L$3-$D19)/($G19-$D19)*PI()/2),IF(L$3&lt;=$E19,$H19+$J19*SIN(PI()/2+((L$3-$G19)/4)*PI()/2),$H19+($B20-$H19)/(($D19+24)-$E19)^0.5*(L$3-$E19)^0.5)))</f>
        <v>-21.479204144463434</v>
      </c>
      <c r="M19" s="3">
        <f t="shared" si="44"/>
        <v>-21.720594191233623</v>
      </c>
      <c r="N19" s="3">
        <f t="shared" si="44"/>
        <v>-21.950187475583608</v>
      </c>
      <c r="O19" s="3">
        <f t="shared" si="44"/>
        <v>-22.169561094816181</v>
      </c>
      <c r="P19" s="3">
        <f t="shared" si="44"/>
        <v>-22.379969231625331</v>
      </c>
      <c r="Q19" s="3">
        <f t="shared" si="44"/>
        <v>-22.582428772517943</v>
      </c>
      <c r="R19" s="3">
        <f t="shared" si="44"/>
        <v>-22.777777777777779</v>
      </c>
      <c r="S19" s="3">
        <f t="shared" si="44"/>
        <v>-18.657551186111814</v>
      </c>
      <c r="T19" s="3">
        <f t="shared" si="44"/>
        <v>-14.940641080544804</v>
      </c>
      <c r="U19" s="3">
        <f t="shared" si="44"/>
        <v>-11.990884519445146</v>
      </c>
      <c r="V19" s="3">
        <f t="shared" si="44"/>
        <v>-10.097024227175732</v>
      </c>
      <c r="W19" s="3">
        <f t="shared" si="44"/>
        <v>-9.4444444444444446</v>
      </c>
      <c r="X19" s="3">
        <f t="shared" si="44"/>
        <v>-9.9887057869887457</v>
      </c>
      <c r="Y19" s="3">
        <f t="shared" si="44"/>
        <v>-11.53863095896063</v>
      </c>
      <c r="Z19" s="3">
        <f t="shared" si="44"/>
        <v>-13.858257903034051</v>
      </c>
      <c r="AA19" s="3">
        <f t="shared" si="44"/>
        <v>-16.594444444444445</v>
      </c>
      <c r="AB19" s="3">
        <f t="shared" si="44"/>
        <v>-19.481968694783529</v>
      </c>
      <c r="AC19" s="3">
        <f t="shared" si="44"/>
        <v>-20.678020400955184</v>
      </c>
      <c r="AD19" s="3">
        <f t="shared" si="44"/>
        <v>-21.595783154118973</v>
      </c>
      <c r="AE19" s="3">
        <f t="shared" si="44"/>
        <v>-22.369492945122616</v>
      </c>
      <c r="AF19" s="3">
        <f t="shared" si="44"/>
        <v>-23.05114495488176</v>
      </c>
      <c r="AG19" s="3">
        <f t="shared" si="44"/>
        <v>-23.667405477687719</v>
      </c>
      <c r="AH19" s="3">
        <f t="shared" si="44"/>
        <v>-24.234115515509878</v>
      </c>
      <c r="AI19" s="3">
        <f t="shared" si="44"/>
        <v>-24.761596357465923</v>
      </c>
      <c r="AK19" s="3">
        <f t="shared" si="7"/>
        <v>0</v>
      </c>
      <c r="AL19" s="3">
        <f t="shared" si="8"/>
        <v>0</v>
      </c>
      <c r="AM19" s="3">
        <f t="shared" si="9"/>
        <v>0</v>
      </c>
      <c r="AN19" s="3">
        <f t="shared" si="10"/>
        <v>0</v>
      </c>
      <c r="AO19" s="3">
        <f t="shared" si="11"/>
        <v>0</v>
      </c>
      <c r="AP19" s="3">
        <f t="shared" si="12"/>
        <v>0</v>
      </c>
      <c r="AQ19" s="3">
        <f t="shared" si="13"/>
        <v>0</v>
      </c>
      <c r="AR19" s="3">
        <f t="shared" si="14"/>
        <v>0</v>
      </c>
      <c r="AS19" s="3">
        <f t="shared" si="15"/>
        <v>0</v>
      </c>
      <c r="AT19" s="3">
        <f t="shared" si="16"/>
        <v>0</v>
      </c>
      <c r="AU19" s="3">
        <f t="shared" si="17"/>
        <v>0</v>
      </c>
      <c r="AV19" s="3">
        <f t="shared" si="18"/>
        <v>0</v>
      </c>
      <c r="AW19" s="3">
        <f t="shared" si="19"/>
        <v>0</v>
      </c>
      <c r="AX19" s="3">
        <f t="shared" si="20"/>
        <v>0</v>
      </c>
      <c r="AY19" s="3">
        <f t="shared" si="21"/>
        <v>0</v>
      </c>
      <c r="AZ19" s="3">
        <f t="shared" si="22"/>
        <v>0</v>
      </c>
      <c r="BA19" s="3">
        <f t="shared" si="23"/>
        <v>0</v>
      </c>
      <c r="BB19" s="3">
        <f t="shared" si="24"/>
        <v>0</v>
      </c>
      <c r="BC19" s="3">
        <f t="shared" si="25"/>
        <v>0</v>
      </c>
      <c r="BD19" s="3">
        <f t="shared" si="26"/>
        <v>0</v>
      </c>
      <c r="BE19" s="3">
        <f t="shared" si="27"/>
        <v>0</v>
      </c>
      <c r="BF19" s="3">
        <f t="shared" si="28"/>
        <v>0</v>
      </c>
      <c r="BG19" s="3">
        <f t="shared" si="29"/>
        <v>0</v>
      </c>
      <c r="BH19" s="3">
        <f t="shared" si="30"/>
        <v>0</v>
      </c>
      <c r="BJ19" s="3">
        <f t="shared" si="31"/>
        <v>0</v>
      </c>
      <c r="BK19" s="3">
        <f t="shared" si="32"/>
        <v>7.6967784325704419E-2</v>
      </c>
    </row>
    <row r="20" spans="1:63" x14ac:dyDescent="0.35">
      <c r="A20" s="9">
        <f>'2017.daily'!B19</f>
        <v>42740</v>
      </c>
      <c r="B20" s="3">
        <f>IF('2017.daily'!G19&lt;&gt;"",'2017.daily'!G19,"")</f>
        <v>-27.777777777777779</v>
      </c>
      <c r="C20" s="3">
        <f>IF('2017.daily'!H19&lt;&gt;"",'2017.daily'!H19,"")</f>
        <v>-22.222222222222221</v>
      </c>
      <c r="D20" s="2">
        <v>7</v>
      </c>
      <c r="E20" s="2">
        <v>16</v>
      </c>
      <c r="G20" s="2">
        <f t="shared" si="2"/>
        <v>12</v>
      </c>
      <c r="H20" s="3">
        <f t="shared" si="3"/>
        <v>-23.955555555555556</v>
      </c>
      <c r="I20" s="3">
        <f t="shared" si="4"/>
        <v>5.5555555555555571</v>
      </c>
      <c r="J20" s="3">
        <f t="shared" si="5"/>
        <v>1.7333333333333343</v>
      </c>
      <c r="K20" s="3"/>
      <c r="L20" s="3">
        <f t="shared" ref="L20:AI20" si="45">IF(L$3&lt;$D20,$H19+($B20-$H19)/(($D19+24)-$E19)^0.5*(L$3+24-$E19)^0.5,IF(L$3&lt;=$G20,$B20+$I20*SIN((L$3-$D20)/($G20-$D20)*PI()/2),IF(L$3&lt;=$E20,$H20+$J20*SIN(PI()/2+((L$3-$G20)/4)*PI()/2),$H20+($B21-$H20)/(($D20+24)-$E20)^0.5*(L$3-$E20)^0.5)))</f>
        <v>-25.2570171954617</v>
      </c>
      <c r="M20" s="3">
        <f t="shared" si="45"/>
        <v>-25.725597874486184</v>
      </c>
      <c r="N20" s="3">
        <f t="shared" si="45"/>
        <v>-26.171278955871443</v>
      </c>
      <c r="O20" s="3">
        <f t="shared" si="45"/>
        <v>-26.597121863793504</v>
      </c>
      <c r="P20" s="3">
        <f t="shared" si="45"/>
        <v>-27.005561188187734</v>
      </c>
      <c r="Q20" s="3">
        <f t="shared" si="45"/>
        <v>-27.398570885214568</v>
      </c>
      <c r="R20" s="3">
        <f t="shared" si="45"/>
        <v>-27.777777777777779</v>
      </c>
      <c r="S20" s="3">
        <f t="shared" si="45"/>
        <v>-26.061016697916958</v>
      </c>
      <c r="T20" s="3">
        <f t="shared" si="45"/>
        <v>-24.512304153930703</v>
      </c>
      <c r="U20" s="3">
        <f t="shared" si="45"/>
        <v>-23.28323892013918</v>
      </c>
      <c r="V20" s="3">
        <f t="shared" si="45"/>
        <v>-22.494130465026924</v>
      </c>
      <c r="W20" s="3">
        <f t="shared" si="45"/>
        <v>-22.222222222222221</v>
      </c>
      <c r="X20" s="3">
        <f t="shared" si="45"/>
        <v>-22.354164365869323</v>
      </c>
      <c r="Y20" s="3">
        <f t="shared" si="45"/>
        <v>-22.729903801498871</v>
      </c>
      <c r="Z20" s="3">
        <f t="shared" si="45"/>
        <v>-23.292237606122733</v>
      </c>
      <c r="AA20" s="3">
        <f t="shared" si="45"/>
        <v>-23.955555555555556</v>
      </c>
      <c r="AB20" s="3">
        <f t="shared" si="45"/>
        <v>-24.655561434425636</v>
      </c>
      <c r="AC20" s="3">
        <f t="shared" si="45"/>
        <v>-24.945513363194522</v>
      </c>
      <c r="AD20" s="3">
        <f t="shared" si="45"/>
        <v>-25.168001303355442</v>
      </c>
      <c r="AE20" s="3">
        <f t="shared" si="45"/>
        <v>-25.355567313295719</v>
      </c>
      <c r="AF20" s="3">
        <f t="shared" si="45"/>
        <v>-25.520816285358542</v>
      </c>
      <c r="AG20" s="3">
        <f t="shared" si="45"/>
        <v>-25.670212775735745</v>
      </c>
      <c r="AH20" s="3">
        <f t="shared" si="45"/>
        <v>-25.807597027328995</v>
      </c>
      <c r="AI20" s="3">
        <f t="shared" si="45"/>
        <v>-25.935471170833491</v>
      </c>
      <c r="AK20" s="3">
        <f t="shared" si="7"/>
        <v>0</v>
      </c>
      <c r="AL20" s="3">
        <f t="shared" si="8"/>
        <v>0</v>
      </c>
      <c r="AM20" s="3">
        <f t="shared" si="9"/>
        <v>0</v>
      </c>
      <c r="AN20" s="3">
        <f t="shared" si="10"/>
        <v>0</v>
      </c>
      <c r="AO20" s="3">
        <f t="shared" si="11"/>
        <v>0</v>
      </c>
      <c r="AP20" s="3">
        <f t="shared" si="12"/>
        <v>0</v>
      </c>
      <c r="AQ20" s="3">
        <f t="shared" si="13"/>
        <v>0</v>
      </c>
      <c r="AR20" s="3">
        <f t="shared" si="14"/>
        <v>0</v>
      </c>
      <c r="AS20" s="3">
        <f t="shared" si="15"/>
        <v>0</v>
      </c>
      <c r="AT20" s="3">
        <f t="shared" si="16"/>
        <v>0</v>
      </c>
      <c r="AU20" s="3">
        <f t="shared" si="17"/>
        <v>0</v>
      </c>
      <c r="AV20" s="3">
        <f t="shared" si="18"/>
        <v>0</v>
      </c>
      <c r="AW20" s="3">
        <f t="shared" si="19"/>
        <v>0</v>
      </c>
      <c r="AX20" s="3">
        <f t="shared" si="20"/>
        <v>0</v>
      </c>
      <c r="AY20" s="3">
        <f t="shared" si="21"/>
        <v>0</v>
      </c>
      <c r="AZ20" s="3">
        <f t="shared" si="22"/>
        <v>0</v>
      </c>
      <c r="BA20" s="3">
        <f t="shared" si="23"/>
        <v>0</v>
      </c>
      <c r="BB20" s="3">
        <f t="shared" si="24"/>
        <v>0</v>
      </c>
      <c r="BC20" s="3">
        <f t="shared" si="25"/>
        <v>0</v>
      </c>
      <c r="BD20" s="3">
        <f t="shared" si="26"/>
        <v>0</v>
      </c>
      <c r="BE20" s="3">
        <f t="shared" si="27"/>
        <v>0</v>
      </c>
      <c r="BF20" s="3">
        <f t="shared" si="28"/>
        <v>0</v>
      </c>
      <c r="BG20" s="3">
        <f t="shared" si="29"/>
        <v>0</v>
      </c>
      <c r="BH20" s="3">
        <f t="shared" si="30"/>
        <v>0</v>
      </c>
      <c r="BJ20" s="3">
        <f t="shared" si="31"/>
        <v>0</v>
      </c>
      <c r="BK20" s="3">
        <f t="shared" si="32"/>
        <v>7.6967784325704419E-2</v>
      </c>
    </row>
    <row r="21" spans="1:63" x14ac:dyDescent="0.35">
      <c r="A21" s="9">
        <f>'2017.daily'!B20</f>
        <v>42741</v>
      </c>
      <c r="B21" s="3">
        <f>IF('2017.daily'!G20&lt;&gt;"",'2017.daily'!G20,"")</f>
        <v>-26.666666666666668</v>
      </c>
      <c r="C21" s="3">
        <f>IF('2017.daily'!H20&lt;&gt;"",'2017.daily'!H20,"")</f>
        <v>0</v>
      </c>
      <c r="D21" s="2">
        <v>7</v>
      </c>
      <c r="E21" s="2">
        <v>16</v>
      </c>
      <c r="G21" s="2">
        <f t="shared" si="2"/>
        <v>12</v>
      </c>
      <c r="H21" s="3">
        <f t="shared" si="3"/>
        <v>-8.0166666666666675</v>
      </c>
      <c r="I21" s="3">
        <f t="shared" si="4"/>
        <v>26.666666666666668</v>
      </c>
      <c r="J21" s="3">
        <f t="shared" si="5"/>
        <v>8.0166666666666675</v>
      </c>
      <c r="K21" s="3"/>
      <c r="L21" s="3">
        <f t="shared" ref="L21:AI21" si="46">IF(L$3&lt;$D21,$H20+($B21-$H20)/(($D20+24)-$E20)^0.5*(L$3+24-$E20)^0.5,IF(L$3&lt;=$G21,$B21+$I21*SIN((L$3-$D21)/($G21-$D21)*PI()/2),IF(L$3&lt;=$E21,$H21+$J21*SIN(PI()/2+((L$3-$G21)/4)*PI()/2),$H21+($B22-$H21)/(($D21+24)-$E21)^0.5*(L$3-$E21)^0.5)))</f>
        <v>-26.055573192165799</v>
      </c>
      <c r="M21" s="3">
        <f t="shared" si="46"/>
        <v>-26.169168508292948</v>
      </c>
      <c r="N21" s="3">
        <f t="shared" si="46"/>
        <v>-26.277212406810587</v>
      </c>
      <c r="O21" s="3">
        <f t="shared" si="46"/>
        <v>-26.380447051155329</v>
      </c>
      <c r="P21" s="3">
        <f t="shared" si="46"/>
        <v>-26.479462644947869</v>
      </c>
      <c r="Q21" s="3">
        <f t="shared" si="46"/>
        <v>-26.57473772301498</v>
      </c>
      <c r="R21" s="3">
        <f t="shared" si="46"/>
        <v>-26.666666666666668</v>
      </c>
      <c r="S21" s="3">
        <f t="shared" si="46"/>
        <v>-18.426213483334735</v>
      </c>
      <c r="T21" s="3">
        <f t="shared" si="46"/>
        <v>-10.992393272200717</v>
      </c>
      <c r="U21" s="3">
        <f t="shared" si="46"/>
        <v>-5.0928801500014025</v>
      </c>
      <c r="V21" s="3">
        <f t="shared" si="46"/>
        <v>-1.3051595654625743</v>
      </c>
      <c r="W21" s="3">
        <f t="shared" si="46"/>
        <v>0</v>
      </c>
      <c r="X21" s="3">
        <f t="shared" si="46"/>
        <v>-0.61023241436785103</v>
      </c>
      <c r="Y21" s="3">
        <f t="shared" si="46"/>
        <v>-2.3480273041545106</v>
      </c>
      <c r="Z21" s="3">
        <f t="shared" si="46"/>
        <v>-4.9488211505398638</v>
      </c>
      <c r="AA21" s="3">
        <f t="shared" si="46"/>
        <v>-8.0166666666666657</v>
      </c>
      <c r="AB21" s="3">
        <f t="shared" si="46"/>
        <v>-11.254193856440793</v>
      </c>
      <c r="AC21" s="3">
        <f t="shared" si="46"/>
        <v>-12.595221526996889</v>
      </c>
      <c r="AD21" s="3">
        <f t="shared" si="46"/>
        <v>-13.624228250241138</v>
      </c>
      <c r="AE21" s="3">
        <f t="shared" si="46"/>
        <v>-14.49172104621492</v>
      </c>
      <c r="AF21" s="3">
        <f t="shared" si="46"/>
        <v>-15.255997542005474</v>
      </c>
      <c r="AG21" s="3">
        <f t="shared" si="46"/>
        <v>-15.946956310000036</v>
      </c>
      <c r="AH21" s="3">
        <f t="shared" si="46"/>
        <v>-16.582358473618822</v>
      </c>
      <c r="AI21" s="3">
        <f t="shared" si="46"/>
        <v>-17.173776387327109</v>
      </c>
      <c r="AK21" s="3">
        <f t="shared" si="7"/>
        <v>0</v>
      </c>
      <c r="AL21" s="3">
        <f t="shared" si="8"/>
        <v>0</v>
      </c>
      <c r="AM21" s="3">
        <f t="shared" si="9"/>
        <v>0</v>
      </c>
      <c r="AN21" s="3">
        <f t="shared" si="10"/>
        <v>0</v>
      </c>
      <c r="AO21" s="3">
        <f t="shared" si="11"/>
        <v>0</v>
      </c>
      <c r="AP21" s="3">
        <f t="shared" si="12"/>
        <v>0</v>
      </c>
      <c r="AQ21" s="3">
        <f t="shared" si="13"/>
        <v>0</v>
      </c>
      <c r="AR21" s="3">
        <f t="shared" si="14"/>
        <v>0</v>
      </c>
      <c r="AS21" s="3">
        <f t="shared" si="15"/>
        <v>0</v>
      </c>
      <c r="AT21" s="3">
        <f t="shared" si="16"/>
        <v>0</v>
      </c>
      <c r="AU21" s="3">
        <f t="shared" si="17"/>
        <v>0</v>
      </c>
      <c r="AV21" s="3">
        <f t="shared" si="18"/>
        <v>0</v>
      </c>
      <c r="AW21" s="3">
        <f t="shared" si="19"/>
        <v>0</v>
      </c>
      <c r="AX21" s="3">
        <f t="shared" si="20"/>
        <v>0</v>
      </c>
      <c r="AY21" s="3">
        <f t="shared" si="21"/>
        <v>0</v>
      </c>
      <c r="AZ21" s="3">
        <f t="shared" si="22"/>
        <v>0</v>
      </c>
      <c r="BA21" s="3">
        <f t="shared" si="23"/>
        <v>0</v>
      </c>
      <c r="BB21" s="3">
        <f t="shared" si="24"/>
        <v>0</v>
      </c>
      <c r="BC21" s="3">
        <f t="shared" si="25"/>
        <v>0</v>
      </c>
      <c r="BD21" s="3">
        <f t="shared" si="26"/>
        <v>0</v>
      </c>
      <c r="BE21" s="3">
        <f t="shared" si="27"/>
        <v>0</v>
      </c>
      <c r="BF21" s="3">
        <f t="shared" si="28"/>
        <v>0</v>
      </c>
      <c r="BG21" s="3">
        <f t="shared" si="29"/>
        <v>0</v>
      </c>
      <c r="BH21" s="3">
        <f t="shared" si="30"/>
        <v>0</v>
      </c>
      <c r="BJ21" s="3">
        <f t="shared" si="31"/>
        <v>0</v>
      </c>
      <c r="BK21" s="3">
        <f t="shared" si="32"/>
        <v>7.6967784325704419E-2</v>
      </c>
    </row>
    <row r="22" spans="1:63" x14ac:dyDescent="0.35">
      <c r="A22" s="9">
        <f>'2017.daily'!B21</f>
        <v>42742</v>
      </c>
      <c r="B22" s="3">
        <f>IF('2017.daily'!G21&lt;&gt;"",'2017.daily'!G21,"")</f>
        <v>-20.555555555555557</v>
      </c>
      <c r="C22" s="3">
        <f>IF('2017.daily'!H21&lt;&gt;"",'2017.daily'!H21,"")</f>
        <v>-9.4444444444444446</v>
      </c>
      <c r="D22" s="2">
        <v>7</v>
      </c>
      <c r="E22" s="2">
        <v>16</v>
      </c>
      <c r="G22" s="2">
        <f t="shared" si="2"/>
        <v>12</v>
      </c>
      <c r="H22" s="3">
        <f t="shared" si="3"/>
        <v>-16.594444444444445</v>
      </c>
      <c r="I22" s="3">
        <f t="shared" si="4"/>
        <v>11.111111111111112</v>
      </c>
      <c r="J22" s="3">
        <f t="shared" si="5"/>
        <v>7.15</v>
      </c>
      <c r="K22" s="3"/>
      <c r="L22" s="3">
        <f t="shared" ref="L22:AI22" si="47">IF(L$3&lt;$D22,$H21+($B22-$H21)/(($D21+24)-$E21)^0.5*(L$3+24-$E21)^0.5,IF(L$3&lt;=$G22,$B22+$I22*SIN((L$3-$D22)/($G22-$D22)*PI()/2),IF(L$3&lt;=$E22,$H22+$J22*SIN(PI()/2+((L$3-$G22)/4)*PI()/2),$H22+($B23-$H22)/(($D22+24)-$E22)^0.5*(L$3-$E22)^0.5)))</f>
        <v>-17.729248235989047</v>
      </c>
      <c r="M22" s="3">
        <f t="shared" si="47"/>
        <v>-18.254626573077097</v>
      </c>
      <c r="N22" s="3">
        <f t="shared" si="47"/>
        <v>-18.754329603721182</v>
      </c>
      <c r="O22" s="3">
        <f t="shared" si="47"/>
        <v>-19.231789833815611</v>
      </c>
      <c r="P22" s="3">
        <f t="shared" si="47"/>
        <v>-19.689736955106113</v>
      </c>
      <c r="Q22" s="3">
        <f t="shared" si="47"/>
        <v>-20.130384191166506</v>
      </c>
      <c r="R22" s="3">
        <f t="shared" si="47"/>
        <v>-20.555555555555557</v>
      </c>
      <c r="S22" s="3">
        <f t="shared" si="47"/>
        <v>-17.12203339583392</v>
      </c>
      <c r="T22" s="3">
        <f t="shared" si="47"/>
        <v>-14.02460830786141</v>
      </c>
      <c r="U22" s="3">
        <f t="shared" si="47"/>
        <v>-11.566477840278361</v>
      </c>
      <c r="V22" s="3">
        <f t="shared" si="47"/>
        <v>-9.9882609300538494</v>
      </c>
      <c r="W22" s="3">
        <f t="shared" si="47"/>
        <v>-9.4444444444444446</v>
      </c>
      <c r="X22" s="3">
        <f t="shared" si="47"/>
        <v>-9.9887057869887457</v>
      </c>
      <c r="Y22" s="3">
        <f t="shared" si="47"/>
        <v>-11.53863095896063</v>
      </c>
      <c r="Z22" s="3">
        <f t="shared" si="47"/>
        <v>-13.858257903034051</v>
      </c>
      <c r="AA22" s="3">
        <f t="shared" si="47"/>
        <v>-16.594444444444445</v>
      </c>
      <c r="AB22" s="3">
        <f t="shared" si="47"/>
        <v>-19.481968694783529</v>
      </c>
      <c r="AC22" s="3">
        <f t="shared" si="47"/>
        <v>-20.678020400955184</v>
      </c>
      <c r="AD22" s="3">
        <f t="shared" si="47"/>
        <v>-21.595783154118973</v>
      </c>
      <c r="AE22" s="3">
        <f t="shared" si="47"/>
        <v>-22.369492945122616</v>
      </c>
      <c r="AF22" s="3">
        <f t="shared" si="47"/>
        <v>-23.05114495488176</v>
      </c>
      <c r="AG22" s="3">
        <f t="shared" si="47"/>
        <v>-23.667405477687719</v>
      </c>
      <c r="AH22" s="3">
        <f t="shared" si="47"/>
        <v>-24.234115515509878</v>
      </c>
      <c r="AI22" s="3">
        <f t="shared" si="47"/>
        <v>-24.761596357465923</v>
      </c>
      <c r="AK22" s="3">
        <f t="shared" si="7"/>
        <v>0</v>
      </c>
      <c r="AL22" s="3">
        <f t="shared" si="8"/>
        <v>0</v>
      </c>
      <c r="AM22" s="3">
        <f t="shared" si="9"/>
        <v>0</v>
      </c>
      <c r="AN22" s="3">
        <f t="shared" si="10"/>
        <v>0</v>
      </c>
      <c r="AO22" s="3">
        <f t="shared" si="11"/>
        <v>0</v>
      </c>
      <c r="AP22" s="3">
        <f t="shared" si="12"/>
        <v>0</v>
      </c>
      <c r="AQ22" s="3">
        <f t="shared" si="13"/>
        <v>0</v>
      </c>
      <c r="AR22" s="3">
        <f t="shared" si="14"/>
        <v>0</v>
      </c>
      <c r="AS22" s="3">
        <f t="shared" si="15"/>
        <v>0</v>
      </c>
      <c r="AT22" s="3">
        <f t="shared" si="16"/>
        <v>0</v>
      </c>
      <c r="AU22" s="3">
        <f t="shared" si="17"/>
        <v>0</v>
      </c>
      <c r="AV22" s="3">
        <f t="shared" si="18"/>
        <v>0</v>
      </c>
      <c r="AW22" s="3">
        <f t="shared" si="19"/>
        <v>0</v>
      </c>
      <c r="AX22" s="3">
        <f t="shared" si="20"/>
        <v>0</v>
      </c>
      <c r="AY22" s="3">
        <f t="shared" si="21"/>
        <v>0</v>
      </c>
      <c r="AZ22" s="3">
        <f t="shared" si="22"/>
        <v>0</v>
      </c>
      <c r="BA22" s="3">
        <f t="shared" si="23"/>
        <v>0</v>
      </c>
      <c r="BB22" s="3">
        <f t="shared" si="24"/>
        <v>0</v>
      </c>
      <c r="BC22" s="3">
        <f t="shared" si="25"/>
        <v>0</v>
      </c>
      <c r="BD22" s="3">
        <f t="shared" si="26"/>
        <v>0</v>
      </c>
      <c r="BE22" s="3">
        <f t="shared" si="27"/>
        <v>0</v>
      </c>
      <c r="BF22" s="3">
        <f t="shared" si="28"/>
        <v>0</v>
      </c>
      <c r="BG22" s="3">
        <f t="shared" si="29"/>
        <v>0</v>
      </c>
      <c r="BH22" s="3">
        <f t="shared" si="30"/>
        <v>0</v>
      </c>
      <c r="BJ22" s="3">
        <f t="shared" si="31"/>
        <v>0</v>
      </c>
      <c r="BK22" s="3">
        <f t="shared" si="32"/>
        <v>7.6967784325704419E-2</v>
      </c>
    </row>
    <row r="23" spans="1:63" x14ac:dyDescent="0.35">
      <c r="A23" s="9">
        <f>'2017.daily'!B22</f>
        <v>42743</v>
      </c>
      <c r="B23" s="3">
        <f>IF('2017.daily'!G22&lt;&gt;"",'2017.daily'!G22,"")</f>
        <v>-27.777777777777779</v>
      </c>
      <c r="C23" s="3">
        <f>IF('2017.daily'!H22&lt;&gt;"",'2017.daily'!H22,"")</f>
        <v>-20.555555555555557</v>
      </c>
      <c r="D23" s="2">
        <v>7</v>
      </c>
      <c r="E23" s="2">
        <v>16</v>
      </c>
      <c r="G23" s="2">
        <f t="shared" si="2"/>
        <v>12</v>
      </c>
      <c r="H23" s="3">
        <f t="shared" si="3"/>
        <v>-22.93888888888889</v>
      </c>
      <c r="I23" s="3">
        <f t="shared" si="4"/>
        <v>7.2222222222222214</v>
      </c>
      <c r="J23" s="3">
        <f t="shared" si="5"/>
        <v>2.3833333333333329</v>
      </c>
      <c r="K23" s="3"/>
      <c r="L23" s="3">
        <f t="shared" ref="L23:AI23" si="48">IF(L$3&lt;$D23,$H22+($B23-$H22)/(($D22+24)-$E22)^0.5*(L$3+24-$E22)^0.5,IF(L$3&lt;=$G23,$B23+$I23*SIN((L$3-$D23)/($G23-$D23)*PI()/2),IF(L$3&lt;=$E23,$H23+$J23*SIN(PI()/2+((L$3-$G23)/4)*PI()/2),$H23+($B24-$H23)/(($D23+24)-$E23)^0.5*(L$3-$E23)^0.5)))</f>
        <v>-25.2570171954617</v>
      </c>
      <c r="M23" s="3">
        <f t="shared" si="48"/>
        <v>-25.725597874486184</v>
      </c>
      <c r="N23" s="3">
        <f t="shared" si="48"/>
        <v>-26.171278955871443</v>
      </c>
      <c r="O23" s="3">
        <f t="shared" si="48"/>
        <v>-26.597121863793504</v>
      </c>
      <c r="P23" s="3">
        <f t="shared" si="48"/>
        <v>-27.005561188187734</v>
      </c>
      <c r="Q23" s="3">
        <f t="shared" si="48"/>
        <v>-27.398570885214568</v>
      </c>
      <c r="R23" s="3">
        <f t="shared" si="48"/>
        <v>-27.777777777777779</v>
      </c>
      <c r="S23" s="3">
        <f t="shared" si="48"/>
        <v>-25.545988373958714</v>
      </c>
      <c r="T23" s="3">
        <f t="shared" si="48"/>
        <v>-23.532662066776584</v>
      </c>
      <c r="U23" s="3">
        <f t="shared" si="48"/>
        <v>-21.934877262847603</v>
      </c>
      <c r="V23" s="3">
        <f t="shared" si="48"/>
        <v>-20.909036271201671</v>
      </c>
      <c r="W23" s="3">
        <f t="shared" si="48"/>
        <v>-20.555555555555557</v>
      </c>
      <c r="X23" s="3">
        <f t="shared" si="48"/>
        <v>-20.736976003070325</v>
      </c>
      <c r="Y23" s="3">
        <f t="shared" si="48"/>
        <v>-21.253617727060952</v>
      </c>
      <c r="Z23" s="3">
        <f t="shared" si="48"/>
        <v>-22.02682670841876</v>
      </c>
      <c r="AA23" s="3">
        <f t="shared" si="48"/>
        <v>-22.93888888888889</v>
      </c>
      <c r="AB23" s="3">
        <f t="shared" si="48"/>
        <v>-23.901396972335252</v>
      </c>
      <c r="AC23" s="3">
        <f t="shared" si="48"/>
        <v>-24.300080874392471</v>
      </c>
      <c r="AD23" s="3">
        <f t="shared" si="48"/>
        <v>-24.606001792113734</v>
      </c>
      <c r="AE23" s="3">
        <f t="shared" si="48"/>
        <v>-24.863905055781615</v>
      </c>
      <c r="AF23" s="3">
        <f t="shared" si="48"/>
        <v>-25.091122392367996</v>
      </c>
      <c r="AG23" s="3">
        <f t="shared" si="48"/>
        <v>-25.296542566636649</v>
      </c>
      <c r="AH23" s="3">
        <f t="shared" si="48"/>
        <v>-25.485445912577369</v>
      </c>
      <c r="AI23" s="3">
        <f t="shared" si="48"/>
        <v>-25.661272859896048</v>
      </c>
      <c r="AK23" s="3">
        <f t="shared" si="7"/>
        <v>0</v>
      </c>
      <c r="AL23" s="3">
        <f t="shared" si="8"/>
        <v>0</v>
      </c>
      <c r="AM23" s="3">
        <f t="shared" si="9"/>
        <v>0</v>
      </c>
      <c r="AN23" s="3">
        <f t="shared" si="10"/>
        <v>0</v>
      </c>
      <c r="AO23" s="3">
        <f t="shared" si="11"/>
        <v>0</v>
      </c>
      <c r="AP23" s="3">
        <f t="shared" si="12"/>
        <v>0</v>
      </c>
      <c r="AQ23" s="3">
        <f t="shared" si="13"/>
        <v>0</v>
      </c>
      <c r="AR23" s="3">
        <f t="shared" si="14"/>
        <v>0</v>
      </c>
      <c r="AS23" s="3">
        <f t="shared" si="15"/>
        <v>0</v>
      </c>
      <c r="AT23" s="3">
        <f t="shared" si="16"/>
        <v>0</v>
      </c>
      <c r="AU23" s="3">
        <f t="shared" si="17"/>
        <v>0</v>
      </c>
      <c r="AV23" s="3">
        <f t="shared" si="18"/>
        <v>0</v>
      </c>
      <c r="AW23" s="3">
        <f t="shared" si="19"/>
        <v>0</v>
      </c>
      <c r="AX23" s="3">
        <f t="shared" si="20"/>
        <v>0</v>
      </c>
      <c r="AY23" s="3">
        <f t="shared" si="21"/>
        <v>0</v>
      </c>
      <c r="AZ23" s="3">
        <f t="shared" si="22"/>
        <v>0</v>
      </c>
      <c r="BA23" s="3">
        <f t="shared" si="23"/>
        <v>0</v>
      </c>
      <c r="BB23" s="3">
        <f t="shared" si="24"/>
        <v>0</v>
      </c>
      <c r="BC23" s="3">
        <f t="shared" si="25"/>
        <v>0</v>
      </c>
      <c r="BD23" s="3">
        <f t="shared" si="26"/>
        <v>0</v>
      </c>
      <c r="BE23" s="3">
        <f t="shared" si="27"/>
        <v>0</v>
      </c>
      <c r="BF23" s="3">
        <f t="shared" si="28"/>
        <v>0</v>
      </c>
      <c r="BG23" s="3">
        <f t="shared" si="29"/>
        <v>0</v>
      </c>
      <c r="BH23" s="3">
        <f t="shared" si="30"/>
        <v>0</v>
      </c>
      <c r="BJ23" s="3">
        <f t="shared" si="31"/>
        <v>0</v>
      </c>
      <c r="BK23" s="3">
        <f t="shared" si="32"/>
        <v>7.6967784325704419E-2</v>
      </c>
    </row>
    <row r="24" spans="1:63" x14ac:dyDescent="0.35">
      <c r="A24" s="9">
        <f>'2017.daily'!B23</f>
        <v>42744</v>
      </c>
      <c r="B24" s="3">
        <f>IF('2017.daily'!G23&lt;&gt;"",'2017.daily'!G23,"")</f>
        <v>-26.666666666666668</v>
      </c>
      <c r="C24" s="3">
        <f>IF('2017.daily'!H23&lt;&gt;"",'2017.daily'!H23,"")</f>
        <v>-20</v>
      </c>
      <c r="D24" s="2">
        <v>7</v>
      </c>
      <c r="E24" s="2">
        <v>17</v>
      </c>
      <c r="G24" s="2">
        <f t="shared" si="2"/>
        <v>13</v>
      </c>
      <c r="H24" s="3">
        <f t="shared" si="3"/>
        <v>-22.816666666666666</v>
      </c>
      <c r="I24" s="3">
        <f t="shared" si="4"/>
        <v>6.6666666666666679</v>
      </c>
      <c r="J24" s="3">
        <f t="shared" si="5"/>
        <v>2.8166666666666664</v>
      </c>
      <c r="K24" s="3"/>
      <c r="L24" s="3">
        <f t="shared" ref="L24:AI24" si="49">IF(L$3&lt;$D24,$H23+($B24-$H23)/(($D23+24)-$E23)^0.5*(L$3+24-$E23)^0.5,IF(L$3&lt;=$G24,$B24+$I24*SIN((L$3-$D24)/($G24-$D24)*PI()/2),IF(L$3&lt;=$E24,$H24+$J24*SIN(PI()/2+((L$3-$G24)/4)*PI()/2),$H24+($B25-$H24)/(($D24+24)-$E24)^0.5*(L$3-$E24)^0.5)))</f>
        <v>-25.826413139227974</v>
      </c>
      <c r="M24" s="3">
        <f t="shared" si="49"/>
        <v>-25.982606698902803</v>
      </c>
      <c r="N24" s="3">
        <f t="shared" si="49"/>
        <v>-26.131167059364557</v>
      </c>
      <c r="O24" s="3">
        <f t="shared" si="49"/>
        <v>-26.273114695338577</v>
      </c>
      <c r="P24" s="3">
        <f t="shared" si="49"/>
        <v>-26.40926113680332</v>
      </c>
      <c r="Q24" s="3">
        <f t="shared" si="49"/>
        <v>-26.5402643691456</v>
      </c>
      <c r="R24" s="3">
        <f t="shared" si="49"/>
        <v>-26.666666666666668</v>
      </c>
      <c r="S24" s="3">
        <f t="shared" si="49"/>
        <v>-24.941206365983195</v>
      </c>
      <c r="T24" s="3">
        <f t="shared" si="49"/>
        <v>-23.333333333333336</v>
      </c>
      <c r="U24" s="3">
        <f t="shared" si="49"/>
        <v>-21.952621458756351</v>
      </c>
      <c r="V24" s="3">
        <f t="shared" si="49"/>
        <v>-20.89316397477041</v>
      </c>
      <c r="W24" s="3">
        <f t="shared" si="49"/>
        <v>-20.227161158072878</v>
      </c>
      <c r="X24" s="3">
        <f t="shared" si="49"/>
        <v>-20</v>
      </c>
      <c r="Y24" s="3">
        <f t="shared" si="49"/>
        <v>-20.214405983426541</v>
      </c>
      <c r="Z24" s="3">
        <f t="shared" si="49"/>
        <v>-20.824982566324557</v>
      </c>
      <c r="AA24" s="3">
        <f t="shared" si="49"/>
        <v>-21.738774998838331</v>
      </c>
      <c r="AB24" s="3">
        <f t="shared" si="49"/>
        <v>-22.816666666666666</v>
      </c>
      <c r="AC24" s="3">
        <f t="shared" si="49"/>
        <v>-23.994100915758626</v>
      </c>
      <c r="AD24" s="3">
        <f t="shared" si="49"/>
        <v>-24.481810150535097</v>
      </c>
      <c r="AE24" s="3">
        <f t="shared" si="49"/>
        <v>-24.856042608665646</v>
      </c>
      <c r="AF24" s="3">
        <f t="shared" si="49"/>
        <v>-25.171535164850582</v>
      </c>
      <c r="AG24" s="3">
        <f t="shared" si="49"/>
        <v>-25.449489686672706</v>
      </c>
      <c r="AH24" s="3">
        <f t="shared" si="49"/>
        <v>-25.700779782619033</v>
      </c>
      <c r="AI24" s="3">
        <f t="shared" si="49"/>
        <v>-25.931864874894067</v>
      </c>
      <c r="AK24" s="3">
        <f t="shared" si="7"/>
        <v>0</v>
      </c>
      <c r="AL24" s="3">
        <f t="shared" si="8"/>
        <v>0</v>
      </c>
      <c r="AM24" s="3">
        <f t="shared" si="9"/>
        <v>0</v>
      </c>
      <c r="AN24" s="3">
        <f t="shared" si="10"/>
        <v>0</v>
      </c>
      <c r="AO24" s="3">
        <f t="shared" si="11"/>
        <v>0</v>
      </c>
      <c r="AP24" s="3">
        <f t="shared" si="12"/>
        <v>0</v>
      </c>
      <c r="AQ24" s="3">
        <f t="shared" si="13"/>
        <v>0</v>
      </c>
      <c r="AR24" s="3">
        <f t="shared" si="14"/>
        <v>0</v>
      </c>
      <c r="AS24" s="3">
        <f t="shared" si="15"/>
        <v>0</v>
      </c>
      <c r="AT24" s="3">
        <f t="shared" si="16"/>
        <v>0</v>
      </c>
      <c r="AU24" s="3">
        <f t="shared" si="17"/>
        <v>0</v>
      </c>
      <c r="AV24" s="3">
        <f t="shared" si="18"/>
        <v>0</v>
      </c>
      <c r="AW24" s="3">
        <f t="shared" si="19"/>
        <v>0</v>
      </c>
      <c r="AX24" s="3">
        <f t="shared" si="20"/>
        <v>0</v>
      </c>
      <c r="AY24" s="3">
        <f t="shared" si="21"/>
        <v>0</v>
      </c>
      <c r="AZ24" s="3">
        <f t="shared" si="22"/>
        <v>0</v>
      </c>
      <c r="BA24" s="3">
        <f t="shared" si="23"/>
        <v>0</v>
      </c>
      <c r="BB24" s="3">
        <f t="shared" si="24"/>
        <v>0</v>
      </c>
      <c r="BC24" s="3">
        <f t="shared" si="25"/>
        <v>0</v>
      </c>
      <c r="BD24" s="3">
        <f t="shared" si="26"/>
        <v>0</v>
      </c>
      <c r="BE24" s="3">
        <f t="shared" si="27"/>
        <v>0</v>
      </c>
      <c r="BF24" s="3">
        <f t="shared" si="28"/>
        <v>0</v>
      </c>
      <c r="BG24" s="3">
        <f t="shared" si="29"/>
        <v>0</v>
      </c>
      <c r="BH24" s="3">
        <f t="shared" si="30"/>
        <v>0</v>
      </c>
      <c r="BJ24" s="3">
        <f t="shared" si="31"/>
        <v>0</v>
      </c>
      <c r="BK24" s="3">
        <f t="shared" si="32"/>
        <v>7.6967784325704419E-2</v>
      </c>
    </row>
    <row r="25" spans="1:63" x14ac:dyDescent="0.35">
      <c r="A25" s="9">
        <f>'2017.daily'!B24</f>
        <v>42745</v>
      </c>
      <c r="B25" s="3">
        <f>IF('2017.daily'!G24&lt;&gt;"",'2017.daily'!G24,"")</f>
        <v>-27.222222222222221</v>
      </c>
      <c r="C25" s="3">
        <f>IF('2017.daily'!H24&lt;&gt;"",'2017.daily'!H24,"")</f>
        <v>-18.888888888888889</v>
      </c>
      <c r="D25" s="2">
        <v>7</v>
      </c>
      <c r="E25" s="2">
        <v>17</v>
      </c>
      <c r="G25" s="2">
        <f t="shared" si="2"/>
        <v>13</v>
      </c>
      <c r="H25" s="3">
        <f t="shared" si="3"/>
        <v>-20.405555555555555</v>
      </c>
      <c r="I25" s="3">
        <f t="shared" si="4"/>
        <v>8.3333333333333321</v>
      </c>
      <c r="J25" s="3">
        <f t="shared" si="5"/>
        <v>1.5166666666666657</v>
      </c>
      <c r="K25" s="3"/>
      <c r="L25" s="3">
        <f t="shared" ref="L25:AI25" si="50">IF(L$3&lt;$D25,$H24+($B25-$H24)/(($D24+24)-$E24)^0.5*(L$3+24-$E24)^0.5,IF(L$3&lt;=$G25,$B25+$I25*SIN((L$3-$D25)/($G25-$D25)*PI()/2),IF(L$3&lt;=$E25,$H25+$J25*SIN(PI()/2+((L$3-$G25)/4)*PI()/2),$H25+($B26-$H25)/(($D25+24)-$E25)^0.5*(L$3-$E25)^0.5)))</f>
        <v>-26.146953634403523</v>
      </c>
      <c r="M25" s="3">
        <f t="shared" si="50"/>
        <v>-26.348969413942541</v>
      </c>
      <c r="N25" s="3">
        <f t="shared" si="50"/>
        <v>-26.540040688887299</v>
      </c>
      <c r="O25" s="3">
        <f t="shared" si="50"/>
        <v>-26.721774286218551</v>
      </c>
      <c r="P25" s="3">
        <f t="shared" si="50"/>
        <v>-26.89541855066463</v>
      </c>
      <c r="Q25" s="3">
        <f t="shared" si="50"/>
        <v>-27.061966225255162</v>
      </c>
      <c r="R25" s="3">
        <f t="shared" si="50"/>
        <v>-27.222222222222221</v>
      </c>
      <c r="S25" s="3">
        <f t="shared" si="50"/>
        <v>-25.065396846367882</v>
      </c>
      <c r="T25" s="3">
        <f t="shared" si="50"/>
        <v>-23.055555555555557</v>
      </c>
      <c r="U25" s="3">
        <f t="shared" si="50"/>
        <v>-21.329665712334325</v>
      </c>
      <c r="V25" s="3">
        <f t="shared" si="50"/>
        <v>-20.0053438573519</v>
      </c>
      <c r="W25" s="3">
        <f t="shared" si="50"/>
        <v>-19.172840336479986</v>
      </c>
      <c r="X25" s="3">
        <f t="shared" si="50"/>
        <v>-18.888888888888889</v>
      </c>
      <c r="Y25" s="3">
        <f t="shared" si="50"/>
        <v>-19.004338264580106</v>
      </c>
      <c r="Z25" s="3">
        <f t="shared" si="50"/>
        <v>-19.333110270755959</v>
      </c>
      <c r="AA25" s="3">
        <f t="shared" si="50"/>
        <v>-19.825152349801836</v>
      </c>
      <c r="AB25" s="3">
        <f t="shared" si="50"/>
        <v>-20.405555555555555</v>
      </c>
      <c r="AC25" s="3">
        <f t="shared" si="50"/>
        <v>-21.039558612758917</v>
      </c>
      <c r="AD25" s="3">
        <f t="shared" si="50"/>
        <v>-21.302171277638557</v>
      </c>
      <c r="AE25" s="3">
        <f t="shared" si="50"/>
        <v>-21.503681062785777</v>
      </c>
      <c r="AF25" s="3">
        <f t="shared" si="50"/>
        <v>-21.673561669962279</v>
      </c>
      <c r="AG25" s="3">
        <f t="shared" si="50"/>
        <v>-21.823229489404962</v>
      </c>
      <c r="AH25" s="3">
        <f t="shared" si="50"/>
        <v>-21.958539541068369</v>
      </c>
      <c r="AI25" s="3">
        <f t="shared" si="50"/>
        <v>-22.082969975370311</v>
      </c>
      <c r="AK25" s="3">
        <f t="shared" si="7"/>
        <v>0</v>
      </c>
      <c r="AL25" s="3">
        <f t="shared" si="8"/>
        <v>0</v>
      </c>
      <c r="AM25" s="3">
        <f t="shared" si="9"/>
        <v>0</v>
      </c>
      <c r="AN25" s="3">
        <f t="shared" si="10"/>
        <v>0</v>
      </c>
      <c r="AO25" s="3">
        <f t="shared" si="11"/>
        <v>0</v>
      </c>
      <c r="AP25" s="3">
        <f t="shared" si="12"/>
        <v>0</v>
      </c>
      <c r="AQ25" s="3">
        <f t="shared" si="13"/>
        <v>0</v>
      </c>
      <c r="AR25" s="3">
        <f t="shared" si="14"/>
        <v>0</v>
      </c>
      <c r="AS25" s="3">
        <f t="shared" si="15"/>
        <v>0</v>
      </c>
      <c r="AT25" s="3">
        <f t="shared" si="16"/>
        <v>0</v>
      </c>
      <c r="AU25" s="3">
        <f t="shared" si="17"/>
        <v>0</v>
      </c>
      <c r="AV25" s="3">
        <f t="shared" si="18"/>
        <v>0</v>
      </c>
      <c r="AW25" s="3">
        <f t="shared" si="19"/>
        <v>0</v>
      </c>
      <c r="AX25" s="3">
        <f t="shared" si="20"/>
        <v>0</v>
      </c>
      <c r="AY25" s="3">
        <f t="shared" si="21"/>
        <v>0</v>
      </c>
      <c r="AZ25" s="3">
        <f t="shared" si="22"/>
        <v>0</v>
      </c>
      <c r="BA25" s="3">
        <f t="shared" si="23"/>
        <v>0</v>
      </c>
      <c r="BB25" s="3">
        <f t="shared" si="24"/>
        <v>0</v>
      </c>
      <c r="BC25" s="3">
        <f t="shared" si="25"/>
        <v>0</v>
      </c>
      <c r="BD25" s="3">
        <f t="shared" si="26"/>
        <v>0</v>
      </c>
      <c r="BE25" s="3">
        <f t="shared" si="27"/>
        <v>0</v>
      </c>
      <c r="BF25" s="3">
        <f t="shared" si="28"/>
        <v>0</v>
      </c>
      <c r="BG25" s="3">
        <f t="shared" si="29"/>
        <v>0</v>
      </c>
      <c r="BH25" s="3">
        <f t="shared" si="30"/>
        <v>0</v>
      </c>
      <c r="BJ25" s="3">
        <f t="shared" si="31"/>
        <v>0</v>
      </c>
      <c r="BK25" s="3">
        <f t="shared" si="32"/>
        <v>7.6967784325704419E-2</v>
      </c>
    </row>
    <row r="26" spans="1:63" x14ac:dyDescent="0.35">
      <c r="A26" s="9">
        <f>'2017.daily'!B25</f>
        <v>42746</v>
      </c>
      <c r="B26" s="3">
        <f>IF('2017.daily'!G25&lt;&gt;"",'2017.daily'!G25,"")</f>
        <v>-22.777777777777779</v>
      </c>
      <c r="C26" s="3">
        <f>IF('2017.daily'!H25&lt;&gt;"",'2017.daily'!H25,"")</f>
        <v>-15</v>
      </c>
      <c r="D26" s="2">
        <v>7</v>
      </c>
      <c r="E26" s="2">
        <v>17</v>
      </c>
      <c r="G26" s="2">
        <f t="shared" si="2"/>
        <v>13</v>
      </c>
      <c r="H26" s="3">
        <f t="shared" si="3"/>
        <v>-18.033333333333335</v>
      </c>
      <c r="I26" s="3">
        <f t="shared" si="4"/>
        <v>7.7777777777777786</v>
      </c>
      <c r="J26" s="3">
        <f t="shared" si="5"/>
        <v>3.033333333333335</v>
      </c>
      <c r="K26" s="3"/>
      <c r="L26" s="3">
        <f t="shared" ref="L26:AI26" si="51">IF(L$3&lt;$D26,$H25+($B26-$H25)/(($D25+24)-$E25)^0.5*(L$3+24-$E25)^0.5,IF(L$3&lt;=$G26,$B26+$I26*SIN((L$3-$D26)/($G26-$D26)*PI()/2),IF(L$3&lt;=$E26,$H26+$J26*SIN(PI()/2+((L$3-$G26)/4)*PI()/2),$H26+($B27-$H26)/(($D26+24)-$E26)^0.5*(L$3-$E26)^0.5)))</f>
        <v>-22.198786999721555</v>
      </c>
      <c r="M26" s="3">
        <f t="shared" si="51"/>
        <v>-22.307564727165644</v>
      </c>
      <c r="N26" s="3">
        <f t="shared" si="51"/>
        <v>-22.410449259828205</v>
      </c>
      <c r="O26" s="3">
        <f t="shared" si="51"/>
        <v>-22.508305812237339</v>
      </c>
      <c r="P26" s="3">
        <f t="shared" si="51"/>
        <v>-22.601806570015999</v>
      </c>
      <c r="Q26" s="3">
        <f t="shared" si="51"/>
        <v>-22.691486087103208</v>
      </c>
      <c r="R26" s="3">
        <f t="shared" si="51"/>
        <v>-22.777777777777779</v>
      </c>
      <c r="S26" s="3">
        <f t="shared" si="51"/>
        <v>-20.764740760313728</v>
      </c>
      <c r="T26" s="3">
        <f t="shared" si="51"/>
        <v>-18.888888888888889</v>
      </c>
      <c r="U26" s="3">
        <f t="shared" si="51"/>
        <v>-17.278058368549075</v>
      </c>
      <c r="V26" s="3">
        <f t="shared" si="51"/>
        <v>-16.042024637232146</v>
      </c>
      <c r="W26" s="3">
        <f t="shared" si="51"/>
        <v>-15.265021351085025</v>
      </c>
      <c r="X26" s="3">
        <f t="shared" si="51"/>
        <v>-15</v>
      </c>
      <c r="Y26" s="3">
        <f t="shared" si="51"/>
        <v>-15.23089875138243</v>
      </c>
      <c r="Z26" s="3">
        <f t="shared" si="51"/>
        <v>-15.88844276373414</v>
      </c>
      <c r="AA26" s="3">
        <f t="shared" si="51"/>
        <v>-16.872526921825894</v>
      </c>
      <c r="AB26" s="3">
        <f t="shared" si="51"/>
        <v>-18.033333333333335</v>
      </c>
      <c r="AC26" s="3">
        <f t="shared" si="51"/>
        <v>-19.301339447740059</v>
      </c>
      <c r="AD26" s="3">
        <f t="shared" si="51"/>
        <v>-19.826564777499335</v>
      </c>
      <c r="AE26" s="3">
        <f t="shared" si="51"/>
        <v>-20.229584347793775</v>
      </c>
      <c r="AF26" s="3">
        <f t="shared" si="51"/>
        <v>-20.569345562146783</v>
      </c>
      <c r="AG26" s="3">
        <f t="shared" si="51"/>
        <v>-20.868681201032146</v>
      </c>
      <c r="AH26" s="3">
        <f t="shared" si="51"/>
        <v>-21.139301304358959</v>
      </c>
      <c r="AI26" s="3">
        <f t="shared" si="51"/>
        <v>-21.388162172962843</v>
      </c>
      <c r="AK26" s="3">
        <f t="shared" si="7"/>
        <v>0</v>
      </c>
      <c r="AL26" s="3">
        <f t="shared" si="8"/>
        <v>0</v>
      </c>
      <c r="AM26" s="3">
        <f t="shared" si="9"/>
        <v>0</v>
      </c>
      <c r="AN26" s="3">
        <f t="shared" si="10"/>
        <v>0</v>
      </c>
      <c r="AO26" s="3">
        <f t="shared" si="11"/>
        <v>0</v>
      </c>
      <c r="AP26" s="3">
        <f t="shared" si="12"/>
        <v>0</v>
      </c>
      <c r="AQ26" s="3">
        <f t="shared" si="13"/>
        <v>0</v>
      </c>
      <c r="AR26" s="3">
        <f t="shared" si="14"/>
        <v>0</v>
      </c>
      <c r="AS26" s="3">
        <f t="shared" si="15"/>
        <v>0</v>
      </c>
      <c r="AT26" s="3">
        <f t="shared" si="16"/>
        <v>0</v>
      </c>
      <c r="AU26" s="3">
        <f t="shared" si="17"/>
        <v>0</v>
      </c>
      <c r="AV26" s="3">
        <f t="shared" si="18"/>
        <v>0</v>
      </c>
      <c r="AW26" s="3">
        <f t="shared" si="19"/>
        <v>0</v>
      </c>
      <c r="AX26" s="3">
        <f t="shared" si="20"/>
        <v>0</v>
      </c>
      <c r="AY26" s="3">
        <f t="shared" si="21"/>
        <v>0</v>
      </c>
      <c r="AZ26" s="3">
        <f t="shared" si="22"/>
        <v>0</v>
      </c>
      <c r="BA26" s="3">
        <f t="shared" si="23"/>
        <v>0</v>
      </c>
      <c r="BB26" s="3">
        <f t="shared" si="24"/>
        <v>0</v>
      </c>
      <c r="BC26" s="3">
        <f t="shared" si="25"/>
        <v>0</v>
      </c>
      <c r="BD26" s="3">
        <f t="shared" si="26"/>
        <v>0</v>
      </c>
      <c r="BE26" s="3">
        <f t="shared" si="27"/>
        <v>0</v>
      </c>
      <c r="BF26" s="3">
        <f t="shared" si="28"/>
        <v>0</v>
      </c>
      <c r="BG26" s="3">
        <f t="shared" si="29"/>
        <v>0</v>
      </c>
      <c r="BH26" s="3">
        <f t="shared" si="30"/>
        <v>0</v>
      </c>
      <c r="BJ26" s="3">
        <f t="shared" si="31"/>
        <v>0</v>
      </c>
      <c r="BK26" s="3">
        <f t="shared" si="32"/>
        <v>7.6967784325704419E-2</v>
      </c>
    </row>
    <row r="27" spans="1:63" x14ac:dyDescent="0.35">
      <c r="A27" s="9">
        <f>'2017.daily'!B26</f>
        <v>42747</v>
      </c>
      <c r="B27" s="3">
        <f>IF('2017.daily'!G26&lt;&gt;"",'2017.daily'!G26,"")</f>
        <v>-22.777777777777779</v>
      </c>
      <c r="C27" s="3">
        <f>IF('2017.daily'!H26&lt;&gt;"",'2017.daily'!H26,"")</f>
        <v>-13.333333333333334</v>
      </c>
      <c r="D27" s="2">
        <v>7</v>
      </c>
      <c r="E27" s="2">
        <v>17</v>
      </c>
      <c r="G27" s="2">
        <f t="shared" si="2"/>
        <v>13</v>
      </c>
      <c r="H27" s="3">
        <f t="shared" si="3"/>
        <v>-15.066666666666666</v>
      </c>
      <c r="I27" s="3">
        <f t="shared" si="4"/>
        <v>9.4444444444444446</v>
      </c>
      <c r="J27" s="3">
        <f t="shared" si="5"/>
        <v>1.7333333333333325</v>
      </c>
      <c r="K27" s="3"/>
      <c r="L27" s="3">
        <f t="shared" ref="L27:AI27" si="52">IF(L$3&lt;$D27,$H26+($B27-$H26)/(($D26+24)-$E26)^0.5*(L$3+24-$E26)^0.5,IF(L$3&lt;=$G27,$B27+$I27*SIN((L$3-$D27)/($G27-$D27)*PI()/2),IF(L$3&lt;=$E27,$H27+$J27*SIN(PI()/2+((L$3-$G27)/4)*PI()/2),$H27+($B28-$H27)/(($D27+24)-$E27)^0.5*(L$3-$E27)^0.5)))</f>
        <v>-21.619796221665336</v>
      </c>
      <c r="M27" s="3">
        <f t="shared" si="52"/>
        <v>-21.837351676553507</v>
      </c>
      <c r="N27" s="3">
        <f t="shared" si="52"/>
        <v>-22.043120741878631</v>
      </c>
      <c r="O27" s="3">
        <f t="shared" si="52"/>
        <v>-22.238833846696902</v>
      </c>
      <c r="P27" s="3">
        <f t="shared" si="52"/>
        <v>-22.425835362254219</v>
      </c>
      <c r="Q27" s="3">
        <f t="shared" si="52"/>
        <v>-22.605194396428637</v>
      </c>
      <c r="R27" s="3">
        <f t="shared" si="52"/>
        <v>-22.777777777777779</v>
      </c>
      <c r="S27" s="3">
        <f t="shared" si="52"/>
        <v>-20.333375685142862</v>
      </c>
      <c r="T27" s="3">
        <f t="shared" si="52"/>
        <v>-18.055555555555557</v>
      </c>
      <c r="U27" s="3">
        <f t="shared" si="52"/>
        <v>-16.099547066571496</v>
      </c>
      <c r="V27" s="3">
        <f t="shared" si="52"/>
        <v>-14.59864896425808</v>
      </c>
      <c r="W27" s="3">
        <f t="shared" si="52"/>
        <v>-13.655144973936578</v>
      </c>
      <c r="X27" s="3">
        <f t="shared" si="52"/>
        <v>-13.333333333333334</v>
      </c>
      <c r="Y27" s="3">
        <f t="shared" si="52"/>
        <v>-13.465275476980437</v>
      </c>
      <c r="Z27" s="3">
        <f t="shared" si="52"/>
        <v>-13.841014912609985</v>
      </c>
      <c r="AA27" s="3">
        <f t="shared" si="52"/>
        <v>-14.403348717233845</v>
      </c>
      <c r="AB27" s="3">
        <f t="shared" si="52"/>
        <v>-15.066666666666666</v>
      </c>
      <c r="AC27" s="3">
        <f t="shared" si="52"/>
        <v>-15.791241589184795</v>
      </c>
      <c r="AD27" s="3">
        <f t="shared" si="52"/>
        <v>-16.091370349047239</v>
      </c>
      <c r="AE27" s="3">
        <f t="shared" si="52"/>
        <v>-16.321667246358349</v>
      </c>
      <c r="AF27" s="3">
        <f t="shared" si="52"/>
        <v>-16.515816511702923</v>
      </c>
      <c r="AG27" s="3">
        <f t="shared" si="52"/>
        <v>-16.686865448208845</v>
      </c>
      <c r="AH27" s="3">
        <f t="shared" si="52"/>
        <v>-16.841505507252737</v>
      </c>
      <c r="AI27" s="3">
        <f t="shared" si="52"/>
        <v>-16.98371171788353</v>
      </c>
      <c r="AK27" s="3">
        <f t="shared" si="7"/>
        <v>0</v>
      </c>
      <c r="AL27" s="3">
        <f t="shared" si="8"/>
        <v>0</v>
      </c>
      <c r="AM27" s="3">
        <f t="shared" si="9"/>
        <v>0</v>
      </c>
      <c r="AN27" s="3">
        <f t="shared" si="10"/>
        <v>0</v>
      </c>
      <c r="AO27" s="3">
        <f t="shared" si="11"/>
        <v>0</v>
      </c>
      <c r="AP27" s="3">
        <f t="shared" si="12"/>
        <v>0</v>
      </c>
      <c r="AQ27" s="3">
        <f t="shared" si="13"/>
        <v>0</v>
      </c>
      <c r="AR27" s="3">
        <f t="shared" si="14"/>
        <v>0</v>
      </c>
      <c r="AS27" s="3">
        <f t="shared" si="15"/>
        <v>0</v>
      </c>
      <c r="AT27" s="3">
        <f t="shared" si="16"/>
        <v>0</v>
      </c>
      <c r="AU27" s="3">
        <f t="shared" si="17"/>
        <v>0</v>
      </c>
      <c r="AV27" s="3">
        <f t="shared" si="18"/>
        <v>0</v>
      </c>
      <c r="AW27" s="3">
        <f t="shared" si="19"/>
        <v>0</v>
      </c>
      <c r="AX27" s="3">
        <f t="shared" si="20"/>
        <v>0</v>
      </c>
      <c r="AY27" s="3">
        <f t="shared" si="21"/>
        <v>0</v>
      </c>
      <c r="AZ27" s="3">
        <f t="shared" si="22"/>
        <v>0</v>
      </c>
      <c r="BA27" s="3">
        <f t="shared" si="23"/>
        <v>0</v>
      </c>
      <c r="BB27" s="3">
        <f t="shared" si="24"/>
        <v>0</v>
      </c>
      <c r="BC27" s="3">
        <f t="shared" si="25"/>
        <v>0</v>
      </c>
      <c r="BD27" s="3">
        <f t="shared" si="26"/>
        <v>0</v>
      </c>
      <c r="BE27" s="3">
        <f t="shared" si="27"/>
        <v>0</v>
      </c>
      <c r="BF27" s="3">
        <f t="shared" si="28"/>
        <v>0</v>
      </c>
      <c r="BG27" s="3">
        <f t="shared" si="29"/>
        <v>0</v>
      </c>
      <c r="BH27" s="3">
        <f t="shared" si="30"/>
        <v>0</v>
      </c>
      <c r="BJ27" s="3">
        <f t="shared" si="31"/>
        <v>0</v>
      </c>
      <c r="BK27" s="3">
        <f t="shared" si="32"/>
        <v>7.6967784325704419E-2</v>
      </c>
    </row>
    <row r="28" spans="1:63" x14ac:dyDescent="0.35">
      <c r="A28" s="9">
        <f>'2017.daily'!B27</f>
        <v>42748</v>
      </c>
      <c r="B28" s="3">
        <f>IF('2017.daily'!G27&lt;&gt;"",'2017.daily'!G27,"")</f>
        <v>-17.777777777777779</v>
      </c>
      <c r="C28" s="3">
        <f>IF('2017.daily'!H27&lt;&gt;"",'2017.daily'!H27,"")</f>
        <v>-7.7777777777777777</v>
      </c>
      <c r="D28" s="2">
        <v>7</v>
      </c>
      <c r="E28" s="2">
        <v>17</v>
      </c>
      <c r="G28" s="2">
        <f t="shared" si="2"/>
        <v>13</v>
      </c>
      <c r="H28" s="3">
        <f t="shared" si="3"/>
        <v>-13.627777777777778</v>
      </c>
      <c r="I28" s="3">
        <f t="shared" si="4"/>
        <v>10</v>
      </c>
      <c r="J28" s="3">
        <f t="shared" si="5"/>
        <v>5.8500000000000005</v>
      </c>
      <c r="K28" s="3"/>
      <c r="L28" s="3">
        <f t="shared" ref="L28:AI28" si="53">IF(L$3&lt;$D28,$H27+($B28-$H27)/(($D27+24)-$E27)^0.5*(L$3+24-$E27)^0.5,IF(L$3&lt;=$G28,$B28+$I28*SIN((L$3-$D28)/($G28-$D28)*PI()/2),IF(L$3&lt;=$E28,$H28+$J28*SIN(PI()/2+((L$3-$G28)/4)*PI()/2),$H28+($B29-$H28)/(($D28+24)-$E28)^0.5*(L$3-$E28)^0.5)))</f>
        <v>-17.116074031427811</v>
      </c>
      <c r="M28" s="3">
        <f t="shared" si="53"/>
        <v>-17.240391434221053</v>
      </c>
      <c r="N28" s="3">
        <f t="shared" si="53"/>
        <v>-17.357973757263977</v>
      </c>
      <c r="O28" s="3">
        <f t="shared" si="53"/>
        <v>-17.469809817160133</v>
      </c>
      <c r="P28" s="3">
        <f t="shared" si="53"/>
        <v>-17.576667826050027</v>
      </c>
      <c r="Q28" s="3">
        <f t="shared" si="53"/>
        <v>-17.679158702721125</v>
      </c>
      <c r="R28" s="3">
        <f t="shared" si="53"/>
        <v>-17.777777777777779</v>
      </c>
      <c r="S28" s="3">
        <f t="shared" si="53"/>
        <v>-15.189587326752571</v>
      </c>
      <c r="T28" s="3">
        <f t="shared" si="53"/>
        <v>-12.777777777777779</v>
      </c>
      <c r="U28" s="3">
        <f t="shared" si="53"/>
        <v>-10.706709965912303</v>
      </c>
      <c r="V28" s="3">
        <f t="shared" si="53"/>
        <v>-9.117523739933393</v>
      </c>
      <c r="W28" s="3">
        <f t="shared" si="53"/>
        <v>-8.1185195148870957</v>
      </c>
      <c r="X28" s="3">
        <f t="shared" si="53"/>
        <v>-7.7777777777777786</v>
      </c>
      <c r="Y28" s="3">
        <f t="shared" si="53"/>
        <v>-8.2230825125867497</v>
      </c>
      <c r="Z28" s="3">
        <f t="shared" si="53"/>
        <v>-9.4912031078364745</v>
      </c>
      <c r="AA28" s="3">
        <f t="shared" si="53"/>
        <v>-11.389079698442002</v>
      </c>
      <c r="AB28" s="3">
        <f t="shared" si="53"/>
        <v>-13.627777777777778</v>
      </c>
      <c r="AC28" s="3">
        <f t="shared" si="53"/>
        <v>-16.073218141276463</v>
      </c>
      <c r="AD28" s="3">
        <f t="shared" si="53"/>
        <v>-17.086152705812207</v>
      </c>
      <c r="AE28" s="3">
        <f t="shared" si="53"/>
        <v>-17.8634047342372</v>
      </c>
      <c r="AF28" s="3">
        <f t="shared" si="53"/>
        <v>-18.518658504775146</v>
      </c>
      <c r="AG28" s="3">
        <f t="shared" si="53"/>
        <v>-19.095948665482631</v>
      </c>
      <c r="AH28" s="3">
        <f t="shared" si="53"/>
        <v>-19.617858864755767</v>
      </c>
      <c r="AI28" s="3">
        <f t="shared" si="53"/>
        <v>-20.09780482563469</v>
      </c>
      <c r="AK28" s="3">
        <f t="shared" si="7"/>
        <v>0</v>
      </c>
      <c r="AL28" s="3">
        <f t="shared" si="8"/>
        <v>0</v>
      </c>
      <c r="AM28" s="3">
        <f t="shared" si="9"/>
        <v>0</v>
      </c>
      <c r="AN28" s="3">
        <f t="shared" si="10"/>
        <v>0</v>
      </c>
      <c r="AO28" s="3">
        <f t="shared" si="11"/>
        <v>0</v>
      </c>
      <c r="AP28" s="3">
        <f t="shared" si="12"/>
        <v>0</v>
      </c>
      <c r="AQ28" s="3">
        <f t="shared" si="13"/>
        <v>0</v>
      </c>
      <c r="AR28" s="3">
        <f t="shared" si="14"/>
        <v>0</v>
      </c>
      <c r="AS28" s="3">
        <f t="shared" si="15"/>
        <v>0</v>
      </c>
      <c r="AT28" s="3">
        <f t="shared" si="16"/>
        <v>0</v>
      </c>
      <c r="AU28" s="3">
        <f t="shared" si="17"/>
        <v>0</v>
      </c>
      <c r="AV28" s="3">
        <f t="shared" si="18"/>
        <v>0</v>
      </c>
      <c r="AW28" s="3">
        <f t="shared" si="19"/>
        <v>0</v>
      </c>
      <c r="AX28" s="3">
        <f t="shared" si="20"/>
        <v>0</v>
      </c>
      <c r="AY28" s="3">
        <f t="shared" si="21"/>
        <v>0</v>
      </c>
      <c r="AZ28" s="3">
        <f t="shared" si="22"/>
        <v>0</v>
      </c>
      <c r="BA28" s="3">
        <f t="shared" si="23"/>
        <v>0</v>
      </c>
      <c r="BB28" s="3">
        <f t="shared" si="24"/>
        <v>0</v>
      </c>
      <c r="BC28" s="3">
        <f t="shared" si="25"/>
        <v>0</v>
      </c>
      <c r="BD28" s="3">
        <f t="shared" si="26"/>
        <v>0</v>
      </c>
      <c r="BE28" s="3">
        <f t="shared" si="27"/>
        <v>0</v>
      </c>
      <c r="BF28" s="3">
        <f t="shared" si="28"/>
        <v>0</v>
      </c>
      <c r="BG28" s="3">
        <f t="shared" si="29"/>
        <v>0</v>
      </c>
      <c r="BH28" s="3">
        <f t="shared" si="30"/>
        <v>0</v>
      </c>
      <c r="BJ28" s="3">
        <f t="shared" si="31"/>
        <v>0</v>
      </c>
      <c r="BK28" s="3">
        <f t="shared" si="32"/>
        <v>7.6967784325704419E-2</v>
      </c>
    </row>
    <row r="29" spans="1:63" x14ac:dyDescent="0.35">
      <c r="A29" s="9">
        <f>'2017.daily'!B28</f>
        <v>42749</v>
      </c>
      <c r="B29" s="3">
        <f>IF('2017.daily'!G28&lt;&gt;"",'2017.daily'!G28,"")</f>
        <v>-22.777777777777779</v>
      </c>
      <c r="C29" s="3">
        <f>IF('2017.daily'!H28&lt;&gt;"",'2017.daily'!H28,"")</f>
        <v>-17.777777777777779</v>
      </c>
      <c r="D29" s="2">
        <v>7</v>
      </c>
      <c r="E29" s="2">
        <v>17</v>
      </c>
      <c r="G29" s="2">
        <f t="shared" si="2"/>
        <v>13</v>
      </c>
      <c r="H29" s="3">
        <f t="shared" si="3"/>
        <v>-18.861111111111111</v>
      </c>
      <c r="I29" s="3">
        <f t="shared" si="4"/>
        <v>5</v>
      </c>
      <c r="J29" s="3">
        <f t="shared" si="5"/>
        <v>1.0833333333333321</v>
      </c>
      <c r="K29" s="3"/>
      <c r="L29" s="3">
        <f t="shared" ref="L29:AI29" si="54">IF(L$3&lt;$D29,$H28+($B29-$H28)/(($D28+24)-$E28)^0.5*(L$3+24-$E28)^0.5,IF(L$3&lt;=$G29,$B29+$I29*SIN((L$3-$D29)/($G29-$D29)*PI()/2),IF(L$3&lt;=$E29,$H29+$J29*SIN(PI()/2+((L$3-$G29)/4)*PI()/2),$H29+($B30-$H29)/(($D29+24)-$E29)^0.5*(L$3-$E29)^0.5)))</f>
        <v>-20.544527633846638</v>
      </c>
      <c r="M29" s="3">
        <f t="shared" si="54"/>
        <v>-20.96409886827383</v>
      </c>
      <c r="N29" s="3">
        <f t="shared" si="54"/>
        <v>-21.360939208543705</v>
      </c>
      <c r="O29" s="3">
        <f t="shared" si="54"/>
        <v>-21.738385910693232</v>
      </c>
      <c r="P29" s="3">
        <f t="shared" si="54"/>
        <v>-22.099031690696624</v>
      </c>
      <c r="Q29" s="3">
        <f t="shared" si="54"/>
        <v>-22.444938399461577</v>
      </c>
      <c r="R29" s="3">
        <f t="shared" si="54"/>
        <v>-22.777777777777779</v>
      </c>
      <c r="S29" s="3">
        <f t="shared" si="54"/>
        <v>-21.483682552265176</v>
      </c>
      <c r="T29" s="3">
        <f t="shared" si="54"/>
        <v>-20.277777777777779</v>
      </c>
      <c r="U29" s="3">
        <f t="shared" si="54"/>
        <v>-19.242243871845041</v>
      </c>
      <c r="V29" s="3">
        <f t="shared" si="54"/>
        <v>-18.447650758855588</v>
      </c>
      <c r="W29" s="3">
        <f t="shared" si="54"/>
        <v>-17.948148646332438</v>
      </c>
      <c r="X29" s="3">
        <f t="shared" si="54"/>
        <v>-17.777777777777779</v>
      </c>
      <c r="Y29" s="3">
        <f t="shared" si="54"/>
        <v>-17.860241617557218</v>
      </c>
      <c r="Z29" s="3">
        <f t="shared" si="54"/>
        <v>-18.095078764825686</v>
      </c>
      <c r="AA29" s="3">
        <f t="shared" si="54"/>
        <v>-18.446537392715598</v>
      </c>
      <c r="AB29" s="3">
        <f t="shared" si="54"/>
        <v>-18.861111111111111</v>
      </c>
      <c r="AC29" s="3">
        <f t="shared" si="54"/>
        <v>-19.31397043768494</v>
      </c>
      <c r="AD29" s="3">
        <f t="shared" si="54"/>
        <v>-19.501550912598969</v>
      </c>
      <c r="AE29" s="3">
        <f t="shared" si="54"/>
        <v>-19.645486473418412</v>
      </c>
      <c r="AF29" s="3">
        <f t="shared" si="54"/>
        <v>-19.766829764258773</v>
      </c>
      <c r="AG29" s="3">
        <f t="shared" si="54"/>
        <v>-19.873735349574972</v>
      </c>
      <c r="AH29" s="3">
        <f t="shared" si="54"/>
        <v>-19.970385386477407</v>
      </c>
      <c r="AI29" s="3">
        <f t="shared" si="54"/>
        <v>-20.059264268121652</v>
      </c>
      <c r="AK29" s="3">
        <f t="shared" si="7"/>
        <v>0</v>
      </c>
      <c r="AL29" s="3">
        <f t="shared" si="8"/>
        <v>0</v>
      </c>
      <c r="AM29" s="3">
        <f t="shared" si="9"/>
        <v>0</v>
      </c>
      <c r="AN29" s="3">
        <f t="shared" si="10"/>
        <v>0</v>
      </c>
      <c r="AO29" s="3">
        <f t="shared" si="11"/>
        <v>0</v>
      </c>
      <c r="AP29" s="3">
        <f t="shared" si="12"/>
        <v>0</v>
      </c>
      <c r="AQ29" s="3">
        <f t="shared" si="13"/>
        <v>0</v>
      </c>
      <c r="AR29" s="3">
        <f t="shared" si="14"/>
        <v>0</v>
      </c>
      <c r="AS29" s="3">
        <f t="shared" si="15"/>
        <v>0</v>
      </c>
      <c r="AT29" s="3">
        <f t="shared" si="16"/>
        <v>0</v>
      </c>
      <c r="AU29" s="3">
        <f t="shared" si="17"/>
        <v>0</v>
      </c>
      <c r="AV29" s="3">
        <f t="shared" si="18"/>
        <v>0</v>
      </c>
      <c r="AW29" s="3">
        <f t="shared" si="19"/>
        <v>0</v>
      </c>
      <c r="AX29" s="3">
        <f t="shared" si="20"/>
        <v>0</v>
      </c>
      <c r="AY29" s="3">
        <f t="shared" si="21"/>
        <v>0</v>
      </c>
      <c r="AZ29" s="3">
        <f t="shared" si="22"/>
        <v>0</v>
      </c>
      <c r="BA29" s="3">
        <f t="shared" si="23"/>
        <v>0</v>
      </c>
      <c r="BB29" s="3">
        <f t="shared" si="24"/>
        <v>0</v>
      </c>
      <c r="BC29" s="3">
        <f t="shared" si="25"/>
        <v>0</v>
      </c>
      <c r="BD29" s="3">
        <f t="shared" si="26"/>
        <v>0</v>
      </c>
      <c r="BE29" s="3">
        <f t="shared" si="27"/>
        <v>0</v>
      </c>
      <c r="BF29" s="3">
        <f t="shared" si="28"/>
        <v>0</v>
      </c>
      <c r="BG29" s="3">
        <f t="shared" si="29"/>
        <v>0</v>
      </c>
      <c r="BH29" s="3">
        <f t="shared" si="30"/>
        <v>0</v>
      </c>
      <c r="BJ29" s="3">
        <f t="shared" si="31"/>
        <v>0</v>
      </c>
      <c r="BK29" s="3">
        <f t="shared" si="32"/>
        <v>7.6967784325704419E-2</v>
      </c>
    </row>
    <row r="30" spans="1:63" x14ac:dyDescent="0.35">
      <c r="A30" s="9">
        <f>'2017.daily'!B29</f>
        <v>42750</v>
      </c>
      <c r="B30" s="3">
        <f>IF('2017.daily'!G29&lt;&gt;"",'2017.daily'!G29,"")</f>
        <v>-20.555555555555557</v>
      </c>
      <c r="C30" s="3">
        <f>IF('2017.daily'!H29&lt;&gt;"",'2017.daily'!H29,"")</f>
        <v>-13.888888888888889</v>
      </c>
      <c r="D30" s="2">
        <v>7</v>
      </c>
      <c r="E30" s="2">
        <v>17</v>
      </c>
      <c r="G30" s="2">
        <f t="shared" si="2"/>
        <v>13</v>
      </c>
      <c r="H30" s="3">
        <f t="shared" si="3"/>
        <v>-19.088888888888889</v>
      </c>
      <c r="I30" s="3">
        <f t="shared" si="4"/>
        <v>6.6666666666666679</v>
      </c>
      <c r="J30" s="3">
        <f t="shared" si="5"/>
        <v>5.1999999999999993</v>
      </c>
      <c r="K30" s="3"/>
      <c r="L30" s="3">
        <f t="shared" ref="L30:AI30" si="55">IF(L$3&lt;$D30,$H29+($B30-$H29)/(($D29+24)-$E29)^0.5*(L$3+24-$E29)^0.5,IF(L$3&lt;=$G30,$B30+$I30*SIN((L$3-$D30)/($G30-$D30)*PI()/2),IF(L$3&lt;=$E30,$H30+$J30*SIN(PI()/2+((L$3-$G30)/4)*PI()/2),$H30+($B31-$H30)/(($D30+24)-$E30)^0.5*(L$3-$E30)^0.5)))</f>
        <v>-20.141990714086827</v>
      </c>
      <c r="M30" s="3">
        <f t="shared" si="55"/>
        <v>-20.219689090832603</v>
      </c>
      <c r="N30" s="3">
        <f t="shared" si="55"/>
        <v>-20.293178042734432</v>
      </c>
      <c r="O30" s="3">
        <f t="shared" si="55"/>
        <v>-20.363075580169529</v>
      </c>
      <c r="P30" s="3">
        <f t="shared" si="55"/>
        <v>-20.429861835725713</v>
      </c>
      <c r="Q30" s="3">
        <f t="shared" si="55"/>
        <v>-20.493918633645148</v>
      </c>
      <c r="R30" s="3">
        <f t="shared" si="55"/>
        <v>-20.555555555555557</v>
      </c>
      <c r="S30" s="3">
        <f t="shared" si="55"/>
        <v>-18.830095254872084</v>
      </c>
      <c r="T30" s="3">
        <f t="shared" si="55"/>
        <v>-17.222222222222225</v>
      </c>
      <c r="U30" s="3">
        <f t="shared" si="55"/>
        <v>-15.84151034764524</v>
      </c>
      <c r="V30" s="3">
        <f t="shared" si="55"/>
        <v>-14.782052863659299</v>
      </c>
      <c r="W30" s="3">
        <f t="shared" si="55"/>
        <v>-14.116050046961767</v>
      </c>
      <c r="X30" s="3">
        <f t="shared" si="55"/>
        <v>-13.888888888888889</v>
      </c>
      <c r="Y30" s="3">
        <f t="shared" si="55"/>
        <v>-14.284715319830198</v>
      </c>
      <c r="Z30" s="3">
        <f t="shared" si="55"/>
        <v>-15.411933626718842</v>
      </c>
      <c r="AA30" s="3">
        <f t="shared" si="55"/>
        <v>-17.098935040590423</v>
      </c>
      <c r="AB30" s="3">
        <f t="shared" si="55"/>
        <v>-19.088888888888889</v>
      </c>
      <c r="AC30" s="3">
        <f t="shared" si="55"/>
        <v>-21.262613656443275</v>
      </c>
      <c r="AD30" s="3">
        <f t="shared" si="55"/>
        <v>-22.162999936030602</v>
      </c>
      <c r="AE30" s="3">
        <f t="shared" si="55"/>
        <v>-22.853890627963931</v>
      </c>
      <c r="AF30" s="3">
        <f t="shared" si="55"/>
        <v>-23.436338423997658</v>
      </c>
      <c r="AG30" s="3">
        <f t="shared" si="55"/>
        <v>-23.949485233515425</v>
      </c>
      <c r="AH30" s="3">
        <f t="shared" si="55"/>
        <v>-24.413405410647101</v>
      </c>
      <c r="AI30" s="3">
        <f t="shared" si="55"/>
        <v>-24.840024042539476</v>
      </c>
      <c r="AK30" s="3">
        <f t="shared" si="7"/>
        <v>0</v>
      </c>
      <c r="AL30" s="3">
        <f t="shared" si="8"/>
        <v>0</v>
      </c>
      <c r="AM30" s="3">
        <f t="shared" si="9"/>
        <v>0</v>
      </c>
      <c r="AN30" s="3">
        <f t="shared" si="10"/>
        <v>0</v>
      </c>
      <c r="AO30" s="3">
        <f t="shared" si="11"/>
        <v>0</v>
      </c>
      <c r="AP30" s="3">
        <f t="shared" si="12"/>
        <v>0</v>
      </c>
      <c r="AQ30" s="3">
        <f t="shared" si="13"/>
        <v>0</v>
      </c>
      <c r="AR30" s="3">
        <f t="shared" si="14"/>
        <v>0</v>
      </c>
      <c r="AS30" s="3">
        <f t="shared" si="15"/>
        <v>0</v>
      </c>
      <c r="AT30" s="3">
        <f t="shared" si="16"/>
        <v>0</v>
      </c>
      <c r="AU30" s="3">
        <f t="shared" si="17"/>
        <v>0</v>
      </c>
      <c r="AV30" s="3">
        <f t="shared" si="18"/>
        <v>0</v>
      </c>
      <c r="AW30" s="3">
        <f t="shared" si="19"/>
        <v>0</v>
      </c>
      <c r="AX30" s="3">
        <f t="shared" si="20"/>
        <v>0</v>
      </c>
      <c r="AY30" s="3">
        <f t="shared" si="21"/>
        <v>0</v>
      </c>
      <c r="AZ30" s="3">
        <f t="shared" si="22"/>
        <v>0</v>
      </c>
      <c r="BA30" s="3">
        <f t="shared" si="23"/>
        <v>0</v>
      </c>
      <c r="BB30" s="3">
        <f t="shared" si="24"/>
        <v>0</v>
      </c>
      <c r="BC30" s="3">
        <f t="shared" si="25"/>
        <v>0</v>
      </c>
      <c r="BD30" s="3">
        <f t="shared" si="26"/>
        <v>0</v>
      </c>
      <c r="BE30" s="3">
        <f t="shared" si="27"/>
        <v>0</v>
      </c>
      <c r="BF30" s="3">
        <f t="shared" si="28"/>
        <v>0</v>
      </c>
      <c r="BG30" s="3">
        <f t="shared" si="29"/>
        <v>0</v>
      </c>
      <c r="BH30" s="3">
        <f t="shared" si="30"/>
        <v>0</v>
      </c>
      <c r="BJ30" s="3">
        <f t="shared" si="31"/>
        <v>0</v>
      </c>
      <c r="BK30" s="3">
        <f t="shared" si="32"/>
        <v>7.6967784325704419E-2</v>
      </c>
    </row>
    <row r="31" spans="1:63" x14ac:dyDescent="0.35">
      <c r="A31" s="9">
        <f>'2017.daily'!B30</f>
        <v>42751</v>
      </c>
      <c r="B31" s="3">
        <f>IF('2017.daily'!G30&lt;&gt;"",'2017.daily'!G30,"")</f>
        <v>-27.222222222222221</v>
      </c>
      <c r="C31" s="3">
        <f>IF('2017.daily'!H30&lt;&gt;"",'2017.daily'!H30,"")</f>
        <v>-15</v>
      </c>
      <c r="D31" s="2">
        <v>7</v>
      </c>
      <c r="E31" s="2">
        <v>17</v>
      </c>
      <c r="G31" s="2">
        <f t="shared" si="2"/>
        <v>13</v>
      </c>
      <c r="H31" s="3">
        <f t="shared" si="3"/>
        <v>-17.816666666666666</v>
      </c>
      <c r="I31" s="3">
        <f t="shared" si="4"/>
        <v>12.222222222222221</v>
      </c>
      <c r="J31" s="3">
        <f t="shared" si="5"/>
        <v>2.8166666666666664</v>
      </c>
      <c r="K31" s="3"/>
      <c r="L31" s="3">
        <f t="shared" ref="L31:AI31" si="56">IF(L$3&lt;$D31,$H30+($B31-$H30)/(($D30+24)-$E30)^0.5*(L$3+24-$E30)^0.5,IF(L$3&lt;=$G31,$B31+$I31*SIN((L$3-$D31)/($G31-$D31)*PI()/2),IF(L$3&lt;=$E31,$H31+$J31*SIN(PI()/2+((L$3-$G31)/4)*PI()/2),$H31+($B32-$H31)/(($D31+24)-$E31)^0.5*(L$3-$E31)^0.5)))</f>
        <v>-25.237110983172318</v>
      </c>
      <c r="M31" s="3">
        <f t="shared" si="56"/>
        <v>-25.610063191552044</v>
      </c>
      <c r="N31" s="3">
        <f t="shared" si="56"/>
        <v>-25.962810160680824</v>
      </c>
      <c r="O31" s="3">
        <f t="shared" si="56"/>
        <v>-26.298318340369292</v>
      </c>
      <c r="P31" s="3">
        <f t="shared" si="56"/>
        <v>-26.618892367038974</v>
      </c>
      <c r="Q31" s="3">
        <f t="shared" si="56"/>
        <v>-26.926364997052264</v>
      </c>
      <c r="R31" s="3">
        <f t="shared" si="56"/>
        <v>-27.222222222222221</v>
      </c>
      <c r="S31" s="3">
        <f t="shared" si="56"/>
        <v>-24.058878337635857</v>
      </c>
      <c r="T31" s="3">
        <f t="shared" si="56"/>
        <v>-21.111111111111111</v>
      </c>
      <c r="U31" s="3">
        <f t="shared" si="56"/>
        <v>-18.579806007719974</v>
      </c>
      <c r="V31" s="3">
        <f t="shared" si="56"/>
        <v>-16.637467287079083</v>
      </c>
      <c r="W31" s="3">
        <f t="shared" si="56"/>
        <v>-15.416462123133609</v>
      </c>
      <c r="X31" s="3">
        <f t="shared" si="56"/>
        <v>-15</v>
      </c>
      <c r="Y31" s="3">
        <f t="shared" si="56"/>
        <v>-15.214405983426541</v>
      </c>
      <c r="Z31" s="3">
        <f t="shared" si="56"/>
        <v>-15.824982566324557</v>
      </c>
      <c r="AA31" s="3">
        <f t="shared" si="56"/>
        <v>-16.738774998838331</v>
      </c>
      <c r="AB31" s="3">
        <f t="shared" si="56"/>
        <v>-17.816666666666666</v>
      </c>
      <c r="AC31" s="3">
        <f t="shared" si="56"/>
        <v>-18.994100915758626</v>
      </c>
      <c r="AD31" s="3">
        <f t="shared" si="56"/>
        <v>-19.481810150535097</v>
      </c>
      <c r="AE31" s="3">
        <f t="shared" si="56"/>
        <v>-19.856042608665646</v>
      </c>
      <c r="AF31" s="3">
        <f t="shared" si="56"/>
        <v>-20.171535164850582</v>
      </c>
      <c r="AG31" s="3">
        <f t="shared" si="56"/>
        <v>-20.449489686672706</v>
      </c>
      <c r="AH31" s="3">
        <f t="shared" si="56"/>
        <v>-20.700779782619033</v>
      </c>
      <c r="AI31" s="3">
        <f t="shared" si="56"/>
        <v>-20.931864874894067</v>
      </c>
      <c r="AK31" s="3">
        <f t="shared" si="7"/>
        <v>0</v>
      </c>
      <c r="AL31" s="3">
        <f t="shared" si="8"/>
        <v>0</v>
      </c>
      <c r="AM31" s="3">
        <f t="shared" si="9"/>
        <v>0</v>
      </c>
      <c r="AN31" s="3">
        <f t="shared" si="10"/>
        <v>0</v>
      </c>
      <c r="AO31" s="3">
        <f t="shared" si="11"/>
        <v>0</v>
      </c>
      <c r="AP31" s="3">
        <f t="shared" si="12"/>
        <v>0</v>
      </c>
      <c r="AQ31" s="3">
        <f t="shared" si="13"/>
        <v>0</v>
      </c>
      <c r="AR31" s="3">
        <f t="shared" si="14"/>
        <v>0</v>
      </c>
      <c r="AS31" s="3">
        <f t="shared" si="15"/>
        <v>0</v>
      </c>
      <c r="AT31" s="3">
        <f t="shared" si="16"/>
        <v>0</v>
      </c>
      <c r="AU31" s="3">
        <f t="shared" si="17"/>
        <v>0</v>
      </c>
      <c r="AV31" s="3">
        <f t="shared" si="18"/>
        <v>0</v>
      </c>
      <c r="AW31" s="3">
        <f t="shared" si="19"/>
        <v>0</v>
      </c>
      <c r="AX31" s="3">
        <f t="shared" si="20"/>
        <v>0</v>
      </c>
      <c r="AY31" s="3">
        <f t="shared" si="21"/>
        <v>0</v>
      </c>
      <c r="AZ31" s="3">
        <f t="shared" si="22"/>
        <v>0</v>
      </c>
      <c r="BA31" s="3">
        <f t="shared" si="23"/>
        <v>0</v>
      </c>
      <c r="BB31" s="3">
        <f t="shared" si="24"/>
        <v>0</v>
      </c>
      <c r="BC31" s="3">
        <f t="shared" si="25"/>
        <v>0</v>
      </c>
      <c r="BD31" s="3">
        <f t="shared" si="26"/>
        <v>0</v>
      </c>
      <c r="BE31" s="3">
        <f t="shared" si="27"/>
        <v>0</v>
      </c>
      <c r="BF31" s="3">
        <f t="shared" si="28"/>
        <v>0</v>
      </c>
      <c r="BG31" s="3">
        <f t="shared" si="29"/>
        <v>0</v>
      </c>
      <c r="BH31" s="3">
        <f t="shared" si="30"/>
        <v>0</v>
      </c>
      <c r="BJ31" s="3">
        <f t="shared" si="31"/>
        <v>0</v>
      </c>
      <c r="BK31" s="3">
        <f t="shared" si="32"/>
        <v>7.6967784325704419E-2</v>
      </c>
    </row>
    <row r="32" spans="1:63" x14ac:dyDescent="0.35">
      <c r="A32" s="9">
        <f>'2017.daily'!B31</f>
        <v>42752</v>
      </c>
      <c r="B32" s="3">
        <f>IF('2017.daily'!G31&lt;&gt;"",'2017.daily'!G31,"")</f>
        <v>-22.222222222222221</v>
      </c>
      <c r="C32" s="3">
        <f>IF('2017.daily'!H31&lt;&gt;"",'2017.daily'!H31,"")</f>
        <v>-16.111111111111111</v>
      </c>
      <c r="D32" s="2">
        <v>7</v>
      </c>
      <c r="E32" s="2">
        <v>17</v>
      </c>
      <c r="G32" s="2">
        <f t="shared" si="2"/>
        <v>13</v>
      </c>
      <c r="H32" s="3">
        <f t="shared" si="3"/>
        <v>-16.111111111111111</v>
      </c>
      <c r="I32" s="3">
        <f t="shared" si="4"/>
        <v>6.1111111111111107</v>
      </c>
      <c r="J32" s="3">
        <f t="shared" si="5"/>
        <v>0</v>
      </c>
      <c r="K32" s="3"/>
      <c r="L32" s="3">
        <f t="shared" ref="L32:AI32" si="57">IF(L$3&lt;$D32,$H31+($B32-$H31)/(($D31+24)-$E31)^0.5*(L$3+24-$E31)^0.5,IF(L$3&lt;=$G32,$B32+$I32*SIN((L$3-$D32)/($G32-$D32)*PI()/2),IF(L$3&lt;=$E32,$H32+$J32*SIN(PI()/2+((L$3-$G32)/4)*PI()/2),$H32+($B33-$H32)/(($D32+24)-$E32)^0.5*(L$3-$E32)^0.5)))</f>
        <v>-21.146953634403523</v>
      </c>
      <c r="M32" s="3">
        <f t="shared" si="57"/>
        <v>-21.348969413942541</v>
      </c>
      <c r="N32" s="3">
        <f t="shared" si="57"/>
        <v>-21.540040688887299</v>
      </c>
      <c r="O32" s="3">
        <f t="shared" si="57"/>
        <v>-21.721774286218551</v>
      </c>
      <c r="P32" s="3">
        <f t="shared" si="57"/>
        <v>-21.89541855066463</v>
      </c>
      <c r="Q32" s="3">
        <f t="shared" si="57"/>
        <v>-22.061966225255162</v>
      </c>
      <c r="R32" s="3">
        <f t="shared" si="57"/>
        <v>-22.222222222222221</v>
      </c>
      <c r="S32" s="3">
        <f t="shared" si="57"/>
        <v>-20.640550279929037</v>
      </c>
      <c r="T32" s="3">
        <f t="shared" si="57"/>
        <v>-19.166666666666668</v>
      </c>
      <c r="U32" s="3">
        <f t="shared" si="57"/>
        <v>-17.901014114971098</v>
      </c>
      <c r="V32" s="3">
        <f t="shared" si="57"/>
        <v>-16.929844754650652</v>
      </c>
      <c r="W32" s="3">
        <f t="shared" si="57"/>
        <v>-16.319342172677914</v>
      </c>
      <c r="X32" s="3">
        <f t="shared" si="57"/>
        <v>-16.111111111111111</v>
      </c>
      <c r="Y32" s="3">
        <f t="shared" si="57"/>
        <v>-16.111111111111111</v>
      </c>
      <c r="Z32" s="3">
        <f t="shared" si="57"/>
        <v>-16.111111111111111</v>
      </c>
      <c r="AA32" s="3">
        <f t="shared" si="57"/>
        <v>-16.111111111111111</v>
      </c>
      <c r="AB32" s="3">
        <f t="shared" si="57"/>
        <v>-16.111111111111111</v>
      </c>
      <c r="AC32" s="3">
        <f t="shared" si="57"/>
        <v>-16.111111111111111</v>
      </c>
      <c r="AD32" s="3">
        <f t="shared" si="57"/>
        <v>-16.111111111111111</v>
      </c>
      <c r="AE32" s="3">
        <f t="shared" si="57"/>
        <v>-16.111111111111111</v>
      </c>
      <c r="AF32" s="3">
        <f t="shared" si="57"/>
        <v>-16.111111111111111</v>
      </c>
      <c r="AG32" s="3">
        <f t="shared" si="57"/>
        <v>-16.111111111111111</v>
      </c>
      <c r="AH32" s="3">
        <f t="shared" si="57"/>
        <v>-16.111111111111111</v>
      </c>
      <c r="AI32" s="3">
        <f t="shared" si="57"/>
        <v>-16.111111111111111</v>
      </c>
      <c r="AK32" s="3">
        <f t="shared" si="7"/>
        <v>0</v>
      </c>
      <c r="AL32" s="3">
        <f t="shared" si="8"/>
        <v>0</v>
      </c>
      <c r="AM32" s="3">
        <f t="shared" si="9"/>
        <v>0</v>
      </c>
      <c r="AN32" s="3">
        <f t="shared" si="10"/>
        <v>0</v>
      </c>
      <c r="AO32" s="3">
        <f t="shared" si="11"/>
        <v>0</v>
      </c>
      <c r="AP32" s="3">
        <f t="shared" si="12"/>
        <v>0</v>
      </c>
      <c r="AQ32" s="3">
        <f t="shared" si="13"/>
        <v>0</v>
      </c>
      <c r="AR32" s="3">
        <f t="shared" si="14"/>
        <v>0</v>
      </c>
      <c r="AS32" s="3">
        <f t="shared" si="15"/>
        <v>0</v>
      </c>
      <c r="AT32" s="3">
        <f t="shared" si="16"/>
        <v>0</v>
      </c>
      <c r="AU32" s="3">
        <f t="shared" si="17"/>
        <v>0</v>
      </c>
      <c r="AV32" s="3">
        <f t="shared" si="18"/>
        <v>0</v>
      </c>
      <c r="AW32" s="3">
        <f t="shared" si="19"/>
        <v>0</v>
      </c>
      <c r="AX32" s="3">
        <f t="shared" si="20"/>
        <v>0</v>
      </c>
      <c r="AY32" s="3">
        <f t="shared" si="21"/>
        <v>0</v>
      </c>
      <c r="AZ32" s="3">
        <f t="shared" si="22"/>
        <v>0</v>
      </c>
      <c r="BA32" s="3">
        <f t="shared" si="23"/>
        <v>0</v>
      </c>
      <c r="BB32" s="3">
        <f t="shared" si="24"/>
        <v>0</v>
      </c>
      <c r="BC32" s="3">
        <f t="shared" si="25"/>
        <v>0</v>
      </c>
      <c r="BD32" s="3">
        <f t="shared" si="26"/>
        <v>0</v>
      </c>
      <c r="BE32" s="3">
        <f t="shared" si="27"/>
        <v>0</v>
      </c>
      <c r="BF32" s="3">
        <f t="shared" si="28"/>
        <v>0</v>
      </c>
      <c r="BG32" s="3">
        <f t="shared" si="29"/>
        <v>0</v>
      </c>
      <c r="BH32" s="3">
        <f t="shared" si="30"/>
        <v>0</v>
      </c>
      <c r="BJ32" s="3">
        <f t="shared" si="31"/>
        <v>0</v>
      </c>
      <c r="BK32" s="3">
        <f t="shared" si="32"/>
        <v>7.6967784325704419E-2</v>
      </c>
    </row>
    <row r="33" spans="1:63" x14ac:dyDescent="0.35">
      <c r="A33" s="9">
        <f>'2017.daily'!B32</f>
        <v>42753</v>
      </c>
      <c r="B33" s="3">
        <f>IF('2017.daily'!G32&lt;&gt;"",'2017.daily'!G32,"")</f>
        <v>-16.111111111111111</v>
      </c>
      <c r="C33" s="3">
        <f>IF('2017.daily'!H32&lt;&gt;"",'2017.daily'!H32,"")</f>
        <v>-6.1111111111111107</v>
      </c>
      <c r="D33" s="2">
        <v>7</v>
      </c>
      <c r="E33" s="2">
        <v>17</v>
      </c>
      <c r="G33" s="2">
        <f t="shared" si="2"/>
        <v>13</v>
      </c>
      <c r="H33" s="3">
        <f t="shared" si="3"/>
        <v>-6.5444444444444443</v>
      </c>
      <c r="I33" s="3">
        <f t="shared" si="4"/>
        <v>10</v>
      </c>
      <c r="J33" s="3">
        <f t="shared" si="5"/>
        <v>0.43333333333333357</v>
      </c>
      <c r="K33" s="3"/>
      <c r="L33" s="3">
        <f t="shared" ref="L33:AI33" si="58">IF(L$3&lt;$D33,$H32+($B33-$H32)/(($D32+24)-$E32)^0.5*(L$3+24-$E32)^0.5,IF(L$3&lt;=$G33,$B33+$I33*SIN((L$3-$D33)/($G33-$D33)*PI()/2),IF(L$3&lt;=$E33,$H33+$J33*SIN(PI()/2+((L$3-$G33)/4)*PI()/2),$H33+($B34-$H33)/(($D33+24)-$E33)^0.5*(L$3-$E33)^0.5)))</f>
        <v>-16.111111111111111</v>
      </c>
      <c r="M33" s="3">
        <f t="shared" si="58"/>
        <v>-16.111111111111111</v>
      </c>
      <c r="N33" s="3">
        <f t="shared" si="58"/>
        <v>-16.111111111111111</v>
      </c>
      <c r="O33" s="3">
        <f t="shared" si="58"/>
        <v>-16.111111111111111</v>
      </c>
      <c r="P33" s="3">
        <f t="shared" si="58"/>
        <v>-16.111111111111111</v>
      </c>
      <c r="Q33" s="3">
        <f t="shared" si="58"/>
        <v>-16.111111111111111</v>
      </c>
      <c r="R33" s="3">
        <f t="shared" si="58"/>
        <v>-16.111111111111111</v>
      </c>
      <c r="S33" s="3">
        <f t="shared" si="58"/>
        <v>-13.522920660085903</v>
      </c>
      <c r="T33" s="3">
        <f t="shared" si="58"/>
        <v>-11.111111111111111</v>
      </c>
      <c r="U33" s="3">
        <f t="shared" si="58"/>
        <v>-9.0400432992456352</v>
      </c>
      <c r="V33" s="3">
        <f t="shared" si="58"/>
        <v>-7.4508570732667252</v>
      </c>
      <c r="W33" s="3">
        <f t="shared" si="58"/>
        <v>-6.4518528482204278</v>
      </c>
      <c r="X33" s="3">
        <f t="shared" si="58"/>
        <v>-6.1111111111111107</v>
      </c>
      <c r="Y33" s="3">
        <f t="shared" si="58"/>
        <v>-6.1440966470228862</v>
      </c>
      <c r="Z33" s="3">
        <f t="shared" si="58"/>
        <v>-6.2380315059302731</v>
      </c>
      <c r="AA33" s="3">
        <f t="shared" si="58"/>
        <v>-6.3786149570862385</v>
      </c>
      <c r="AB33" s="3">
        <f t="shared" si="58"/>
        <v>-6.5444444444444443</v>
      </c>
      <c r="AC33" s="3">
        <f t="shared" si="58"/>
        <v>-6.7255881750739768</v>
      </c>
      <c r="AD33" s="3">
        <f t="shared" si="58"/>
        <v>-6.8006203650395873</v>
      </c>
      <c r="AE33" s="3">
        <f t="shared" si="58"/>
        <v>-6.8581945893673648</v>
      </c>
      <c r="AF33" s="3">
        <f t="shared" si="58"/>
        <v>-6.9067319057035084</v>
      </c>
      <c r="AG33" s="3">
        <f t="shared" si="58"/>
        <v>-6.949494139829989</v>
      </c>
      <c r="AH33" s="3">
        <f t="shared" si="58"/>
        <v>-6.988154154590962</v>
      </c>
      <c r="AI33" s="3">
        <f t="shared" si="58"/>
        <v>-7.0237057072486602</v>
      </c>
      <c r="AK33" s="3">
        <f t="shared" si="7"/>
        <v>0</v>
      </c>
      <c r="AL33" s="3">
        <f t="shared" si="8"/>
        <v>0</v>
      </c>
      <c r="AM33" s="3">
        <f t="shared" si="9"/>
        <v>0</v>
      </c>
      <c r="AN33" s="3">
        <f t="shared" si="10"/>
        <v>0</v>
      </c>
      <c r="AO33" s="3">
        <f t="shared" si="11"/>
        <v>0</v>
      </c>
      <c r="AP33" s="3">
        <f t="shared" si="12"/>
        <v>0</v>
      </c>
      <c r="AQ33" s="3">
        <f t="shared" si="13"/>
        <v>0</v>
      </c>
      <c r="AR33" s="3">
        <f t="shared" si="14"/>
        <v>0</v>
      </c>
      <c r="AS33" s="3">
        <f t="shared" si="15"/>
        <v>0</v>
      </c>
      <c r="AT33" s="3">
        <f t="shared" si="16"/>
        <v>0</v>
      </c>
      <c r="AU33" s="3">
        <f t="shared" si="17"/>
        <v>0</v>
      </c>
      <c r="AV33" s="3">
        <f t="shared" si="18"/>
        <v>0</v>
      </c>
      <c r="AW33" s="3">
        <f t="shared" si="19"/>
        <v>0</v>
      </c>
      <c r="AX33" s="3">
        <f t="shared" si="20"/>
        <v>0</v>
      </c>
      <c r="AY33" s="3">
        <f t="shared" si="21"/>
        <v>0</v>
      </c>
      <c r="AZ33" s="3">
        <f t="shared" si="22"/>
        <v>0</v>
      </c>
      <c r="BA33" s="3">
        <f t="shared" si="23"/>
        <v>0</v>
      </c>
      <c r="BB33" s="3">
        <f t="shared" si="24"/>
        <v>0</v>
      </c>
      <c r="BC33" s="3">
        <f t="shared" si="25"/>
        <v>0</v>
      </c>
      <c r="BD33" s="3">
        <f t="shared" si="26"/>
        <v>0</v>
      </c>
      <c r="BE33" s="3">
        <f t="shared" si="27"/>
        <v>0</v>
      </c>
      <c r="BF33" s="3">
        <f t="shared" si="28"/>
        <v>0</v>
      </c>
      <c r="BG33" s="3">
        <f t="shared" si="29"/>
        <v>0</v>
      </c>
      <c r="BH33" s="3">
        <f t="shared" si="30"/>
        <v>0</v>
      </c>
      <c r="BJ33" s="3">
        <f t="shared" si="31"/>
        <v>0</v>
      </c>
      <c r="BK33" s="3">
        <f t="shared" si="32"/>
        <v>7.6967784325704419E-2</v>
      </c>
    </row>
    <row r="34" spans="1:63" x14ac:dyDescent="0.35">
      <c r="A34" s="9">
        <f>'2017.daily'!B33</f>
        <v>42754</v>
      </c>
      <c r="B34" s="3">
        <f>IF('2017.daily'!G33&lt;&gt;"",'2017.daily'!G33,"")</f>
        <v>-7.2222222222222223</v>
      </c>
      <c r="C34" s="3">
        <f>IF('2017.daily'!H33&lt;&gt;"",'2017.daily'!H33,"")</f>
        <v>-5</v>
      </c>
      <c r="D34" s="2">
        <v>7</v>
      </c>
      <c r="E34" s="2">
        <v>17</v>
      </c>
      <c r="G34" s="2">
        <f t="shared" si="2"/>
        <v>13</v>
      </c>
      <c r="H34" s="3">
        <f t="shared" si="3"/>
        <v>-9.9833333333333343</v>
      </c>
      <c r="I34" s="3">
        <f t="shared" si="4"/>
        <v>2.2222222222222223</v>
      </c>
      <c r="J34" s="3">
        <f t="shared" si="5"/>
        <v>4.9833333333333343</v>
      </c>
      <c r="K34" s="3"/>
      <c r="L34" s="3">
        <f t="shared" ref="L34:AI34" si="59">IF(L$3&lt;$D34,$H33+($B34-$H33)/(($D33+24)-$E33)^0.5*(L$3+24-$E33)^0.5,IF(L$3&lt;=$G34,$B34+$I34*SIN((L$3-$D34)/($G34-$D34)*PI()/2),IF(L$3&lt;=$E34,$H34+$J34*SIN(PI()/2+((L$3-$G34)/4)*PI()/2),$H34+($B35-$H34)/(($D34+24)-$E34)^0.5*(L$3-$E34)^0.5)))</f>
        <v>-7.0567962856347304</v>
      </c>
      <c r="M34" s="3">
        <f t="shared" si="59"/>
        <v>-7.0878756363330409</v>
      </c>
      <c r="N34" s="3">
        <f t="shared" si="59"/>
        <v>-7.1172712170937729</v>
      </c>
      <c r="O34" s="3">
        <f t="shared" si="59"/>
        <v>-7.1452302320678118</v>
      </c>
      <c r="P34" s="3">
        <f t="shared" si="59"/>
        <v>-7.1719447342902853</v>
      </c>
      <c r="Q34" s="3">
        <f t="shared" si="59"/>
        <v>-7.1975674534580589</v>
      </c>
      <c r="R34" s="3">
        <f t="shared" si="59"/>
        <v>-7.2222222222222223</v>
      </c>
      <c r="S34" s="3">
        <f t="shared" si="59"/>
        <v>-6.6470687886610653</v>
      </c>
      <c r="T34" s="3">
        <f t="shared" si="59"/>
        <v>-6.1111111111111116</v>
      </c>
      <c r="U34" s="3">
        <f t="shared" si="59"/>
        <v>-5.65087381958545</v>
      </c>
      <c r="V34" s="3">
        <f t="shared" si="59"/>
        <v>-5.2977213249234696</v>
      </c>
      <c r="W34" s="3">
        <f t="shared" si="59"/>
        <v>-5.0757203860242921</v>
      </c>
      <c r="X34" s="3">
        <f t="shared" si="59"/>
        <v>-5</v>
      </c>
      <c r="Y34" s="3">
        <f t="shared" si="59"/>
        <v>-5.3793336629854211</v>
      </c>
      <c r="Z34" s="3">
        <f t="shared" si="59"/>
        <v>-6.4595845404203711</v>
      </c>
      <c r="AA34" s="3">
        <f t="shared" si="59"/>
        <v>-8.0762942287139694</v>
      </c>
      <c r="AB34" s="3">
        <f t="shared" si="59"/>
        <v>-9.9833333333333343</v>
      </c>
      <c r="AC34" s="3">
        <f t="shared" si="59"/>
        <v>-12.066486235572953</v>
      </c>
      <c r="AD34" s="3">
        <f t="shared" si="59"/>
        <v>-12.929356420177477</v>
      </c>
      <c r="AE34" s="3">
        <f t="shared" si="59"/>
        <v>-13.591459999946917</v>
      </c>
      <c r="AF34" s="3">
        <f t="shared" si="59"/>
        <v>-14.149639137812573</v>
      </c>
      <c r="AG34" s="3">
        <f t="shared" si="59"/>
        <v>-14.641404830267096</v>
      </c>
      <c r="AH34" s="3">
        <f t="shared" si="59"/>
        <v>-15.08599500001829</v>
      </c>
      <c r="AI34" s="3">
        <f t="shared" si="59"/>
        <v>-15.494837855581814</v>
      </c>
      <c r="AK34" s="3">
        <f t="shared" si="7"/>
        <v>0</v>
      </c>
      <c r="AL34" s="3">
        <f t="shared" si="8"/>
        <v>0</v>
      </c>
      <c r="AM34" s="3">
        <f t="shared" si="9"/>
        <v>0</v>
      </c>
      <c r="AN34" s="3">
        <f t="shared" si="10"/>
        <v>0</v>
      </c>
      <c r="AO34" s="3">
        <f t="shared" si="11"/>
        <v>0</v>
      </c>
      <c r="AP34" s="3">
        <f t="shared" si="12"/>
        <v>0</v>
      </c>
      <c r="AQ34" s="3">
        <f t="shared" si="13"/>
        <v>0</v>
      </c>
      <c r="AR34" s="3">
        <f t="shared" si="14"/>
        <v>0</v>
      </c>
      <c r="AS34" s="3">
        <f t="shared" si="15"/>
        <v>0</v>
      </c>
      <c r="AT34" s="3">
        <f t="shared" si="16"/>
        <v>0</v>
      </c>
      <c r="AU34" s="3">
        <f t="shared" si="17"/>
        <v>0</v>
      </c>
      <c r="AV34" s="3">
        <f t="shared" si="18"/>
        <v>0</v>
      </c>
      <c r="AW34" s="3">
        <f t="shared" si="19"/>
        <v>0</v>
      </c>
      <c r="AX34" s="3">
        <f t="shared" si="20"/>
        <v>0</v>
      </c>
      <c r="AY34" s="3">
        <f t="shared" si="21"/>
        <v>0</v>
      </c>
      <c r="AZ34" s="3">
        <f t="shared" si="22"/>
        <v>0</v>
      </c>
      <c r="BA34" s="3">
        <f t="shared" si="23"/>
        <v>0</v>
      </c>
      <c r="BB34" s="3">
        <f t="shared" si="24"/>
        <v>0</v>
      </c>
      <c r="BC34" s="3">
        <f t="shared" si="25"/>
        <v>0</v>
      </c>
      <c r="BD34" s="3">
        <f t="shared" si="26"/>
        <v>0</v>
      </c>
      <c r="BE34" s="3">
        <f t="shared" si="27"/>
        <v>0</v>
      </c>
      <c r="BF34" s="3">
        <f t="shared" si="28"/>
        <v>0</v>
      </c>
      <c r="BG34" s="3">
        <f t="shared" si="29"/>
        <v>0</v>
      </c>
      <c r="BH34" s="3">
        <f t="shared" si="30"/>
        <v>0</v>
      </c>
      <c r="BJ34" s="3">
        <f t="shared" si="31"/>
        <v>0</v>
      </c>
      <c r="BK34" s="3">
        <f t="shared" si="32"/>
        <v>7.6967784325704419E-2</v>
      </c>
    </row>
    <row r="35" spans="1:63" x14ac:dyDescent="0.35">
      <c r="A35" s="9">
        <f>'2017.daily'!B34</f>
        <v>42755</v>
      </c>
      <c r="B35" s="3">
        <f>IF('2017.daily'!G34&lt;&gt;"",'2017.daily'!G34,"")</f>
        <v>-17.777777777777779</v>
      </c>
      <c r="C35" s="3">
        <f>IF('2017.daily'!H34&lt;&gt;"",'2017.daily'!H34,"")</f>
        <v>-4.4444444444444446</v>
      </c>
      <c r="D35" s="2">
        <v>7</v>
      </c>
      <c r="E35" s="2">
        <v>17</v>
      </c>
      <c r="G35" s="2">
        <f t="shared" si="2"/>
        <v>13</v>
      </c>
      <c r="H35" s="3">
        <f t="shared" si="3"/>
        <v>-15.494444444444445</v>
      </c>
      <c r="I35" s="3">
        <f t="shared" si="4"/>
        <v>13.333333333333334</v>
      </c>
      <c r="J35" s="3">
        <f t="shared" si="5"/>
        <v>11.05</v>
      </c>
      <c r="K35" s="3"/>
      <c r="L35" s="3">
        <f t="shared" ref="L35:AI35" si="60">IF(L$3&lt;$D35,$H34+($B35-$H34)/(($D34+24)-$E34)^0.5*(L$3+24-$E34)^0.5,IF(L$3&lt;=$G35,$B35+$I35*SIN((L$3-$D35)/($G35-$D35)*PI()/2),IF(L$3&lt;=$E35,$H35+$J35*SIN(PI()/2+((L$3-$G35)/4)*PI()/2),$H35+($B36-$H35)/(($D35+24)-$E35)^0.5*(L$3-$E35)^0.5)))</f>
        <v>-15.875379507021622</v>
      </c>
      <c r="M35" s="3">
        <f t="shared" si="60"/>
        <v>-16.232792040052193</v>
      </c>
      <c r="N35" s="3">
        <f t="shared" si="60"/>
        <v>-16.570841218800606</v>
      </c>
      <c r="O35" s="3">
        <f t="shared" si="60"/>
        <v>-16.892369891002055</v>
      </c>
      <c r="P35" s="3">
        <f t="shared" si="60"/>
        <v>-17.199586666560499</v>
      </c>
      <c r="Q35" s="3">
        <f t="shared" si="60"/>
        <v>-17.494247936989904</v>
      </c>
      <c r="R35" s="3">
        <f t="shared" si="60"/>
        <v>-17.777777777777779</v>
      </c>
      <c r="S35" s="3">
        <f t="shared" si="60"/>
        <v>-14.326857176410835</v>
      </c>
      <c r="T35" s="3">
        <f t="shared" si="60"/>
        <v>-11.111111111111112</v>
      </c>
      <c r="U35" s="3">
        <f t="shared" si="60"/>
        <v>-8.3496873619571446</v>
      </c>
      <c r="V35" s="3">
        <f t="shared" si="60"/>
        <v>-6.2307723939852639</v>
      </c>
      <c r="W35" s="3">
        <f t="shared" si="60"/>
        <v>-4.8987667605902008</v>
      </c>
      <c r="X35" s="3">
        <f t="shared" si="60"/>
        <v>-4.4444444444444446</v>
      </c>
      <c r="Y35" s="3">
        <f t="shared" si="60"/>
        <v>-5.2855756101947264</v>
      </c>
      <c r="Z35" s="3">
        <f t="shared" si="60"/>
        <v>-7.6809145123330937</v>
      </c>
      <c r="AA35" s="3">
        <f t="shared" si="60"/>
        <v>-11.265792516810201</v>
      </c>
      <c r="AB35" s="3">
        <f t="shared" si="60"/>
        <v>-15.494444444444444</v>
      </c>
      <c r="AC35" s="3">
        <f t="shared" si="60"/>
        <v>-20.113609575497513</v>
      </c>
      <c r="AD35" s="3">
        <f t="shared" si="60"/>
        <v>-22.026930419620591</v>
      </c>
      <c r="AE35" s="3">
        <f t="shared" si="60"/>
        <v>-23.49507313997891</v>
      </c>
      <c r="AF35" s="3">
        <f t="shared" si="60"/>
        <v>-24.732774706550579</v>
      </c>
      <c r="AG35" s="3">
        <f t="shared" si="60"/>
        <v>-25.823211676775831</v>
      </c>
      <c r="AH35" s="3">
        <f t="shared" si="60"/>
        <v>-26.809042053180647</v>
      </c>
      <c r="AI35" s="3">
        <f t="shared" si="60"/>
        <v>-27.715606645951944</v>
      </c>
      <c r="AK35" s="3">
        <f t="shared" si="7"/>
        <v>0</v>
      </c>
      <c r="AL35" s="3">
        <f t="shared" si="8"/>
        <v>0</v>
      </c>
      <c r="AM35" s="3">
        <f t="shared" si="9"/>
        <v>0</v>
      </c>
      <c r="AN35" s="3">
        <f t="shared" si="10"/>
        <v>0</v>
      </c>
      <c r="AO35" s="3">
        <f t="shared" si="11"/>
        <v>0</v>
      </c>
      <c r="AP35" s="3">
        <f t="shared" si="12"/>
        <v>0</v>
      </c>
      <c r="AQ35" s="3">
        <f t="shared" si="13"/>
        <v>0</v>
      </c>
      <c r="AR35" s="3">
        <f t="shared" si="14"/>
        <v>0</v>
      </c>
      <c r="AS35" s="3">
        <f t="shared" si="15"/>
        <v>0</v>
      </c>
      <c r="AT35" s="3">
        <f t="shared" si="16"/>
        <v>0</v>
      </c>
      <c r="AU35" s="3">
        <f t="shared" si="17"/>
        <v>0</v>
      </c>
      <c r="AV35" s="3">
        <f t="shared" si="18"/>
        <v>0</v>
      </c>
      <c r="AW35" s="3">
        <f t="shared" si="19"/>
        <v>0</v>
      </c>
      <c r="AX35" s="3">
        <f t="shared" si="20"/>
        <v>0</v>
      </c>
      <c r="AY35" s="3">
        <f t="shared" si="21"/>
        <v>0</v>
      </c>
      <c r="AZ35" s="3">
        <f t="shared" si="22"/>
        <v>0</v>
      </c>
      <c r="BA35" s="3">
        <f t="shared" si="23"/>
        <v>0</v>
      </c>
      <c r="BB35" s="3">
        <f t="shared" si="24"/>
        <v>0</v>
      </c>
      <c r="BC35" s="3">
        <f t="shared" si="25"/>
        <v>0</v>
      </c>
      <c r="BD35" s="3">
        <f t="shared" si="26"/>
        <v>0</v>
      </c>
      <c r="BE35" s="3">
        <f t="shared" si="27"/>
        <v>0</v>
      </c>
      <c r="BF35" s="3">
        <f t="shared" si="28"/>
        <v>0</v>
      </c>
      <c r="BG35" s="3">
        <f t="shared" si="29"/>
        <v>0</v>
      </c>
      <c r="BH35" s="3">
        <f t="shared" si="30"/>
        <v>0</v>
      </c>
      <c r="BJ35" s="3">
        <f t="shared" si="31"/>
        <v>0</v>
      </c>
      <c r="BK35" s="3">
        <f t="shared" si="32"/>
        <v>7.6967784325704419E-2</v>
      </c>
    </row>
    <row r="36" spans="1:63" x14ac:dyDescent="0.35">
      <c r="A36" s="9">
        <f>'2017.daily'!B35</f>
        <v>42756</v>
      </c>
      <c r="B36" s="3">
        <f>IF('2017.daily'!G35&lt;&gt;"",'2017.daily'!G35,"")</f>
        <v>-32.777777777777779</v>
      </c>
      <c r="C36" s="3">
        <f>IF('2017.daily'!H35&lt;&gt;"",'2017.daily'!H35,"")</f>
        <v>-18.888888888888889</v>
      </c>
      <c r="D36" s="2">
        <v>7</v>
      </c>
      <c r="E36" s="2">
        <v>17</v>
      </c>
      <c r="G36" s="2">
        <f t="shared" si="2"/>
        <v>13</v>
      </c>
      <c r="H36" s="3">
        <f t="shared" si="3"/>
        <v>-25.822222222222223</v>
      </c>
      <c r="I36" s="3">
        <f t="shared" si="4"/>
        <v>13.888888888888889</v>
      </c>
      <c r="J36" s="3">
        <f t="shared" si="5"/>
        <v>6.9333333333333336</v>
      </c>
      <c r="K36" s="3"/>
      <c r="L36" s="3">
        <f t="shared" ref="L36:AI36" si="61">IF(L$3&lt;$D36,$H35+($B36-$H35)/(($D35+24)-$E35)^0.5*(L$3+24-$E35)^0.5,IF(L$3&lt;=$G36,$B36+$I36*SIN((L$3-$D36)/($G36-$D36)*PI()/2),IF(L$3&lt;=$E36,$H36+$J36*SIN(PI()/2+((L$3-$G36)/4)*PI()/2),$H36+($B37-$H36)/(($D36+24)-$E36)^0.5*(L$3-$E36)^0.5)))</f>
        <v>-28.559416394796735</v>
      </c>
      <c r="M36" s="3">
        <f t="shared" si="61"/>
        <v>-29.351939837603648</v>
      </c>
      <c r="N36" s="3">
        <f t="shared" si="61"/>
        <v>-30.101527147002308</v>
      </c>
      <c r="O36" s="3">
        <f t="shared" si="61"/>
        <v>-30.814482028840299</v>
      </c>
      <c r="P36" s="3">
        <f t="shared" si="61"/>
        <v>-31.495701835513373</v>
      </c>
      <c r="Q36" s="3">
        <f t="shared" si="61"/>
        <v>-32.149081174291616</v>
      </c>
      <c r="R36" s="3">
        <f t="shared" si="61"/>
        <v>-32.777777777777779</v>
      </c>
      <c r="S36" s="3">
        <f t="shared" si="61"/>
        <v>-29.183068818020544</v>
      </c>
      <c r="T36" s="3">
        <f t="shared" si="61"/>
        <v>-25.833333333333336</v>
      </c>
      <c r="U36" s="3">
        <f t="shared" si="61"/>
        <v>-22.956850261297951</v>
      </c>
      <c r="V36" s="3">
        <f t="shared" si="61"/>
        <v>-20.749647169660577</v>
      </c>
      <c r="W36" s="3">
        <f t="shared" si="61"/>
        <v>-19.362141301540717</v>
      </c>
      <c r="X36" s="3">
        <f t="shared" si="61"/>
        <v>-18.888888888888889</v>
      </c>
      <c r="Y36" s="3">
        <f t="shared" si="61"/>
        <v>-19.4166574634773</v>
      </c>
      <c r="Z36" s="3">
        <f t="shared" si="61"/>
        <v>-20.919615205995491</v>
      </c>
      <c r="AA36" s="3">
        <f t="shared" si="61"/>
        <v>-23.168950424490934</v>
      </c>
      <c r="AB36" s="3">
        <f t="shared" si="61"/>
        <v>-25.822222222222223</v>
      </c>
      <c r="AC36" s="3">
        <f t="shared" si="61"/>
        <v>-28.720521912294736</v>
      </c>
      <c r="AD36" s="3">
        <f t="shared" si="61"/>
        <v>-29.921036951744508</v>
      </c>
      <c r="AE36" s="3">
        <f t="shared" si="61"/>
        <v>-30.842224540988944</v>
      </c>
      <c r="AF36" s="3">
        <f t="shared" si="61"/>
        <v>-31.618821602367248</v>
      </c>
      <c r="AG36" s="3">
        <f t="shared" si="61"/>
        <v>-32.303017348390931</v>
      </c>
      <c r="AH36" s="3">
        <f t="shared" si="61"/>
        <v>-32.921577584566506</v>
      </c>
      <c r="AI36" s="3">
        <f t="shared" si="61"/>
        <v>-33.49040242708967</v>
      </c>
      <c r="AK36" s="3">
        <f t="shared" si="7"/>
        <v>0</v>
      </c>
      <c r="AL36" s="3">
        <f t="shared" si="8"/>
        <v>0</v>
      </c>
      <c r="AM36" s="3">
        <f t="shared" si="9"/>
        <v>0</v>
      </c>
      <c r="AN36" s="3">
        <f t="shared" si="10"/>
        <v>0</v>
      </c>
      <c r="AO36" s="3">
        <f t="shared" si="11"/>
        <v>0</v>
      </c>
      <c r="AP36" s="3">
        <f t="shared" si="12"/>
        <v>0</v>
      </c>
      <c r="AQ36" s="3">
        <f t="shared" si="13"/>
        <v>0</v>
      </c>
      <c r="AR36" s="3">
        <f t="shared" si="14"/>
        <v>0</v>
      </c>
      <c r="AS36" s="3">
        <f t="shared" si="15"/>
        <v>0</v>
      </c>
      <c r="AT36" s="3">
        <f t="shared" si="16"/>
        <v>0</v>
      </c>
      <c r="AU36" s="3">
        <f t="shared" si="17"/>
        <v>0</v>
      </c>
      <c r="AV36" s="3">
        <f t="shared" si="18"/>
        <v>0</v>
      </c>
      <c r="AW36" s="3">
        <f t="shared" si="19"/>
        <v>0</v>
      </c>
      <c r="AX36" s="3">
        <f t="shared" si="20"/>
        <v>0</v>
      </c>
      <c r="AY36" s="3">
        <f t="shared" si="21"/>
        <v>0</v>
      </c>
      <c r="AZ36" s="3">
        <f t="shared" si="22"/>
        <v>0</v>
      </c>
      <c r="BA36" s="3">
        <f t="shared" si="23"/>
        <v>0</v>
      </c>
      <c r="BB36" s="3">
        <f t="shared" si="24"/>
        <v>0</v>
      </c>
      <c r="BC36" s="3">
        <f t="shared" si="25"/>
        <v>0</v>
      </c>
      <c r="BD36" s="3">
        <f t="shared" si="26"/>
        <v>0</v>
      </c>
      <c r="BE36" s="3">
        <f t="shared" si="27"/>
        <v>0</v>
      </c>
      <c r="BF36" s="3">
        <f t="shared" si="28"/>
        <v>0</v>
      </c>
      <c r="BG36" s="3">
        <f t="shared" si="29"/>
        <v>0</v>
      </c>
      <c r="BH36" s="3">
        <f t="shared" si="30"/>
        <v>0</v>
      </c>
      <c r="BJ36" s="3">
        <f t="shared" si="31"/>
        <v>0</v>
      </c>
      <c r="BK36" s="3">
        <f t="shared" si="32"/>
        <v>7.6967784325704419E-2</v>
      </c>
    </row>
    <row r="37" spans="1:63" x14ac:dyDescent="0.35">
      <c r="A37" s="9">
        <f>'2017.daily'!B36</f>
        <v>42757</v>
      </c>
      <c r="B37" s="3">
        <f>IF('2017.daily'!G36&lt;&gt;"",'2017.daily'!G36,"")</f>
        <v>-36.666666666666664</v>
      </c>
      <c r="C37" s="3">
        <f>IF('2017.daily'!H36&lt;&gt;"",'2017.daily'!H36,"")</f>
        <v>-31.111111111111111</v>
      </c>
      <c r="D37" s="2">
        <v>7</v>
      </c>
      <c r="E37" s="2">
        <v>17</v>
      </c>
      <c r="G37" s="2">
        <f t="shared" si="2"/>
        <v>13</v>
      </c>
      <c r="H37" s="3">
        <f t="shared" si="3"/>
        <v>-33.277777777777779</v>
      </c>
      <c r="I37" s="3">
        <f t="shared" si="4"/>
        <v>5.5555555555555536</v>
      </c>
      <c r="J37" s="3">
        <f t="shared" si="5"/>
        <v>2.1666666666666679</v>
      </c>
      <c r="K37" s="3"/>
      <c r="L37" s="3">
        <f t="shared" ref="L37:AI37" si="62">IF(L$3&lt;$D37,$H36+($B37-$H36)/(($D36+24)-$E36)^0.5*(L$3+24-$E36)^0.5,IF(L$3&lt;=$G37,$B37+$I37*SIN((L$3-$D37)/($G37-$D37)*PI()/2),IF(L$3&lt;=$E37,$H37+$J37*SIN(PI()/2+((L$3-$G37)/4)*PI()/2),$H37+($B38-$H37)/(($D37+24)-$E37)^0.5*(L$3-$E37)^0.5)))</f>
        <v>-34.019851681266793</v>
      </c>
      <c r="M37" s="3">
        <f t="shared" si="62"/>
        <v>-34.517121292439761</v>
      </c>
      <c r="N37" s="3">
        <f t="shared" si="62"/>
        <v>-34.987450584611466</v>
      </c>
      <c r="O37" s="3">
        <f t="shared" si="62"/>
        <v>-35.434794824196089</v>
      </c>
      <c r="P37" s="3">
        <f t="shared" si="62"/>
        <v>-35.862226859755665</v>
      </c>
      <c r="Q37" s="3">
        <f t="shared" si="62"/>
        <v>-36.272190366440057</v>
      </c>
      <c r="R37" s="3">
        <f t="shared" si="62"/>
        <v>-36.666666666666664</v>
      </c>
      <c r="S37" s="3">
        <f t="shared" si="62"/>
        <v>-35.228783082763769</v>
      </c>
      <c r="T37" s="3">
        <f t="shared" si="62"/>
        <v>-33.888888888888886</v>
      </c>
      <c r="U37" s="3">
        <f t="shared" si="62"/>
        <v>-32.738295660074733</v>
      </c>
      <c r="V37" s="3">
        <f t="shared" si="62"/>
        <v>-31.855414423419784</v>
      </c>
      <c r="W37" s="3">
        <f t="shared" si="62"/>
        <v>-31.300412076171842</v>
      </c>
      <c r="X37" s="3">
        <f t="shared" si="62"/>
        <v>-31.111111111111111</v>
      </c>
      <c r="Y37" s="3">
        <f t="shared" si="62"/>
        <v>-31.27603879066999</v>
      </c>
      <c r="Z37" s="3">
        <f t="shared" si="62"/>
        <v>-31.745713085206926</v>
      </c>
      <c r="AA37" s="3">
        <f t="shared" si="62"/>
        <v>-32.448630340986753</v>
      </c>
      <c r="AB37" s="3">
        <f t="shared" si="62"/>
        <v>-33.277777777777779</v>
      </c>
      <c r="AC37" s="3">
        <f t="shared" si="62"/>
        <v>-34.183496430925437</v>
      </c>
      <c r="AD37" s="3">
        <f t="shared" si="62"/>
        <v>-34.558657380753495</v>
      </c>
      <c r="AE37" s="3">
        <f t="shared" si="62"/>
        <v>-34.846528502392381</v>
      </c>
      <c r="AF37" s="3">
        <f t="shared" si="62"/>
        <v>-35.089215084073096</v>
      </c>
      <c r="AG37" s="3">
        <f t="shared" si="62"/>
        <v>-35.3030262547055</v>
      </c>
      <c r="AH37" s="3">
        <f t="shared" si="62"/>
        <v>-35.496326328510364</v>
      </c>
      <c r="AI37" s="3">
        <f t="shared" si="62"/>
        <v>-35.674084091798854</v>
      </c>
      <c r="AK37" s="3">
        <f t="shared" si="7"/>
        <v>0</v>
      </c>
      <c r="AL37" s="3">
        <f t="shared" si="8"/>
        <v>0</v>
      </c>
      <c r="AM37" s="3">
        <f t="shared" si="9"/>
        <v>0</v>
      </c>
      <c r="AN37" s="3">
        <f t="shared" si="10"/>
        <v>0</v>
      </c>
      <c r="AO37" s="3">
        <f t="shared" si="11"/>
        <v>0</v>
      </c>
      <c r="AP37" s="3">
        <f t="shared" si="12"/>
        <v>0</v>
      </c>
      <c r="AQ37" s="3">
        <f t="shared" si="13"/>
        <v>0</v>
      </c>
      <c r="AR37" s="3">
        <f t="shared" si="14"/>
        <v>0</v>
      </c>
      <c r="AS37" s="3">
        <f t="shared" si="15"/>
        <v>0</v>
      </c>
      <c r="AT37" s="3">
        <f t="shared" si="16"/>
        <v>0</v>
      </c>
      <c r="AU37" s="3">
        <f t="shared" si="17"/>
        <v>0</v>
      </c>
      <c r="AV37" s="3">
        <f t="shared" si="18"/>
        <v>0</v>
      </c>
      <c r="AW37" s="3">
        <f t="shared" si="19"/>
        <v>0</v>
      </c>
      <c r="AX37" s="3">
        <f t="shared" si="20"/>
        <v>0</v>
      </c>
      <c r="AY37" s="3">
        <f t="shared" si="21"/>
        <v>0</v>
      </c>
      <c r="AZ37" s="3">
        <f t="shared" si="22"/>
        <v>0</v>
      </c>
      <c r="BA37" s="3">
        <f t="shared" si="23"/>
        <v>0</v>
      </c>
      <c r="BB37" s="3">
        <f t="shared" si="24"/>
        <v>0</v>
      </c>
      <c r="BC37" s="3">
        <f t="shared" si="25"/>
        <v>0</v>
      </c>
      <c r="BD37" s="3">
        <f t="shared" si="26"/>
        <v>0</v>
      </c>
      <c r="BE37" s="3">
        <f t="shared" si="27"/>
        <v>0</v>
      </c>
      <c r="BF37" s="3">
        <f t="shared" si="28"/>
        <v>0</v>
      </c>
      <c r="BG37" s="3">
        <f t="shared" si="29"/>
        <v>0</v>
      </c>
      <c r="BH37" s="3">
        <f t="shared" si="30"/>
        <v>0</v>
      </c>
      <c r="BJ37" s="3">
        <f t="shared" si="31"/>
        <v>0</v>
      </c>
      <c r="BK37" s="3">
        <f t="shared" si="32"/>
        <v>7.6967784325704419E-2</v>
      </c>
    </row>
    <row r="38" spans="1:63" x14ac:dyDescent="0.35">
      <c r="A38" s="9">
        <f>'2017.daily'!B37</f>
        <v>42758</v>
      </c>
      <c r="B38" s="3">
        <f>IF('2017.daily'!G37&lt;&gt;"",'2017.daily'!G37,"")</f>
        <v>-36.666666666666664</v>
      </c>
      <c r="C38" s="3">
        <f>IF('2017.daily'!H37&lt;&gt;"",'2017.daily'!H37,"")</f>
        <v>-27.777777777777779</v>
      </c>
      <c r="D38" s="2">
        <v>7</v>
      </c>
      <c r="E38" s="2">
        <v>17</v>
      </c>
      <c r="G38" s="2">
        <f t="shared" si="2"/>
        <v>13</v>
      </c>
      <c r="H38" s="3">
        <f t="shared" si="3"/>
        <v>-27.777777777777779</v>
      </c>
      <c r="I38" s="3">
        <f t="shared" si="4"/>
        <v>8.8888888888888857</v>
      </c>
      <c r="J38" s="3">
        <f t="shared" si="5"/>
        <v>0</v>
      </c>
      <c r="K38" s="3"/>
      <c r="L38" s="3">
        <f t="shared" ref="L38:AI38" si="63">IF(L$3&lt;$D38,$H37+($B38-$H37)/(($D37+24)-$E37)^0.5*(L$3+24-$E37)^0.5,IF(L$3&lt;=$G38,$B38+$I38*SIN((L$3-$D38)/($G38-$D38)*PI()/2),IF(L$3&lt;=$E38,$H38+$J38*SIN(PI()/2+((L$3-$G38)/4)*PI()/2),$H38+($B39-$H38)/(($D38+24)-$E38)^0.5*(L$3-$E38)^0.5)))</f>
        <v>-35.839536983729204</v>
      </c>
      <c r="M38" s="3">
        <f t="shared" si="63"/>
        <v>-35.994933737220755</v>
      </c>
      <c r="N38" s="3">
        <f t="shared" si="63"/>
        <v>-36.141911641024414</v>
      </c>
      <c r="O38" s="3">
        <f t="shared" si="63"/>
        <v>-36.281706715894607</v>
      </c>
      <c r="P38" s="3">
        <f t="shared" si="63"/>
        <v>-36.415279227006977</v>
      </c>
      <c r="Q38" s="3">
        <f t="shared" si="63"/>
        <v>-36.543392822845846</v>
      </c>
      <c r="R38" s="3">
        <f t="shared" si="63"/>
        <v>-36.666666666666664</v>
      </c>
      <c r="S38" s="3">
        <f t="shared" si="63"/>
        <v>-34.366052932422036</v>
      </c>
      <c r="T38" s="3">
        <f t="shared" si="63"/>
        <v>-32.222222222222221</v>
      </c>
      <c r="U38" s="3">
        <f t="shared" si="63"/>
        <v>-30.381273056119579</v>
      </c>
      <c r="V38" s="3">
        <f t="shared" si="63"/>
        <v>-28.968663077471657</v>
      </c>
      <c r="W38" s="3">
        <f t="shared" si="63"/>
        <v>-28.080659321874947</v>
      </c>
      <c r="X38" s="3">
        <f t="shared" si="63"/>
        <v>-27.777777777777779</v>
      </c>
      <c r="Y38" s="3">
        <f t="shared" si="63"/>
        <v>-27.777777777777779</v>
      </c>
      <c r="Z38" s="3">
        <f t="shared" si="63"/>
        <v>-27.777777777777779</v>
      </c>
      <c r="AA38" s="3">
        <f t="shared" si="63"/>
        <v>-27.777777777777779</v>
      </c>
      <c r="AB38" s="3">
        <f t="shared" si="63"/>
        <v>-27.777777777777779</v>
      </c>
      <c r="AC38" s="3">
        <f t="shared" si="63"/>
        <v>-27.777777777777779</v>
      </c>
      <c r="AD38" s="3">
        <f t="shared" si="63"/>
        <v>-27.777777777777779</v>
      </c>
      <c r="AE38" s="3">
        <f t="shared" si="63"/>
        <v>-27.777777777777779</v>
      </c>
      <c r="AF38" s="3">
        <f t="shared" si="63"/>
        <v>-27.777777777777779</v>
      </c>
      <c r="AG38" s="3">
        <f t="shared" si="63"/>
        <v>-27.777777777777779</v>
      </c>
      <c r="AH38" s="3">
        <f t="shared" si="63"/>
        <v>-27.777777777777779</v>
      </c>
      <c r="AI38" s="3">
        <f t="shared" si="63"/>
        <v>-27.777777777777779</v>
      </c>
      <c r="AK38" s="3">
        <f t="shared" si="7"/>
        <v>0</v>
      </c>
      <c r="AL38" s="3">
        <f t="shared" si="8"/>
        <v>0</v>
      </c>
      <c r="AM38" s="3">
        <f t="shared" si="9"/>
        <v>0</v>
      </c>
      <c r="AN38" s="3">
        <f t="shared" si="10"/>
        <v>0</v>
      </c>
      <c r="AO38" s="3">
        <f t="shared" si="11"/>
        <v>0</v>
      </c>
      <c r="AP38" s="3">
        <f t="shared" si="12"/>
        <v>0</v>
      </c>
      <c r="AQ38" s="3">
        <f t="shared" si="13"/>
        <v>0</v>
      </c>
      <c r="AR38" s="3">
        <f t="shared" si="14"/>
        <v>0</v>
      </c>
      <c r="AS38" s="3">
        <f t="shared" si="15"/>
        <v>0</v>
      </c>
      <c r="AT38" s="3">
        <f t="shared" si="16"/>
        <v>0</v>
      </c>
      <c r="AU38" s="3">
        <f t="shared" si="17"/>
        <v>0</v>
      </c>
      <c r="AV38" s="3">
        <f t="shared" si="18"/>
        <v>0</v>
      </c>
      <c r="AW38" s="3">
        <f t="shared" si="19"/>
        <v>0</v>
      </c>
      <c r="AX38" s="3">
        <f t="shared" si="20"/>
        <v>0</v>
      </c>
      <c r="AY38" s="3">
        <f t="shared" si="21"/>
        <v>0</v>
      </c>
      <c r="AZ38" s="3">
        <f t="shared" si="22"/>
        <v>0</v>
      </c>
      <c r="BA38" s="3">
        <f t="shared" si="23"/>
        <v>0</v>
      </c>
      <c r="BB38" s="3">
        <f t="shared" si="24"/>
        <v>0</v>
      </c>
      <c r="BC38" s="3">
        <f t="shared" si="25"/>
        <v>0</v>
      </c>
      <c r="BD38" s="3">
        <f t="shared" si="26"/>
        <v>0</v>
      </c>
      <c r="BE38" s="3">
        <f t="shared" si="27"/>
        <v>0</v>
      </c>
      <c r="BF38" s="3">
        <f t="shared" si="28"/>
        <v>0</v>
      </c>
      <c r="BG38" s="3">
        <f t="shared" si="29"/>
        <v>0</v>
      </c>
      <c r="BH38" s="3">
        <f t="shared" si="30"/>
        <v>0</v>
      </c>
      <c r="BJ38" s="3">
        <f t="shared" si="31"/>
        <v>0</v>
      </c>
      <c r="BK38" s="3">
        <f t="shared" si="32"/>
        <v>7.6967784325704419E-2</v>
      </c>
    </row>
    <row r="39" spans="1:63" x14ac:dyDescent="0.35">
      <c r="A39" s="9">
        <f>'2017.daily'!B38</f>
        <v>42759</v>
      </c>
      <c r="B39" s="3">
        <f>IF('2017.daily'!G38&lt;&gt;"",'2017.daily'!G38,"")</f>
        <v>-27.777777777777779</v>
      </c>
      <c r="C39" s="3">
        <f>IF('2017.daily'!H38&lt;&gt;"",'2017.daily'!H38,"")</f>
        <v>-22.777777777777779</v>
      </c>
      <c r="D39" s="2">
        <v>7</v>
      </c>
      <c r="E39" s="2">
        <v>17</v>
      </c>
      <c r="G39" s="2">
        <f t="shared" si="2"/>
        <v>13</v>
      </c>
      <c r="H39" s="3">
        <f t="shared" si="3"/>
        <v>-26.244444444444447</v>
      </c>
      <c r="I39" s="3">
        <f t="shared" si="4"/>
        <v>5</v>
      </c>
      <c r="J39" s="3">
        <f t="shared" si="5"/>
        <v>3.4666666666666686</v>
      </c>
      <c r="K39" s="3"/>
      <c r="L39" s="3">
        <f t="shared" ref="L39:AI39" si="64">IF(L$3&lt;$D39,$H38+($B39-$H38)/(($D38+24)-$E38)^0.5*(L$3+24-$E38)^0.5,IF(L$3&lt;=$G39,$B39+$I39*SIN((L$3-$D39)/($G39-$D39)*PI()/2),IF(L$3&lt;=$E39,$H39+$J39*SIN(PI()/2+((L$3-$G39)/4)*PI()/2),$H39+($B40-$H39)/(($D39+24)-$E39)^0.5*(L$3-$E39)^0.5)))</f>
        <v>-27.777777777777779</v>
      </c>
      <c r="M39" s="3">
        <f t="shared" si="64"/>
        <v>-27.777777777777779</v>
      </c>
      <c r="N39" s="3">
        <f t="shared" si="64"/>
        <v>-27.777777777777779</v>
      </c>
      <c r="O39" s="3">
        <f t="shared" si="64"/>
        <v>-27.777777777777779</v>
      </c>
      <c r="P39" s="3">
        <f t="shared" si="64"/>
        <v>-27.777777777777779</v>
      </c>
      <c r="Q39" s="3">
        <f t="shared" si="64"/>
        <v>-27.777777777777779</v>
      </c>
      <c r="R39" s="3">
        <f t="shared" si="64"/>
        <v>-27.777777777777779</v>
      </c>
      <c r="S39" s="3">
        <f t="shared" si="64"/>
        <v>-26.483682552265176</v>
      </c>
      <c r="T39" s="3">
        <f t="shared" si="64"/>
        <v>-25.277777777777779</v>
      </c>
      <c r="U39" s="3">
        <f t="shared" si="64"/>
        <v>-24.242243871845041</v>
      </c>
      <c r="V39" s="3">
        <f t="shared" si="64"/>
        <v>-23.447650758855588</v>
      </c>
      <c r="W39" s="3">
        <f t="shared" si="64"/>
        <v>-22.948148646332438</v>
      </c>
      <c r="X39" s="3">
        <f t="shared" si="64"/>
        <v>-22.777777777777779</v>
      </c>
      <c r="Y39" s="3">
        <f t="shared" si="64"/>
        <v>-23.041662065071986</v>
      </c>
      <c r="Z39" s="3">
        <f t="shared" si="64"/>
        <v>-23.793140936331081</v>
      </c>
      <c r="AA39" s="3">
        <f t="shared" si="64"/>
        <v>-24.917808545578801</v>
      </c>
      <c r="AB39" s="3">
        <f t="shared" si="64"/>
        <v>-26.244444444444447</v>
      </c>
      <c r="AC39" s="3">
        <f t="shared" si="64"/>
        <v>-27.693594289480703</v>
      </c>
      <c r="AD39" s="3">
        <f t="shared" si="64"/>
        <v>-28.293851809205592</v>
      </c>
      <c r="AE39" s="3">
        <f t="shared" si="64"/>
        <v>-28.754445603827808</v>
      </c>
      <c r="AF39" s="3">
        <f t="shared" si="64"/>
        <v>-29.14274413451696</v>
      </c>
      <c r="AG39" s="3">
        <f t="shared" si="64"/>
        <v>-29.484842007528801</v>
      </c>
      <c r="AH39" s="3">
        <f t="shared" si="64"/>
        <v>-29.794122125616589</v>
      </c>
      <c r="AI39" s="3">
        <f t="shared" si="64"/>
        <v>-30.078534546878171</v>
      </c>
      <c r="AK39" s="3">
        <f t="shared" si="7"/>
        <v>0</v>
      </c>
      <c r="AL39" s="3">
        <f t="shared" si="8"/>
        <v>0</v>
      </c>
      <c r="AM39" s="3">
        <f t="shared" si="9"/>
        <v>0</v>
      </c>
      <c r="AN39" s="3">
        <f t="shared" si="10"/>
        <v>0</v>
      </c>
      <c r="AO39" s="3">
        <f t="shared" si="11"/>
        <v>0</v>
      </c>
      <c r="AP39" s="3">
        <f t="shared" si="12"/>
        <v>0</v>
      </c>
      <c r="AQ39" s="3">
        <f t="shared" si="13"/>
        <v>0</v>
      </c>
      <c r="AR39" s="3">
        <f t="shared" si="14"/>
        <v>0</v>
      </c>
      <c r="AS39" s="3">
        <f t="shared" si="15"/>
        <v>0</v>
      </c>
      <c r="AT39" s="3">
        <f t="shared" si="16"/>
        <v>0</v>
      </c>
      <c r="AU39" s="3">
        <f t="shared" si="17"/>
        <v>0</v>
      </c>
      <c r="AV39" s="3">
        <f t="shared" si="18"/>
        <v>0</v>
      </c>
      <c r="AW39" s="3">
        <f t="shared" si="19"/>
        <v>0</v>
      </c>
      <c r="AX39" s="3">
        <f t="shared" si="20"/>
        <v>0</v>
      </c>
      <c r="AY39" s="3">
        <f t="shared" si="21"/>
        <v>0</v>
      </c>
      <c r="AZ39" s="3">
        <f t="shared" si="22"/>
        <v>0</v>
      </c>
      <c r="BA39" s="3">
        <f t="shared" si="23"/>
        <v>0</v>
      </c>
      <c r="BB39" s="3">
        <f t="shared" si="24"/>
        <v>0</v>
      </c>
      <c r="BC39" s="3">
        <f t="shared" si="25"/>
        <v>0</v>
      </c>
      <c r="BD39" s="3">
        <f t="shared" si="26"/>
        <v>0</v>
      </c>
      <c r="BE39" s="3">
        <f t="shared" si="27"/>
        <v>0</v>
      </c>
      <c r="BF39" s="3">
        <f t="shared" si="28"/>
        <v>0</v>
      </c>
      <c r="BG39" s="3">
        <f t="shared" si="29"/>
        <v>0</v>
      </c>
      <c r="BH39" s="3">
        <f t="shared" si="30"/>
        <v>0</v>
      </c>
      <c r="BJ39" s="3">
        <f t="shared" si="31"/>
        <v>0</v>
      </c>
      <c r="BK39" s="3">
        <f t="shared" si="32"/>
        <v>7.6967784325704419E-2</v>
      </c>
    </row>
    <row r="40" spans="1:63" x14ac:dyDescent="0.35">
      <c r="A40" s="9">
        <f>'2017.daily'!B39</f>
        <v>42760</v>
      </c>
      <c r="B40" s="3">
        <f>IF('2017.daily'!G39&lt;&gt;"",'2017.daily'!G39,"")</f>
        <v>-31.666666666666668</v>
      </c>
      <c r="C40" s="3">
        <f>IF('2017.daily'!H39&lt;&gt;"",'2017.daily'!H39,"")</f>
        <v>-25</v>
      </c>
      <c r="D40" s="2">
        <v>7</v>
      </c>
      <c r="E40" s="2">
        <v>17</v>
      </c>
      <c r="G40" s="2">
        <f t="shared" si="2"/>
        <v>13</v>
      </c>
      <c r="H40" s="3">
        <f t="shared" si="3"/>
        <v>-28.033333333333335</v>
      </c>
      <c r="I40" s="3">
        <f t="shared" si="4"/>
        <v>6.6666666666666679</v>
      </c>
      <c r="J40" s="3">
        <f t="shared" si="5"/>
        <v>3.033333333333335</v>
      </c>
      <c r="K40" s="3"/>
      <c r="L40" s="3">
        <f t="shared" ref="L40:AI40" si="65">IF(L$3&lt;$D40,$H39+($B40-$H39)/(($D39+24)-$E39)^0.5*(L$3+24-$E39)^0.5,IF(L$3&lt;=$G40,$B40+$I40*SIN((L$3-$D40)/($G40-$D40)*PI()/2),IF(L$3&lt;=$E40,$H40+$J40*SIN(PI()/2+((L$3-$G40)/4)*PI()/2),$H40+($B41-$H40)/(($D40+24)-$E40)^0.5*(L$3-$E40)^0.5)))</f>
        <v>-30.343259173966732</v>
      </c>
      <c r="M40" s="3">
        <f t="shared" si="65"/>
        <v>-30.591893979553216</v>
      </c>
      <c r="N40" s="3">
        <f t="shared" si="65"/>
        <v>-30.827058625639069</v>
      </c>
      <c r="O40" s="3">
        <f t="shared" si="65"/>
        <v>-31.05073074543138</v>
      </c>
      <c r="P40" s="3">
        <f t="shared" si="65"/>
        <v>-31.264446763211168</v>
      </c>
      <c r="Q40" s="3">
        <f t="shared" si="65"/>
        <v>-31.469428516553364</v>
      </c>
      <c r="R40" s="3">
        <f t="shared" si="65"/>
        <v>-31.666666666666668</v>
      </c>
      <c r="S40" s="3">
        <f t="shared" si="65"/>
        <v>-29.941206365983195</v>
      </c>
      <c r="T40" s="3">
        <f t="shared" si="65"/>
        <v>-28.333333333333336</v>
      </c>
      <c r="U40" s="3">
        <f t="shared" si="65"/>
        <v>-26.952621458756351</v>
      </c>
      <c r="V40" s="3">
        <f t="shared" si="65"/>
        <v>-25.89316397477041</v>
      </c>
      <c r="W40" s="3">
        <f t="shared" si="65"/>
        <v>-25.227161158072878</v>
      </c>
      <c r="X40" s="3">
        <f t="shared" si="65"/>
        <v>-25</v>
      </c>
      <c r="Y40" s="3">
        <f t="shared" si="65"/>
        <v>-25.23089875138243</v>
      </c>
      <c r="Z40" s="3">
        <f t="shared" si="65"/>
        <v>-25.88844276373414</v>
      </c>
      <c r="AA40" s="3">
        <f t="shared" si="65"/>
        <v>-26.872526921825894</v>
      </c>
      <c r="AB40" s="3">
        <f t="shared" si="65"/>
        <v>-28.033333333333335</v>
      </c>
      <c r="AC40" s="3">
        <f t="shared" si="65"/>
        <v>-29.301339447740059</v>
      </c>
      <c r="AD40" s="3">
        <f t="shared" si="65"/>
        <v>-29.826564777499335</v>
      </c>
      <c r="AE40" s="3">
        <f t="shared" si="65"/>
        <v>-30.229584347793775</v>
      </c>
      <c r="AF40" s="3">
        <f t="shared" si="65"/>
        <v>-30.569345562146783</v>
      </c>
      <c r="AG40" s="3">
        <f t="shared" si="65"/>
        <v>-30.868681201032146</v>
      </c>
      <c r="AH40" s="3">
        <f t="shared" si="65"/>
        <v>-31.139301304358959</v>
      </c>
      <c r="AI40" s="3">
        <f t="shared" si="65"/>
        <v>-31.388162172962843</v>
      </c>
      <c r="AK40" s="3">
        <f t="shared" si="7"/>
        <v>0</v>
      </c>
      <c r="AL40" s="3">
        <f t="shared" si="8"/>
        <v>0</v>
      </c>
      <c r="AM40" s="3">
        <f t="shared" si="9"/>
        <v>0</v>
      </c>
      <c r="AN40" s="3">
        <f t="shared" si="10"/>
        <v>0</v>
      </c>
      <c r="AO40" s="3">
        <f t="shared" si="11"/>
        <v>0</v>
      </c>
      <c r="AP40" s="3">
        <f t="shared" si="12"/>
        <v>0</v>
      </c>
      <c r="AQ40" s="3">
        <f t="shared" si="13"/>
        <v>0</v>
      </c>
      <c r="AR40" s="3">
        <f t="shared" si="14"/>
        <v>0</v>
      </c>
      <c r="AS40" s="3">
        <f t="shared" si="15"/>
        <v>0</v>
      </c>
      <c r="AT40" s="3">
        <f t="shared" si="16"/>
        <v>0</v>
      </c>
      <c r="AU40" s="3">
        <f t="shared" si="17"/>
        <v>0</v>
      </c>
      <c r="AV40" s="3">
        <f t="shared" si="18"/>
        <v>0</v>
      </c>
      <c r="AW40" s="3">
        <f t="shared" si="19"/>
        <v>0</v>
      </c>
      <c r="AX40" s="3">
        <f t="shared" si="20"/>
        <v>0</v>
      </c>
      <c r="AY40" s="3">
        <f t="shared" si="21"/>
        <v>0</v>
      </c>
      <c r="AZ40" s="3">
        <f t="shared" si="22"/>
        <v>0</v>
      </c>
      <c r="BA40" s="3">
        <f t="shared" si="23"/>
        <v>0</v>
      </c>
      <c r="BB40" s="3">
        <f t="shared" si="24"/>
        <v>0</v>
      </c>
      <c r="BC40" s="3">
        <f t="shared" si="25"/>
        <v>0</v>
      </c>
      <c r="BD40" s="3">
        <f t="shared" si="26"/>
        <v>0</v>
      </c>
      <c r="BE40" s="3">
        <f t="shared" si="27"/>
        <v>0</v>
      </c>
      <c r="BF40" s="3">
        <f t="shared" si="28"/>
        <v>0</v>
      </c>
      <c r="BG40" s="3">
        <f t="shared" si="29"/>
        <v>0</v>
      </c>
      <c r="BH40" s="3">
        <f t="shared" si="30"/>
        <v>0</v>
      </c>
      <c r="BJ40" s="3">
        <f t="shared" si="31"/>
        <v>0</v>
      </c>
      <c r="BK40" s="3">
        <f t="shared" si="32"/>
        <v>7.6967784325704419E-2</v>
      </c>
    </row>
    <row r="41" spans="1:63" x14ac:dyDescent="0.35">
      <c r="A41" s="9">
        <f>'2017.daily'!B40</f>
        <v>42761</v>
      </c>
      <c r="B41" s="3">
        <f>IF('2017.daily'!G40&lt;&gt;"",'2017.daily'!G40,"")</f>
        <v>-32.777777777777779</v>
      </c>
      <c r="C41" s="3">
        <f>IF('2017.daily'!H40&lt;&gt;"",'2017.daily'!H40,"")</f>
        <v>-23.888888888888889</v>
      </c>
      <c r="D41" s="2">
        <v>7</v>
      </c>
      <c r="E41" s="2">
        <v>17</v>
      </c>
      <c r="G41" s="2">
        <f t="shared" si="2"/>
        <v>13</v>
      </c>
      <c r="H41" s="3">
        <f t="shared" si="3"/>
        <v>-23.672222222222221</v>
      </c>
      <c r="I41" s="3">
        <f t="shared" si="4"/>
        <v>8.8888888888888893</v>
      </c>
      <c r="J41" s="3">
        <f t="shared" si="5"/>
        <v>-0.21666666666666856</v>
      </c>
      <c r="K41" s="3"/>
      <c r="L41" s="3">
        <f t="shared" ref="L41:AI41" si="66">IF(L$3&lt;$D41,$H40+($B41-$H40)/(($D40+24)-$E40)^0.5*(L$3+24-$E40)^0.5,IF(L$3&lt;=$G41,$B41+$I41*SIN((L$3-$D41)/($G41-$D41)*PI()/2),IF(L$3&lt;=$E41,$H41+$J41*SIN(PI()/2+((L$3-$G41)/4)*PI()/2),$H41+($B42-$H41)/(($D41+24)-$E41)^0.5*(L$3-$E41)^0.5)))</f>
        <v>-31.619796221665336</v>
      </c>
      <c r="M41" s="3">
        <f t="shared" si="66"/>
        <v>-31.837351676553507</v>
      </c>
      <c r="N41" s="3">
        <f t="shared" si="66"/>
        <v>-32.043120741878631</v>
      </c>
      <c r="O41" s="3">
        <f t="shared" si="66"/>
        <v>-32.238833846696906</v>
      </c>
      <c r="P41" s="3">
        <f t="shared" si="66"/>
        <v>-32.425835362254219</v>
      </c>
      <c r="Q41" s="3">
        <f t="shared" si="66"/>
        <v>-32.605194396428637</v>
      </c>
      <c r="R41" s="3">
        <f t="shared" si="66"/>
        <v>-32.777777777777779</v>
      </c>
      <c r="S41" s="3">
        <f t="shared" si="66"/>
        <v>-30.477164043533151</v>
      </c>
      <c r="T41" s="3">
        <f t="shared" si="66"/>
        <v>-28.333333333333336</v>
      </c>
      <c r="U41" s="3">
        <f t="shared" si="66"/>
        <v>-26.492384167230689</v>
      </c>
      <c r="V41" s="3">
        <f t="shared" si="66"/>
        <v>-25.079774188582768</v>
      </c>
      <c r="W41" s="3">
        <f t="shared" si="66"/>
        <v>-24.191770432986061</v>
      </c>
      <c r="X41" s="3">
        <f t="shared" si="66"/>
        <v>-23.888888888888889</v>
      </c>
      <c r="Y41" s="3">
        <f t="shared" si="66"/>
        <v>-23.872396120933001</v>
      </c>
      <c r="Z41" s="3">
        <f t="shared" si="66"/>
        <v>-23.825428691479306</v>
      </c>
      <c r="AA41" s="3">
        <f t="shared" si="66"/>
        <v>-23.755136965901325</v>
      </c>
      <c r="AB41" s="3">
        <f t="shared" si="66"/>
        <v>-23.672222222222221</v>
      </c>
      <c r="AC41" s="3">
        <f t="shared" si="66"/>
        <v>-23.581650356907456</v>
      </c>
      <c r="AD41" s="3">
        <f t="shared" si="66"/>
        <v>-23.544134261924651</v>
      </c>
      <c r="AE41" s="3">
        <f t="shared" si="66"/>
        <v>-23.51534714976076</v>
      </c>
      <c r="AF41" s="3">
        <f t="shared" si="66"/>
        <v>-23.491078491592688</v>
      </c>
      <c r="AG41" s="3">
        <f t="shared" si="66"/>
        <v>-23.469697374529449</v>
      </c>
      <c r="AH41" s="3">
        <f t="shared" si="66"/>
        <v>-23.450367367148964</v>
      </c>
      <c r="AI41" s="3">
        <f t="shared" si="66"/>
        <v>-23.432591590820113</v>
      </c>
      <c r="AK41" s="3">
        <f t="shared" si="7"/>
        <v>0</v>
      </c>
      <c r="AL41" s="3">
        <f t="shared" si="8"/>
        <v>0</v>
      </c>
      <c r="AM41" s="3">
        <f t="shared" si="9"/>
        <v>0</v>
      </c>
      <c r="AN41" s="3">
        <f t="shared" si="10"/>
        <v>0</v>
      </c>
      <c r="AO41" s="3">
        <f t="shared" si="11"/>
        <v>0</v>
      </c>
      <c r="AP41" s="3">
        <f t="shared" si="12"/>
        <v>0</v>
      </c>
      <c r="AQ41" s="3">
        <f t="shared" si="13"/>
        <v>0</v>
      </c>
      <c r="AR41" s="3">
        <f t="shared" si="14"/>
        <v>0</v>
      </c>
      <c r="AS41" s="3">
        <f t="shared" si="15"/>
        <v>0</v>
      </c>
      <c r="AT41" s="3">
        <f t="shared" si="16"/>
        <v>0</v>
      </c>
      <c r="AU41" s="3">
        <f t="shared" si="17"/>
        <v>0</v>
      </c>
      <c r="AV41" s="3">
        <f t="shared" si="18"/>
        <v>0</v>
      </c>
      <c r="AW41" s="3">
        <f t="shared" si="19"/>
        <v>0</v>
      </c>
      <c r="AX41" s="3">
        <f t="shared" si="20"/>
        <v>0</v>
      </c>
      <c r="AY41" s="3">
        <f t="shared" si="21"/>
        <v>0</v>
      </c>
      <c r="AZ41" s="3">
        <f t="shared" si="22"/>
        <v>0</v>
      </c>
      <c r="BA41" s="3">
        <f t="shared" si="23"/>
        <v>0</v>
      </c>
      <c r="BB41" s="3">
        <f t="shared" si="24"/>
        <v>0</v>
      </c>
      <c r="BC41" s="3">
        <f t="shared" si="25"/>
        <v>0</v>
      </c>
      <c r="BD41" s="3">
        <f t="shared" si="26"/>
        <v>0</v>
      </c>
      <c r="BE41" s="3">
        <f t="shared" si="27"/>
        <v>0</v>
      </c>
      <c r="BF41" s="3">
        <f t="shared" si="28"/>
        <v>0</v>
      </c>
      <c r="BG41" s="3">
        <f t="shared" si="29"/>
        <v>0</v>
      </c>
      <c r="BH41" s="3">
        <f t="shared" si="30"/>
        <v>0</v>
      </c>
      <c r="BJ41" s="3">
        <f t="shared" si="31"/>
        <v>0</v>
      </c>
      <c r="BK41" s="3">
        <f t="shared" si="32"/>
        <v>7.6967784325704419E-2</v>
      </c>
    </row>
    <row r="42" spans="1:63" x14ac:dyDescent="0.35">
      <c r="A42" s="9">
        <f>'2017.daily'!B41</f>
        <v>42762</v>
      </c>
      <c r="B42" s="3">
        <f>IF('2017.daily'!G41&lt;&gt;"",'2017.daily'!G41,"")</f>
        <v>-23.333333333333332</v>
      </c>
      <c r="C42" s="3">
        <f>IF('2017.daily'!H41&lt;&gt;"",'2017.daily'!H41,"")</f>
        <v>-18.888888888888889</v>
      </c>
      <c r="D42" s="2">
        <v>7</v>
      </c>
      <c r="E42" s="2">
        <v>17</v>
      </c>
      <c r="G42" s="2">
        <f t="shared" si="2"/>
        <v>13</v>
      </c>
      <c r="H42" s="3">
        <f t="shared" si="3"/>
        <v>-20.18888888888889</v>
      </c>
      <c r="I42" s="3">
        <f t="shared" si="4"/>
        <v>4.4444444444444429</v>
      </c>
      <c r="J42" s="3">
        <f t="shared" si="5"/>
        <v>1.3000000000000007</v>
      </c>
      <c r="K42" s="3"/>
      <c r="L42" s="3">
        <f t="shared" ref="L42:AI42" si="67">IF(L$3&lt;$D42,$H41+($B42-$H41)/(($D41+24)-$E41)^0.5*(L$3+24-$E41)^0.5,IF(L$3&lt;=$G42,$B42+$I42*SIN((L$3-$D42)/($G42-$D42)*PI()/2),IF(L$3&lt;=$E42,$H42+$J42*SIN(PI()/2+((L$3-$G42)/4)*PI()/2),$H42+($B43-$H42)/(($D42+24)-$E42)^0.5*(L$3-$E42)^0.5)))</f>
        <v>-23.416046301627077</v>
      </c>
      <c r="M42" s="3">
        <f t="shared" si="67"/>
        <v>-23.400506626277924</v>
      </c>
      <c r="N42" s="3">
        <f t="shared" si="67"/>
        <v>-23.385808835897556</v>
      </c>
      <c r="O42" s="3">
        <f t="shared" si="67"/>
        <v>-23.371829328410538</v>
      </c>
      <c r="P42" s="3">
        <f t="shared" si="67"/>
        <v>-23.3584720772993</v>
      </c>
      <c r="Q42" s="3">
        <f t="shared" si="67"/>
        <v>-23.345660717715415</v>
      </c>
      <c r="R42" s="3">
        <f t="shared" si="67"/>
        <v>-23.333333333333332</v>
      </c>
      <c r="S42" s="3">
        <f t="shared" si="67"/>
        <v>-22.183026466211018</v>
      </c>
      <c r="T42" s="3">
        <f t="shared" si="67"/>
        <v>-21.111111111111111</v>
      </c>
      <c r="U42" s="3">
        <f t="shared" si="67"/>
        <v>-20.190636528059787</v>
      </c>
      <c r="V42" s="3">
        <f t="shared" si="67"/>
        <v>-19.48433153873583</v>
      </c>
      <c r="W42" s="3">
        <f t="shared" si="67"/>
        <v>-19.040329660937473</v>
      </c>
      <c r="X42" s="3">
        <f t="shared" si="67"/>
        <v>-18.888888888888889</v>
      </c>
      <c r="Y42" s="3">
        <f t="shared" si="67"/>
        <v>-18.987845496624217</v>
      </c>
      <c r="Z42" s="3">
        <f t="shared" si="67"/>
        <v>-19.269650073346376</v>
      </c>
      <c r="AA42" s="3">
        <f t="shared" si="67"/>
        <v>-19.691400426814273</v>
      </c>
      <c r="AB42" s="3">
        <f t="shared" si="67"/>
        <v>-20.18888888888889</v>
      </c>
      <c r="AC42" s="3">
        <f t="shared" si="67"/>
        <v>-20.732320080777487</v>
      </c>
      <c r="AD42" s="3">
        <f t="shared" si="67"/>
        <v>-20.957416650674318</v>
      </c>
      <c r="AE42" s="3">
        <f t="shared" si="67"/>
        <v>-21.130139323657652</v>
      </c>
      <c r="AF42" s="3">
        <f t="shared" si="67"/>
        <v>-21.275751272666081</v>
      </c>
      <c r="AG42" s="3">
        <f t="shared" si="67"/>
        <v>-21.404037975045522</v>
      </c>
      <c r="AH42" s="3">
        <f t="shared" si="67"/>
        <v>-21.520018019328443</v>
      </c>
      <c r="AI42" s="3">
        <f t="shared" si="67"/>
        <v>-21.626672677301535</v>
      </c>
      <c r="AK42" s="3">
        <f t="shared" si="7"/>
        <v>0</v>
      </c>
      <c r="AL42" s="3">
        <f t="shared" si="8"/>
        <v>0</v>
      </c>
      <c r="AM42" s="3">
        <f t="shared" si="9"/>
        <v>0</v>
      </c>
      <c r="AN42" s="3">
        <f t="shared" si="10"/>
        <v>0</v>
      </c>
      <c r="AO42" s="3">
        <f t="shared" si="11"/>
        <v>0</v>
      </c>
      <c r="AP42" s="3">
        <f t="shared" si="12"/>
        <v>0</v>
      </c>
      <c r="AQ42" s="3">
        <f t="shared" si="13"/>
        <v>0</v>
      </c>
      <c r="AR42" s="3">
        <f t="shared" si="14"/>
        <v>0</v>
      </c>
      <c r="AS42" s="3">
        <f t="shared" si="15"/>
        <v>0</v>
      </c>
      <c r="AT42" s="3">
        <f t="shared" si="16"/>
        <v>0</v>
      </c>
      <c r="AU42" s="3">
        <f t="shared" si="17"/>
        <v>0</v>
      </c>
      <c r="AV42" s="3">
        <f t="shared" si="18"/>
        <v>0</v>
      </c>
      <c r="AW42" s="3">
        <f t="shared" si="19"/>
        <v>0</v>
      </c>
      <c r="AX42" s="3">
        <f t="shared" si="20"/>
        <v>0</v>
      </c>
      <c r="AY42" s="3">
        <f t="shared" si="21"/>
        <v>0</v>
      </c>
      <c r="AZ42" s="3">
        <f t="shared" si="22"/>
        <v>0</v>
      </c>
      <c r="BA42" s="3">
        <f t="shared" si="23"/>
        <v>0</v>
      </c>
      <c r="BB42" s="3">
        <f t="shared" si="24"/>
        <v>0</v>
      </c>
      <c r="BC42" s="3">
        <f t="shared" si="25"/>
        <v>0</v>
      </c>
      <c r="BD42" s="3">
        <f t="shared" si="26"/>
        <v>0</v>
      </c>
      <c r="BE42" s="3">
        <f t="shared" si="27"/>
        <v>0</v>
      </c>
      <c r="BF42" s="3">
        <f t="shared" si="28"/>
        <v>0</v>
      </c>
      <c r="BG42" s="3">
        <f t="shared" si="29"/>
        <v>0</v>
      </c>
      <c r="BH42" s="3">
        <f t="shared" si="30"/>
        <v>0</v>
      </c>
      <c r="BJ42" s="3">
        <f t="shared" si="31"/>
        <v>0</v>
      </c>
      <c r="BK42" s="3">
        <f t="shared" si="32"/>
        <v>7.6967784325704419E-2</v>
      </c>
    </row>
    <row r="43" spans="1:63" x14ac:dyDescent="0.35">
      <c r="A43" s="9">
        <f>'2017.daily'!B42</f>
        <v>42763</v>
      </c>
      <c r="B43" s="3">
        <f>IF('2017.daily'!G42&lt;&gt;"",'2017.daily'!G42,"")</f>
        <v>-22.222222222222221</v>
      </c>
      <c r="C43" s="3">
        <f>IF('2017.daily'!H42&lt;&gt;"",'2017.daily'!H42,"")</f>
        <v>-13.888888888888889</v>
      </c>
      <c r="D43" s="2">
        <v>7</v>
      </c>
      <c r="E43" s="2">
        <v>17</v>
      </c>
      <c r="G43" s="2">
        <f t="shared" si="2"/>
        <v>13</v>
      </c>
      <c r="H43" s="3">
        <f t="shared" si="3"/>
        <v>-15.622222222222222</v>
      </c>
      <c r="I43" s="3">
        <f t="shared" si="4"/>
        <v>8.3333333333333321</v>
      </c>
      <c r="J43" s="3">
        <f t="shared" si="5"/>
        <v>1.7333333333333325</v>
      </c>
      <c r="K43" s="3"/>
      <c r="L43" s="3">
        <f t="shared" ref="L43:AI43" si="68">IF(L$3&lt;$D43,$H42+($B43-$H42)/(($D42+24)-$E42)^0.5*(L$3+24-$E42)^0.5,IF(L$3&lt;=$G43,$B43+$I43*SIN((L$3-$D43)/($G43-$D43)*PI()/2),IF(L$3&lt;=$E43,$H43+$J43*SIN(PI()/2+((L$3-$G43)/4)*PI()/2),$H43+($B44-$H43)/(($D43+24)-$E43)^0.5*(L$3-$E43)^0.5)))</f>
        <v>-21.725944412459747</v>
      </c>
      <c r="M43" s="3">
        <f t="shared" si="68"/>
        <v>-21.819182464554679</v>
      </c>
      <c r="N43" s="3">
        <f t="shared" si="68"/>
        <v>-21.907369206836872</v>
      </c>
      <c r="O43" s="3">
        <f t="shared" si="68"/>
        <v>-21.991246251758987</v>
      </c>
      <c r="P43" s="3">
        <f t="shared" si="68"/>
        <v>-22.07138975842641</v>
      </c>
      <c r="Q43" s="3">
        <f t="shared" si="68"/>
        <v>-22.148257915929733</v>
      </c>
      <c r="R43" s="3">
        <f t="shared" si="68"/>
        <v>-22.222222222222221</v>
      </c>
      <c r="S43" s="3">
        <f t="shared" si="68"/>
        <v>-20.065396846367882</v>
      </c>
      <c r="T43" s="3">
        <f t="shared" si="68"/>
        <v>-18.055555555555557</v>
      </c>
      <c r="U43" s="3">
        <f t="shared" si="68"/>
        <v>-16.329665712334325</v>
      </c>
      <c r="V43" s="3">
        <f t="shared" si="68"/>
        <v>-15.0053438573519</v>
      </c>
      <c r="W43" s="3">
        <f t="shared" si="68"/>
        <v>-14.172840336479986</v>
      </c>
      <c r="X43" s="3">
        <f t="shared" si="68"/>
        <v>-13.888888888888889</v>
      </c>
      <c r="Y43" s="3">
        <f t="shared" si="68"/>
        <v>-14.020831032535993</v>
      </c>
      <c r="Z43" s="3">
        <f t="shared" si="68"/>
        <v>-14.396570468165541</v>
      </c>
      <c r="AA43" s="3">
        <f t="shared" si="68"/>
        <v>-14.9589042727894</v>
      </c>
      <c r="AB43" s="3">
        <f t="shared" si="68"/>
        <v>-15.622222222222222</v>
      </c>
      <c r="AC43" s="3">
        <f t="shared" si="68"/>
        <v>-16.34679714474035</v>
      </c>
      <c r="AD43" s="3">
        <f t="shared" si="68"/>
        <v>-16.646925904602792</v>
      </c>
      <c r="AE43" s="3">
        <f t="shared" si="68"/>
        <v>-16.877222801913902</v>
      </c>
      <c r="AF43" s="3">
        <f t="shared" si="68"/>
        <v>-17.07137206725848</v>
      </c>
      <c r="AG43" s="3">
        <f t="shared" si="68"/>
        <v>-17.242421003764399</v>
      </c>
      <c r="AH43" s="3">
        <f t="shared" si="68"/>
        <v>-17.397061062808291</v>
      </c>
      <c r="AI43" s="3">
        <f t="shared" si="68"/>
        <v>-17.539267273439084</v>
      </c>
      <c r="AK43" s="3">
        <f t="shared" si="7"/>
        <v>0</v>
      </c>
      <c r="AL43" s="3">
        <f t="shared" si="8"/>
        <v>0</v>
      </c>
      <c r="AM43" s="3">
        <f t="shared" si="9"/>
        <v>0</v>
      </c>
      <c r="AN43" s="3">
        <f t="shared" si="10"/>
        <v>0</v>
      </c>
      <c r="AO43" s="3">
        <f t="shared" si="11"/>
        <v>0</v>
      </c>
      <c r="AP43" s="3">
        <f t="shared" si="12"/>
        <v>0</v>
      </c>
      <c r="AQ43" s="3">
        <f t="shared" si="13"/>
        <v>0</v>
      </c>
      <c r="AR43" s="3">
        <f t="shared" si="14"/>
        <v>0</v>
      </c>
      <c r="AS43" s="3">
        <f t="shared" si="15"/>
        <v>0</v>
      </c>
      <c r="AT43" s="3">
        <f t="shared" si="16"/>
        <v>0</v>
      </c>
      <c r="AU43" s="3">
        <f t="shared" si="17"/>
        <v>0</v>
      </c>
      <c r="AV43" s="3">
        <f t="shared" si="18"/>
        <v>0</v>
      </c>
      <c r="AW43" s="3">
        <f t="shared" si="19"/>
        <v>0</v>
      </c>
      <c r="AX43" s="3">
        <f t="shared" si="20"/>
        <v>0</v>
      </c>
      <c r="AY43" s="3">
        <f t="shared" si="21"/>
        <v>0</v>
      </c>
      <c r="AZ43" s="3">
        <f t="shared" si="22"/>
        <v>0</v>
      </c>
      <c r="BA43" s="3">
        <f t="shared" si="23"/>
        <v>0</v>
      </c>
      <c r="BB43" s="3">
        <f t="shared" si="24"/>
        <v>0</v>
      </c>
      <c r="BC43" s="3">
        <f t="shared" si="25"/>
        <v>0</v>
      </c>
      <c r="BD43" s="3">
        <f t="shared" si="26"/>
        <v>0</v>
      </c>
      <c r="BE43" s="3">
        <f t="shared" si="27"/>
        <v>0</v>
      </c>
      <c r="BF43" s="3">
        <f t="shared" si="28"/>
        <v>0</v>
      </c>
      <c r="BG43" s="3">
        <f t="shared" si="29"/>
        <v>0</v>
      </c>
      <c r="BH43" s="3">
        <f t="shared" si="30"/>
        <v>0</v>
      </c>
      <c r="BJ43" s="3">
        <f t="shared" si="31"/>
        <v>0</v>
      </c>
      <c r="BK43" s="3">
        <f t="shared" si="32"/>
        <v>7.6967784325704419E-2</v>
      </c>
    </row>
    <row r="44" spans="1:63" x14ac:dyDescent="0.35">
      <c r="A44" s="9">
        <f>'2017.daily'!B43</f>
        <v>42764</v>
      </c>
      <c r="B44" s="3">
        <f>IF('2017.daily'!G43&lt;&gt;"",'2017.daily'!G43,"")</f>
        <v>-18.333333333333332</v>
      </c>
      <c r="C44" s="3">
        <f>IF('2017.daily'!H43&lt;&gt;"",'2017.daily'!H43,"")</f>
        <v>-12.777777777777779</v>
      </c>
      <c r="D44" s="2">
        <v>7</v>
      </c>
      <c r="E44" s="2">
        <v>17</v>
      </c>
      <c r="G44" s="2">
        <f t="shared" si="2"/>
        <v>13</v>
      </c>
      <c r="H44" s="3">
        <f t="shared" si="3"/>
        <v>-13.861111111111111</v>
      </c>
      <c r="I44" s="3">
        <f t="shared" si="4"/>
        <v>5.5555555555555536</v>
      </c>
      <c r="J44" s="3">
        <f t="shared" si="5"/>
        <v>1.0833333333333321</v>
      </c>
      <c r="K44" s="3"/>
      <c r="L44" s="3">
        <f t="shared" ref="L44:AI44" si="69">IF(L$3&lt;$D44,$H43+($B44-$H43)/(($D43+24)-$E43)^0.5*(L$3+24-$E43)^0.5,IF(L$3&lt;=$G44,$B44+$I44*SIN((L$3-$D44)/($G44-$D44)*PI()/2),IF(L$3&lt;=$E44,$H44+$J44*SIN(PI()/2+((L$3-$G44)/4)*PI()/2),$H44+($B45-$H44)/(($D44+24)-$E44)^0.5*(L$3-$E44)^0.5)))</f>
        <v>-17.671629586983364</v>
      </c>
      <c r="M44" s="3">
        <f t="shared" si="69"/>
        <v>-17.795946989776606</v>
      </c>
      <c r="N44" s="3">
        <f t="shared" si="69"/>
        <v>-17.913529312819534</v>
      </c>
      <c r="O44" s="3">
        <f t="shared" si="69"/>
        <v>-18.02536537271569</v>
      </c>
      <c r="P44" s="3">
        <f t="shared" si="69"/>
        <v>-18.132223381605584</v>
      </c>
      <c r="Q44" s="3">
        <f t="shared" si="69"/>
        <v>-18.234714258276679</v>
      </c>
      <c r="R44" s="3">
        <f t="shared" si="69"/>
        <v>-18.333333333333332</v>
      </c>
      <c r="S44" s="3">
        <f t="shared" si="69"/>
        <v>-16.895449749430441</v>
      </c>
      <c r="T44" s="3">
        <f t="shared" si="69"/>
        <v>-15.555555555555555</v>
      </c>
      <c r="U44" s="3">
        <f t="shared" si="69"/>
        <v>-14.404962326741403</v>
      </c>
      <c r="V44" s="3">
        <f t="shared" si="69"/>
        <v>-13.522081090086452</v>
      </c>
      <c r="W44" s="3">
        <f t="shared" si="69"/>
        <v>-12.96707874283851</v>
      </c>
      <c r="X44" s="3">
        <f t="shared" si="69"/>
        <v>-12.777777777777779</v>
      </c>
      <c r="Y44" s="3">
        <f t="shared" si="69"/>
        <v>-12.860241617557218</v>
      </c>
      <c r="Z44" s="3">
        <f t="shared" si="69"/>
        <v>-13.095078764825685</v>
      </c>
      <c r="AA44" s="3">
        <f t="shared" si="69"/>
        <v>-13.446537392715598</v>
      </c>
      <c r="AB44" s="3">
        <f t="shared" si="69"/>
        <v>-13.861111111111111</v>
      </c>
      <c r="AC44" s="3">
        <f t="shared" si="69"/>
        <v>-14.31397043768494</v>
      </c>
      <c r="AD44" s="3">
        <f t="shared" si="69"/>
        <v>-14.501550912598969</v>
      </c>
      <c r="AE44" s="3">
        <f t="shared" si="69"/>
        <v>-14.645486473418412</v>
      </c>
      <c r="AF44" s="3">
        <f t="shared" si="69"/>
        <v>-14.766829764258771</v>
      </c>
      <c r="AG44" s="3">
        <f t="shared" si="69"/>
        <v>-14.873735349574972</v>
      </c>
      <c r="AH44" s="3">
        <f t="shared" si="69"/>
        <v>-14.970385386477405</v>
      </c>
      <c r="AI44" s="3">
        <f t="shared" si="69"/>
        <v>-15.05926426812165</v>
      </c>
      <c r="AK44" s="3">
        <f t="shared" si="7"/>
        <v>0</v>
      </c>
      <c r="AL44" s="3">
        <f t="shared" si="8"/>
        <v>0</v>
      </c>
      <c r="AM44" s="3">
        <f t="shared" si="9"/>
        <v>0</v>
      </c>
      <c r="AN44" s="3">
        <f t="shared" si="10"/>
        <v>0</v>
      </c>
      <c r="AO44" s="3">
        <f t="shared" si="11"/>
        <v>0</v>
      </c>
      <c r="AP44" s="3">
        <f t="shared" si="12"/>
        <v>0</v>
      </c>
      <c r="AQ44" s="3">
        <f t="shared" si="13"/>
        <v>0</v>
      </c>
      <c r="AR44" s="3">
        <f t="shared" si="14"/>
        <v>0</v>
      </c>
      <c r="AS44" s="3">
        <f t="shared" si="15"/>
        <v>0</v>
      </c>
      <c r="AT44" s="3">
        <f t="shared" si="16"/>
        <v>0</v>
      </c>
      <c r="AU44" s="3">
        <f t="shared" si="17"/>
        <v>0</v>
      </c>
      <c r="AV44" s="3">
        <f t="shared" si="18"/>
        <v>0</v>
      </c>
      <c r="AW44" s="3">
        <f t="shared" si="19"/>
        <v>0</v>
      </c>
      <c r="AX44" s="3">
        <f t="shared" si="20"/>
        <v>0</v>
      </c>
      <c r="AY44" s="3">
        <f t="shared" si="21"/>
        <v>0</v>
      </c>
      <c r="AZ44" s="3">
        <f t="shared" si="22"/>
        <v>0</v>
      </c>
      <c r="BA44" s="3">
        <f t="shared" si="23"/>
        <v>0</v>
      </c>
      <c r="BB44" s="3">
        <f t="shared" si="24"/>
        <v>0</v>
      </c>
      <c r="BC44" s="3">
        <f t="shared" si="25"/>
        <v>0</v>
      </c>
      <c r="BD44" s="3">
        <f t="shared" si="26"/>
        <v>0</v>
      </c>
      <c r="BE44" s="3">
        <f t="shared" si="27"/>
        <v>0</v>
      </c>
      <c r="BF44" s="3">
        <f t="shared" si="28"/>
        <v>0</v>
      </c>
      <c r="BG44" s="3">
        <f t="shared" si="29"/>
        <v>0</v>
      </c>
      <c r="BH44" s="3">
        <f t="shared" si="30"/>
        <v>0</v>
      </c>
      <c r="BJ44" s="3">
        <f t="shared" si="31"/>
        <v>0</v>
      </c>
      <c r="BK44" s="3">
        <f t="shared" si="32"/>
        <v>7.6967784325704419E-2</v>
      </c>
    </row>
    <row r="45" spans="1:63" x14ac:dyDescent="0.35">
      <c r="A45" s="9">
        <f>'2017.daily'!B44</f>
        <v>42765</v>
      </c>
      <c r="B45" s="3">
        <f>IF('2017.daily'!G44&lt;&gt;"",'2017.daily'!G44,"")</f>
        <v>-15.555555555555555</v>
      </c>
      <c r="C45" s="3">
        <f>IF('2017.daily'!H44&lt;&gt;"",'2017.daily'!H44,"")</f>
        <v>1.1111111111111112</v>
      </c>
      <c r="D45" s="2">
        <v>7</v>
      </c>
      <c r="E45" s="2">
        <v>17</v>
      </c>
      <c r="G45" s="2">
        <f t="shared" si="2"/>
        <v>13</v>
      </c>
      <c r="H45" s="3">
        <f t="shared" si="3"/>
        <v>-3.2222222222222219</v>
      </c>
      <c r="I45" s="3">
        <f t="shared" si="4"/>
        <v>16.666666666666668</v>
      </c>
      <c r="J45" s="3">
        <f t="shared" si="5"/>
        <v>4.333333333333333</v>
      </c>
      <c r="K45" s="3"/>
      <c r="L45" s="3">
        <f t="shared" ref="L45:AI45" si="70">IF(L$3&lt;$D45,$H44+($B45-$H44)/(($D44+24)-$E44)^0.5*(L$3+24-$E44)^0.5,IF(L$3&lt;=$G45,$B45+$I45*SIN((L$3-$D45)/($G45-$D45)*PI()/2),IF(L$3&lt;=$E45,$H45+$J45*SIN(PI()/2+((L$3-$G45)/4)*PI()/2),$H45+($B46-$H45)/(($D45+24)-$E45)^0.5*(L$3-$E45)^0.5)))</f>
        <v>-15.141990714086825</v>
      </c>
      <c r="M45" s="3">
        <f t="shared" si="70"/>
        <v>-15.219689090832601</v>
      </c>
      <c r="N45" s="3">
        <f t="shared" si="70"/>
        <v>-15.29317804273443</v>
      </c>
      <c r="O45" s="3">
        <f t="shared" si="70"/>
        <v>-15.363075580169529</v>
      </c>
      <c r="P45" s="3">
        <f t="shared" si="70"/>
        <v>-15.429861835725712</v>
      </c>
      <c r="Q45" s="3">
        <f t="shared" si="70"/>
        <v>-15.493918633645148</v>
      </c>
      <c r="R45" s="3">
        <f t="shared" si="70"/>
        <v>-15.555555555555555</v>
      </c>
      <c r="S45" s="3">
        <f t="shared" si="70"/>
        <v>-11.241904803846875</v>
      </c>
      <c r="T45" s="3">
        <f t="shared" si="70"/>
        <v>-7.2222222222222232</v>
      </c>
      <c r="U45" s="3">
        <f t="shared" si="70"/>
        <v>-3.7704425357797628</v>
      </c>
      <c r="V45" s="3">
        <f t="shared" si="70"/>
        <v>-1.1217988258149116</v>
      </c>
      <c r="W45" s="3">
        <f t="shared" si="70"/>
        <v>0.5432082159289191</v>
      </c>
      <c r="X45" s="3">
        <f t="shared" si="70"/>
        <v>1.1111111111111125</v>
      </c>
      <c r="Y45" s="3">
        <f t="shared" si="70"/>
        <v>0.78125575199335406</v>
      </c>
      <c r="Z45" s="3">
        <f t="shared" si="70"/>
        <v>-0.15809283708051591</v>
      </c>
      <c r="AA45" s="3">
        <f t="shared" si="70"/>
        <v>-1.5639273486401657</v>
      </c>
      <c r="AB45" s="3">
        <f t="shared" si="70"/>
        <v>-3.2222222222222214</v>
      </c>
      <c r="AC45" s="3">
        <f t="shared" si="70"/>
        <v>-5.0336595285175427</v>
      </c>
      <c r="AD45" s="3">
        <f t="shared" si="70"/>
        <v>-5.7839814281736519</v>
      </c>
      <c r="AE45" s="3">
        <f t="shared" si="70"/>
        <v>-6.3597236714514249</v>
      </c>
      <c r="AF45" s="3">
        <f t="shared" si="70"/>
        <v>-6.845096834812864</v>
      </c>
      <c r="AG45" s="3">
        <f t="shared" si="70"/>
        <v>-7.2727191760776684</v>
      </c>
      <c r="AH45" s="3">
        <f t="shared" si="70"/>
        <v>-7.6593193236874004</v>
      </c>
      <c r="AI45" s="3">
        <f t="shared" si="70"/>
        <v>-8.0148348502643785</v>
      </c>
      <c r="AK45" s="3">
        <f t="shared" si="7"/>
        <v>0</v>
      </c>
      <c r="AL45" s="3">
        <f t="shared" si="8"/>
        <v>0</v>
      </c>
      <c r="AM45" s="3">
        <f t="shared" si="9"/>
        <v>0</v>
      </c>
      <c r="AN45" s="3">
        <f t="shared" si="10"/>
        <v>0</v>
      </c>
      <c r="AO45" s="3">
        <f t="shared" si="11"/>
        <v>0</v>
      </c>
      <c r="AP45" s="3">
        <f t="shared" si="12"/>
        <v>0</v>
      </c>
      <c r="AQ45" s="3">
        <f t="shared" si="13"/>
        <v>0</v>
      </c>
      <c r="AR45" s="3">
        <f t="shared" si="14"/>
        <v>0</v>
      </c>
      <c r="AS45" s="3">
        <f t="shared" si="15"/>
        <v>0</v>
      </c>
      <c r="AT45" s="3">
        <f t="shared" si="16"/>
        <v>0</v>
      </c>
      <c r="AU45" s="3">
        <f t="shared" si="17"/>
        <v>0</v>
      </c>
      <c r="AV45" s="3">
        <f t="shared" si="18"/>
        <v>0</v>
      </c>
      <c r="AW45" s="3">
        <f t="shared" si="19"/>
        <v>0</v>
      </c>
      <c r="AX45" s="3">
        <f t="shared" si="20"/>
        <v>0</v>
      </c>
      <c r="AY45" s="3">
        <f t="shared" si="21"/>
        <v>0</v>
      </c>
      <c r="AZ45" s="3">
        <f t="shared" si="22"/>
        <v>0</v>
      </c>
      <c r="BA45" s="3">
        <f t="shared" si="23"/>
        <v>0</v>
      </c>
      <c r="BB45" s="3">
        <f t="shared" si="24"/>
        <v>0</v>
      </c>
      <c r="BC45" s="3">
        <f t="shared" si="25"/>
        <v>0</v>
      </c>
      <c r="BD45" s="3">
        <f t="shared" si="26"/>
        <v>0</v>
      </c>
      <c r="BE45" s="3">
        <f t="shared" si="27"/>
        <v>0</v>
      </c>
      <c r="BF45" s="3">
        <f t="shared" si="28"/>
        <v>0</v>
      </c>
      <c r="BG45" s="3">
        <f t="shared" si="29"/>
        <v>0</v>
      </c>
      <c r="BH45" s="3">
        <f t="shared" si="30"/>
        <v>0</v>
      </c>
      <c r="BJ45" s="3">
        <f t="shared" si="31"/>
        <v>0</v>
      </c>
      <c r="BK45" s="3">
        <f t="shared" si="32"/>
        <v>7.6967784325704419E-2</v>
      </c>
    </row>
    <row r="46" spans="1:63" x14ac:dyDescent="0.35">
      <c r="A46" s="9">
        <f>'2017.daily'!B45</f>
        <v>42766</v>
      </c>
      <c r="B46" s="3">
        <f>IF('2017.daily'!G45&lt;&gt;"",'2017.daily'!G45,"")</f>
        <v>-10</v>
      </c>
      <c r="C46" s="3">
        <f>IF('2017.daily'!H45&lt;&gt;"",'2017.daily'!H45,"")</f>
        <v>-0.55555555555555558</v>
      </c>
      <c r="D46" s="2">
        <v>7</v>
      </c>
      <c r="E46" s="2">
        <v>17</v>
      </c>
      <c r="G46" s="2">
        <f t="shared" si="2"/>
        <v>13</v>
      </c>
      <c r="H46" s="3">
        <f t="shared" si="3"/>
        <v>-6.6222222222222218</v>
      </c>
      <c r="I46" s="3">
        <f t="shared" si="4"/>
        <v>9.4444444444444446</v>
      </c>
      <c r="J46" s="3">
        <f t="shared" si="5"/>
        <v>6.0666666666666664</v>
      </c>
      <c r="K46" s="3"/>
      <c r="L46" s="3">
        <f t="shared" ref="L46:AI46" si="71">IF(L$3&lt;$D46,$H45+($B46-$H45)/(($D45+24)-$E45)^0.5*(L$3+24-$E45)^0.5,IF(L$3&lt;=$G46,$B46+$I46*SIN((L$3-$D46)/($G46-$D46)*PI()/2),IF(L$3&lt;=$E46,$H46+$J46*SIN(PI()/2+((L$3-$G46)/4)*PI()/2),$H46+($B47-$H46)/(($D46+24)-$E46)^0.5*(L$3-$E46)^0.5)))</f>
        <v>-8.3457406341250806</v>
      </c>
      <c r="M46" s="3">
        <f t="shared" si="71"/>
        <v>-8.6565341411081853</v>
      </c>
      <c r="N46" s="3">
        <f t="shared" si="71"/>
        <v>-8.9504899487155019</v>
      </c>
      <c r="O46" s="3">
        <f t="shared" si="71"/>
        <v>-9.2300800984558915</v>
      </c>
      <c r="P46" s="3">
        <f t="shared" si="71"/>
        <v>-9.4972251206806266</v>
      </c>
      <c r="Q46" s="3">
        <f t="shared" si="71"/>
        <v>-9.7534523123583696</v>
      </c>
      <c r="R46" s="3">
        <f t="shared" si="71"/>
        <v>-10</v>
      </c>
      <c r="S46" s="3">
        <f t="shared" si="71"/>
        <v>-7.5555979073650814</v>
      </c>
      <c r="T46" s="3">
        <f t="shared" si="71"/>
        <v>-5.2777777777777786</v>
      </c>
      <c r="U46" s="3">
        <f t="shared" si="71"/>
        <v>-3.3217692887937185</v>
      </c>
      <c r="V46" s="3">
        <f t="shared" si="71"/>
        <v>-1.8208711864803018</v>
      </c>
      <c r="W46" s="3">
        <f t="shared" si="71"/>
        <v>-0.87736719615879899</v>
      </c>
      <c r="X46" s="3">
        <f t="shared" si="71"/>
        <v>-0.55555555555555536</v>
      </c>
      <c r="Y46" s="3">
        <f t="shared" si="71"/>
        <v>-1.017353058320416</v>
      </c>
      <c r="Z46" s="3">
        <f t="shared" si="71"/>
        <v>-2.3324410830238334</v>
      </c>
      <c r="AA46" s="3">
        <f t="shared" si="71"/>
        <v>-4.3006093992073433</v>
      </c>
      <c r="AB46" s="3">
        <f t="shared" si="71"/>
        <v>-6.6222222222222209</v>
      </c>
      <c r="AC46" s="3">
        <f t="shared" si="71"/>
        <v>-9.1582344510356712</v>
      </c>
      <c r="AD46" s="3">
        <f t="shared" si="71"/>
        <v>-10.208685110554223</v>
      </c>
      <c r="AE46" s="3">
        <f t="shared" si="71"/>
        <v>-11.014724251143104</v>
      </c>
      <c r="AF46" s="3">
        <f t="shared" si="71"/>
        <v>-11.694246679849119</v>
      </c>
      <c r="AG46" s="3">
        <f t="shared" si="71"/>
        <v>-12.292917957619846</v>
      </c>
      <c r="AH46" s="3">
        <f t="shared" si="71"/>
        <v>-12.834158164273472</v>
      </c>
      <c r="AI46" s="3">
        <f t="shared" si="71"/>
        <v>-13.331879901481241</v>
      </c>
      <c r="AK46" s="3">
        <f t="shared" si="7"/>
        <v>0</v>
      </c>
      <c r="AL46" s="3">
        <f t="shared" si="8"/>
        <v>0</v>
      </c>
      <c r="AM46" s="3">
        <f t="shared" si="9"/>
        <v>0</v>
      </c>
      <c r="AN46" s="3">
        <f t="shared" si="10"/>
        <v>0</v>
      </c>
      <c r="AO46" s="3">
        <f t="shared" si="11"/>
        <v>0</v>
      </c>
      <c r="AP46" s="3">
        <f t="shared" si="12"/>
        <v>0</v>
      </c>
      <c r="AQ46" s="3">
        <f t="shared" si="13"/>
        <v>0</v>
      </c>
      <c r="AR46" s="3">
        <f t="shared" si="14"/>
        <v>0</v>
      </c>
      <c r="AS46" s="3">
        <f t="shared" si="15"/>
        <v>0</v>
      </c>
      <c r="AT46" s="3">
        <f t="shared" si="16"/>
        <v>0</v>
      </c>
      <c r="AU46" s="3">
        <f t="shared" si="17"/>
        <v>0</v>
      </c>
      <c r="AV46" s="3">
        <f t="shared" si="18"/>
        <v>0</v>
      </c>
      <c r="AW46" s="3">
        <f t="shared" si="19"/>
        <v>0</v>
      </c>
      <c r="AX46" s="3">
        <f t="shared" si="20"/>
        <v>0</v>
      </c>
      <c r="AY46" s="3">
        <f t="shared" si="21"/>
        <v>0</v>
      </c>
      <c r="AZ46" s="3">
        <f t="shared" si="22"/>
        <v>0</v>
      </c>
      <c r="BA46" s="3">
        <f t="shared" si="23"/>
        <v>0</v>
      </c>
      <c r="BB46" s="3">
        <f t="shared" si="24"/>
        <v>0</v>
      </c>
      <c r="BC46" s="3">
        <f t="shared" si="25"/>
        <v>0</v>
      </c>
      <c r="BD46" s="3">
        <f t="shared" si="26"/>
        <v>0</v>
      </c>
      <c r="BE46" s="3">
        <f t="shared" si="27"/>
        <v>0</v>
      </c>
      <c r="BF46" s="3">
        <f t="shared" si="28"/>
        <v>0</v>
      </c>
      <c r="BG46" s="3">
        <f t="shared" si="29"/>
        <v>0</v>
      </c>
      <c r="BH46" s="3">
        <f t="shared" si="30"/>
        <v>0</v>
      </c>
      <c r="BJ46" s="3">
        <f t="shared" si="31"/>
        <v>0</v>
      </c>
      <c r="BK46" s="3">
        <f t="shared" si="32"/>
        <v>7.6967784325704419E-2</v>
      </c>
    </row>
    <row r="47" spans="1:63" x14ac:dyDescent="0.35">
      <c r="A47" s="9">
        <f>'2017.daily'!B46</f>
        <v>42767</v>
      </c>
      <c r="B47" s="3">
        <f>IF('2017.daily'!G46&lt;&gt;"",'2017.daily'!G46,"")</f>
        <v>-16.111111111111111</v>
      </c>
      <c r="C47" s="3">
        <f>IF('2017.daily'!H46&lt;&gt;"",'2017.daily'!H46,"")</f>
        <v>-8.8888888888888893</v>
      </c>
      <c r="D47" s="2">
        <v>7</v>
      </c>
      <c r="E47" s="2">
        <v>17</v>
      </c>
      <c r="G47" s="2">
        <f t="shared" si="2"/>
        <v>13</v>
      </c>
      <c r="H47" s="3">
        <f t="shared" si="3"/>
        <v>-12.572222222222223</v>
      </c>
      <c r="I47" s="3">
        <f t="shared" si="4"/>
        <v>7.2222222222222214</v>
      </c>
      <c r="J47" s="3">
        <f t="shared" si="5"/>
        <v>3.6833333333333336</v>
      </c>
      <c r="K47" s="3"/>
      <c r="L47" s="3">
        <f t="shared" ref="L47:AI47" si="72">IF(L$3&lt;$D47,$H46+($B47-$H46)/(($D46+24)-$E46)^0.5*(L$3+24-$E46)^0.5,IF(L$3&lt;=$G47,$B47+$I47*SIN((L$3-$D47)/($G47-$D47)*PI()/2),IF(L$3&lt;=$E47,$H47+$J47*SIN(PI()/2+((L$3-$G47)/4)*PI()/2),$H47+($B48-$H47)/(($D47+24)-$E47)^0.5*(L$3-$E47)^0.5)))</f>
        <v>-13.795147998886222</v>
      </c>
      <c r="M47" s="3">
        <f t="shared" si="72"/>
        <v>-14.230258908662568</v>
      </c>
      <c r="N47" s="3">
        <f t="shared" si="72"/>
        <v>-14.641797039312813</v>
      </c>
      <c r="O47" s="3">
        <f t="shared" si="72"/>
        <v>-15.033223248949357</v>
      </c>
      <c r="P47" s="3">
        <f t="shared" si="72"/>
        <v>-15.407226280063988</v>
      </c>
      <c r="Q47" s="3">
        <f t="shared" si="72"/>
        <v>-15.765944348412827</v>
      </c>
      <c r="R47" s="3">
        <f t="shared" si="72"/>
        <v>-16.111111111111111</v>
      </c>
      <c r="S47" s="3">
        <f t="shared" si="72"/>
        <v>-14.241862452037349</v>
      </c>
      <c r="T47" s="3">
        <f t="shared" si="72"/>
        <v>-12.5</v>
      </c>
      <c r="U47" s="3">
        <f t="shared" si="72"/>
        <v>-11.004228802541601</v>
      </c>
      <c r="V47" s="3">
        <f t="shared" si="72"/>
        <v>-9.856483194890167</v>
      </c>
      <c r="W47" s="3">
        <f t="shared" si="72"/>
        <v>-9.134980143467839</v>
      </c>
      <c r="X47" s="3">
        <f t="shared" si="72"/>
        <v>-8.8888888888888893</v>
      </c>
      <c r="Y47" s="3">
        <f t="shared" si="72"/>
        <v>-9.1692659441389832</v>
      </c>
      <c r="Z47" s="3">
        <f t="shared" si="72"/>
        <v>-9.9677122448517714</v>
      </c>
      <c r="AA47" s="3">
        <f t="shared" si="72"/>
        <v>-11.162671579677475</v>
      </c>
      <c r="AB47" s="3">
        <f t="shared" si="72"/>
        <v>-12.572222222222223</v>
      </c>
      <c r="AC47" s="3">
        <f t="shared" si="72"/>
        <v>-14.111943932573245</v>
      </c>
      <c r="AD47" s="3">
        <f t="shared" si="72"/>
        <v>-14.749717547280937</v>
      </c>
      <c r="AE47" s="3">
        <f t="shared" si="72"/>
        <v>-15.239098454067044</v>
      </c>
      <c r="AF47" s="3">
        <f t="shared" si="72"/>
        <v>-15.651665642924268</v>
      </c>
      <c r="AG47" s="3">
        <f t="shared" si="72"/>
        <v>-16.015144632999352</v>
      </c>
      <c r="AH47" s="3">
        <f t="shared" si="72"/>
        <v>-16.343754758467625</v>
      </c>
      <c r="AI47" s="3">
        <f t="shared" si="72"/>
        <v>-16.645942956058054</v>
      </c>
      <c r="AK47" s="3">
        <f t="shared" si="7"/>
        <v>0</v>
      </c>
      <c r="AL47" s="3">
        <f t="shared" si="8"/>
        <v>0</v>
      </c>
      <c r="AM47" s="3">
        <f t="shared" si="9"/>
        <v>0</v>
      </c>
      <c r="AN47" s="3">
        <f t="shared" si="10"/>
        <v>0</v>
      </c>
      <c r="AO47" s="3">
        <f t="shared" si="11"/>
        <v>0</v>
      </c>
      <c r="AP47" s="3">
        <f t="shared" si="12"/>
        <v>0</v>
      </c>
      <c r="AQ47" s="3">
        <f t="shared" si="13"/>
        <v>0</v>
      </c>
      <c r="AR47" s="3">
        <f t="shared" si="14"/>
        <v>0</v>
      </c>
      <c r="AS47" s="3">
        <f t="shared" si="15"/>
        <v>0</v>
      </c>
      <c r="AT47" s="3">
        <f t="shared" si="16"/>
        <v>0</v>
      </c>
      <c r="AU47" s="3">
        <f t="shared" si="17"/>
        <v>0</v>
      </c>
      <c r="AV47" s="3">
        <f t="shared" si="18"/>
        <v>0</v>
      </c>
      <c r="AW47" s="3">
        <f t="shared" si="19"/>
        <v>0</v>
      </c>
      <c r="AX47" s="3">
        <f t="shared" si="20"/>
        <v>0</v>
      </c>
      <c r="AY47" s="3">
        <f t="shared" si="21"/>
        <v>0</v>
      </c>
      <c r="AZ47" s="3">
        <f t="shared" si="22"/>
        <v>0</v>
      </c>
      <c r="BA47" s="3">
        <f t="shared" si="23"/>
        <v>0</v>
      </c>
      <c r="BB47" s="3">
        <f t="shared" si="24"/>
        <v>0</v>
      </c>
      <c r="BC47" s="3">
        <f t="shared" si="25"/>
        <v>0</v>
      </c>
      <c r="BD47" s="3">
        <f t="shared" si="26"/>
        <v>0</v>
      </c>
      <c r="BE47" s="3">
        <f t="shared" si="27"/>
        <v>0</v>
      </c>
      <c r="BF47" s="3">
        <f t="shared" si="28"/>
        <v>0</v>
      </c>
      <c r="BG47" s="3">
        <f t="shared" si="29"/>
        <v>0</v>
      </c>
      <c r="BH47" s="3">
        <f t="shared" si="30"/>
        <v>0</v>
      </c>
      <c r="BJ47" s="3">
        <f t="shared" si="31"/>
        <v>0</v>
      </c>
      <c r="BK47" s="3">
        <f t="shared" si="32"/>
        <v>7.6967784325704419E-2</v>
      </c>
    </row>
    <row r="48" spans="1:63" x14ac:dyDescent="0.35">
      <c r="A48" s="9">
        <f>'2017.daily'!B47</f>
        <v>42768</v>
      </c>
      <c r="B48" s="3">
        <f>IF('2017.daily'!G47&lt;&gt;"",'2017.daily'!G47,"")</f>
        <v>-18.333333333333332</v>
      </c>
      <c r="C48" s="3">
        <f>IF('2017.daily'!H47&lt;&gt;"",'2017.daily'!H47,"")</f>
        <v>-16.111111111111111</v>
      </c>
      <c r="D48" s="2">
        <v>7</v>
      </c>
      <c r="E48" s="2">
        <v>17</v>
      </c>
      <c r="G48" s="2">
        <f t="shared" si="2"/>
        <v>13</v>
      </c>
      <c r="H48" s="3">
        <f t="shared" si="3"/>
        <v>-18.277777777777779</v>
      </c>
      <c r="I48" s="3">
        <f t="shared" si="4"/>
        <v>2.2222222222222214</v>
      </c>
      <c r="J48" s="3">
        <f t="shared" si="5"/>
        <v>2.1666666666666679</v>
      </c>
      <c r="K48" s="3"/>
      <c r="L48" s="3">
        <f t="shared" ref="L48:AI48" si="73">IF(L$3&lt;$D48,$H47+($B48-$H47)/(($D47+24)-$E47)^0.5*(L$3+24-$E47)^0.5,IF(L$3&lt;=$G48,$B48+$I48*SIN((L$3-$D48)/($G48-$D48)*PI()/2),IF(L$3&lt;=$E48,$H48+$J48*SIN(PI()/2+((L$3-$G48)/4)*PI()/2),$H48+($B49-$H48)/(($D48+24)-$E48)^0.5*(L$3-$E48)^0.5)))</f>
        <v>-16.927212872339652</v>
      </c>
      <c r="M48" s="3">
        <f t="shared" si="73"/>
        <v>-17.191387353275289</v>
      </c>
      <c r="N48" s="3">
        <f t="shared" si="73"/>
        <v>-17.441249789741509</v>
      </c>
      <c r="O48" s="3">
        <f t="shared" si="73"/>
        <v>-17.678901417020839</v>
      </c>
      <c r="P48" s="3">
        <f t="shared" si="73"/>
        <v>-17.905974685911865</v>
      </c>
      <c r="Q48" s="3">
        <f t="shared" si="73"/>
        <v>-18.123767798837946</v>
      </c>
      <c r="R48" s="3">
        <f t="shared" si="73"/>
        <v>-18.333333333333332</v>
      </c>
      <c r="S48" s="3">
        <f t="shared" si="73"/>
        <v>-17.758179899772173</v>
      </c>
      <c r="T48" s="3">
        <f t="shared" si="73"/>
        <v>-17.222222222222221</v>
      </c>
      <c r="U48" s="3">
        <f t="shared" si="73"/>
        <v>-16.76198493069656</v>
      </c>
      <c r="V48" s="3">
        <f t="shared" si="73"/>
        <v>-16.408832436034579</v>
      </c>
      <c r="W48" s="3">
        <f t="shared" si="73"/>
        <v>-16.186831497135405</v>
      </c>
      <c r="X48" s="3">
        <f t="shared" si="73"/>
        <v>-16.111111111111111</v>
      </c>
      <c r="Y48" s="3">
        <f t="shared" si="73"/>
        <v>-16.27603879066999</v>
      </c>
      <c r="Z48" s="3">
        <f t="shared" si="73"/>
        <v>-16.745713085206926</v>
      </c>
      <c r="AA48" s="3">
        <f t="shared" si="73"/>
        <v>-17.44863034098675</v>
      </c>
      <c r="AB48" s="3">
        <f t="shared" si="73"/>
        <v>-18.277777777777779</v>
      </c>
      <c r="AC48" s="3">
        <f t="shared" si="73"/>
        <v>-19.183496430925437</v>
      </c>
      <c r="AD48" s="3">
        <f t="shared" si="73"/>
        <v>-19.558657380753495</v>
      </c>
      <c r="AE48" s="3">
        <f t="shared" si="73"/>
        <v>-19.846528502392381</v>
      </c>
      <c r="AF48" s="3">
        <f t="shared" si="73"/>
        <v>-20.0892150840731</v>
      </c>
      <c r="AG48" s="3">
        <f t="shared" si="73"/>
        <v>-20.3030262547055</v>
      </c>
      <c r="AH48" s="3">
        <f t="shared" si="73"/>
        <v>-20.496326328510367</v>
      </c>
      <c r="AI48" s="3">
        <f t="shared" si="73"/>
        <v>-20.674084091798857</v>
      </c>
      <c r="AK48" s="3">
        <f t="shared" si="7"/>
        <v>0</v>
      </c>
      <c r="AL48" s="3">
        <f t="shared" si="8"/>
        <v>0</v>
      </c>
      <c r="AM48" s="3">
        <f t="shared" si="9"/>
        <v>0</v>
      </c>
      <c r="AN48" s="3">
        <f t="shared" si="10"/>
        <v>0</v>
      </c>
      <c r="AO48" s="3">
        <f t="shared" si="11"/>
        <v>0</v>
      </c>
      <c r="AP48" s="3">
        <f t="shared" si="12"/>
        <v>0</v>
      </c>
      <c r="AQ48" s="3">
        <f t="shared" si="13"/>
        <v>0</v>
      </c>
      <c r="AR48" s="3">
        <f t="shared" si="14"/>
        <v>0</v>
      </c>
      <c r="AS48" s="3">
        <f t="shared" si="15"/>
        <v>0</v>
      </c>
      <c r="AT48" s="3">
        <f t="shared" si="16"/>
        <v>0</v>
      </c>
      <c r="AU48" s="3">
        <f t="shared" si="17"/>
        <v>0</v>
      </c>
      <c r="AV48" s="3">
        <f t="shared" si="18"/>
        <v>0</v>
      </c>
      <c r="AW48" s="3">
        <f t="shared" si="19"/>
        <v>0</v>
      </c>
      <c r="AX48" s="3">
        <f t="shared" si="20"/>
        <v>0</v>
      </c>
      <c r="AY48" s="3">
        <f t="shared" si="21"/>
        <v>0</v>
      </c>
      <c r="AZ48" s="3">
        <f t="shared" si="22"/>
        <v>0</v>
      </c>
      <c r="BA48" s="3">
        <f t="shared" si="23"/>
        <v>0</v>
      </c>
      <c r="BB48" s="3">
        <f t="shared" si="24"/>
        <v>0</v>
      </c>
      <c r="BC48" s="3">
        <f t="shared" si="25"/>
        <v>0</v>
      </c>
      <c r="BD48" s="3">
        <f t="shared" si="26"/>
        <v>0</v>
      </c>
      <c r="BE48" s="3">
        <f t="shared" si="27"/>
        <v>0</v>
      </c>
      <c r="BF48" s="3">
        <f t="shared" si="28"/>
        <v>0</v>
      </c>
      <c r="BG48" s="3">
        <f t="shared" si="29"/>
        <v>0</v>
      </c>
      <c r="BH48" s="3">
        <f t="shared" si="30"/>
        <v>0</v>
      </c>
      <c r="BJ48" s="3">
        <f t="shared" si="31"/>
        <v>0</v>
      </c>
      <c r="BK48" s="3">
        <f t="shared" si="32"/>
        <v>7.6967784325704419E-2</v>
      </c>
    </row>
    <row r="49" spans="1:63" x14ac:dyDescent="0.35">
      <c r="A49" s="9">
        <f>'2017.daily'!B48</f>
        <v>42769</v>
      </c>
      <c r="B49" s="3">
        <f>IF('2017.daily'!G48&lt;&gt;"",'2017.daily'!G48,"")</f>
        <v>-21.666666666666668</v>
      </c>
      <c r="C49" s="3">
        <f>IF('2017.daily'!H48&lt;&gt;"",'2017.daily'!H48,"")</f>
        <v>-17.222222222222221</v>
      </c>
      <c r="D49" s="2">
        <v>7</v>
      </c>
      <c r="E49" s="2">
        <v>17</v>
      </c>
      <c r="G49" s="2">
        <f t="shared" si="2"/>
        <v>13</v>
      </c>
      <c r="H49" s="3">
        <f t="shared" si="3"/>
        <v>-21.555555555555554</v>
      </c>
      <c r="I49" s="3">
        <f t="shared" si="4"/>
        <v>4.4444444444444464</v>
      </c>
      <c r="J49" s="3">
        <f t="shared" si="5"/>
        <v>4.3333333333333321</v>
      </c>
      <c r="K49" s="3"/>
      <c r="L49" s="3">
        <f t="shared" ref="L49:AI49" si="74">IF(L$3&lt;$D49,$H48+($B49-$H48)/(($D48+24)-$E48)^0.5*(L$3+24-$E48)^0.5,IF(L$3&lt;=$G49,$B49+$I49*SIN((L$3-$D49)/($G49-$D49)*PI()/2),IF(L$3&lt;=$E49,$H49+$J49*SIN(PI()/2+((L$3-$G49)/4)*PI()/2),$H49+($B50-$H49)/(($D49+24)-$E49)^0.5*(L$3-$E49)^0.5)))</f>
        <v>-20.839536983729207</v>
      </c>
      <c r="M49" s="3">
        <f t="shared" si="74"/>
        <v>-20.994933737220759</v>
      </c>
      <c r="N49" s="3">
        <f t="shared" si="74"/>
        <v>-21.141911641024418</v>
      </c>
      <c r="O49" s="3">
        <f t="shared" si="74"/>
        <v>-21.281706715894614</v>
      </c>
      <c r="P49" s="3">
        <f t="shared" si="74"/>
        <v>-21.41527922700698</v>
      </c>
      <c r="Q49" s="3">
        <f t="shared" si="74"/>
        <v>-21.543392822845853</v>
      </c>
      <c r="R49" s="3">
        <f t="shared" si="74"/>
        <v>-21.666666666666668</v>
      </c>
      <c r="S49" s="3">
        <f t="shared" si="74"/>
        <v>-20.516359799544354</v>
      </c>
      <c r="T49" s="3">
        <f t="shared" si="74"/>
        <v>-19.444444444444446</v>
      </c>
      <c r="U49" s="3">
        <f t="shared" si="74"/>
        <v>-18.523969861393123</v>
      </c>
      <c r="V49" s="3">
        <f t="shared" si="74"/>
        <v>-17.817664872069162</v>
      </c>
      <c r="W49" s="3">
        <f t="shared" si="74"/>
        <v>-17.373662994270806</v>
      </c>
      <c r="X49" s="3">
        <f t="shared" si="74"/>
        <v>-17.222222222222221</v>
      </c>
      <c r="Y49" s="3">
        <f t="shared" si="74"/>
        <v>-17.552077581339979</v>
      </c>
      <c r="Z49" s="3">
        <f t="shared" si="74"/>
        <v>-18.491426170413849</v>
      </c>
      <c r="AA49" s="3">
        <f t="shared" si="74"/>
        <v>-19.897260681973499</v>
      </c>
      <c r="AB49" s="3">
        <f t="shared" si="74"/>
        <v>-21.555555555555554</v>
      </c>
      <c r="AC49" s="3">
        <f t="shared" si="74"/>
        <v>-23.366992861850875</v>
      </c>
      <c r="AD49" s="3">
        <f t="shared" si="74"/>
        <v>-24.117314761506982</v>
      </c>
      <c r="AE49" s="3">
        <f t="shared" si="74"/>
        <v>-24.693057004784755</v>
      </c>
      <c r="AF49" s="3">
        <f t="shared" si="74"/>
        <v>-25.178430168146196</v>
      </c>
      <c r="AG49" s="3">
        <f t="shared" si="74"/>
        <v>-25.606052509411001</v>
      </c>
      <c r="AH49" s="3">
        <f t="shared" si="74"/>
        <v>-25.992652657020734</v>
      </c>
      <c r="AI49" s="3">
        <f t="shared" si="74"/>
        <v>-26.348168183597711</v>
      </c>
      <c r="AK49" s="3">
        <f t="shared" si="7"/>
        <v>0</v>
      </c>
      <c r="AL49" s="3">
        <f t="shared" si="8"/>
        <v>0</v>
      </c>
      <c r="AM49" s="3">
        <f t="shared" si="9"/>
        <v>0</v>
      </c>
      <c r="AN49" s="3">
        <f t="shared" si="10"/>
        <v>0</v>
      </c>
      <c r="AO49" s="3">
        <f t="shared" si="11"/>
        <v>0</v>
      </c>
      <c r="AP49" s="3">
        <f t="shared" si="12"/>
        <v>0</v>
      </c>
      <c r="AQ49" s="3">
        <f t="shared" si="13"/>
        <v>0</v>
      </c>
      <c r="AR49" s="3">
        <f t="shared" si="14"/>
        <v>0</v>
      </c>
      <c r="AS49" s="3">
        <f t="shared" si="15"/>
        <v>0</v>
      </c>
      <c r="AT49" s="3">
        <f t="shared" si="16"/>
        <v>0</v>
      </c>
      <c r="AU49" s="3">
        <f t="shared" si="17"/>
        <v>0</v>
      </c>
      <c r="AV49" s="3">
        <f t="shared" si="18"/>
        <v>0</v>
      </c>
      <c r="AW49" s="3">
        <f t="shared" si="19"/>
        <v>0</v>
      </c>
      <c r="AX49" s="3">
        <f t="shared" si="20"/>
        <v>0</v>
      </c>
      <c r="AY49" s="3">
        <f t="shared" si="21"/>
        <v>0</v>
      </c>
      <c r="AZ49" s="3">
        <f t="shared" si="22"/>
        <v>0</v>
      </c>
      <c r="BA49" s="3">
        <f t="shared" si="23"/>
        <v>0</v>
      </c>
      <c r="BB49" s="3">
        <f t="shared" si="24"/>
        <v>0</v>
      </c>
      <c r="BC49" s="3">
        <f t="shared" si="25"/>
        <v>0</v>
      </c>
      <c r="BD49" s="3">
        <f t="shared" si="26"/>
        <v>0</v>
      </c>
      <c r="BE49" s="3">
        <f t="shared" si="27"/>
        <v>0</v>
      </c>
      <c r="BF49" s="3">
        <f t="shared" si="28"/>
        <v>0</v>
      </c>
      <c r="BG49" s="3">
        <f t="shared" si="29"/>
        <v>0</v>
      </c>
      <c r="BH49" s="3">
        <f t="shared" si="30"/>
        <v>0</v>
      </c>
      <c r="BJ49" s="3">
        <f t="shared" si="31"/>
        <v>0</v>
      </c>
      <c r="BK49" s="3">
        <f t="shared" si="32"/>
        <v>7.6967784325704419E-2</v>
      </c>
    </row>
    <row r="50" spans="1:63" x14ac:dyDescent="0.35">
      <c r="A50" s="9">
        <f>'2017.daily'!B49</f>
        <v>42770</v>
      </c>
      <c r="B50" s="3">
        <f>IF('2017.daily'!G49&lt;&gt;"",'2017.daily'!G49,"")</f>
        <v>-28.333333333333332</v>
      </c>
      <c r="C50" s="3">
        <f>IF('2017.daily'!H49&lt;&gt;"",'2017.daily'!H49,"")</f>
        <v>-20</v>
      </c>
      <c r="D50" s="2">
        <v>7</v>
      </c>
      <c r="E50" s="2">
        <v>17</v>
      </c>
      <c r="G50" s="2">
        <f t="shared" si="2"/>
        <v>13</v>
      </c>
      <c r="H50" s="3">
        <f t="shared" si="3"/>
        <v>-22.6</v>
      </c>
      <c r="I50" s="3">
        <f t="shared" si="4"/>
        <v>8.3333333333333321</v>
      </c>
      <c r="J50" s="3">
        <f t="shared" si="5"/>
        <v>2.6000000000000014</v>
      </c>
      <c r="K50" s="3"/>
      <c r="L50" s="3">
        <f t="shared" ref="L50:AI50" si="75">IF(L$3&lt;$D50,$H49+($B50-$H49)/(($D49+24)-$E49)^0.5*(L$3+24-$E49)^0.5,IF(L$3&lt;=$G50,$B50+$I50*SIN((L$3-$D50)/($G50-$D50)*PI()/2),IF(L$3&lt;=$E50,$H50+$J50*SIN(PI()/2+((L$3-$G50)/4)*PI()/2),$H50+($B51-$H50)/(($D50+24)-$E50)^0.5*(L$3-$E50)^0.5)))</f>
        <v>-26.679073967458415</v>
      </c>
      <c r="M50" s="3">
        <f t="shared" si="75"/>
        <v>-26.989867474441517</v>
      </c>
      <c r="N50" s="3">
        <f t="shared" si="75"/>
        <v>-27.283823282048836</v>
      </c>
      <c r="O50" s="3">
        <f t="shared" si="75"/>
        <v>-27.563413431789222</v>
      </c>
      <c r="P50" s="3">
        <f t="shared" si="75"/>
        <v>-27.830558454013961</v>
      </c>
      <c r="Q50" s="3">
        <f t="shared" si="75"/>
        <v>-28.086785645691702</v>
      </c>
      <c r="R50" s="3">
        <f t="shared" si="75"/>
        <v>-28.333333333333332</v>
      </c>
      <c r="S50" s="3">
        <f t="shared" si="75"/>
        <v>-26.176507957478993</v>
      </c>
      <c r="T50" s="3">
        <f t="shared" si="75"/>
        <v>-24.166666666666668</v>
      </c>
      <c r="U50" s="3">
        <f t="shared" si="75"/>
        <v>-22.440776823445439</v>
      </c>
      <c r="V50" s="3">
        <f t="shared" si="75"/>
        <v>-21.11645496846301</v>
      </c>
      <c r="W50" s="3">
        <f t="shared" si="75"/>
        <v>-20.283951447591097</v>
      </c>
      <c r="X50" s="3">
        <f t="shared" si="75"/>
        <v>-20</v>
      </c>
      <c r="Y50" s="3">
        <f t="shared" si="75"/>
        <v>-20.197913215470656</v>
      </c>
      <c r="Z50" s="3">
        <f t="shared" si="75"/>
        <v>-20.761522368914978</v>
      </c>
      <c r="AA50" s="3">
        <f t="shared" si="75"/>
        <v>-21.605023075850767</v>
      </c>
      <c r="AB50" s="3">
        <f t="shared" si="75"/>
        <v>-22.6</v>
      </c>
      <c r="AC50" s="3">
        <f t="shared" si="75"/>
        <v>-23.686862383777193</v>
      </c>
      <c r="AD50" s="3">
        <f t="shared" si="75"/>
        <v>-24.137055523570858</v>
      </c>
      <c r="AE50" s="3">
        <f t="shared" si="75"/>
        <v>-24.482500869537521</v>
      </c>
      <c r="AF50" s="3">
        <f t="shared" si="75"/>
        <v>-24.773724767554388</v>
      </c>
      <c r="AG50" s="3">
        <f t="shared" si="75"/>
        <v>-25.03029817231327</v>
      </c>
      <c r="AH50" s="3">
        <f t="shared" si="75"/>
        <v>-25.262258260879108</v>
      </c>
      <c r="AI50" s="3">
        <f t="shared" si="75"/>
        <v>-25.475567576825295</v>
      </c>
      <c r="AK50" s="3">
        <f t="shared" si="7"/>
        <v>0</v>
      </c>
      <c r="AL50" s="3">
        <f t="shared" si="8"/>
        <v>0</v>
      </c>
      <c r="AM50" s="3">
        <f t="shared" si="9"/>
        <v>0</v>
      </c>
      <c r="AN50" s="3">
        <f t="shared" si="10"/>
        <v>0</v>
      </c>
      <c r="AO50" s="3">
        <f t="shared" si="11"/>
        <v>0</v>
      </c>
      <c r="AP50" s="3">
        <f t="shared" si="12"/>
        <v>0</v>
      </c>
      <c r="AQ50" s="3">
        <f t="shared" si="13"/>
        <v>0</v>
      </c>
      <c r="AR50" s="3">
        <f t="shared" si="14"/>
        <v>0</v>
      </c>
      <c r="AS50" s="3">
        <f t="shared" si="15"/>
        <v>0</v>
      </c>
      <c r="AT50" s="3">
        <f t="shared" si="16"/>
        <v>0</v>
      </c>
      <c r="AU50" s="3">
        <f t="shared" si="17"/>
        <v>0</v>
      </c>
      <c r="AV50" s="3">
        <f t="shared" si="18"/>
        <v>0</v>
      </c>
      <c r="AW50" s="3">
        <f t="shared" si="19"/>
        <v>0</v>
      </c>
      <c r="AX50" s="3">
        <f t="shared" si="20"/>
        <v>0</v>
      </c>
      <c r="AY50" s="3">
        <f t="shared" si="21"/>
        <v>0</v>
      </c>
      <c r="AZ50" s="3">
        <f t="shared" si="22"/>
        <v>0</v>
      </c>
      <c r="BA50" s="3">
        <f t="shared" si="23"/>
        <v>0</v>
      </c>
      <c r="BB50" s="3">
        <f t="shared" si="24"/>
        <v>0</v>
      </c>
      <c r="BC50" s="3">
        <f t="shared" si="25"/>
        <v>0</v>
      </c>
      <c r="BD50" s="3">
        <f t="shared" si="26"/>
        <v>0</v>
      </c>
      <c r="BE50" s="3">
        <f t="shared" si="27"/>
        <v>0</v>
      </c>
      <c r="BF50" s="3">
        <f t="shared" si="28"/>
        <v>0</v>
      </c>
      <c r="BG50" s="3">
        <f t="shared" si="29"/>
        <v>0</v>
      </c>
      <c r="BH50" s="3">
        <f t="shared" si="30"/>
        <v>0</v>
      </c>
      <c r="BJ50" s="3">
        <f t="shared" si="31"/>
        <v>0</v>
      </c>
      <c r="BK50" s="3">
        <f t="shared" si="32"/>
        <v>7.6967784325704419E-2</v>
      </c>
    </row>
    <row r="51" spans="1:63" x14ac:dyDescent="0.35">
      <c r="A51" s="9">
        <f>'2017.daily'!B50</f>
        <v>42771</v>
      </c>
      <c r="B51" s="3">
        <f>IF('2017.daily'!G50&lt;&gt;"",'2017.daily'!G50,"")</f>
        <v>-26.666666666666668</v>
      </c>
      <c r="C51" s="3">
        <f>IF('2017.daily'!H50&lt;&gt;"",'2017.daily'!H50,"")</f>
        <v>-9.4444444444444446</v>
      </c>
      <c r="D51" s="2">
        <v>7</v>
      </c>
      <c r="E51" s="2">
        <v>17</v>
      </c>
      <c r="G51" s="2">
        <f t="shared" si="2"/>
        <v>13</v>
      </c>
      <c r="H51" s="3">
        <f t="shared" si="3"/>
        <v>-12.911111111111111</v>
      </c>
      <c r="I51" s="3">
        <f t="shared" si="4"/>
        <v>17.222222222222221</v>
      </c>
      <c r="J51" s="3">
        <f t="shared" si="5"/>
        <v>3.4666666666666668</v>
      </c>
      <c r="K51" s="3"/>
      <c r="L51" s="3">
        <f t="shared" ref="L51:AI51" si="76">IF(L$3&lt;$D51,$H50+($B51-$H50)/(($D50+24)-$E50)^0.5*(L$3+24-$E50)^0.5,IF(L$3&lt;=$G51,$B51+$I51*SIN((L$3-$D51)/($G51-$D51)*PI()/2),IF(L$3&lt;=$E51,$H51+$J51*SIN(PI()/2+((L$3-$G51)/4)*PI()/2),$H51+($B52-$H51)/(($D51+24)-$E51)^0.5*(L$3-$E51)^0.5)))</f>
        <v>-25.674111047141714</v>
      </c>
      <c r="M51" s="3">
        <f t="shared" si="76"/>
        <v>-25.860587151331579</v>
      </c>
      <c r="N51" s="3">
        <f t="shared" si="76"/>
        <v>-26.036960635895969</v>
      </c>
      <c r="O51" s="3">
        <f t="shared" si="76"/>
        <v>-26.204714725740203</v>
      </c>
      <c r="P51" s="3">
        <f t="shared" si="76"/>
        <v>-26.365001739075044</v>
      </c>
      <c r="Q51" s="3">
        <f t="shared" si="76"/>
        <v>-26.518738054081687</v>
      </c>
      <c r="R51" s="3">
        <f t="shared" si="76"/>
        <v>-26.666666666666668</v>
      </c>
      <c r="S51" s="3">
        <f t="shared" si="76"/>
        <v>-22.209227556567701</v>
      </c>
      <c r="T51" s="3">
        <f t="shared" si="76"/>
        <v>-18.055555555555557</v>
      </c>
      <c r="U51" s="3">
        <f t="shared" si="76"/>
        <v>-14.488716546231684</v>
      </c>
      <c r="V51" s="3">
        <f t="shared" si="76"/>
        <v>-11.751784712601337</v>
      </c>
      <c r="W51" s="3">
        <f t="shared" si="76"/>
        <v>-10.031277436132715</v>
      </c>
      <c r="X51" s="3">
        <f t="shared" si="76"/>
        <v>-9.4444444444444464</v>
      </c>
      <c r="Y51" s="3">
        <f t="shared" si="76"/>
        <v>-9.70832873173865</v>
      </c>
      <c r="Z51" s="3">
        <f t="shared" si="76"/>
        <v>-10.459807602997746</v>
      </c>
      <c r="AA51" s="3">
        <f t="shared" si="76"/>
        <v>-11.584475212245467</v>
      </c>
      <c r="AB51" s="3">
        <f t="shared" si="76"/>
        <v>-12.911111111111111</v>
      </c>
      <c r="AC51" s="3">
        <f t="shared" si="76"/>
        <v>-14.360260956147368</v>
      </c>
      <c r="AD51" s="3">
        <f t="shared" si="76"/>
        <v>-14.960518475872254</v>
      </c>
      <c r="AE51" s="3">
        <f t="shared" si="76"/>
        <v>-15.421112270494472</v>
      </c>
      <c r="AF51" s="3">
        <f t="shared" si="76"/>
        <v>-15.809410801183624</v>
      </c>
      <c r="AG51" s="3">
        <f t="shared" si="76"/>
        <v>-16.151508674195465</v>
      </c>
      <c r="AH51" s="3">
        <f t="shared" si="76"/>
        <v>-16.460788792283253</v>
      </c>
      <c r="AI51" s="3">
        <f t="shared" si="76"/>
        <v>-16.745201213544835</v>
      </c>
      <c r="AK51" s="3">
        <f t="shared" si="7"/>
        <v>0</v>
      </c>
      <c r="AL51" s="3">
        <f t="shared" si="8"/>
        <v>0</v>
      </c>
      <c r="AM51" s="3">
        <f t="shared" si="9"/>
        <v>0</v>
      </c>
      <c r="AN51" s="3">
        <f t="shared" si="10"/>
        <v>0</v>
      </c>
      <c r="AO51" s="3">
        <f t="shared" si="11"/>
        <v>0</v>
      </c>
      <c r="AP51" s="3">
        <f t="shared" si="12"/>
        <v>0</v>
      </c>
      <c r="AQ51" s="3">
        <f t="shared" si="13"/>
        <v>0</v>
      </c>
      <c r="AR51" s="3">
        <f t="shared" si="14"/>
        <v>0</v>
      </c>
      <c r="AS51" s="3">
        <f t="shared" si="15"/>
        <v>0</v>
      </c>
      <c r="AT51" s="3">
        <f t="shared" si="16"/>
        <v>0</v>
      </c>
      <c r="AU51" s="3">
        <f t="shared" si="17"/>
        <v>0</v>
      </c>
      <c r="AV51" s="3">
        <f t="shared" si="18"/>
        <v>0</v>
      </c>
      <c r="AW51" s="3">
        <f t="shared" si="19"/>
        <v>0</v>
      </c>
      <c r="AX51" s="3">
        <f t="shared" si="20"/>
        <v>0</v>
      </c>
      <c r="AY51" s="3">
        <f t="shared" si="21"/>
        <v>0</v>
      </c>
      <c r="AZ51" s="3">
        <f t="shared" si="22"/>
        <v>0</v>
      </c>
      <c r="BA51" s="3">
        <f t="shared" si="23"/>
        <v>0</v>
      </c>
      <c r="BB51" s="3">
        <f t="shared" si="24"/>
        <v>0</v>
      </c>
      <c r="BC51" s="3">
        <f t="shared" si="25"/>
        <v>0</v>
      </c>
      <c r="BD51" s="3">
        <f t="shared" si="26"/>
        <v>0</v>
      </c>
      <c r="BE51" s="3">
        <f t="shared" si="27"/>
        <v>0</v>
      </c>
      <c r="BF51" s="3">
        <f t="shared" si="28"/>
        <v>0</v>
      </c>
      <c r="BG51" s="3">
        <f t="shared" si="29"/>
        <v>0</v>
      </c>
      <c r="BH51" s="3">
        <f t="shared" si="30"/>
        <v>0</v>
      </c>
      <c r="BJ51" s="3">
        <f t="shared" si="31"/>
        <v>0</v>
      </c>
      <c r="BK51" s="3">
        <f t="shared" si="32"/>
        <v>7.6967784325704419E-2</v>
      </c>
    </row>
    <row r="52" spans="1:63" x14ac:dyDescent="0.35">
      <c r="A52" s="9">
        <f>'2017.daily'!B51</f>
        <v>42772</v>
      </c>
      <c r="B52" s="3">
        <f>IF('2017.daily'!G51&lt;&gt;"",'2017.daily'!G51,"")</f>
        <v>-18.333333333333332</v>
      </c>
      <c r="C52" s="3">
        <f>IF('2017.daily'!H51&lt;&gt;"",'2017.daily'!H51,"")</f>
        <v>-11.111111111111111</v>
      </c>
      <c r="D52" s="2">
        <v>7</v>
      </c>
      <c r="E52" s="2">
        <v>17</v>
      </c>
      <c r="G52" s="2">
        <f t="shared" si="2"/>
        <v>13</v>
      </c>
      <c r="H52" s="3">
        <f t="shared" si="3"/>
        <v>-14.577777777777778</v>
      </c>
      <c r="I52" s="3">
        <f t="shared" si="4"/>
        <v>7.2222222222222214</v>
      </c>
      <c r="J52" s="3">
        <f t="shared" si="5"/>
        <v>3.4666666666666668</v>
      </c>
      <c r="K52" s="3"/>
      <c r="L52" s="3">
        <f t="shared" ref="L52:AI52" si="77">IF(L$3&lt;$D52,$H51+($B52-$H51)/(($D51+24)-$E51)^0.5*(L$3+24-$E51)^0.5,IF(L$3&lt;=$G52,$B52+$I52*SIN((L$3-$D52)/($G52-$D52)*PI()/2),IF(L$3&lt;=$E52,$H52+$J52*SIN(PI()/2+((L$3-$G52)/4)*PI()/2),$H52+($B53-$H52)/(($D52+24)-$E52)^0.5*(L$3-$E52)^0.5)))</f>
        <v>-17.009925840633397</v>
      </c>
      <c r="M52" s="3">
        <f t="shared" si="77"/>
        <v>-17.25856064621988</v>
      </c>
      <c r="N52" s="3">
        <f t="shared" si="77"/>
        <v>-17.493725292305733</v>
      </c>
      <c r="O52" s="3">
        <f t="shared" si="77"/>
        <v>-17.717397412098045</v>
      </c>
      <c r="P52" s="3">
        <f t="shared" si="77"/>
        <v>-17.931113429877833</v>
      </c>
      <c r="Q52" s="3">
        <f t="shared" si="77"/>
        <v>-18.136095183220029</v>
      </c>
      <c r="R52" s="3">
        <f t="shared" si="77"/>
        <v>-18.333333333333332</v>
      </c>
      <c r="S52" s="3">
        <f t="shared" si="77"/>
        <v>-16.464084674259571</v>
      </c>
      <c r="T52" s="3">
        <f t="shared" si="77"/>
        <v>-14.722222222222221</v>
      </c>
      <c r="U52" s="3">
        <f t="shared" si="77"/>
        <v>-13.226451024763822</v>
      </c>
      <c r="V52" s="3">
        <f t="shared" si="77"/>
        <v>-12.078705417112388</v>
      </c>
      <c r="W52" s="3">
        <f t="shared" si="77"/>
        <v>-11.35720236569006</v>
      </c>
      <c r="X52" s="3">
        <f t="shared" si="77"/>
        <v>-11.111111111111111</v>
      </c>
      <c r="Y52" s="3">
        <f t="shared" si="77"/>
        <v>-11.374995398405316</v>
      </c>
      <c r="Z52" s="3">
        <f t="shared" si="77"/>
        <v>-12.126474269664413</v>
      </c>
      <c r="AA52" s="3">
        <f t="shared" si="77"/>
        <v>-13.251141878912133</v>
      </c>
      <c r="AB52" s="3">
        <f t="shared" si="77"/>
        <v>-14.577777777777778</v>
      </c>
      <c r="AC52" s="3">
        <f t="shared" si="77"/>
        <v>-16.026927622814036</v>
      </c>
      <c r="AD52" s="3">
        <f t="shared" si="77"/>
        <v>-16.62718514253892</v>
      </c>
      <c r="AE52" s="3">
        <f t="shared" si="77"/>
        <v>-17.08777893716114</v>
      </c>
      <c r="AF52" s="3">
        <f t="shared" si="77"/>
        <v>-17.476077467850292</v>
      </c>
      <c r="AG52" s="3">
        <f t="shared" si="77"/>
        <v>-17.818175340862133</v>
      </c>
      <c r="AH52" s="3">
        <f t="shared" si="77"/>
        <v>-18.127455458949921</v>
      </c>
      <c r="AI52" s="3">
        <f t="shared" si="77"/>
        <v>-18.411867880211503</v>
      </c>
      <c r="AK52" s="3">
        <f t="shared" si="7"/>
        <v>0</v>
      </c>
      <c r="AL52" s="3">
        <f t="shared" si="8"/>
        <v>0</v>
      </c>
      <c r="AM52" s="3">
        <f t="shared" si="9"/>
        <v>0</v>
      </c>
      <c r="AN52" s="3">
        <f t="shared" si="10"/>
        <v>0</v>
      </c>
      <c r="AO52" s="3">
        <f t="shared" si="11"/>
        <v>0</v>
      </c>
      <c r="AP52" s="3">
        <f t="shared" si="12"/>
        <v>0</v>
      </c>
      <c r="AQ52" s="3">
        <f t="shared" si="13"/>
        <v>0</v>
      </c>
      <c r="AR52" s="3">
        <f t="shared" si="14"/>
        <v>0</v>
      </c>
      <c r="AS52" s="3">
        <f t="shared" si="15"/>
        <v>0</v>
      </c>
      <c r="AT52" s="3">
        <f t="shared" si="16"/>
        <v>0</v>
      </c>
      <c r="AU52" s="3">
        <f t="shared" si="17"/>
        <v>0</v>
      </c>
      <c r="AV52" s="3">
        <f t="shared" si="18"/>
        <v>0</v>
      </c>
      <c r="AW52" s="3">
        <f t="shared" si="19"/>
        <v>0</v>
      </c>
      <c r="AX52" s="3">
        <f t="shared" si="20"/>
        <v>0</v>
      </c>
      <c r="AY52" s="3">
        <f t="shared" si="21"/>
        <v>0</v>
      </c>
      <c r="AZ52" s="3">
        <f t="shared" si="22"/>
        <v>0</v>
      </c>
      <c r="BA52" s="3">
        <f t="shared" si="23"/>
        <v>0</v>
      </c>
      <c r="BB52" s="3">
        <f t="shared" si="24"/>
        <v>0</v>
      </c>
      <c r="BC52" s="3">
        <f t="shared" si="25"/>
        <v>0</v>
      </c>
      <c r="BD52" s="3">
        <f t="shared" si="26"/>
        <v>0</v>
      </c>
      <c r="BE52" s="3">
        <f t="shared" si="27"/>
        <v>0</v>
      </c>
      <c r="BF52" s="3">
        <f t="shared" si="28"/>
        <v>0</v>
      </c>
      <c r="BG52" s="3">
        <f t="shared" si="29"/>
        <v>0</v>
      </c>
      <c r="BH52" s="3">
        <f t="shared" si="30"/>
        <v>0</v>
      </c>
      <c r="BJ52" s="3">
        <f t="shared" si="31"/>
        <v>0</v>
      </c>
      <c r="BK52" s="3">
        <f t="shared" si="32"/>
        <v>7.6967784325704419E-2</v>
      </c>
    </row>
    <row r="53" spans="1:63" x14ac:dyDescent="0.35">
      <c r="A53" s="9">
        <f>'2017.daily'!B52</f>
        <v>42773</v>
      </c>
      <c r="B53" s="3">
        <f>IF('2017.daily'!G52&lt;&gt;"",'2017.daily'!G52,"")</f>
        <v>-20</v>
      </c>
      <c r="C53" s="3">
        <f>IF('2017.daily'!H52&lt;&gt;"",'2017.daily'!H52,"")</f>
        <v>-11.111111111111111</v>
      </c>
      <c r="D53" s="2">
        <v>7</v>
      </c>
      <c r="E53" s="2">
        <v>17</v>
      </c>
      <c r="G53" s="2">
        <f t="shared" si="2"/>
        <v>13</v>
      </c>
      <c r="H53" s="3">
        <f t="shared" si="3"/>
        <v>-15.227777777777778</v>
      </c>
      <c r="I53" s="3">
        <f t="shared" si="4"/>
        <v>8.8888888888888893</v>
      </c>
      <c r="J53" s="3">
        <f t="shared" si="5"/>
        <v>4.1166666666666671</v>
      </c>
      <c r="K53" s="3"/>
      <c r="L53" s="3">
        <f t="shared" ref="L53:AI53" si="78">IF(L$3&lt;$D53,$H52+($B53-$H52)/(($D52+24)-$E52)^0.5*(L$3+24-$E52)^0.5,IF(L$3&lt;=$G53,$B53+$I53*SIN((L$3-$D53)/($G53-$D53)*PI()/2),IF(L$3&lt;=$E53,$H53+$J53*SIN(PI()/2+((L$3-$G53)/4)*PI()/2),$H53+($B54-$H53)/(($D53+24)-$E53)^0.5*(L$3-$E53)^0.5)))</f>
        <v>-18.676592507300064</v>
      </c>
      <c r="M53" s="3">
        <f t="shared" si="78"/>
        <v>-18.925227312886548</v>
      </c>
      <c r="N53" s="3">
        <f t="shared" si="78"/>
        <v>-19.160391958972401</v>
      </c>
      <c r="O53" s="3">
        <f t="shared" si="78"/>
        <v>-19.384064078764712</v>
      </c>
      <c r="P53" s="3">
        <f t="shared" si="78"/>
        <v>-19.597780096544501</v>
      </c>
      <c r="Q53" s="3">
        <f t="shared" si="78"/>
        <v>-19.802761849886696</v>
      </c>
      <c r="R53" s="3">
        <f t="shared" si="78"/>
        <v>-20</v>
      </c>
      <c r="S53" s="3">
        <f t="shared" si="78"/>
        <v>-17.699386265755372</v>
      </c>
      <c r="T53" s="3">
        <f t="shared" si="78"/>
        <v>-15.555555555555557</v>
      </c>
      <c r="U53" s="3">
        <f t="shared" si="78"/>
        <v>-13.714606389452911</v>
      </c>
      <c r="V53" s="3">
        <f t="shared" si="78"/>
        <v>-12.301996410804989</v>
      </c>
      <c r="W53" s="3">
        <f t="shared" si="78"/>
        <v>-11.413992655208281</v>
      </c>
      <c r="X53" s="3">
        <f t="shared" si="78"/>
        <v>-11.111111111111111</v>
      </c>
      <c r="Y53" s="3">
        <f t="shared" si="78"/>
        <v>-11.42447370227298</v>
      </c>
      <c r="Z53" s="3">
        <f t="shared" si="78"/>
        <v>-12.316854861893157</v>
      </c>
      <c r="AA53" s="3">
        <f t="shared" si="78"/>
        <v>-13.652397647874825</v>
      </c>
      <c r="AB53" s="3">
        <f t="shared" si="78"/>
        <v>-15.227777777777778</v>
      </c>
      <c r="AC53" s="3">
        <f t="shared" si="78"/>
        <v>-16.948643218758335</v>
      </c>
      <c r="AD53" s="3">
        <f t="shared" si="78"/>
        <v>-17.661449023431636</v>
      </c>
      <c r="AE53" s="3">
        <f t="shared" si="78"/>
        <v>-18.208404154545519</v>
      </c>
      <c r="AF53" s="3">
        <f t="shared" si="78"/>
        <v>-18.669508659738888</v>
      </c>
      <c r="AG53" s="3">
        <f t="shared" si="78"/>
        <v>-19.075749883940453</v>
      </c>
      <c r="AH53" s="3">
        <f t="shared" si="78"/>
        <v>-19.443020024169698</v>
      </c>
      <c r="AI53" s="3">
        <f t="shared" si="78"/>
        <v>-19.780759774417827</v>
      </c>
      <c r="AK53" s="3">
        <f t="shared" si="7"/>
        <v>0</v>
      </c>
      <c r="AL53" s="3">
        <f t="shared" si="8"/>
        <v>0</v>
      </c>
      <c r="AM53" s="3">
        <f t="shared" si="9"/>
        <v>0</v>
      </c>
      <c r="AN53" s="3">
        <f t="shared" si="10"/>
        <v>0</v>
      </c>
      <c r="AO53" s="3">
        <f t="shared" si="11"/>
        <v>0</v>
      </c>
      <c r="AP53" s="3">
        <f t="shared" si="12"/>
        <v>0</v>
      </c>
      <c r="AQ53" s="3">
        <f t="shared" si="13"/>
        <v>0</v>
      </c>
      <c r="AR53" s="3">
        <f t="shared" si="14"/>
        <v>0</v>
      </c>
      <c r="AS53" s="3">
        <f t="shared" si="15"/>
        <v>0</v>
      </c>
      <c r="AT53" s="3">
        <f t="shared" si="16"/>
        <v>0</v>
      </c>
      <c r="AU53" s="3">
        <f t="shared" si="17"/>
        <v>0</v>
      </c>
      <c r="AV53" s="3">
        <f t="shared" si="18"/>
        <v>0</v>
      </c>
      <c r="AW53" s="3">
        <f t="shared" si="19"/>
        <v>0</v>
      </c>
      <c r="AX53" s="3">
        <f t="shared" si="20"/>
        <v>0</v>
      </c>
      <c r="AY53" s="3">
        <f t="shared" si="21"/>
        <v>0</v>
      </c>
      <c r="AZ53" s="3">
        <f t="shared" si="22"/>
        <v>0</v>
      </c>
      <c r="BA53" s="3">
        <f t="shared" si="23"/>
        <v>0</v>
      </c>
      <c r="BB53" s="3">
        <f t="shared" si="24"/>
        <v>0</v>
      </c>
      <c r="BC53" s="3">
        <f t="shared" si="25"/>
        <v>0</v>
      </c>
      <c r="BD53" s="3">
        <f t="shared" si="26"/>
        <v>0</v>
      </c>
      <c r="BE53" s="3">
        <f t="shared" si="27"/>
        <v>0</v>
      </c>
      <c r="BF53" s="3">
        <f t="shared" si="28"/>
        <v>0</v>
      </c>
      <c r="BG53" s="3">
        <f t="shared" si="29"/>
        <v>0</v>
      </c>
      <c r="BH53" s="3">
        <f t="shared" si="30"/>
        <v>0</v>
      </c>
      <c r="BJ53" s="3">
        <f t="shared" si="31"/>
        <v>0</v>
      </c>
      <c r="BK53" s="3">
        <f t="shared" si="32"/>
        <v>7.6967784325704419E-2</v>
      </c>
    </row>
    <row r="54" spans="1:63" x14ac:dyDescent="0.35">
      <c r="A54" s="9">
        <f>'2017.daily'!B53</f>
        <v>42774</v>
      </c>
      <c r="B54" s="3">
        <f>IF('2017.daily'!G53&lt;&gt;"",'2017.daily'!G53,"")</f>
        <v>-21.666666666666668</v>
      </c>
      <c r="C54" s="3">
        <f>IF('2017.daily'!H53&lt;&gt;"",'2017.daily'!H53,"")</f>
        <v>-12.222222222222221</v>
      </c>
      <c r="D54" s="2">
        <v>7</v>
      </c>
      <c r="E54" s="2">
        <v>17</v>
      </c>
      <c r="G54" s="2">
        <f t="shared" si="2"/>
        <v>13</v>
      </c>
      <c r="H54" s="3">
        <f t="shared" si="3"/>
        <v>-15.255555555555555</v>
      </c>
      <c r="I54" s="3">
        <f t="shared" si="4"/>
        <v>9.4444444444444464</v>
      </c>
      <c r="J54" s="3">
        <f t="shared" si="5"/>
        <v>3.0333333333333332</v>
      </c>
      <c r="K54" s="3"/>
      <c r="L54" s="3">
        <f t="shared" ref="L54:AI54" si="79">IF(L$3&lt;$D54,$H53+($B54-$H53)/(($D53+24)-$E53)^0.5*(L$3+24-$E53)^0.5,IF(L$3&lt;=$G54,$B54+$I54*SIN((L$3-$D54)/($G54-$D54)*PI()/2),IF(L$3&lt;=$E54,$H54+$J54*SIN(PI()/2+((L$3-$G54)/4)*PI()/2),$H54+($B55-$H54)/(($D54+24)-$E54)^0.5*(L$3-$E54)^0.5)))</f>
        <v>-20.095120269085495</v>
      </c>
      <c r="M54" s="3">
        <f t="shared" si="79"/>
        <v>-20.390374100719441</v>
      </c>
      <c r="N54" s="3">
        <f t="shared" si="79"/>
        <v>-20.669632117946392</v>
      </c>
      <c r="O54" s="3">
        <f t="shared" si="79"/>
        <v>-20.935242760199763</v>
      </c>
      <c r="P54" s="3">
        <f t="shared" si="79"/>
        <v>-21.189030531313264</v>
      </c>
      <c r="Q54" s="3">
        <f t="shared" si="79"/>
        <v>-21.432446363407117</v>
      </c>
      <c r="R54" s="3">
        <f t="shared" si="79"/>
        <v>-21.666666666666668</v>
      </c>
      <c r="S54" s="3">
        <f t="shared" si="79"/>
        <v>-19.222264574031747</v>
      </c>
      <c r="T54" s="3">
        <f t="shared" si="79"/>
        <v>-16.944444444444446</v>
      </c>
      <c r="U54" s="3">
        <f t="shared" si="79"/>
        <v>-14.988435955460385</v>
      </c>
      <c r="V54" s="3">
        <f t="shared" si="79"/>
        <v>-13.487537853146968</v>
      </c>
      <c r="W54" s="3">
        <f t="shared" si="79"/>
        <v>-12.544033862825465</v>
      </c>
      <c r="X54" s="3">
        <f t="shared" si="79"/>
        <v>-12.222222222222221</v>
      </c>
      <c r="Y54" s="3">
        <f t="shared" si="79"/>
        <v>-12.453120973604651</v>
      </c>
      <c r="Z54" s="3">
        <f t="shared" si="79"/>
        <v>-13.11066498595636</v>
      </c>
      <c r="AA54" s="3">
        <f t="shared" si="79"/>
        <v>-14.094749144048116</v>
      </c>
      <c r="AB54" s="3">
        <f t="shared" si="79"/>
        <v>-15.255555555555555</v>
      </c>
      <c r="AC54" s="3">
        <f t="shared" si="79"/>
        <v>-16.52356166996228</v>
      </c>
      <c r="AD54" s="3">
        <f t="shared" si="79"/>
        <v>-17.048786999721557</v>
      </c>
      <c r="AE54" s="3">
        <f t="shared" si="79"/>
        <v>-17.451806570015997</v>
      </c>
      <c r="AF54" s="3">
        <f t="shared" si="79"/>
        <v>-17.791567784369004</v>
      </c>
      <c r="AG54" s="3">
        <f t="shared" si="79"/>
        <v>-18.090903423254368</v>
      </c>
      <c r="AH54" s="3">
        <f t="shared" si="79"/>
        <v>-18.36152352658118</v>
      </c>
      <c r="AI54" s="3">
        <f t="shared" si="79"/>
        <v>-18.610384395185065</v>
      </c>
      <c r="AK54" s="3">
        <f t="shared" si="7"/>
        <v>0</v>
      </c>
      <c r="AL54" s="3">
        <f t="shared" si="8"/>
        <v>0</v>
      </c>
      <c r="AM54" s="3">
        <f t="shared" si="9"/>
        <v>0</v>
      </c>
      <c r="AN54" s="3">
        <f t="shared" si="10"/>
        <v>0</v>
      </c>
      <c r="AO54" s="3">
        <f t="shared" si="11"/>
        <v>0</v>
      </c>
      <c r="AP54" s="3">
        <f t="shared" si="12"/>
        <v>0</v>
      </c>
      <c r="AQ54" s="3">
        <f t="shared" si="13"/>
        <v>0</v>
      </c>
      <c r="AR54" s="3">
        <f t="shared" si="14"/>
        <v>0</v>
      </c>
      <c r="AS54" s="3">
        <f t="shared" si="15"/>
        <v>0</v>
      </c>
      <c r="AT54" s="3">
        <f t="shared" si="16"/>
        <v>0</v>
      </c>
      <c r="AU54" s="3">
        <f t="shared" si="17"/>
        <v>0</v>
      </c>
      <c r="AV54" s="3">
        <f t="shared" si="18"/>
        <v>0</v>
      </c>
      <c r="AW54" s="3">
        <f t="shared" si="19"/>
        <v>0</v>
      </c>
      <c r="AX54" s="3">
        <f t="shared" si="20"/>
        <v>0</v>
      </c>
      <c r="AY54" s="3">
        <f t="shared" si="21"/>
        <v>0</v>
      </c>
      <c r="AZ54" s="3">
        <f t="shared" si="22"/>
        <v>0</v>
      </c>
      <c r="BA54" s="3">
        <f t="shared" si="23"/>
        <v>0</v>
      </c>
      <c r="BB54" s="3">
        <f t="shared" si="24"/>
        <v>0</v>
      </c>
      <c r="BC54" s="3">
        <f t="shared" si="25"/>
        <v>0</v>
      </c>
      <c r="BD54" s="3">
        <f t="shared" si="26"/>
        <v>0</v>
      </c>
      <c r="BE54" s="3">
        <f t="shared" si="27"/>
        <v>0</v>
      </c>
      <c r="BF54" s="3">
        <f t="shared" si="28"/>
        <v>0</v>
      </c>
      <c r="BG54" s="3">
        <f t="shared" si="29"/>
        <v>0</v>
      </c>
      <c r="BH54" s="3">
        <f t="shared" si="30"/>
        <v>0</v>
      </c>
      <c r="BJ54" s="3">
        <f t="shared" si="31"/>
        <v>0</v>
      </c>
      <c r="BK54" s="3">
        <f t="shared" si="32"/>
        <v>7.6967784325704419E-2</v>
      </c>
    </row>
    <row r="55" spans="1:63" x14ac:dyDescent="0.35">
      <c r="A55" s="9">
        <f>'2017.daily'!B54</f>
        <v>42775</v>
      </c>
      <c r="B55" s="3">
        <f>IF('2017.daily'!G54&lt;&gt;"",'2017.daily'!G54,"")</f>
        <v>-20</v>
      </c>
      <c r="C55" s="3">
        <f>IF('2017.daily'!H54&lt;&gt;"",'2017.daily'!H54,"")</f>
        <v>-12.777777777777779</v>
      </c>
      <c r="D55" s="2">
        <v>7</v>
      </c>
      <c r="E55" s="2">
        <v>17</v>
      </c>
      <c r="G55" s="2">
        <f t="shared" si="2"/>
        <v>13</v>
      </c>
      <c r="H55" s="3">
        <f t="shared" si="3"/>
        <v>-16.244444444444447</v>
      </c>
      <c r="I55" s="3">
        <f t="shared" si="4"/>
        <v>7.2222222222222214</v>
      </c>
      <c r="J55" s="3">
        <f t="shared" si="5"/>
        <v>3.4666666666666686</v>
      </c>
      <c r="K55" s="3"/>
      <c r="L55" s="3">
        <f t="shared" ref="L55:AI55" si="80">IF(L$3&lt;$D55,$H54+($B55-$H54)/(($D54+24)-$E54)^0.5*(L$3+24-$E54)^0.5,IF(L$3&lt;=$G55,$B55+$I55*SIN((L$3-$D55)/($G55-$D55)*PI()/2),IF(L$3&lt;=$E55,$H55+$J55*SIN(PI()/2+((L$3-$G55)/4)*PI()/2),$H55+($B56-$H55)/(($D55+24)-$E55)^0.5*(L$3-$E55)^0.5)))</f>
        <v>-18.842018443887557</v>
      </c>
      <c r="M55" s="3">
        <f t="shared" si="80"/>
        <v>-19.059573898775731</v>
      </c>
      <c r="N55" s="3">
        <f t="shared" si="80"/>
        <v>-19.265342964100853</v>
      </c>
      <c r="O55" s="3">
        <f t="shared" si="80"/>
        <v>-19.461056068919124</v>
      </c>
      <c r="P55" s="3">
        <f t="shared" si="80"/>
        <v>-19.64805758447644</v>
      </c>
      <c r="Q55" s="3">
        <f t="shared" si="80"/>
        <v>-19.827416618650858</v>
      </c>
      <c r="R55" s="3">
        <f t="shared" si="80"/>
        <v>-20</v>
      </c>
      <c r="S55" s="3">
        <f t="shared" si="80"/>
        <v>-18.130751340926238</v>
      </c>
      <c r="T55" s="3">
        <f t="shared" si="80"/>
        <v>-16.388888888888889</v>
      </c>
      <c r="U55" s="3">
        <f t="shared" si="80"/>
        <v>-14.89311769143049</v>
      </c>
      <c r="V55" s="3">
        <f t="shared" si="80"/>
        <v>-13.745372083779056</v>
      </c>
      <c r="W55" s="3">
        <f t="shared" si="80"/>
        <v>-13.023869032356728</v>
      </c>
      <c r="X55" s="3">
        <f t="shared" si="80"/>
        <v>-12.777777777777779</v>
      </c>
      <c r="Y55" s="3">
        <f t="shared" si="80"/>
        <v>-13.041662065071986</v>
      </c>
      <c r="Z55" s="3">
        <f t="shared" si="80"/>
        <v>-13.793140936331081</v>
      </c>
      <c r="AA55" s="3">
        <f t="shared" si="80"/>
        <v>-14.917808545578801</v>
      </c>
      <c r="AB55" s="3">
        <f t="shared" si="80"/>
        <v>-16.244444444444447</v>
      </c>
      <c r="AC55" s="3">
        <f t="shared" si="80"/>
        <v>-17.693594289480703</v>
      </c>
      <c r="AD55" s="3">
        <f t="shared" si="80"/>
        <v>-18.293851809205592</v>
      </c>
      <c r="AE55" s="3">
        <f t="shared" si="80"/>
        <v>-18.754445603827808</v>
      </c>
      <c r="AF55" s="3">
        <f t="shared" si="80"/>
        <v>-19.14274413451696</v>
      </c>
      <c r="AG55" s="3">
        <f t="shared" si="80"/>
        <v>-19.484842007528801</v>
      </c>
      <c r="AH55" s="3">
        <f t="shared" si="80"/>
        <v>-19.794122125616589</v>
      </c>
      <c r="AI55" s="3">
        <f t="shared" si="80"/>
        <v>-20.078534546878171</v>
      </c>
      <c r="AK55" s="3">
        <f t="shared" si="7"/>
        <v>0</v>
      </c>
      <c r="AL55" s="3">
        <f t="shared" si="8"/>
        <v>0</v>
      </c>
      <c r="AM55" s="3">
        <f t="shared" si="9"/>
        <v>0</v>
      </c>
      <c r="AN55" s="3">
        <f t="shared" si="10"/>
        <v>0</v>
      </c>
      <c r="AO55" s="3">
        <f t="shared" si="11"/>
        <v>0</v>
      </c>
      <c r="AP55" s="3">
        <f t="shared" si="12"/>
        <v>0</v>
      </c>
      <c r="AQ55" s="3">
        <f t="shared" si="13"/>
        <v>0</v>
      </c>
      <c r="AR55" s="3">
        <f t="shared" si="14"/>
        <v>0</v>
      </c>
      <c r="AS55" s="3">
        <f t="shared" si="15"/>
        <v>0</v>
      </c>
      <c r="AT55" s="3">
        <f t="shared" si="16"/>
        <v>0</v>
      </c>
      <c r="AU55" s="3">
        <f t="shared" si="17"/>
        <v>0</v>
      </c>
      <c r="AV55" s="3">
        <f t="shared" si="18"/>
        <v>0</v>
      </c>
      <c r="AW55" s="3">
        <f t="shared" si="19"/>
        <v>0</v>
      </c>
      <c r="AX55" s="3">
        <f t="shared" si="20"/>
        <v>0</v>
      </c>
      <c r="AY55" s="3">
        <f t="shared" si="21"/>
        <v>0</v>
      </c>
      <c r="AZ55" s="3">
        <f t="shared" si="22"/>
        <v>0</v>
      </c>
      <c r="BA55" s="3">
        <f t="shared" si="23"/>
        <v>0</v>
      </c>
      <c r="BB55" s="3">
        <f t="shared" si="24"/>
        <v>0</v>
      </c>
      <c r="BC55" s="3">
        <f t="shared" si="25"/>
        <v>0</v>
      </c>
      <c r="BD55" s="3">
        <f t="shared" si="26"/>
        <v>0</v>
      </c>
      <c r="BE55" s="3">
        <f t="shared" si="27"/>
        <v>0</v>
      </c>
      <c r="BF55" s="3">
        <f t="shared" si="28"/>
        <v>0</v>
      </c>
      <c r="BG55" s="3">
        <f t="shared" si="29"/>
        <v>0</v>
      </c>
      <c r="BH55" s="3">
        <f t="shared" si="30"/>
        <v>0</v>
      </c>
      <c r="BJ55" s="3">
        <f t="shared" si="31"/>
        <v>0</v>
      </c>
      <c r="BK55" s="3">
        <f t="shared" si="32"/>
        <v>7.6967784325704419E-2</v>
      </c>
    </row>
    <row r="56" spans="1:63" x14ac:dyDescent="0.35">
      <c r="A56" s="9">
        <f>'2017.daily'!B55</f>
        <v>42776</v>
      </c>
      <c r="B56" s="3">
        <f>IF('2017.daily'!G55&lt;&gt;"",'2017.daily'!G55,"")</f>
        <v>-21.666666666666668</v>
      </c>
      <c r="C56" s="3">
        <f>IF('2017.daily'!H55&lt;&gt;"",'2017.daily'!H55,"")</f>
        <v>-5</v>
      </c>
      <c r="D56" s="2">
        <v>7</v>
      </c>
      <c r="E56" s="2">
        <v>17</v>
      </c>
      <c r="G56" s="2">
        <f t="shared" si="2"/>
        <v>13</v>
      </c>
      <c r="H56" s="3">
        <f t="shared" si="3"/>
        <v>-9.3333333333333321</v>
      </c>
      <c r="I56" s="3">
        <f t="shared" si="4"/>
        <v>16.666666666666668</v>
      </c>
      <c r="J56" s="3">
        <f t="shared" si="5"/>
        <v>4.3333333333333321</v>
      </c>
      <c r="K56" s="3"/>
      <c r="L56" s="3">
        <f t="shared" ref="L56:AI56" si="81">IF(L$3&lt;$D56,$H55+($B56-$H55)/(($D55+24)-$E55)^0.5*(L$3+24-$E55)^0.5,IF(L$3&lt;=$G56,$B56+$I56*SIN((L$3-$D56)/($G56-$D56)*PI()/2),IF(L$3&lt;=$E56,$H56+$J56*SIN(PI()/2+((L$3-$G56)/4)*PI()/2),$H56+($B57-$H56)/(($D56+24)-$E56)^0.5*(L$3-$E56)^0.5)))</f>
        <v>-20.343259173966732</v>
      </c>
      <c r="M56" s="3">
        <f t="shared" si="81"/>
        <v>-20.591893979553216</v>
      </c>
      <c r="N56" s="3">
        <f t="shared" si="81"/>
        <v>-20.827058625639069</v>
      </c>
      <c r="O56" s="3">
        <f t="shared" si="81"/>
        <v>-21.05073074543138</v>
      </c>
      <c r="P56" s="3">
        <f t="shared" si="81"/>
        <v>-21.264446763211168</v>
      </c>
      <c r="Q56" s="3">
        <f t="shared" si="81"/>
        <v>-21.469428516553364</v>
      </c>
      <c r="R56" s="3">
        <f t="shared" si="81"/>
        <v>-21.666666666666668</v>
      </c>
      <c r="S56" s="3">
        <f t="shared" si="81"/>
        <v>-17.353015914957989</v>
      </c>
      <c r="T56" s="3">
        <f t="shared" si="81"/>
        <v>-13.333333333333336</v>
      </c>
      <c r="U56" s="3">
        <f t="shared" si="81"/>
        <v>-9.8815536468908753</v>
      </c>
      <c r="V56" s="3">
        <f t="shared" si="81"/>
        <v>-7.2329099369260241</v>
      </c>
      <c r="W56" s="3">
        <f t="shared" si="81"/>
        <v>-5.5679028951821934</v>
      </c>
      <c r="X56" s="3">
        <f t="shared" si="81"/>
        <v>-5</v>
      </c>
      <c r="Y56" s="3">
        <f t="shared" si="81"/>
        <v>-5.3298553591177571</v>
      </c>
      <c r="Z56" s="3">
        <f t="shared" si="81"/>
        <v>-6.2692039481916266</v>
      </c>
      <c r="AA56" s="3">
        <f t="shared" si="81"/>
        <v>-7.675038459751276</v>
      </c>
      <c r="AB56" s="3">
        <f t="shared" si="81"/>
        <v>-9.3333333333333321</v>
      </c>
      <c r="AC56" s="3">
        <f t="shared" si="81"/>
        <v>-11.144770639628653</v>
      </c>
      <c r="AD56" s="3">
        <f t="shared" si="81"/>
        <v>-11.895092539284761</v>
      </c>
      <c r="AE56" s="3">
        <f t="shared" si="81"/>
        <v>-12.470834782562534</v>
      </c>
      <c r="AF56" s="3">
        <f t="shared" si="81"/>
        <v>-12.956207945923975</v>
      </c>
      <c r="AG56" s="3">
        <f t="shared" si="81"/>
        <v>-13.383830287188779</v>
      </c>
      <c r="AH56" s="3">
        <f t="shared" si="81"/>
        <v>-13.770430434798511</v>
      </c>
      <c r="AI56" s="3">
        <f t="shared" si="81"/>
        <v>-14.125945961375489</v>
      </c>
      <c r="AK56" s="3">
        <f t="shared" si="7"/>
        <v>0</v>
      </c>
      <c r="AL56" s="3">
        <f t="shared" si="8"/>
        <v>0</v>
      </c>
      <c r="AM56" s="3">
        <f t="shared" si="9"/>
        <v>0</v>
      </c>
      <c r="AN56" s="3">
        <f t="shared" si="10"/>
        <v>0</v>
      </c>
      <c r="AO56" s="3">
        <f t="shared" si="11"/>
        <v>0</v>
      </c>
      <c r="AP56" s="3">
        <f t="shared" si="12"/>
        <v>0</v>
      </c>
      <c r="AQ56" s="3">
        <f t="shared" si="13"/>
        <v>0</v>
      </c>
      <c r="AR56" s="3">
        <f t="shared" si="14"/>
        <v>0</v>
      </c>
      <c r="AS56" s="3">
        <f t="shared" si="15"/>
        <v>0</v>
      </c>
      <c r="AT56" s="3">
        <f t="shared" si="16"/>
        <v>0</v>
      </c>
      <c r="AU56" s="3">
        <f t="shared" si="17"/>
        <v>0</v>
      </c>
      <c r="AV56" s="3">
        <f t="shared" si="18"/>
        <v>0</v>
      </c>
      <c r="AW56" s="3">
        <f t="shared" si="19"/>
        <v>0</v>
      </c>
      <c r="AX56" s="3">
        <f t="shared" si="20"/>
        <v>0</v>
      </c>
      <c r="AY56" s="3">
        <f t="shared" si="21"/>
        <v>0</v>
      </c>
      <c r="AZ56" s="3">
        <f t="shared" si="22"/>
        <v>0</v>
      </c>
      <c r="BA56" s="3">
        <f t="shared" si="23"/>
        <v>0</v>
      </c>
      <c r="BB56" s="3">
        <f t="shared" si="24"/>
        <v>0</v>
      </c>
      <c r="BC56" s="3">
        <f t="shared" si="25"/>
        <v>0</v>
      </c>
      <c r="BD56" s="3">
        <f t="shared" si="26"/>
        <v>0</v>
      </c>
      <c r="BE56" s="3">
        <f t="shared" si="27"/>
        <v>0</v>
      </c>
      <c r="BF56" s="3">
        <f t="shared" si="28"/>
        <v>0</v>
      </c>
      <c r="BG56" s="3">
        <f t="shared" si="29"/>
        <v>0</v>
      </c>
      <c r="BH56" s="3">
        <f t="shared" si="30"/>
        <v>0</v>
      </c>
      <c r="BJ56" s="3">
        <f t="shared" si="31"/>
        <v>0</v>
      </c>
      <c r="BK56" s="3">
        <f t="shared" si="32"/>
        <v>7.6967784325704419E-2</v>
      </c>
    </row>
    <row r="57" spans="1:63" x14ac:dyDescent="0.35">
      <c r="A57" s="9">
        <f>'2017.daily'!B56</f>
        <v>42777</v>
      </c>
      <c r="B57" s="3">
        <f>IF('2017.daily'!G56&lt;&gt;"",'2017.daily'!G56,"")</f>
        <v>-16.111111111111111</v>
      </c>
      <c r="C57" s="3">
        <f>IF('2017.daily'!H56&lt;&gt;"",'2017.daily'!H56,"")</f>
        <v>-10</v>
      </c>
      <c r="D57" s="2">
        <v>7</v>
      </c>
      <c r="E57" s="2">
        <v>17</v>
      </c>
      <c r="G57" s="2">
        <f t="shared" si="2"/>
        <v>13</v>
      </c>
      <c r="H57" s="3">
        <f t="shared" si="3"/>
        <v>-12.383333333333333</v>
      </c>
      <c r="I57" s="3">
        <f t="shared" si="4"/>
        <v>6.1111111111111107</v>
      </c>
      <c r="J57" s="3">
        <f t="shared" si="5"/>
        <v>2.3833333333333329</v>
      </c>
      <c r="K57" s="3"/>
      <c r="L57" s="3">
        <f t="shared" ref="L57:AI57" si="82">IF(L$3&lt;$D57,$H56+($B57-$H56)/(($D56+24)-$E56)^0.5*(L$3+24-$E56)^0.5,IF(L$3&lt;=$G57,$B57+$I57*SIN((L$3-$D57)/($G57-$D57)*PI()/2),IF(L$3&lt;=$E57,$H57+$J57*SIN(PI()/2+((L$3-$G57)/4)*PI()/2),$H57+($B58-$H57)/(($D57+24)-$E57)^0.5*(L$3-$E57)^0.5)))</f>
        <v>-14.456851745236191</v>
      </c>
      <c r="M57" s="3">
        <f t="shared" si="82"/>
        <v>-14.767645252219296</v>
      </c>
      <c r="N57" s="3">
        <f t="shared" si="82"/>
        <v>-15.061601059826613</v>
      </c>
      <c r="O57" s="3">
        <f t="shared" si="82"/>
        <v>-15.341191209567</v>
      </c>
      <c r="P57" s="3">
        <f t="shared" si="82"/>
        <v>-15.608336231791737</v>
      </c>
      <c r="Q57" s="3">
        <f t="shared" si="82"/>
        <v>-15.86456342346948</v>
      </c>
      <c r="R57" s="3">
        <f t="shared" si="82"/>
        <v>-16.111111111111111</v>
      </c>
      <c r="S57" s="3">
        <f t="shared" si="82"/>
        <v>-14.529439168817929</v>
      </c>
      <c r="T57" s="3">
        <f t="shared" si="82"/>
        <v>-13.055555555555555</v>
      </c>
      <c r="U57" s="3">
        <f t="shared" si="82"/>
        <v>-11.789903003859987</v>
      </c>
      <c r="V57" s="3">
        <f t="shared" si="82"/>
        <v>-10.818733643539542</v>
      </c>
      <c r="W57" s="3">
        <f t="shared" si="82"/>
        <v>-10.208231061566805</v>
      </c>
      <c r="X57" s="3">
        <f t="shared" si="82"/>
        <v>-10</v>
      </c>
      <c r="Y57" s="3">
        <f t="shared" si="82"/>
        <v>-10.181420447514768</v>
      </c>
      <c r="Z57" s="3">
        <f t="shared" si="82"/>
        <v>-10.698062171505395</v>
      </c>
      <c r="AA57" s="3">
        <f t="shared" si="82"/>
        <v>-11.471271152863203</v>
      </c>
      <c r="AB57" s="3">
        <f t="shared" si="82"/>
        <v>-12.383333333333333</v>
      </c>
      <c r="AC57" s="3">
        <f t="shared" si="82"/>
        <v>-13.37962385179576</v>
      </c>
      <c r="AD57" s="3">
        <f t="shared" si="82"/>
        <v>-13.792300896606619</v>
      </c>
      <c r="AE57" s="3">
        <f t="shared" si="82"/>
        <v>-14.108959130409394</v>
      </c>
      <c r="AF57" s="3">
        <f t="shared" si="82"/>
        <v>-14.375914370258187</v>
      </c>
      <c r="AG57" s="3">
        <f t="shared" si="82"/>
        <v>-14.611106657953828</v>
      </c>
      <c r="AH57" s="3">
        <f t="shared" si="82"/>
        <v>-14.82373673913918</v>
      </c>
      <c r="AI57" s="3">
        <f t="shared" si="82"/>
        <v>-15.019270278756519</v>
      </c>
      <c r="AK57" s="3">
        <f t="shared" si="7"/>
        <v>0</v>
      </c>
      <c r="AL57" s="3">
        <f t="shared" si="8"/>
        <v>0</v>
      </c>
      <c r="AM57" s="3">
        <f t="shared" si="9"/>
        <v>0</v>
      </c>
      <c r="AN57" s="3">
        <f t="shared" si="10"/>
        <v>0</v>
      </c>
      <c r="AO57" s="3">
        <f t="shared" si="11"/>
        <v>0</v>
      </c>
      <c r="AP57" s="3">
        <f t="shared" si="12"/>
        <v>0</v>
      </c>
      <c r="AQ57" s="3">
        <f t="shared" si="13"/>
        <v>0</v>
      </c>
      <c r="AR57" s="3">
        <f t="shared" si="14"/>
        <v>0</v>
      </c>
      <c r="AS57" s="3">
        <f t="shared" si="15"/>
        <v>0</v>
      </c>
      <c r="AT57" s="3">
        <f t="shared" si="16"/>
        <v>0</v>
      </c>
      <c r="AU57" s="3">
        <f t="shared" si="17"/>
        <v>0</v>
      </c>
      <c r="AV57" s="3">
        <f t="shared" si="18"/>
        <v>0</v>
      </c>
      <c r="AW57" s="3">
        <f t="shared" si="19"/>
        <v>0</v>
      </c>
      <c r="AX57" s="3">
        <f t="shared" si="20"/>
        <v>0</v>
      </c>
      <c r="AY57" s="3">
        <f t="shared" si="21"/>
        <v>0</v>
      </c>
      <c r="AZ57" s="3">
        <f t="shared" si="22"/>
        <v>0</v>
      </c>
      <c r="BA57" s="3">
        <f t="shared" si="23"/>
        <v>0</v>
      </c>
      <c r="BB57" s="3">
        <f t="shared" si="24"/>
        <v>0</v>
      </c>
      <c r="BC57" s="3">
        <f t="shared" si="25"/>
        <v>0</v>
      </c>
      <c r="BD57" s="3">
        <f t="shared" si="26"/>
        <v>0</v>
      </c>
      <c r="BE57" s="3">
        <f t="shared" si="27"/>
        <v>0</v>
      </c>
      <c r="BF57" s="3">
        <f t="shared" si="28"/>
        <v>0</v>
      </c>
      <c r="BG57" s="3">
        <f t="shared" si="29"/>
        <v>0</v>
      </c>
      <c r="BH57" s="3">
        <f t="shared" si="30"/>
        <v>0</v>
      </c>
      <c r="BJ57" s="3">
        <f t="shared" si="31"/>
        <v>0</v>
      </c>
      <c r="BK57" s="3">
        <f t="shared" si="32"/>
        <v>7.6967784325704419E-2</v>
      </c>
    </row>
    <row r="58" spans="1:63" x14ac:dyDescent="0.35">
      <c r="A58" s="9">
        <f>'2017.daily'!B57</f>
        <v>42778</v>
      </c>
      <c r="B58" s="3">
        <f>IF('2017.daily'!G57&lt;&gt;"",'2017.daily'!G57,"")</f>
        <v>-16.111111111111111</v>
      </c>
      <c r="C58" s="3">
        <f>IF('2017.daily'!H57&lt;&gt;"",'2017.daily'!H57,"")</f>
        <v>-10.555555555555555</v>
      </c>
      <c r="D58" s="2">
        <v>7</v>
      </c>
      <c r="E58" s="2">
        <v>17</v>
      </c>
      <c r="G58" s="2">
        <f t="shared" si="2"/>
        <v>13</v>
      </c>
      <c r="H58" s="3">
        <f t="shared" si="3"/>
        <v>-16.838888888888889</v>
      </c>
      <c r="I58" s="3">
        <f t="shared" si="4"/>
        <v>5.5555555555555554</v>
      </c>
      <c r="J58" s="3">
        <f t="shared" si="5"/>
        <v>6.2833333333333332</v>
      </c>
      <c r="K58" s="3"/>
      <c r="L58" s="3">
        <f t="shared" ref="L58:AI58" si="83">IF(L$3&lt;$D58,$H57+($B58-$H57)/(($D57+24)-$E57)^0.5*(L$3+24-$E57)^0.5,IF(L$3&lt;=$G58,$B58+$I58*SIN((L$3-$D58)/($G58-$D58)*PI()/2),IF(L$3&lt;=$E58,$H58+$J58*SIN(PI()/2+((L$3-$G58)/4)*PI()/2),$H58+($B59-$H58)/(($D58+24)-$E58)^0.5*(L$3-$E58)^0.5)))</f>
        <v>-15.201268459879905</v>
      </c>
      <c r="M58" s="3">
        <f t="shared" si="83"/>
        <v>-15.372204888720612</v>
      </c>
      <c r="N58" s="3">
        <f t="shared" si="83"/>
        <v>-15.533880582904636</v>
      </c>
      <c r="O58" s="3">
        <f t="shared" si="83"/>
        <v>-15.68765516526185</v>
      </c>
      <c r="P58" s="3">
        <f t="shared" si="83"/>
        <v>-15.834584927485455</v>
      </c>
      <c r="Q58" s="3">
        <f t="shared" si="83"/>
        <v>-15.975509882908213</v>
      </c>
      <c r="R58" s="3">
        <f t="shared" si="83"/>
        <v>-16.111111111111111</v>
      </c>
      <c r="S58" s="3">
        <f t="shared" si="83"/>
        <v>-14.673227527208217</v>
      </c>
      <c r="T58" s="3">
        <f t="shared" si="83"/>
        <v>-13.333333333333334</v>
      </c>
      <c r="U58" s="3">
        <f t="shared" si="83"/>
        <v>-12.18274010451918</v>
      </c>
      <c r="V58" s="3">
        <f t="shared" si="83"/>
        <v>-11.299858867864231</v>
      </c>
      <c r="W58" s="3">
        <f t="shared" si="83"/>
        <v>-10.744856520616288</v>
      </c>
      <c r="X58" s="3">
        <f t="shared" si="83"/>
        <v>-10.555555555555555</v>
      </c>
      <c r="Y58" s="3">
        <f t="shared" si="83"/>
        <v>-11.033845826276304</v>
      </c>
      <c r="Z58" s="3">
        <f t="shared" si="83"/>
        <v>-12.395901280433414</v>
      </c>
      <c r="AA58" s="3">
        <f t="shared" si="83"/>
        <v>-14.434361322194906</v>
      </c>
      <c r="AB58" s="3">
        <f t="shared" si="83"/>
        <v>-16.838888888888889</v>
      </c>
      <c r="AC58" s="3">
        <f t="shared" si="83"/>
        <v>-19.465472983017104</v>
      </c>
      <c r="AD58" s="3">
        <f t="shared" si="83"/>
        <v>-20.55343973751846</v>
      </c>
      <c r="AE58" s="3">
        <f t="shared" si="83"/>
        <v>-21.388265990271233</v>
      </c>
      <c r="AF58" s="3">
        <f t="shared" si="83"/>
        <v>-22.09205707714532</v>
      </c>
      <c r="AG58" s="3">
        <f t="shared" si="83"/>
        <v>-22.712109471979286</v>
      </c>
      <c r="AH58" s="3">
        <f t="shared" si="83"/>
        <v>-23.272679686013397</v>
      </c>
      <c r="AI58" s="3">
        <f t="shared" si="83"/>
        <v>-23.788177199550017</v>
      </c>
      <c r="AK58" s="3">
        <f t="shared" si="7"/>
        <v>0</v>
      </c>
      <c r="AL58" s="3">
        <f t="shared" si="8"/>
        <v>0</v>
      </c>
      <c r="AM58" s="3">
        <f t="shared" si="9"/>
        <v>0</v>
      </c>
      <c r="AN58" s="3">
        <f t="shared" si="10"/>
        <v>0</v>
      </c>
      <c r="AO58" s="3">
        <f t="shared" si="11"/>
        <v>0</v>
      </c>
      <c r="AP58" s="3">
        <f t="shared" si="12"/>
        <v>0</v>
      </c>
      <c r="AQ58" s="3">
        <f t="shared" si="13"/>
        <v>0</v>
      </c>
      <c r="AR58" s="3">
        <f t="shared" si="14"/>
        <v>0</v>
      </c>
      <c r="AS58" s="3">
        <f t="shared" si="15"/>
        <v>0</v>
      </c>
      <c r="AT58" s="3">
        <f t="shared" si="16"/>
        <v>0</v>
      </c>
      <c r="AU58" s="3">
        <f t="shared" si="17"/>
        <v>0</v>
      </c>
      <c r="AV58" s="3">
        <f t="shared" si="18"/>
        <v>0</v>
      </c>
      <c r="AW58" s="3">
        <f t="shared" si="19"/>
        <v>0</v>
      </c>
      <c r="AX58" s="3">
        <f t="shared" si="20"/>
        <v>0</v>
      </c>
      <c r="AY58" s="3">
        <f t="shared" si="21"/>
        <v>0</v>
      </c>
      <c r="AZ58" s="3">
        <f t="shared" si="22"/>
        <v>0</v>
      </c>
      <c r="BA58" s="3">
        <f t="shared" si="23"/>
        <v>0</v>
      </c>
      <c r="BB58" s="3">
        <f t="shared" si="24"/>
        <v>0</v>
      </c>
      <c r="BC58" s="3">
        <f t="shared" si="25"/>
        <v>0</v>
      </c>
      <c r="BD58" s="3">
        <f t="shared" si="26"/>
        <v>0</v>
      </c>
      <c r="BE58" s="3">
        <f t="shared" si="27"/>
        <v>0</v>
      </c>
      <c r="BF58" s="3">
        <f t="shared" si="28"/>
        <v>0</v>
      </c>
      <c r="BG58" s="3">
        <f t="shared" si="29"/>
        <v>0</v>
      </c>
      <c r="BH58" s="3">
        <f t="shared" si="30"/>
        <v>0</v>
      </c>
      <c r="BJ58" s="3">
        <f t="shared" si="31"/>
        <v>0</v>
      </c>
      <c r="BK58" s="3">
        <f t="shared" si="32"/>
        <v>7.6967784325704419E-2</v>
      </c>
    </row>
    <row r="59" spans="1:63" x14ac:dyDescent="0.35">
      <c r="A59" s="9">
        <f>'2017.daily'!B58</f>
        <v>42779</v>
      </c>
      <c r="B59" s="3">
        <f>IF('2017.daily'!G58&lt;&gt;"",'2017.daily'!G58,"")</f>
        <v>-26.666666666666668</v>
      </c>
      <c r="C59" s="3">
        <f>IF('2017.daily'!H58&lt;&gt;"",'2017.daily'!H58,"")</f>
        <v>-12.777777777777779</v>
      </c>
      <c r="D59" s="2">
        <v>7</v>
      </c>
      <c r="E59" s="2">
        <v>17</v>
      </c>
      <c r="G59" s="2">
        <f t="shared" si="2"/>
        <v>13</v>
      </c>
      <c r="H59" s="3">
        <f t="shared" si="3"/>
        <v>-19.927777777777777</v>
      </c>
      <c r="I59" s="3">
        <f t="shared" si="4"/>
        <v>13.888888888888889</v>
      </c>
      <c r="J59" s="3">
        <f t="shared" si="5"/>
        <v>7.1499999999999986</v>
      </c>
      <c r="K59" s="3"/>
      <c r="L59" s="3">
        <f t="shared" ref="L59:AI59" si="84">IF(L$3&lt;$D59,$H58+($B59-$H58)/(($D58+24)-$E58)^0.5*(L$3+24-$E58)^0.5,IF(L$3&lt;=$G59,$B59+$I59*SIN((L$3-$D59)/($G59-$D59)*PI()/2),IF(L$3&lt;=$E59,$H59+$J59*SIN(PI()/2+((L$3-$G59)/4)*PI()/2),$H59+($B60-$H59)/(($D59+24)-$E59)^0.5*(L$3-$E59)^0.5)))</f>
        <v>-24.267990586148034</v>
      </c>
      <c r="M59" s="3">
        <f t="shared" si="84"/>
        <v>-24.718641171273536</v>
      </c>
      <c r="N59" s="3">
        <f t="shared" si="84"/>
        <v>-25.144877092304146</v>
      </c>
      <c r="O59" s="3">
        <f t="shared" si="84"/>
        <v>-25.55028280942771</v>
      </c>
      <c r="P59" s="3">
        <f t="shared" si="84"/>
        <v>-25.937643091653577</v>
      </c>
      <c r="Q59" s="3">
        <f t="shared" si="84"/>
        <v>-26.309172519586305</v>
      </c>
      <c r="R59" s="3">
        <f t="shared" si="84"/>
        <v>-26.666666666666668</v>
      </c>
      <c r="S59" s="3">
        <f t="shared" si="84"/>
        <v>-23.071957706909437</v>
      </c>
      <c r="T59" s="3">
        <f t="shared" si="84"/>
        <v>-19.722222222222225</v>
      </c>
      <c r="U59" s="3">
        <f t="shared" si="84"/>
        <v>-16.845739150186844</v>
      </c>
      <c r="V59" s="3">
        <f t="shared" si="84"/>
        <v>-14.638536058549464</v>
      </c>
      <c r="W59" s="3">
        <f t="shared" si="84"/>
        <v>-13.251030190429608</v>
      </c>
      <c r="X59" s="3">
        <f t="shared" si="84"/>
        <v>-12.777777777777779</v>
      </c>
      <c r="Y59" s="3">
        <f t="shared" si="84"/>
        <v>-13.322039120322078</v>
      </c>
      <c r="Z59" s="3">
        <f t="shared" si="84"/>
        <v>-14.871964292293963</v>
      </c>
      <c r="AA59" s="3">
        <f t="shared" si="84"/>
        <v>-17.191591236367387</v>
      </c>
      <c r="AB59" s="3">
        <f t="shared" si="84"/>
        <v>-19.927777777777777</v>
      </c>
      <c r="AC59" s="3">
        <f t="shared" si="84"/>
        <v>-22.916649333165058</v>
      </c>
      <c r="AD59" s="3">
        <f t="shared" si="84"/>
        <v>-24.154680467597636</v>
      </c>
      <c r="AE59" s="3">
        <f t="shared" si="84"/>
        <v>-25.104655169005959</v>
      </c>
      <c r="AF59" s="3">
        <f t="shared" si="84"/>
        <v>-25.905520888552335</v>
      </c>
      <c r="AG59" s="3">
        <f t="shared" si="84"/>
        <v>-26.611097751639264</v>
      </c>
      <c r="AH59" s="3">
        <f t="shared" si="84"/>
        <v>-27.248987995195321</v>
      </c>
      <c r="AI59" s="3">
        <f t="shared" si="84"/>
        <v>-27.835588614047335</v>
      </c>
      <c r="AK59" s="3">
        <f t="shared" si="7"/>
        <v>0</v>
      </c>
      <c r="AL59" s="3">
        <f t="shared" si="8"/>
        <v>0</v>
      </c>
      <c r="AM59" s="3">
        <f t="shared" si="9"/>
        <v>0</v>
      </c>
      <c r="AN59" s="3">
        <f t="shared" si="10"/>
        <v>0</v>
      </c>
      <c r="AO59" s="3">
        <f t="shared" si="11"/>
        <v>0</v>
      </c>
      <c r="AP59" s="3">
        <f t="shared" si="12"/>
        <v>0</v>
      </c>
      <c r="AQ59" s="3">
        <f t="shared" si="13"/>
        <v>0</v>
      </c>
      <c r="AR59" s="3">
        <f t="shared" si="14"/>
        <v>0</v>
      </c>
      <c r="AS59" s="3">
        <f t="shared" si="15"/>
        <v>0</v>
      </c>
      <c r="AT59" s="3">
        <f t="shared" si="16"/>
        <v>0</v>
      </c>
      <c r="AU59" s="3">
        <f t="shared" si="17"/>
        <v>0</v>
      </c>
      <c r="AV59" s="3">
        <f t="shared" si="18"/>
        <v>0</v>
      </c>
      <c r="AW59" s="3">
        <f t="shared" si="19"/>
        <v>0</v>
      </c>
      <c r="AX59" s="3">
        <f t="shared" si="20"/>
        <v>0</v>
      </c>
      <c r="AY59" s="3">
        <f t="shared" si="21"/>
        <v>0</v>
      </c>
      <c r="AZ59" s="3">
        <f t="shared" si="22"/>
        <v>0</v>
      </c>
      <c r="BA59" s="3">
        <f t="shared" si="23"/>
        <v>0</v>
      </c>
      <c r="BB59" s="3">
        <f t="shared" si="24"/>
        <v>0</v>
      </c>
      <c r="BC59" s="3">
        <f t="shared" si="25"/>
        <v>0</v>
      </c>
      <c r="BD59" s="3">
        <f t="shared" si="26"/>
        <v>0</v>
      </c>
      <c r="BE59" s="3">
        <f t="shared" si="27"/>
        <v>0</v>
      </c>
      <c r="BF59" s="3">
        <f t="shared" si="28"/>
        <v>0</v>
      </c>
      <c r="BG59" s="3">
        <f t="shared" si="29"/>
        <v>0</v>
      </c>
      <c r="BH59" s="3">
        <f t="shared" si="30"/>
        <v>0</v>
      </c>
      <c r="BJ59" s="3">
        <f t="shared" si="31"/>
        <v>0</v>
      </c>
      <c r="BK59" s="3">
        <f t="shared" si="32"/>
        <v>7.6967784325704419E-2</v>
      </c>
    </row>
    <row r="60" spans="1:63" x14ac:dyDescent="0.35">
      <c r="A60" s="9">
        <f>'2017.daily'!B59</f>
        <v>42780</v>
      </c>
      <c r="B60" s="3">
        <f>IF('2017.daily'!G59&lt;&gt;"",'2017.daily'!G59,"")</f>
        <v>-31.111111111111111</v>
      </c>
      <c r="C60" s="3">
        <f>IF('2017.daily'!H59&lt;&gt;"",'2017.daily'!H59,"")</f>
        <v>-25.555555555555557</v>
      </c>
      <c r="D60" s="2">
        <v>7</v>
      </c>
      <c r="E60" s="2">
        <v>17</v>
      </c>
      <c r="G60" s="2">
        <f t="shared" si="2"/>
        <v>13</v>
      </c>
      <c r="H60" s="3">
        <f t="shared" si="3"/>
        <v>-28.155555555555555</v>
      </c>
      <c r="I60" s="3">
        <f t="shared" si="4"/>
        <v>5.5555555555555536</v>
      </c>
      <c r="J60" s="3">
        <f t="shared" si="5"/>
        <v>2.5999999999999979</v>
      </c>
      <c r="K60" s="3"/>
      <c r="L60" s="3">
        <f t="shared" ref="L60:AI60" si="85">IF(L$3&lt;$D60,$H59+($B60-$H59)/(($D59+24)-$E59)^0.5*(L$3+24-$E59)^0.5,IF(L$3&lt;=$G60,$B60+$I60*SIN((L$3-$D60)/($G60-$D60)*PI()/2),IF(L$3&lt;=$E60,$H60+$J60*SIN(PI()/2+((L$3-$G60)/4)*PI()/2),$H60+($B61-$H60)/(($D60+24)-$E60)^0.5*(L$3-$E60)^0.5)))</f>
        <v>-28.381583157417495</v>
      </c>
      <c r="M60" s="3">
        <f t="shared" si="85"/>
        <v>-28.894392443939616</v>
      </c>
      <c r="N60" s="3">
        <f t="shared" si="85"/>
        <v>-29.379419526491688</v>
      </c>
      <c r="O60" s="3">
        <f t="shared" si="85"/>
        <v>-29.84074327356333</v>
      </c>
      <c r="P60" s="3">
        <f t="shared" si="85"/>
        <v>-30.281532560234144</v>
      </c>
      <c r="Q60" s="3">
        <f t="shared" si="85"/>
        <v>-30.704307426502417</v>
      </c>
      <c r="R60" s="3">
        <f t="shared" si="85"/>
        <v>-31.111111111111111</v>
      </c>
      <c r="S60" s="3">
        <f t="shared" si="85"/>
        <v>-29.673227527208219</v>
      </c>
      <c r="T60" s="3">
        <f t="shared" si="85"/>
        <v>-28.333333333333336</v>
      </c>
      <c r="U60" s="3">
        <f t="shared" si="85"/>
        <v>-27.182740104519183</v>
      </c>
      <c r="V60" s="3">
        <f t="shared" si="85"/>
        <v>-26.299858867864231</v>
      </c>
      <c r="W60" s="3">
        <f t="shared" si="85"/>
        <v>-25.744856520616288</v>
      </c>
      <c r="X60" s="3">
        <f t="shared" si="85"/>
        <v>-25.555555555555557</v>
      </c>
      <c r="Y60" s="3">
        <f t="shared" si="85"/>
        <v>-25.753468771026213</v>
      </c>
      <c r="Z60" s="3">
        <f t="shared" si="85"/>
        <v>-26.317077924470532</v>
      </c>
      <c r="AA60" s="3">
        <f t="shared" si="85"/>
        <v>-27.160578631406324</v>
      </c>
      <c r="AB60" s="3">
        <f t="shared" si="85"/>
        <v>-28.155555555555555</v>
      </c>
      <c r="AC60" s="3">
        <f t="shared" si="85"/>
        <v>-29.242417939332746</v>
      </c>
      <c r="AD60" s="3">
        <f t="shared" si="85"/>
        <v>-29.692611079126412</v>
      </c>
      <c r="AE60" s="3">
        <f t="shared" si="85"/>
        <v>-30.038056425093075</v>
      </c>
      <c r="AF60" s="3">
        <f t="shared" si="85"/>
        <v>-30.329280323109941</v>
      </c>
      <c r="AG60" s="3">
        <f t="shared" si="85"/>
        <v>-30.585853727868823</v>
      </c>
      <c r="AH60" s="3">
        <f t="shared" si="85"/>
        <v>-30.817813816434661</v>
      </c>
      <c r="AI60" s="3">
        <f t="shared" si="85"/>
        <v>-31.031123132380849</v>
      </c>
      <c r="AK60" s="3">
        <f t="shared" si="7"/>
        <v>0</v>
      </c>
      <c r="AL60" s="3">
        <f t="shared" si="8"/>
        <v>0</v>
      </c>
      <c r="AM60" s="3">
        <f t="shared" si="9"/>
        <v>0</v>
      </c>
      <c r="AN60" s="3">
        <f t="shared" si="10"/>
        <v>0</v>
      </c>
      <c r="AO60" s="3">
        <f t="shared" si="11"/>
        <v>0</v>
      </c>
      <c r="AP60" s="3">
        <f t="shared" si="12"/>
        <v>0</v>
      </c>
      <c r="AQ60" s="3">
        <f t="shared" si="13"/>
        <v>0</v>
      </c>
      <c r="AR60" s="3">
        <f t="shared" si="14"/>
        <v>0</v>
      </c>
      <c r="AS60" s="3">
        <f t="shared" si="15"/>
        <v>0</v>
      </c>
      <c r="AT60" s="3">
        <f t="shared" si="16"/>
        <v>0</v>
      </c>
      <c r="AU60" s="3">
        <f t="shared" si="17"/>
        <v>0</v>
      </c>
      <c r="AV60" s="3">
        <f t="shared" si="18"/>
        <v>0</v>
      </c>
      <c r="AW60" s="3">
        <f t="shared" si="19"/>
        <v>0</v>
      </c>
      <c r="AX60" s="3">
        <f t="shared" si="20"/>
        <v>0</v>
      </c>
      <c r="AY60" s="3">
        <f t="shared" si="21"/>
        <v>0</v>
      </c>
      <c r="AZ60" s="3">
        <f t="shared" si="22"/>
        <v>0</v>
      </c>
      <c r="BA60" s="3">
        <f t="shared" si="23"/>
        <v>0</v>
      </c>
      <c r="BB60" s="3">
        <f t="shared" si="24"/>
        <v>0</v>
      </c>
      <c r="BC60" s="3">
        <f t="shared" si="25"/>
        <v>0</v>
      </c>
      <c r="BD60" s="3">
        <f t="shared" si="26"/>
        <v>0</v>
      </c>
      <c r="BE60" s="3">
        <f t="shared" si="27"/>
        <v>0</v>
      </c>
      <c r="BF60" s="3">
        <f t="shared" si="28"/>
        <v>0</v>
      </c>
      <c r="BG60" s="3">
        <f t="shared" si="29"/>
        <v>0</v>
      </c>
      <c r="BH60" s="3">
        <f t="shared" si="30"/>
        <v>0</v>
      </c>
      <c r="BJ60" s="3">
        <f t="shared" si="31"/>
        <v>0</v>
      </c>
      <c r="BK60" s="3">
        <f t="shared" si="32"/>
        <v>7.6967784325704419E-2</v>
      </c>
    </row>
    <row r="61" spans="1:63" x14ac:dyDescent="0.35">
      <c r="A61" s="9">
        <f>'2017.daily'!B60</f>
        <v>42781</v>
      </c>
      <c r="B61" s="3">
        <f>IF('2017.daily'!G60&lt;&gt;"",'2017.daily'!G60,"")</f>
        <v>-32.222222222222221</v>
      </c>
      <c r="C61" s="3">
        <f>IF('2017.daily'!H60&lt;&gt;"",'2017.daily'!H60,"")</f>
        <v>-25</v>
      </c>
      <c r="D61" s="2">
        <v>7</v>
      </c>
      <c r="E61" s="2">
        <v>17</v>
      </c>
      <c r="G61" s="2">
        <f t="shared" si="2"/>
        <v>13</v>
      </c>
      <c r="H61" s="3">
        <f t="shared" si="3"/>
        <v>-27.6</v>
      </c>
      <c r="I61" s="3">
        <f t="shared" si="4"/>
        <v>7.2222222222222214</v>
      </c>
      <c r="J61" s="3">
        <f t="shared" si="5"/>
        <v>2.6000000000000014</v>
      </c>
      <c r="K61" s="3"/>
      <c r="L61" s="3">
        <f t="shared" ref="L61:AI61" si="86">IF(L$3&lt;$D61,$H60+($B61-$H60)/(($D60+24)-$E60)^0.5*(L$3+24-$E60)^0.5,IF(L$3&lt;=$G61,$B61+$I61*SIN((L$3-$D61)/($G61-$D61)*PI()/2),IF(L$3&lt;=$E61,$H61+$J61*SIN(PI()/2+((L$3-$G61)/4)*PI()/2),$H61+($B62-$H61)/(($D61+24)-$E61)^0.5*(L$3-$E61)^0.5)))</f>
        <v>-31.229666602697272</v>
      </c>
      <c r="M61" s="3">
        <f t="shared" si="86"/>
        <v>-31.416142706887133</v>
      </c>
      <c r="N61" s="3">
        <f t="shared" si="86"/>
        <v>-31.592516191451523</v>
      </c>
      <c r="O61" s="3">
        <f t="shared" si="86"/>
        <v>-31.760270281295757</v>
      </c>
      <c r="P61" s="3">
        <f t="shared" si="86"/>
        <v>-31.920557294630598</v>
      </c>
      <c r="Q61" s="3">
        <f t="shared" si="86"/>
        <v>-32.074293609637245</v>
      </c>
      <c r="R61" s="3">
        <f t="shared" si="86"/>
        <v>-32.222222222222221</v>
      </c>
      <c r="S61" s="3">
        <f t="shared" si="86"/>
        <v>-30.35297356314846</v>
      </c>
      <c r="T61" s="3">
        <f t="shared" si="86"/>
        <v>-28.611111111111111</v>
      </c>
      <c r="U61" s="3">
        <f t="shared" si="86"/>
        <v>-27.115339913652711</v>
      </c>
      <c r="V61" s="3">
        <f t="shared" si="86"/>
        <v>-25.967594306001278</v>
      </c>
      <c r="W61" s="3">
        <f t="shared" si="86"/>
        <v>-25.24609125457895</v>
      </c>
      <c r="X61" s="3">
        <f t="shared" si="86"/>
        <v>-25</v>
      </c>
      <c r="Y61" s="3">
        <f t="shared" si="86"/>
        <v>-25.197913215470656</v>
      </c>
      <c r="Z61" s="3">
        <f t="shared" si="86"/>
        <v>-25.761522368914978</v>
      </c>
      <c r="AA61" s="3">
        <f t="shared" si="86"/>
        <v>-26.605023075850767</v>
      </c>
      <c r="AB61" s="3">
        <f t="shared" si="86"/>
        <v>-27.6</v>
      </c>
      <c r="AC61" s="3">
        <f t="shared" si="86"/>
        <v>-28.686862383777193</v>
      </c>
      <c r="AD61" s="3">
        <f t="shared" si="86"/>
        <v>-29.137055523570858</v>
      </c>
      <c r="AE61" s="3">
        <f t="shared" si="86"/>
        <v>-29.482500869537521</v>
      </c>
      <c r="AF61" s="3">
        <f t="shared" si="86"/>
        <v>-29.773724767554388</v>
      </c>
      <c r="AG61" s="3">
        <f t="shared" si="86"/>
        <v>-30.03029817231327</v>
      </c>
      <c r="AH61" s="3">
        <f t="shared" si="86"/>
        <v>-30.262258260879108</v>
      </c>
      <c r="AI61" s="3">
        <f t="shared" si="86"/>
        <v>-30.475567576825295</v>
      </c>
      <c r="AK61" s="3">
        <f t="shared" si="7"/>
        <v>0</v>
      </c>
      <c r="AL61" s="3">
        <f t="shared" si="8"/>
        <v>0</v>
      </c>
      <c r="AM61" s="3">
        <f t="shared" si="9"/>
        <v>0</v>
      </c>
      <c r="AN61" s="3">
        <f t="shared" si="10"/>
        <v>0</v>
      </c>
      <c r="AO61" s="3">
        <f t="shared" si="11"/>
        <v>0</v>
      </c>
      <c r="AP61" s="3">
        <f t="shared" si="12"/>
        <v>0</v>
      </c>
      <c r="AQ61" s="3">
        <f t="shared" si="13"/>
        <v>0</v>
      </c>
      <c r="AR61" s="3">
        <f t="shared" si="14"/>
        <v>0</v>
      </c>
      <c r="AS61" s="3">
        <f t="shared" si="15"/>
        <v>0</v>
      </c>
      <c r="AT61" s="3">
        <f t="shared" si="16"/>
        <v>0</v>
      </c>
      <c r="AU61" s="3">
        <f t="shared" si="17"/>
        <v>0</v>
      </c>
      <c r="AV61" s="3">
        <f t="shared" si="18"/>
        <v>0</v>
      </c>
      <c r="AW61" s="3">
        <f t="shared" si="19"/>
        <v>0</v>
      </c>
      <c r="AX61" s="3">
        <f t="shared" si="20"/>
        <v>0</v>
      </c>
      <c r="AY61" s="3">
        <f t="shared" si="21"/>
        <v>0</v>
      </c>
      <c r="AZ61" s="3">
        <f t="shared" si="22"/>
        <v>0</v>
      </c>
      <c r="BA61" s="3">
        <f t="shared" si="23"/>
        <v>0</v>
      </c>
      <c r="BB61" s="3">
        <f t="shared" si="24"/>
        <v>0</v>
      </c>
      <c r="BC61" s="3">
        <f t="shared" si="25"/>
        <v>0</v>
      </c>
      <c r="BD61" s="3">
        <f t="shared" si="26"/>
        <v>0</v>
      </c>
      <c r="BE61" s="3">
        <f t="shared" si="27"/>
        <v>0</v>
      </c>
      <c r="BF61" s="3">
        <f t="shared" si="28"/>
        <v>0</v>
      </c>
      <c r="BG61" s="3">
        <f t="shared" si="29"/>
        <v>0</v>
      </c>
      <c r="BH61" s="3">
        <f t="shared" si="30"/>
        <v>0</v>
      </c>
      <c r="BJ61" s="3">
        <f t="shared" si="31"/>
        <v>0</v>
      </c>
      <c r="BK61" s="3">
        <f t="shared" si="32"/>
        <v>7.6967784325704419E-2</v>
      </c>
    </row>
    <row r="62" spans="1:63" x14ac:dyDescent="0.35">
      <c r="A62" s="9">
        <f>'2017.daily'!B61</f>
        <v>42782</v>
      </c>
      <c r="B62" s="3">
        <f>IF('2017.daily'!G61&lt;&gt;"",'2017.daily'!G61,"")</f>
        <v>-31.666666666666668</v>
      </c>
      <c r="C62" s="3">
        <f>IF('2017.daily'!H61&lt;&gt;"",'2017.daily'!H61,"")</f>
        <v>-25.555555555555557</v>
      </c>
      <c r="D62" s="2">
        <v>7</v>
      </c>
      <c r="E62" s="2">
        <v>17</v>
      </c>
      <c r="G62" s="2">
        <f t="shared" si="2"/>
        <v>13</v>
      </c>
      <c r="H62" s="3">
        <f t="shared" si="3"/>
        <v>-27.722222222222221</v>
      </c>
      <c r="I62" s="3">
        <f t="shared" si="4"/>
        <v>6.1111111111111107</v>
      </c>
      <c r="J62" s="3">
        <f t="shared" si="5"/>
        <v>2.1666666666666643</v>
      </c>
      <c r="K62" s="3"/>
      <c r="L62" s="3">
        <f t="shared" ref="L62:AI62" si="87">IF(L$3&lt;$D62,$H61+($B62-$H61)/(($D61+24)-$E61)^0.5*(L$3+24-$E61)^0.5,IF(L$3&lt;=$G62,$B62+$I62*SIN((L$3-$D62)/($G62-$D62)*PI()/2),IF(L$3&lt;=$E62,$H62+$J62*SIN(PI()/2+((L$3-$G62)/4)*PI()/2),$H62+($B63-$H62)/(($D62+24)-$E62)^0.5*(L$3-$E62)^0.5)))</f>
        <v>-30.674111047141714</v>
      </c>
      <c r="M62" s="3">
        <f t="shared" si="87"/>
        <v>-30.860587151331579</v>
      </c>
      <c r="N62" s="3">
        <f t="shared" si="87"/>
        <v>-31.036960635895969</v>
      </c>
      <c r="O62" s="3">
        <f t="shared" si="87"/>
        <v>-31.204714725740203</v>
      </c>
      <c r="P62" s="3">
        <f t="shared" si="87"/>
        <v>-31.365001739075044</v>
      </c>
      <c r="Q62" s="3">
        <f t="shared" si="87"/>
        <v>-31.518738054081687</v>
      </c>
      <c r="R62" s="3">
        <f t="shared" si="87"/>
        <v>-31.666666666666668</v>
      </c>
      <c r="S62" s="3">
        <f t="shared" si="87"/>
        <v>-30.084994724373487</v>
      </c>
      <c r="T62" s="3">
        <f t="shared" si="87"/>
        <v>-28.611111111111114</v>
      </c>
      <c r="U62" s="3">
        <f t="shared" si="87"/>
        <v>-27.345458559415544</v>
      </c>
      <c r="V62" s="3">
        <f t="shared" si="87"/>
        <v>-26.374289199095099</v>
      </c>
      <c r="W62" s="3">
        <f t="shared" si="87"/>
        <v>-25.763786617122364</v>
      </c>
      <c r="X62" s="3">
        <f t="shared" si="87"/>
        <v>-25.555555555555557</v>
      </c>
      <c r="Y62" s="3">
        <f t="shared" si="87"/>
        <v>-25.720483235114436</v>
      </c>
      <c r="Z62" s="3">
        <f t="shared" si="87"/>
        <v>-26.190157529651369</v>
      </c>
      <c r="AA62" s="3">
        <f t="shared" si="87"/>
        <v>-26.893074785431196</v>
      </c>
      <c r="AB62" s="3">
        <f t="shared" si="87"/>
        <v>-27.722222222222221</v>
      </c>
      <c r="AC62" s="3">
        <f t="shared" si="87"/>
        <v>-28.62794087536988</v>
      </c>
      <c r="AD62" s="3">
        <f t="shared" si="87"/>
        <v>-29.003101825197938</v>
      </c>
      <c r="AE62" s="3">
        <f t="shared" si="87"/>
        <v>-29.290972946836824</v>
      </c>
      <c r="AF62" s="3">
        <f t="shared" si="87"/>
        <v>-29.533659528517543</v>
      </c>
      <c r="AG62" s="3">
        <f t="shared" si="87"/>
        <v>-29.747470699149943</v>
      </c>
      <c r="AH62" s="3">
        <f t="shared" si="87"/>
        <v>-29.94077077295481</v>
      </c>
      <c r="AI62" s="3">
        <f t="shared" si="87"/>
        <v>-30.1185285362433</v>
      </c>
      <c r="AK62" s="3">
        <f t="shared" si="7"/>
        <v>0</v>
      </c>
      <c r="AL62" s="3">
        <f t="shared" si="8"/>
        <v>0</v>
      </c>
      <c r="AM62" s="3">
        <f t="shared" si="9"/>
        <v>0</v>
      </c>
      <c r="AN62" s="3">
        <f t="shared" si="10"/>
        <v>0</v>
      </c>
      <c r="AO62" s="3">
        <f t="shared" si="11"/>
        <v>0</v>
      </c>
      <c r="AP62" s="3">
        <f t="shared" si="12"/>
        <v>0</v>
      </c>
      <c r="AQ62" s="3">
        <f t="shared" si="13"/>
        <v>0</v>
      </c>
      <c r="AR62" s="3">
        <f t="shared" si="14"/>
        <v>0</v>
      </c>
      <c r="AS62" s="3">
        <f t="shared" si="15"/>
        <v>0</v>
      </c>
      <c r="AT62" s="3">
        <f t="shared" si="16"/>
        <v>0</v>
      </c>
      <c r="AU62" s="3">
        <f t="shared" si="17"/>
        <v>0</v>
      </c>
      <c r="AV62" s="3">
        <f t="shared" si="18"/>
        <v>0</v>
      </c>
      <c r="AW62" s="3">
        <f t="shared" si="19"/>
        <v>0</v>
      </c>
      <c r="AX62" s="3">
        <f t="shared" si="20"/>
        <v>0</v>
      </c>
      <c r="AY62" s="3">
        <f t="shared" si="21"/>
        <v>0</v>
      </c>
      <c r="AZ62" s="3">
        <f t="shared" si="22"/>
        <v>0</v>
      </c>
      <c r="BA62" s="3">
        <f t="shared" si="23"/>
        <v>0</v>
      </c>
      <c r="BB62" s="3">
        <f t="shared" si="24"/>
        <v>0</v>
      </c>
      <c r="BC62" s="3">
        <f t="shared" si="25"/>
        <v>0</v>
      </c>
      <c r="BD62" s="3">
        <f t="shared" si="26"/>
        <v>0</v>
      </c>
      <c r="BE62" s="3">
        <f t="shared" si="27"/>
        <v>0</v>
      </c>
      <c r="BF62" s="3">
        <f t="shared" si="28"/>
        <v>0</v>
      </c>
      <c r="BG62" s="3">
        <f t="shared" si="29"/>
        <v>0</v>
      </c>
      <c r="BH62" s="3">
        <f t="shared" si="30"/>
        <v>0</v>
      </c>
      <c r="BJ62" s="3">
        <f t="shared" si="31"/>
        <v>0</v>
      </c>
      <c r="BK62" s="3">
        <f t="shared" si="32"/>
        <v>7.6967784325704419E-2</v>
      </c>
    </row>
    <row r="63" spans="1:63" x14ac:dyDescent="0.35">
      <c r="A63" s="9">
        <f>'2017.daily'!B62</f>
        <v>42783</v>
      </c>
      <c r="B63" s="3">
        <f>IF('2017.daily'!G62&lt;&gt;"",'2017.daily'!G62,"")</f>
        <v>-31.111111111111111</v>
      </c>
      <c r="C63" s="3">
        <f>IF('2017.daily'!H62&lt;&gt;"",'2017.daily'!H62,"")</f>
        <v>-24.444444444444443</v>
      </c>
      <c r="D63" s="2">
        <v>7</v>
      </c>
      <c r="E63" s="2">
        <v>17</v>
      </c>
      <c r="G63" s="2">
        <f t="shared" si="2"/>
        <v>13</v>
      </c>
      <c r="H63" s="3">
        <f t="shared" si="3"/>
        <v>-26.611111111111111</v>
      </c>
      <c r="I63" s="3">
        <f t="shared" si="4"/>
        <v>6.6666666666666679</v>
      </c>
      <c r="J63" s="3">
        <f t="shared" si="5"/>
        <v>2.1666666666666679</v>
      </c>
      <c r="K63" s="3"/>
      <c r="L63" s="3">
        <f t="shared" ref="L63:AI63" si="88">IF(L$3&lt;$D63,$H62+($B63-$H62)/(($D62+24)-$E62)^0.5*(L$3+24-$E62)^0.5,IF(L$3&lt;=$G63,$B63+$I63*SIN((L$3-$D63)/($G63-$D63)*PI()/2),IF(L$3&lt;=$E63,$H63+$J63*SIN(PI()/2+((L$3-$G63)/4)*PI()/2),$H63+($B64-$H63)/(($D63+24)-$E63)^0.5*(L$3-$E63)^0.5)))</f>
        <v>-30.28398142817365</v>
      </c>
      <c r="M63" s="3">
        <f t="shared" si="88"/>
        <v>-30.439378181665202</v>
      </c>
      <c r="N63" s="3">
        <f t="shared" si="88"/>
        <v>-30.586356085468861</v>
      </c>
      <c r="O63" s="3">
        <f t="shared" si="88"/>
        <v>-30.726151160339057</v>
      </c>
      <c r="P63" s="3">
        <f t="shared" si="88"/>
        <v>-30.859723671451423</v>
      </c>
      <c r="Q63" s="3">
        <f t="shared" si="88"/>
        <v>-30.987837267290296</v>
      </c>
      <c r="R63" s="3">
        <f t="shared" si="88"/>
        <v>-31.111111111111111</v>
      </c>
      <c r="S63" s="3">
        <f t="shared" si="88"/>
        <v>-29.385650810427638</v>
      </c>
      <c r="T63" s="3">
        <f t="shared" si="88"/>
        <v>-27.777777777777779</v>
      </c>
      <c r="U63" s="3">
        <f t="shared" si="88"/>
        <v>-26.397065903200794</v>
      </c>
      <c r="V63" s="3">
        <f t="shared" si="88"/>
        <v>-25.337608419214853</v>
      </c>
      <c r="W63" s="3">
        <f t="shared" si="88"/>
        <v>-24.671605602517321</v>
      </c>
      <c r="X63" s="3">
        <f t="shared" si="88"/>
        <v>-24.444444444444443</v>
      </c>
      <c r="Y63" s="3">
        <f t="shared" si="88"/>
        <v>-24.609372124003322</v>
      </c>
      <c r="Z63" s="3">
        <f t="shared" si="88"/>
        <v>-25.079046418540258</v>
      </c>
      <c r="AA63" s="3">
        <f t="shared" si="88"/>
        <v>-25.781963674320082</v>
      </c>
      <c r="AB63" s="3">
        <f t="shared" si="88"/>
        <v>-26.611111111111111</v>
      </c>
      <c r="AC63" s="3">
        <f t="shared" si="88"/>
        <v>-27.51682976425877</v>
      </c>
      <c r="AD63" s="3">
        <f t="shared" si="88"/>
        <v>-27.891990714086827</v>
      </c>
      <c r="AE63" s="3">
        <f t="shared" si="88"/>
        <v>-28.179861835725713</v>
      </c>
      <c r="AF63" s="3">
        <f t="shared" si="88"/>
        <v>-28.422548417406432</v>
      </c>
      <c r="AG63" s="3">
        <f t="shared" si="88"/>
        <v>-28.636359588038832</v>
      </c>
      <c r="AH63" s="3">
        <f t="shared" si="88"/>
        <v>-28.829659661843699</v>
      </c>
      <c r="AI63" s="3">
        <f t="shared" si="88"/>
        <v>-29.007417425132189</v>
      </c>
      <c r="AK63" s="3">
        <f t="shared" si="7"/>
        <v>0</v>
      </c>
      <c r="AL63" s="3">
        <f t="shared" si="8"/>
        <v>0</v>
      </c>
      <c r="AM63" s="3">
        <f t="shared" si="9"/>
        <v>0</v>
      </c>
      <c r="AN63" s="3">
        <f t="shared" si="10"/>
        <v>0</v>
      </c>
      <c r="AO63" s="3">
        <f t="shared" si="11"/>
        <v>0</v>
      </c>
      <c r="AP63" s="3">
        <f t="shared" si="12"/>
        <v>0</v>
      </c>
      <c r="AQ63" s="3">
        <f t="shared" si="13"/>
        <v>0</v>
      </c>
      <c r="AR63" s="3">
        <f t="shared" si="14"/>
        <v>0</v>
      </c>
      <c r="AS63" s="3">
        <f t="shared" si="15"/>
        <v>0</v>
      </c>
      <c r="AT63" s="3">
        <f t="shared" si="16"/>
        <v>0</v>
      </c>
      <c r="AU63" s="3">
        <f t="shared" si="17"/>
        <v>0</v>
      </c>
      <c r="AV63" s="3">
        <f t="shared" si="18"/>
        <v>0</v>
      </c>
      <c r="AW63" s="3">
        <f t="shared" si="19"/>
        <v>0</v>
      </c>
      <c r="AX63" s="3">
        <f t="shared" si="20"/>
        <v>0</v>
      </c>
      <c r="AY63" s="3">
        <f t="shared" si="21"/>
        <v>0</v>
      </c>
      <c r="AZ63" s="3">
        <f t="shared" si="22"/>
        <v>0</v>
      </c>
      <c r="BA63" s="3">
        <f t="shared" si="23"/>
        <v>0</v>
      </c>
      <c r="BB63" s="3">
        <f t="shared" si="24"/>
        <v>0</v>
      </c>
      <c r="BC63" s="3">
        <f t="shared" si="25"/>
        <v>0</v>
      </c>
      <c r="BD63" s="3">
        <f t="shared" si="26"/>
        <v>0</v>
      </c>
      <c r="BE63" s="3">
        <f t="shared" si="27"/>
        <v>0</v>
      </c>
      <c r="BF63" s="3">
        <f t="shared" si="28"/>
        <v>0</v>
      </c>
      <c r="BG63" s="3">
        <f t="shared" si="29"/>
        <v>0</v>
      </c>
      <c r="BH63" s="3">
        <f t="shared" si="30"/>
        <v>0</v>
      </c>
      <c r="BJ63" s="3">
        <f t="shared" si="31"/>
        <v>0</v>
      </c>
      <c r="BK63" s="3">
        <f t="shared" si="32"/>
        <v>7.6967784325704419E-2</v>
      </c>
    </row>
    <row r="64" spans="1:63" x14ac:dyDescent="0.35">
      <c r="A64" s="9">
        <f>'2017.daily'!B63</f>
        <v>42784</v>
      </c>
      <c r="B64" s="3">
        <f>IF('2017.daily'!G63&lt;&gt;"",'2017.daily'!G63,"")</f>
        <v>-30</v>
      </c>
      <c r="C64" s="3">
        <f>IF('2017.daily'!H63&lt;&gt;"",'2017.daily'!H63,"")</f>
        <v>-21.111111111111111</v>
      </c>
      <c r="D64" s="2">
        <v>7</v>
      </c>
      <c r="E64" s="2">
        <v>17</v>
      </c>
      <c r="G64" s="2">
        <f t="shared" si="2"/>
        <v>13</v>
      </c>
      <c r="H64" s="3">
        <f t="shared" si="3"/>
        <v>-21.111111111111111</v>
      </c>
      <c r="I64" s="3">
        <f t="shared" si="4"/>
        <v>8.8888888888888893</v>
      </c>
      <c r="J64" s="3">
        <f t="shared" si="5"/>
        <v>0</v>
      </c>
      <c r="K64" s="3"/>
      <c r="L64" s="3">
        <f t="shared" ref="L64:AI64" si="89">IF(L$3&lt;$D64,$H63+($B64-$H63)/(($D63+24)-$E63)^0.5*(L$3+24-$E63)^0.5,IF(L$3&lt;=$G64,$B64+$I64*SIN((L$3-$D64)/($G64-$D64)*PI()/2),IF(L$3&lt;=$E64,$H64+$J64*SIN(PI()/2+((L$3-$G64)/4)*PI()/2),$H64+($B65-$H64)/(($D64+24)-$E64)^0.5*(L$3-$E64)^0.5)))</f>
        <v>-29.172870317062539</v>
      </c>
      <c r="M64" s="3">
        <f t="shared" si="89"/>
        <v>-29.328267070554091</v>
      </c>
      <c r="N64" s="3">
        <f t="shared" si="89"/>
        <v>-29.47524497435775</v>
      </c>
      <c r="O64" s="3">
        <f t="shared" si="89"/>
        <v>-29.615040049227947</v>
      </c>
      <c r="P64" s="3">
        <f t="shared" si="89"/>
        <v>-29.748612560340312</v>
      </c>
      <c r="Q64" s="3">
        <f t="shared" si="89"/>
        <v>-29.876726156179185</v>
      </c>
      <c r="R64" s="3">
        <f t="shared" si="89"/>
        <v>-30</v>
      </c>
      <c r="S64" s="3">
        <f t="shared" si="89"/>
        <v>-27.699386265755372</v>
      </c>
      <c r="T64" s="3">
        <f t="shared" si="89"/>
        <v>-25.555555555555557</v>
      </c>
      <c r="U64" s="3">
        <f t="shared" si="89"/>
        <v>-23.714606389452911</v>
      </c>
      <c r="V64" s="3">
        <f t="shared" si="89"/>
        <v>-22.301996410804989</v>
      </c>
      <c r="W64" s="3">
        <f t="shared" si="89"/>
        <v>-21.413992655208283</v>
      </c>
      <c r="X64" s="3">
        <f t="shared" si="89"/>
        <v>-21.111111111111111</v>
      </c>
      <c r="Y64" s="3">
        <f t="shared" si="89"/>
        <v>-21.111111111111111</v>
      </c>
      <c r="Z64" s="3">
        <f t="shared" si="89"/>
        <v>-21.111111111111111</v>
      </c>
      <c r="AA64" s="3">
        <f t="shared" si="89"/>
        <v>-21.111111111111111</v>
      </c>
      <c r="AB64" s="3">
        <f t="shared" si="89"/>
        <v>-21.111111111111111</v>
      </c>
      <c r="AC64" s="3">
        <f t="shared" si="89"/>
        <v>-21.111111111111111</v>
      </c>
      <c r="AD64" s="3">
        <f t="shared" si="89"/>
        <v>-21.111111111111111</v>
      </c>
      <c r="AE64" s="3">
        <f t="shared" si="89"/>
        <v>-21.111111111111111</v>
      </c>
      <c r="AF64" s="3">
        <f t="shared" si="89"/>
        <v>-21.111111111111111</v>
      </c>
      <c r="AG64" s="3">
        <f t="shared" si="89"/>
        <v>-21.111111111111111</v>
      </c>
      <c r="AH64" s="3">
        <f t="shared" si="89"/>
        <v>-21.111111111111111</v>
      </c>
      <c r="AI64" s="3">
        <f t="shared" si="89"/>
        <v>-21.111111111111111</v>
      </c>
      <c r="AK64" s="3">
        <f t="shared" si="7"/>
        <v>0</v>
      </c>
      <c r="AL64" s="3">
        <f t="shared" si="8"/>
        <v>0</v>
      </c>
      <c r="AM64" s="3">
        <f t="shared" si="9"/>
        <v>0</v>
      </c>
      <c r="AN64" s="3">
        <f t="shared" si="10"/>
        <v>0</v>
      </c>
      <c r="AO64" s="3">
        <f t="shared" si="11"/>
        <v>0</v>
      </c>
      <c r="AP64" s="3">
        <f t="shared" si="12"/>
        <v>0</v>
      </c>
      <c r="AQ64" s="3">
        <f t="shared" si="13"/>
        <v>0</v>
      </c>
      <c r="AR64" s="3">
        <f t="shared" si="14"/>
        <v>0</v>
      </c>
      <c r="AS64" s="3">
        <f t="shared" si="15"/>
        <v>0</v>
      </c>
      <c r="AT64" s="3">
        <f t="shared" si="16"/>
        <v>0</v>
      </c>
      <c r="AU64" s="3">
        <f t="shared" si="17"/>
        <v>0</v>
      </c>
      <c r="AV64" s="3">
        <f t="shared" si="18"/>
        <v>0</v>
      </c>
      <c r="AW64" s="3">
        <f t="shared" si="19"/>
        <v>0</v>
      </c>
      <c r="AX64" s="3">
        <f t="shared" si="20"/>
        <v>0</v>
      </c>
      <c r="AY64" s="3">
        <f t="shared" si="21"/>
        <v>0</v>
      </c>
      <c r="AZ64" s="3">
        <f t="shared" si="22"/>
        <v>0</v>
      </c>
      <c r="BA64" s="3">
        <f t="shared" si="23"/>
        <v>0</v>
      </c>
      <c r="BB64" s="3">
        <f t="shared" si="24"/>
        <v>0</v>
      </c>
      <c r="BC64" s="3">
        <f t="shared" si="25"/>
        <v>0</v>
      </c>
      <c r="BD64" s="3">
        <f t="shared" si="26"/>
        <v>0</v>
      </c>
      <c r="BE64" s="3">
        <f t="shared" si="27"/>
        <v>0</v>
      </c>
      <c r="BF64" s="3">
        <f t="shared" si="28"/>
        <v>0</v>
      </c>
      <c r="BG64" s="3">
        <f t="shared" si="29"/>
        <v>0</v>
      </c>
      <c r="BH64" s="3">
        <f t="shared" si="30"/>
        <v>0</v>
      </c>
      <c r="BJ64" s="3">
        <f t="shared" si="31"/>
        <v>0</v>
      </c>
      <c r="BK64" s="3">
        <f t="shared" si="32"/>
        <v>7.6967784325704419E-2</v>
      </c>
    </row>
    <row r="65" spans="1:63" x14ac:dyDescent="0.35">
      <c r="A65" s="9">
        <f>'2017.daily'!B64</f>
        <v>42785</v>
      </c>
      <c r="B65" s="3">
        <f>IF('2017.daily'!G64&lt;&gt;"",'2017.daily'!G64,"")</f>
        <v>-21.111111111111111</v>
      </c>
      <c r="C65" s="3">
        <f>IF('2017.daily'!H64&lt;&gt;"",'2017.daily'!H64,"")</f>
        <v>-15</v>
      </c>
      <c r="D65" s="2">
        <v>7</v>
      </c>
      <c r="E65" s="2">
        <v>17</v>
      </c>
      <c r="G65" s="2">
        <f t="shared" si="2"/>
        <v>13</v>
      </c>
      <c r="H65" s="3">
        <f t="shared" si="3"/>
        <v>-15.65</v>
      </c>
      <c r="I65" s="3">
        <f t="shared" si="4"/>
        <v>6.1111111111111107</v>
      </c>
      <c r="J65" s="3">
        <f t="shared" si="5"/>
        <v>0.65000000000000036</v>
      </c>
      <c r="K65" s="3"/>
      <c r="L65" s="3">
        <f t="shared" ref="L65:AI65" si="90">IF(L$3&lt;$D65,$H64+($B65-$H64)/(($D64+24)-$E64)^0.5*(L$3+24-$E64)^0.5,IF(L$3&lt;=$G65,$B65+$I65*SIN((L$3-$D65)/($G65-$D65)*PI()/2),IF(L$3&lt;=$E65,$H65+$J65*SIN(PI()/2+((L$3-$G65)/4)*PI()/2),$H65+($B66-$H65)/(($D65+24)-$E65)^0.5*(L$3-$E65)^0.5)))</f>
        <v>-21.111111111111111</v>
      </c>
      <c r="M65" s="3">
        <f t="shared" si="90"/>
        <v>-21.111111111111111</v>
      </c>
      <c r="N65" s="3">
        <f t="shared" si="90"/>
        <v>-21.111111111111111</v>
      </c>
      <c r="O65" s="3">
        <f t="shared" si="90"/>
        <v>-21.111111111111111</v>
      </c>
      <c r="P65" s="3">
        <f t="shared" si="90"/>
        <v>-21.111111111111111</v>
      </c>
      <c r="Q65" s="3">
        <f t="shared" si="90"/>
        <v>-21.111111111111111</v>
      </c>
      <c r="R65" s="3">
        <f t="shared" si="90"/>
        <v>-21.111111111111111</v>
      </c>
      <c r="S65" s="3">
        <f t="shared" si="90"/>
        <v>-19.52943916881793</v>
      </c>
      <c r="T65" s="3">
        <f t="shared" si="90"/>
        <v>-18.055555555555557</v>
      </c>
      <c r="U65" s="3">
        <f t="shared" si="90"/>
        <v>-16.789903003859987</v>
      </c>
      <c r="V65" s="3">
        <f t="shared" si="90"/>
        <v>-15.818733643539542</v>
      </c>
      <c r="W65" s="3">
        <f t="shared" si="90"/>
        <v>-15.208231061566805</v>
      </c>
      <c r="X65" s="3">
        <f t="shared" si="90"/>
        <v>-15</v>
      </c>
      <c r="Y65" s="3">
        <f t="shared" si="90"/>
        <v>-15.049478303867664</v>
      </c>
      <c r="Z65" s="3">
        <f t="shared" si="90"/>
        <v>-15.190380592228744</v>
      </c>
      <c r="AA65" s="3">
        <f t="shared" si="90"/>
        <v>-15.401255768962692</v>
      </c>
      <c r="AB65" s="3">
        <f t="shared" si="90"/>
        <v>-15.65</v>
      </c>
      <c r="AC65" s="3">
        <f t="shared" si="90"/>
        <v>-15.921715595944299</v>
      </c>
      <c r="AD65" s="3">
        <f t="shared" si="90"/>
        <v>-16.034263880892716</v>
      </c>
      <c r="AE65" s="3">
        <f t="shared" si="90"/>
        <v>-16.120625217384379</v>
      </c>
      <c r="AF65" s="3">
        <f t="shared" si="90"/>
        <v>-16.193431191888596</v>
      </c>
      <c r="AG65" s="3">
        <f t="shared" si="90"/>
        <v>-16.257574543078317</v>
      </c>
      <c r="AH65" s="3">
        <f t="shared" si="90"/>
        <v>-16.315564565219777</v>
      </c>
      <c r="AI65" s="3">
        <f t="shared" si="90"/>
        <v>-16.368891894206325</v>
      </c>
      <c r="AK65" s="3">
        <f t="shared" si="7"/>
        <v>0</v>
      </c>
      <c r="AL65" s="3">
        <f t="shared" si="8"/>
        <v>0</v>
      </c>
      <c r="AM65" s="3">
        <f t="shared" si="9"/>
        <v>0</v>
      </c>
      <c r="AN65" s="3">
        <f t="shared" si="10"/>
        <v>0</v>
      </c>
      <c r="AO65" s="3">
        <f t="shared" si="11"/>
        <v>0</v>
      </c>
      <c r="AP65" s="3">
        <f t="shared" si="12"/>
        <v>0</v>
      </c>
      <c r="AQ65" s="3">
        <f t="shared" si="13"/>
        <v>0</v>
      </c>
      <c r="AR65" s="3">
        <f t="shared" si="14"/>
        <v>0</v>
      </c>
      <c r="AS65" s="3">
        <f t="shared" si="15"/>
        <v>0</v>
      </c>
      <c r="AT65" s="3">
        <f t="shared" si="16"/>
        <v>0</v>
      </c>
      <c r="AU65" s="3">
        <f t="shared" si="17"/>
        <v>0</v>
      </c>
      <c r="AV65" s="3">
        <f t="shared" si="18"/>
        <v>0</v>
      </c>
      <c r="AW65" s="3">
        <f t="shared" si="19"/>
        <v>0</v>
      </c>
      <c r="AX65" s="3">
        <f t="shared" si="20"/>
        <v>0</v>
      </c>
      <c r="AY65" s="3">
        <f t="shared" si="21"/>
        <v>0</v>
      </c>
      <c r="AZ65" s="3">
        <f t="shared" si="22"/>
        <v>0</v>
      </c>
      <c r="BA65" s="3">
        <f t="shared" si="23"/>
        <v>0</v>
      </c>
      <c r="BB65" s="3">
        <f t="shared" si="24"/>
        <v>0</v>
      </c>
      <c r="BC65" s="3">
        <f t="shared" si="25"/>
        <v>0</v>
      </c>
      <c r="BD65" s="3">
        <f t="shared" si="26"/>
        <v>0</v>
      </c>
      <c r="BE65" s="3">
        <f t="shared" si="27"/>
        <v>0</v>
      </c>
      <c r="BF65" s="3">
        <f t="shared" si="28"/>
        <v>0</v>
      </c>
      <c r="BG65" s="3">
        <f t="shared" si="29"/>
        <v>0</v>
      </c>
      <c r="BH65" s="3">
        <f t="shared" si="30"/>
        <v>0</v>
      </c>
      <c r="BJ65" s="3">
        <f t="shared" si="31"/>
        <v>0</v>
      </c>
      <c r="BK65" s="3">
        <f t="shared" si="32"/>
        <v>7.6967784325704419E-2</v>
      </c>
    </row>
    <row r="66" spans="1:63" x14ac:dyDescent="0.35">
      <c r="A66" s="9">
        <f>'2017.daily'!B65</f>
        <v>42786</v>
      </c>
      <c r="B66" s="3">
        <f>IF('2017.daily'!G65&lt;&gt;"",'2017.daily'!G65,"")</f>
        <v>-16.666666666666668</v>
      </c>
      <c r="C66" s="3">
        <f>IF('2017.daily'!H65&lt;&gt;"",'2017.daily'!H65,"")</f>
        <v>-12.777777777777779</v>
      </c>
      <c r="D66" s="2">
        <v>7</v>
      </c>
      <c r="E66" s="2">
        <v>17</v>
      </c>
      <c r="G66" s="2">
        <f t="shared" si="2"/>
        <v>13</v>
      </c>
      <c r="H66" s="3">
        <f t="shared" si="3"/>
        <v>-19.494444444444447</v>
      </c>
      <c r="I66" s="3">
        <f t="shared" si="4"/>
        <v>3.8888888888888893</v>
      </c>
      <c r="J66" s="3">
        <f t="shared" si="5"/>
        <v>6.7166666666666686</v>
      </c>
      <c r="K66" s="3"/>
      <c r="L66" s="3">
        <f t="shared" ref="L66:AI66" si="91">IF(L$3&lt;$D66,$H65+($B66-$H65)/(($D65+24)-$E65)^0.5*(L$3+24-$E65)^0.5,IF(L$3&lt;=$G66,$B66+$I66*SIN((L$3-$D66)/($G66-$D66)*PI()/2),IF(L$3&lt;=$E66,$H66+$J66*SIN(PI()/2+((L$3-$G66)/4)*PI()/2),$H66+($B67-$H66)/(($D66+24)-$E66)^0.5*(L$3-$E66)^0.5)))</f>
        <v>-16.41852776178543</v>
      </c>
      <c r="M66" s="3">
        <f t="shared" si="91"/>
        <v>-16.465146787832897</v>
      </c>
      <c r="N66" s="3">
        <f t="shared" si="91"/>
        <v>-16.509240158973991</v>
      </c>
      <c r="O66" s="3">
        <f t="shared" si="91"/>
        <v>-16.551178681435051</v>
      </c>
      <c r="P66" s="3">
        <f t="shared" si="91"/>
        <v>-16.59125043476876</v>
      </c>
      <c r="Q66" s="3">
        <f t="shared" si="91"/>
        <v>-16.629684513520424</v>
      </c>
      <c r="R66" s="3">
        <f t="shared" si="91"/>
        <v>-16.666666666666668</v>
      </c>
      <c r="S66" s="3">
        <f t="shared" si="91"/>
        <v>-15.660148157934643</v>
      </c>
      <c r="T66" s="3">
        <f t="shared" si="91"/>
        <v>-14.722222222222223</v>
      </c>
      <c r="U66" s="3">
        <f t="shared" si="91"/>
        <v>-13.916806962052316</v>
      </c>
      <c r="V66" s="3">
        <f t="shared" si="91"/>
        <v>-13.298790096393851</v>
      </c>
      <c r="W66" s="3">
        <f t="shared" si="91"/>
        <v>-12.910288453320291</v>
      </c>
      <c r="X66" s="3">
        <f t="shared" si="91"/>
        <v>-12.777777777777779</v>
      </c>
      <c r="Y66" s="3">
        <f t="shared" si="91"/>
        <v>-13.289053584410302</v>
      </c>
      <c r="Z66" s="3">
        <f t="shared" si="91"/>
        <v>-14.745043897474801</v>
      </c>
      <c r="AA66" s="3">
        <f t="shared" si="91"/>
        <v>-16.924087390392259</v>
      </c>
      <c r="AB66" s="3">
        <f t="shared" si="91"/>
        <v>-19.494444444444447</v>
      </c>
      <c r="AC66" s="3">
        <f t="shared" si="91"/>
        <v>-22.302172269202195</v>
      </c>
      <c r="AD66" s="3">
        <f t="shared" si="91"/>
        <v>-23.465171213669162</v>
      </c>
      <c r="AE66" s="3">
        <f t="shared" si="91"/>
        <v>-24.357571690749708</v>
      </c>
      <c r="AF66" s="3">
        <f t="shared" si="91"/>
        <v>-25.10990009395994</v>
      </c>
      <c r="AG66" s="3">
        <f t="shared" si="91"/>
        <v>-25.772714722920384</v>
      </c>
      <c r="AH66" s="3">
        <f t="shared" si="91"/>
        <v>-26.37194495171547</v>
      </c>
      <c r="AI66" s="3">
        <f t="shared" si="91"/>
        <v>-26.922994017909787</v>
      </c>
      <c r="AK66" s="3">
        <f t="shared" si="7"/>
        <v>0</v>
      </c>
      <c r="AL66" s="3">
        <f t="shared" si="8"/>
        <v>0</v>
      </c>
      <c r="AM66" s="3">
        <f t="shared" si="9"/>
        <v>0</v>
      </c>
      <c r="AN66" s="3">
        <f t="shared" si="10"/>
        <v>0</v>
      </c>
      <c r="AO66" s="3">
        <f t="shared" si="11"/>
        <v>0</v>
      </c>
      <c r="AP66" s="3">
        <f t="shared" si="12"/>
        <v>0</v>
      </c>
      <c r="AQ66" s="3">
        <f t="shared" si="13"/>
        <v>0</v>
      </c>
      <c r="AR66" s="3">
        <f t="shared" si="14"/>
        <v>0</v>
      </c>
      <c r="AS66" s="3">
        <f t="shared" si="15"/>
        <v>0</v>
      </c>
      <c r="AT66" s="3">
        <f t="shared" si="16"/>
        <v>0</v>
      </c>
      <c r="AU66" s="3">
        <f t="shared" si="17"/>
        <v>0</v>
      </c>
      <c r="AV66" s="3">
        <f t="shared" si="18"/>
        <v>0</v>
      </c>
      <c r="AW66" s="3">
        <f t="shared" si="19"/>
        <v>0</v>
      </c>
      <c r="AX66" s="3">
        <f t="shared" si="20"/>
        <v>0</v>
      </c>
      <c r="AY66" s="3">
        <f t="shared" si="21"/>
        <v>0</v>
      </c>
      <c r="AZ66" s="3">
        <f t="shared" si="22"/>
        <v>0</v>
      </c>
      <c r="BA66" s="3">
        <f t="shared" si="23"/>
        <v>0</v>
      </c>
      <c r="BB66" s="3">
        <f t="shared" si="24"/>
        <v>0</v>
      </c>
      <c r="BC66" s="3">
        <f t="shared" si="25"/>
        <v>0</v>
      </c>
      <c r="BD66" s="3">
        <f t="shared" si="26"/>
        <v>0</v>
      </c>
      <c r="BE66" s="3">
        <f t="shared" si="27"/>
        <v>0</v>
      </c>
      <c r="BF66" s="3">
        <f t="shared" si="28"/>
        <v>0</v>
      </c>
      <c r="BG66" s="3">
        <f t="shared" si="29"/>
        <v>0</v>
      </c>
      <c r="BH66" s="3">
        <f t="shared" si="30"/>
        <v>0</v>
      </c>
      <c r="BJ66" s="3">
        <f t="shared" si="31"/>
        <v>0</v>
      </c>
      <c r="BK66" s="3">
        <f t="shared" si="32"/>
        <v>7.6967784325704419E-2</v>
      </c>
    </row>
    <row r="67" spans="1:63" x14ac:dyDescent="0.35">
      <c r="A67" s="9">
        <f>'2017.daily'!B66</f>
        <v>42787</v>
      </c>
      <c r="B67" s="3">
        <f>IF('2017.daily'!G66&lt;&gt;"",'2017.daily'!G66,"")</f>
        <v>-30</v>
      </c>
      <c r="C67" s="3">
        <f>IF('2017.daily'!H66&lt;&gt;"",'2017.daily'!H66,"")</f>
        <v>-16.666666666666668</v>
      </c>
      <c r="D67" s="2">
        <v>7</v>
      </c>
      <c r="E67" s="2">
        <v>17</v>
      </c>
      <c r="G67" s="2">
        <f t="shared" si="2"/>
        <v>13</v>
      </c>
      <c r="H67" s="3">
        <f t="shared" si="3"/>
        <v>-24.033333333333335</v>
      </c>
      <c r="I67" s="3">
        <f t="shared" si="4"/>
        <v>13.333333333333332</v>
      </c>
      <c r="J67" s="3">
        <f t="shared" si="5"/>
        <v>7.3666666666666671</v>
      </c>
      <c r="K67" s="3"/>
      <c r="L67" s="3">
        <f t="shared" ref="L67:AI67" si="92">IF(L$3&lt;$D67,$H66+($B67-$H66)/(($D66+24)-$E66)^0.5*(L$3+24-$E66)^0.5,IF(L$3&lt;=$G67,$B67+$I67*SIN((L$3-$D67)/($G67-$D67)*PI()/2),IF(L$3&lt;=$E67,$H67+$J67*SIN(PI()/2+((L$3-$G67)/4)*PI()/2),$H67+($B68-$H67)/(($D67+24)-$E67)^0.5*(L$3-$E67)^0.5)))</f>
        <v>-27.435897982893877</v>
      </c>
      <c r="M67" s="3">
        <f t="shared" si="92"/>
        <v>-27.917627918717685</v>
      </c>
      <c r="N67" s="3">
        <f t="shared" si="92"/>
        <v>-28.373259420509029</v>
      </c>
      <c r="O67" s="3">
        <f t="shared" si="92"/>
        <v>-28.806624152606631</v>
      </c>
      <c r="P67" s="3">
        <f t="shared" si="92"/>
        <v>-29.220698937054969</v>
      </c>
      <c r="Q67" s="3">
        <f t="shared" si="92"/>
        <v>-29.617851084155472</v>
      </c>
      <c r="R67" s="3">
        <f t="shared" si="92"/>
        <v>-30</v>
      </c>
      <c r="S67" s="3">
        <f t="shared" si="92"/>
        <v>-26.549079398633058</v>
      </c>
      <c r="T67" s="3">
        <f t="shared" si="92"/>
        <v>-23.333333333333336</v>
      </c>
      <c r="U67" s="3">
        <f t="shared" si="92"/>
        <v>-20.571909584179366</v>
      </c>
      <c r="V67" s="3">
        <f t="shared" si="92"/>
        <v>-18.452994616207487</v>
      </c>
      <c r="W67" s="3">
        <f t="shared" si="92"/>
        <v>-17.120988982812424</v>
      </c>
      <c r="X67" s="3">
        <f t="shared" si="92"/>
        <v>-16.666666666666668</v>
      </c>
      <c r="Y67" s="3">
        <f t="shared" si="92"/>
        <v>-17.227420777166856</v>
      </c>
      <c r="Z67" s="3">
        <f t="shared" si="92"/>
        <v>-18.824313378592436</v>
      </c>
      <c r="AA67" s="3">
        <f t="shared" si="92"/>
        <v>-21.21423204824384</v>
      </c>
      <c r="AB67" s="3">
        <f t="shared" si="92"/>
        <v>-24.033333333333335</v>
      </c>
      <c r="AC67" s="3">
        <f t="shared" si="92"/>
        <v>-27.11277675403538</v>
      </c>
      <c r="AD67" s="3">
        <f t="shared" si="92"/>
        <v>-28.388323983450764</v>
      </c>
      <c r="AE67" s="3">
        <f t="shared" si="92"/>
        <v>-29.36708579702298</v>
      </c>
      <c r="AF67" s="3">
        <f t="shared" si="92"/>
        <v>-30.192220174737425</v>
      </c>
      <c r="AG67" s="3">
        <f t="shared" si="92"/>
        <v>-30.919178154887593</v>
      </c>
      <c r="AH67" s="3">
        <f t="shared" si="92"/>
        <v>-31.576398405824136</v>
      </c>
      <c r="AI67" s="3">
        <f t="shared" si="92"/>
        <v>-32.180774801005001</v>
      </c>
      <c r="AK67" s="3">
        <f t="shared" si="7"/>
        <v>0</v>
      </c>
      <c r="AL67" s="3">
        <f t="shared" si="8"/>
        <v>0</v>
      </c>
      <c r="AM67" s="3">
        <f t="shared" si="9"/>
        <v>0</v>
      </c>
      <c r="AN67" s="3">
        <f t="shared" si="10"/>
        <v>0</v>
      </c>
      <c r="AO67" s="3">
        <f t="shared" si="11"/>
        <v>0</v>
      </c>
      <c r="AP67" s="3">
        <f t="shared" si="12"/>
        <v>0</v>
      </c>
      <c r="AQ67" s="3">
        <f t="shared" si="13"/>
        <v>0</v>
      </c>
      <c r="AR67" s="3">
        <f t="shared" si="14"/>
        <v>0</v>
      </c>
      <c r="AS67" s="3">
        <f t="shared" si="15"/>
        <v>0</v>
      </c>
      <c r="AT67" s="3">
        <f t="shared" si="16"/>
        <v>0</v>
      </c>
      <c r="AU67" s="3">
        <f t="shared" si="17"/>
        <v>0</v>
      </c>
      <c r="AV67" s="3">
        <f t="shared" si="18"/>
        <v>0</v>
      </c>
      <c r="AW67" s="3">
        <f t="shared" si="19"/>
        <v>0</v>
      </c>
      <c r="AX67" s="3">
        <f t="shared" si="20"/>
        <v>0</v>
      </c>
      <c r="AY67" s="3">
        <f t="shared" si="21"/>
        <v>0</v>
      </c>
      <c r="AZ67" s="3">
        <f t="shared" si="22"/>
        <v>0</v>
      </c>
      <c r="BA67" s="3">
        <f t="shared" si="23"/>
        <v>0</v>
      </c>
      <c r="BB67" s="3">
        <f t="shared" si="24"/>
        <v>0</v>
      </c>
      <c r="BC67" s="3">
        <f t="shared" si="25"/>
        <v>0</v>
      </c>
      <c r="BD67" s="3">
        <f t="shared" si="26"/>
        <v>0</v>
      </c>
      <c r="BE67" s="3">
        <f t="shared" si="27"/>
        <v>0</v>
      </c>
      <c r="BF67" s="3">
        <f t="shared" si="28"/>
        <v>0</v>
      </c>
      <c r="BG67" s="3">
        <f t="shared" si="29"/>
        <v>0</v>
      </c>
      <c r="BH67" s="3">
        <f t="shared" si="30"/>
        <v>0</v>
      </c>
      <c r="BJ67" s="3">
        <f t="shared" si="31"/>
        <v>0</v>
      </c>
      <c r="BK67" s="3">
        <f t="shared" si="32"/>
        <v>7.6967784325704419E-2</v>
      </c>
    </row>
    <row r="68" spans="1:63" x14ac:dyDescent="0.35">
      <c r="A68" s="9">
        <f>'2017.daily'!B67</f>
        <v>42788</v>
      </c>
      <c r="B68" s="3">
        <f>IF('2017.daily'!G67&lt;&gt;"",'2017.daily'!G67,"")</f>
        <v>-35.555555555555557</v>
      </c>
      <c r="C68" s="3">
        <f>IF('2017.daily'!H67&lt;&gt;"",'2017.daily'!H67,"")</f>
        <v>-26.111111111111111</v>
      </c>
      <c r="D68" s="2">
        <v>7</v>
      </c>
      <c r="E68" s="2">
        <v>17</v>
      </c>
      <c r="G68" s="2">
        <f t="shared" si="2"/>
        <v>13</v>
      </c>
      <c r="H68" s="3">
        <f t="shared" si="3"/>
        <v>-30.87777777777778</v>
      </c>
      <c r="I68" s="3">
        <f t="shared" si="4"/>
        <v>9.4444444444444464</v>
      </c>
      <c r="J68" s="3">
        <f t="shared" si="5"/>
        <v>4.7666666666666693</v>
      </c>
      <c r="K68" s="3"/>
      <c r="L68" s="3">
        <f t="shared" ref="L68:AI68" si="93">IF(L$3&lt;$D68,$H67+($B68-$H67)/(($D67+24)-$E67)^0.5*(L$3+24-$E67)^0.5,IF(L$3&lt;=$G68,$B68+$I68*SIN((L$3-$D68)/($G68-$D68)*PI()/2),IF(L$3&lt;=$E68,$H68+$J68*SIN(PI()/2+((L$3-$G68)/4)*PI()/2),$H68+($B69-$H68)/(($D68+24)-$E68)^0.5*(L$3-$E68)^0.5)))</f>
        <v>-32.743314633568197</v>
      </c>
      <c r="M68" s="3">
        <f t="shared" si="93"/>
        <v>-33.27166359543947</v>
      </c>
      <c r="N68" s="3">
        <f t="shared" si="93"/>
        <v>-33.77138846837191</v>
      </c>
      <c r="O68" s="3">
        <f t="shared" si="93"/>
        <v>-34.246691722930571</v>
      </c>
      <c r="P68" s="3">
        <f t="shared" si="93"/>
        <v>-34.700838260712622</v>
      </c>
      <c r="Q68" s="3">
        <f t="shared" si="93"/>
        <v>-35.136424486564785</v>
      </c>
      <c r="R68" s="3">
        <f t="shared" si="93"/>
        <v>-35.555555555555557</v>
      </c>
      <c r="S68" s="3">
        <f t="shared" si="93"/>
        <v>-33.11115346292064</v>
      </c>
      <c r="T68" s="3">
        <f t="shared" si="93"/>
        <v>-30.833333333333336</v>
      </c>
      <c r="U68" s="3">
        <f t="shared" si="93"/>
        <v>-28.877324844349275</v>
      </c>
      <c r="V68" s="3">
        <f t="shared" si="93"/>
        <v>-27.376426742035857</v>
      </c>
      <c r="W68" s="3">
        <f t="shared" si="93"/>
        <v>-26.432922751714354</v>
      </c>
      <c r="X68" s="3">
        <f t="shared" si="93"/>
        <v>-26.111111111111111</v>
      </c>
      <c r="Y68" s="3">
        <f t="shared" si="93"/>
        <v>-26.473952006140642</v>
      </c>
      <c r="Z68" s="3">
        <f t="shared" si="93"/>
        <v>-27.507235454121901</v>
      </c>
      <c r="AA68" s="3">
        <f t="shared" si="93"/>
        <v>-29.053653416837516</v>
      </c>
      <c r="AB68" s="3">
        <f t="shared" si="93"/>
        <v>-30.87777777777778</v>
      </c>
      <c r="AC68" s="3">
        <f t="shared" si="93"/>
        <v>-32.870358814702634</v>
      </c>
      <c r="AD68" s="3">
        <f t="shared" si="93"/>
        <v>-33.695712904324353</v>
      </c>
      <c r="AE68" s="3">
        <f t="shared" si="93"/>
        <v>-34.329029371929906</v>
      </c>
      <c r="AF68" s="3">
        <f t="shared" si="93"/>
        <v>-34.862939851627488</v>
      </c>
      <c r="AG68" s="3">
        <f t="shared" si="93"/>
        <v>-35.333324427018766</v>
      </c>
      <c r="AH68" s="3">
        <f t="shared" si="93"/>
        <v>-35.758584589389478</v>
      </c>
      <c r="AI68" s="3">
        <f t="shared" si="93"/>
        <v>-36.149651668624152</v>
      </c>
      <c r="AK68" s="3">
        <f t="shared" si="7"/>
        <v>0</v>
      </c>
      <c r="AL68" s="3">
        <f t="shared" si="8"/>
        <v>0</v>
      </c>
      <c r="AM68" s="3">
        <f t="shared" si="9"/>
        <v>0</v>
      </c>
      <c r="AN68" s="3">
        <f t="shared" si="10"/>
        <v>0</v>
      </c>
      <c r="AO68" s="3">
        <f t="shared" si="11"/>
        <v>0</v>
      </c>
      <c r="AP68" s="3">
        <f t="shared" si="12"/>
        <v>0</v>
      </c>
      <c r="AQ68" s="3">
        <f t="shared" si="13"/>
        <v>0</v>
      </c>
      <c r="AR68" s="3">
        <f t="shared" si="14"/>
        <v>0</v>
      </c>
      <c r="AS68" s="3">
        <f t="shared" si="15"/>
        <v>0</v>
      </c>
      <c r="AT68" s="3">
        <f t="shared" si="16"/>
        <v>0</v>
      </c>
      <c r="AU68" s="3">
        <f t="shared" si="17"/>
        <v>0</v>
      </c>
      <c r="AV68" s="3">
        <f t="shared" si="18"/>
        <v>0</v>
      </c>
      <c r="AW68" s="3">
        <f t="shared" si="19"/>
        <v>0</v>
      </c>
      <c r="AX68" s="3">
        <f t="shared" si="20"/>
        <v>0</v>
      </c>
      <c r="AY68" s="3">
        <f t="shared" si="21"/>
        <v>0</v>
      </c>
      <c r="AZ68" s="3">
        <f t="shared" si="22"/>
        <v>0</v>
      </c>
      <c r="BA68" s="3">
        <f t="shared" si="23"/>
        <v>0</v>
      </c>
      <c r="BB68" s="3">
        <f t="shared" si="24"/>
        <v>0</v>
      </c>
      <c r="BC68" s="3">
        <f t="shared" si="25"/>
        <v>0</v>
      </c>
      <c r="BD68" s="3">
        <f t="shared" si="26"/>
        <v>0</v>
      </c>
      <c r="BE68" s="3">
        <f t="shared" si="27"/>
        <v>0</v>
      </c>
      <c r="BF68" s="3">
        <f t="shared" si="28"/>
        <v>0</v>
      </c>
      <c r="BG68" s="3">
        <f t="shared" si="29"/>
        <v>0</v>
      </c>
      <c r="BH68" s="3">
        <f t="shared" si="30"/>
        <v>0</v>
      </c>
      <c r="BJ68" s="3">
        <f t="shared" si="31"/>
        <v>0</v>
      </c>
      <c r="BK68" s="3">
        <f t="shared" si="32"/>
        <v>7.6967784325704419E-2</v>
      </c>
    </row>
    <row r="69" spans="1:63" x14ac:dyDescent="0.35">
      <c r="A69" s="9">
        <f>'2017.daily'!B68</f>
        <v>42789</v>
      </c>
      <c r="B69" s="3">
        <f>IF('2017.daily'!G68&lt;&gt;"",'2017.daily'!G68,"")</f>
        <v>-38.333333333333336</v>
      </c>
      <c r="C69" s="3">
        <f>IF('2017.daily'!H68&lt;&gt;"",'2017.daily'!H68,"")</f>
        <v>-31.111111111111111</v>
      </c>
      <c r="D69" s="2">
        <v>7</v>
      </c>
      <c r="E69" s="2">
        <v>17</v>
      </c>
      <c r="G69" s="2">
        <f t="shared" si="2"/>
        <v>13</v>
      </c>
      <c r="H69" s="3">
        <f t="shared" si="3"/>
        <v>-34.577777777777776</v>
      </c>
      <c r="I69" s="3">
        <f t="shared" si="4"/>
        <v>7.222222222222225</v>
      </c>
      <c r="J69" s="3">
        <f t="shared" si="5"/>
        <v>3.466666666666665</v>
      </c>
      <c r="K69" s="3"/>
      <c r="L69" s="3">
        <f t="shared" ref="L69:AI69" si="94">IF(L$3&lt;$D69,$H68+($B69-$H68)/(($D68+24)-$E68)^0.5*(L$3+24-$E68)^0.5,IF(L$3&lt;=$G69,$B69+$I69*SIN((L$3-$D69)/($G69-$D69)*PI()/2),IF(L$3&lt;=$E69,$H69+$J69*SIN(PI()/2+((L$3-$G69)/4)*PI()/2),$H69+($B70-$H69)/(($D69+24)-$E69)^0.5*(L$3-$E69)^0.5)))</f>
        <v>-36.513648030870925</v>
      </c>
      <c r="M69" s="3">
        <f t="shared" si="94"/>
        <v>-36.855520888552341</v>
      </c>
      <c r="N69" s="3">
        <f t="shared" si="94"/>
        <v>-37.178872276920387</v>
      </c>
      <c r="O69" s="3">
        <f t="shared" si="94"/>
        <v>-37.486421441634818</v>
      </c>
      <c r="P69" s="3">
        <f t="shared" si="94"/>
        <v>-37.780280966082024</v>
      </c>
      <c r="Q69" s="3">
        <f t="shared" si="94"/>
        <v>-38.06213087692754</v>
      </c>
      <c r="R69" s="3">
        <f t="shared" si="94"/>
        <v>-38.333333333333336</v>
      </c>
      <c r="S69" s="3">
        <f t="shared" si="94"/>
        <v>-36.464084674259574</v>
      </c>
      <c r="T69" s="3">
        <f t="shared" si="94"/>
        <v>-34.722222222222221</v>
      </c>
      <c r="U69" s="3">
        <f t="shared" si="94"/>
        <v>-33.226451024763826</v>
      </c>
      <c r="V69" s="3">
        <f t="shared" si="94"/>
        <v>-32.078705417112388</v>
      </c>
      <c r="W69" s="3">
        <f t="shared" si="94"/>
        <v>-31.357202365690064</v>
      </c>
      <c r="X69" s="3">
        <f t="shared" si="94"/>
        <v>-31.111111111111111</v>
      </c>
      <c r="Y69" s="3">
        <f t="shared" si="94"/>
        <v>-31.374995398405318</v>
      </c>
      <c r="Z69" s="3">
        <f t="shared" si="94"/>
        <v>-32.126474269664413</v>
      </c>
      <c r="AA69" s="3">
        <f t="shared" si="94"/>
        <v>-33.251141878912129</v>
      </c>
      <c r="AB69" s="3">
        <f t="shared" si="94"/>
        <v>-34.577777777777776</v>
      </c>
      <c r="AC69" s="3">
        <f t="shared" si="94"/>
        <v>-36.026927622814036</v>
      </c>
      <c r="AD69" s="3">
        <f t="shared" si="94"/>
        <v>-36.62718514253892</v>
      </c>
      <c r="AE69" s="3">
        <f t="shared" si="94"/>
        <v>-37.08777893716114</v>
      </c>
      <c r="AF69" s="3">
        <f t="shared" si="94"/>
        <v>-37.476077467850288</v>
      </c>
      <c r="AG69" s="3">
        <f t="shared" si="94"/>
        <v>-37.818175340862133</v>
      </c>
      <c r="AH69" s="3">
        <f t="shared" si="94"/>
        <v>-38.127455458949917</v>
      </c>
      <c r="AI69" s="3">
        <f t="shared" si="94"/>
        <v>-38.411867880211503</v>
      </c>
      <c r="AK69" s="3">
        <f t="shared" si="7"/>
        <v>0</v>
      </c>
      <c r="AL69" s="3">
        <f t="shared" si="8"/>
        <v>0</v>
      </c>
      <c r="AM69" s="3">
        <f t="shared" si="9"/>
        <v>0</v>
      </c>
      <c r="AN69" s="3">
        <f t="shared" si="10"/>
        <v>0</v>
      </c>
      <c r="AO69" s="3">
        <f t="shared" si="11"/>
        <v>0</v>
      </c>
      <c r="AP69" s="3">
        <f t="shared" si="12"/>
        <v>0</v>
      </c>
      <c r="AQ69" s="3">
        <f t="shared" si="13"/>
        <v>0</v>
      </c>
      <c r="AR69" s="3">
        <f t="shared" si="14"/>
        <v>0</v>
      </c>
      <c r="AS69" s="3">
        <f t="shared" si="15"/>
        <v>0</v>
      </c>
      <c r="AT69" s="3">
        <f t="shared" si="16"/>
        <v>0</v>
      </c>
      <c r="AU69" s="3">
        <f t="shared" si="17"/>
        <v>0</v>
      </c>
      <c r="AV69" s="3">
        <f t="shared" si="18"/>
        <v>0</v>
      </c>
      <c r="AW69" s="3">
        <f t="shared" si="19"/>
        <v>0</v>
      </c>
      <c r="AX69" s="3">
        <f t="shared" si="20"/>
        <v>0</v>
      </c>
      <c r="AY69" s="3">
        <f t="shared" si="21"/>
        <v>0</v>
      </c>
      <c r="AZ69" s="3">
        <f t="shared" si="22"/>
        <v>0</v>
      </c>
      <c r="BA69" s="3">
        <f t="shared" si="23"/>
        <v>0</v>
      </c>
      <c r="BB69" s="3">
        <f t="shared" si="24"/>
        <v>0</v>
      </c>
      <c r="BC69" s="3">
        <f t="shared" si="25"/>
        <v>0</v>
      </c>
      <c r="BD69" s="3">
        <f t="shared" si="26"/>
        <v>0</v>
      </c>
      <c r="BE69" s="3">
        <f t="shared" si="27"/>
        <v>0</v>
      </c>
      <c r="BF69" s="3">
        <f t="shared" si="28"/>
        <v>0</v>
      </c>
      <c r="BG69" s="3">
        <f t="shared" si="29"/>
        <v>0</v>
      </c>
      <c r="BH69" s="3">
        <f t="shared" si="30"/>
        <v>0</v>
      </c>
      <c r="BJ69" s="3">
        <f t="shared" si="31"/>
        <v>0</v>
      </c>
      <c r="BK69" s="3">
        <f t="shared" si="32"/>
        <v>7.6967784325704419E-2</v>
      </c>
    </row>
    <row r="70" spans="1:63" x14ac:dyDescent="0.35">
      <c r="A70" s="9">
        <f>'2017.daily'!B69</f>
        <v>42790</v>
      </c>
      <c r="B70" s="3">
        <f>IF('2017.daily'!G69&lt;&gt;"",'2017.daily'!G69,"")</f>
        <v>-40</v>
      </c>
      <c r="C70" s="3">
        <f>IF('2017.daily'!H69&lt;&gt;"",'2017.daily'!H69,"")</f>
        <v>-31.666666666666668</v>
      </c>
      <c r="D70" s="2">
        <v>7</v>
      </c>
      <c r="E70" s="2">
        <v>18</v>
      </c>
      <c r="G70" s="2">
        <f t="shared" si="2"/>
        <v>14</v>
      </c>
      <c r="H70" s="3">
        <f t="shared" si="3"/>
        <v>-35.35</v>
      </c>
      <c r="I70" s="3">
        <f t="shared" si="4"/>
        <v>8.3333333333333321</v>
      </c>
      <c r="J70" s="3">
        <f t="shared" si="5"/>
        <v>3.6833333333333336</v>
      </c>
      <c r="K70" s="3"/>
      <c r="L70" s="3">
        <f t="shared" ref="L70:AI70" si="95">IF(L$3&lt;$D70,$H69+($B70-$H69)/(($D69+24)-$E69)^0.5*(L$3+24-$E69)^0.5,IF(L$3&lt;=$G70,$B70+$I70*SIN((L$3-$D70)/($G70-$D70)*PI()/2),IF(L$3&lt;=$E70,$H70+$J70*SIN(PI()/2+((L$3-$G70)/4)*PI()/2),$H70+($B71-$H70)/(($D70+24)-$E70)^0.5*(L$3-$E70)^0.5)))</f>
        <v>-38.676592507300064</v>
      </c>
      <c r="M70" s="3">
        <f t="shared" si="95"/>
        <v>-38.925227312886548</v>
      </c>
      <c r="N70" s="3">
        <f t="shared" si="95"/>
        <v>-39.160391958972397</v>
      </c>
      <c r="O70" s="3">
        <f t="shared" si="95"/>
        <v>-39.384064078764709</v>
      </c>
      <c r="P70" s="3">
        <f t="shared" si="95"/>
        <v>-39.597780096544497</v>
      </c>
      <c r="Q70" s="3">
        <f t="shared" si="95"/>
        <v>-39.802761849886693</v>
      </c>
      <c r="R70" s="3">
        <f t="shared" si="95"/>
        <v>-40</v>
      </c>
      <c r="S70" s="3">
        <f t="shared" si="95"/>
        <v>-38.145658883697379</v>
      </c>
      <c r="T70" s="3">
        <f t="shared" si="95"/>
        <v>-36.384302174020348</v>
      </c>
      <c r="U70" s="3">
        <f t="shared" si="95"/>
        <v>-34.804251651177225</v>
      </c>
      <c r="V70" s="3">
        <f t="shared" si="95"/>
        <v>-33.484737646099752</v>
      </c>
      <c r="W70" s="3">
        <f t="shared" si="95"/>
        <v>-32.491926100813174</v>
      </c>
      <c r="X70" s="3">
        <f t="shared" si="95"/>
        <v>-31.875600731818139</v>
      </c>
      <c r="Y70" s="3">
        <f t="shared" si="95"/>
        <v>-31.666666666666668</v>
      </c>
      <c r="Z70" s="3">
        <f t="shared" si="95"/>
        <v>-31.947043721916764</v>
      </c>
      <c r="AA70" s="3">
        <f t="shared" si="95"/>
        <v>-32.745490022629554</v>
      </c>
      <c r="AB70" s="3">
        <f t="shared" si="95"/>
        <v>-33.94044935745525</v>
      </c>
      <c r="AC70" s="3">
        <f t="shared" si="95"/>
        <v>-35.35</v>
      </c>
      <c r="AD70" s="3">
        <f t="shared" si="95"/>
        <v>-36.94784473190434</v>
      </c>
      <c r="AE70" s="3">
        <f t="shared" si="95"/>
        <v>-37.609693690425523</v>
      </c>
      <c r="AF70" s="3">
        <f t="shared" si="95"/>
        <v>-38.117548258264591</v>
      </c>
      <c r="AG70" s="3">
        <f t="shared" si="95"/>
        <v>-38.545689463808685</v>
      </c>
      <c r="AH70" s="3">
        <f t="shared" si="95"/>
        <v>-38.922889438028037</v>
      </c>
      <c r="AI70" s="3">
        <f t="shared" si="95"/>
        <v>-39.263904281359821</v>
      </c>
      <c r="AK70" s="3">
        <f t="shared" si="7"/>
        <v>0</v>
      </c>
      <c r="AL70" s="3">
        <f t="shared" si="8"/>
        <v>0</v>
      </c>
      <c r="AM70" s="3">
        <f t="shared" si="9"/>
        <v>0</v>
      </c>
      <c r="AN70" s="3">
        <f t="shared" si="10"/>
        <v>0</v>
      </c>
      <c r="AO70" s="3">
        <f t="shared" si="11"/>
        <v>0</v>
      </c>
      <c r="AP70" s="3">
        <f t="shared" si="12"/>
        <v>0</v>
      </c>
      <c r="AQ70" s="3">
        <f t="shared" si="13"/>
        <v>0</v>
      </c>
      <c r="AR70" s="3">
        <f t="shared" si="14"/>
        <v>0</v>
      </c>
      <c r="AS70" s="3">
        <f t="shared" si="15"/>
        <v>0</v>
      </c>
      <c r="AT70" s="3">
        <f t="shared" si="16"/>
        <v>0</v>
      </c>
      <c r="AU70" s="3">
        <f t="shared" si="17"/>
        <v>0</v>
      </c>
      <c r="AV70" s="3">
        <f t="shared" si="18"/>
        <v>0</v>
      </c>
      <c r="AW70" s="3">
        <f t="shared" si="19"/>
        <v>0</v>
      </c>
      <c r="AX70" s="3">
        <f t="shared" si="20"/>
        <v>0</v>
      </c>
      <c r="AY70" s="3">
        <f t="shared" si="21"/>
        <v>0</v>
      </c>
      <c r="AZ70" s="3">
        <f t="shared" si="22"/>
        <v>0</v>
      </c>
      <c r="BA70" s="3">
        <f t="shared" si="23"/>
        <v>0</v>
      </c>
      <c r="BB70" s="3">
        <f t="shared" si="24"/>
        <v>0</v>
      </c>
      <c r="BC70" s="3">
        <f t="shared" si="25"/>
        <v>0</v>
      </c>
      <c r="BD70" s="3">
        <f t="shared" si="26"/>
        <v>0</v>
      </c>
      <c r="BE70" s="3">
        <f t="shared" si="27"/>
        <v>0</v>
      </c>
      <c r="BF70" s="3">
        <f t="shared" si="28"/>
        <v>0</v>
      </c>
      <c r="BG70" s="3">
        <f t="shared" si="29"/>
        <v>0</v>
      </c>
      <c r="BH70" s="3">
        <f t="shared" si="30"/>
        <v>0</v>
      </c>
      <c r="BJ70" s="3">
        <f t="shared" si="31"/>
        <v>0</v>
      </c>
      <c r="BK70" s="3">
        <f t="shared" si="32"/>
        <v>7.6967784325704419E-2</v>
      </c>
    </row>
    <row r="71" spans="1:63" x14ac:dyDescent="0.35">
      <c r="A71" s="9">
        <f>'2017.daily'!B70</f>
        <v>42791</v>
      </c>
      <c r="B71" s="3">
        <f>IF('2017.daily'!G70&lt;&gt;"",'2017.daily'!G70,"")</f>
        <v>-41.111111111111114</v>
      </c>
      <c r="C71" s="3">
        <f>IF('2017.daily'!H70&lt;&gt;"",'2017.daily'!H70,"")</f>
        <v>-33.333333333333336</v>
      </c>
      <c r="D71" s="2">
        <v>7</v>
      </c>
      <c r="E71" s="2">
        <v>18</v>
      </c>
      <c r="G71" s="2">
        <f t="shared" ref="G71:G129" si="96">E71-4</f>
        <v>14</v>
      </c>
      <c r="H71" s="3">
        <f t="shared" ref="H71:H129" si="97">C71-0.39*(C71-B72)</f>
        <v>-35.933333333333337</v>
      </c>
      <c r="I71" s="3">
        <f t="shared" ref="I71:I129" si="98">C71-B71</f>
        <v>7.7777777777777786</v>
      </c>
      <c r="J71" s="3">
        <f t="shared" ref="J71:J129" si="99">C71-H71</f>
        <v>2.6000000000000014</v>
      </c>
      <c r="K71" s="3"/>
      <c r="L71" s="3">
        <f t="shared" ref="L71:AI71" si="100">IF(L$3&lt;$D71,$H70+($B71-$H70)/(($D70+24)-$E70)^0.5*(L$3+24-$E70)^0.5,IF(L$3&lt;=$G71,$B71+$I71*SIN((L$3-$D71)/($G71-$D71)*PI()/2),IF(L$3&lt;=$E71,$H71+$J71*SIN(PI()/2+((L$3-$G71)/4)*PI()/2),$H71+($B72-$H71)/(($D71+24)-$E71)^0.5*(L$3-$E71)^0.5)))</f>
        <v>-39.57749979431356</v>
      </c>
      <c r="M71" s="3">
        <f t="shared" si="100"/>
        <v>-39.869387380851045</v>
      </c>
      <c r="N71" s="3">
        <f t="shared" si="100"/>
        <v>-40.143534195713023</v>
      </c>
      <c r="O71" s="3">
        <f t="shared" si="100"/>
        <v>-40.402828700118832</v>
      </c>
      <c r="P71" s="3">
        <f t="shared" si="100"/>
        <v>-40.649451448972719</v>
      </c>
      <c r="Q71" s="3">
        <f t="shared" si="100"/>
        <v>-40.885096516529181</v>
      </c>
      <c r="R71" s="3">
        <f t="shared" si="100"/>
        <v>-41.111111111111114</v>
      </c>
      <c r="S71" s="3">
        <f t="shared" si="100"/>
        <v>-39.380392735895335</v>
      </c>
      <c r="T71" s="3">
        <f t="shared" si="100"/>
        <v>-37.736459806863436</v>
      </c>
      <c r="U71" s="3">
        <f t="shared" si="100"/>
        <v>-36.261745985543186</v>
      </c>
      <c r="V71" s="3">
        <f t="shared" si="100"/>
        <v>-35.030199580804215</v>
      </c>
      <c r="W71" s="3">
        <f t="shared" si="100"/>
        <v>-34.103575471870073</v>
      </c>
      <c r="X71" s="3">
        <f t="shared" si="100"/>
        <v>-33.528338460808044</v>
      </c>
      <c r="Y71" s="3">
        <f t="shared" si="100"/>
        <v>-33.333333333333336</v>
      </c>
      <c r="Z71" s="3">
        <f t="shared" si="100"/>
        <v>-33.531246548803992</v>
      </c>
      <c r="AA71" s="3">
        <f t="shared" si="100"/>
        <v>-34.09485570224831</v>
      </c>
      <c r="AB71" s="3">
        <f t="shared" si="100"/>
        <v>-34.938356409184102</v>
      </c>
      <c r="AC71" s="3">
        <f t="shared" si="100"/>
        <v>-35.933333333333337</v>
      </c>
      <c r="AD71" s="3">
        <f t="shared" si="100"/>
        <v>-37.061223732324635</v>
      </c>
      <c r="AE71" s="3">
        <f t="shared" si="100"/>
        <v>-37.528411232457231</v>
      </c>
      <c r="AF71" s="3">
        <f t="shared" si="100"/>
        <v>-37.886896809755399</v>
      </c>
      <c r="AG71" s="3">
        <f t="shared" si="100"/>
        <v>-38.189114131315932</v>
      </c>
      <c r="AH71" s="3">
        <f t="shared" si="100"/>
        <v>-38.455372936647237</v>
      </c>
      <c r="AI71" s="3">
        <f t="shared" si="100"/>
        <v>-38.69608929664615</v>
      </c>
      <c r="AK71" s="3">
        <f t="shared" ref="AK71:AK129" si="101">IF(L71&gt;$AJ$1,L71-$AJ$1,0)</f>
        <v>0</v>
      </c>
      <c r="AL71" s="3">
        <f t="shared" ref="AL71:AL129" si="102">IF(M71&gt;$AJ$1,M71-$AJ$1,0)</f>
        <v>0</v>
      </c>
      <c r="AM71" s="3">
        <f t="shared" ref="AM71:AM129" si="103">IF(N71&gt;$AJ$1,N71-$AJ$1,0)</f>
        <v>0</v>
      </c>
      <c r="AN71" s="3">
        <f t="shared" ref="AN71:AN129" si="104">IF(O71&gt;$AJ$1,O71-$AJ$1,0)</f>
        <v>0</v>
      </c>
      <c r="AO71" s="3">
        <f t="shared" ref="AO71:AO129" si="105">IF(P71&gt;$AJ$1,P71-$AJ$1,0)</f>
        <v>0</v>
      </c>
      <c r="AP71" s="3">
        <f t="shared" ref="AP71:AP129" si="106">IF(Q71&gt;$AJ$1,Q71-$AJ$1,0)</f>
        <v>0</v>
      </c>
      <c r="AQ71" s="3">
        <f t="shared" ref="AQ71:AQ129" si="107">IF(R71&gt;$AJ$1,R71-$AJ$1,0)</f>
        <v>0</v>
      </c>
      <c r="AR71" s="3">
        <f t="shared" ref="AR71:AR129" si="108">IF(S71&gt;$AJ$1,S71-$AJ$1,0)</f>
        <v>0</v>
      </c>
      <c r="AS71" s="3">
        <f t="shared" ref="AS71:AS129" si="109">IF(T71&gt;$AJ$1,T71-$AJ$1,0)</f>
        <v>0</v>
      </c>
      <c r="AT71" s="3">
        <f t="shared" ref="AT71:AT129" si="110">IF(U71&gt;$AJ$1,U71-$AJ$1,0)</f>
        <v>0</v>
      </c>
      <c r="AU71" s="3">
        <f t="shared" ref="AU71:AU129" si="111">IF(V71&gt;$AJ$1,V71-$AJ$1,0)</f>
        <v>0</v>
      </c>
      <c r="AV71" s="3">
        <f t="shared" ref="AV71:AV129" si="112">IF(W71&gt;$AJ$1,W71-$AJ$1,0)</f>
        <v>0</v>
      </c>
      <c r="AW71" s="3">
        <f t="shared" ref="AW71:AW129" si="113">IF(X71&gt;$AJ$1,X71-$AJ$1,0)</f>
        <v>0</v>
      </c>
      <c r="AX71" s="3">
        <f t="shared" ref="AX71:AX129" si="114">IF(Y71&gt;$AJ$1,Y71-$AJ$1,0)</f>
        <v>0</v>
      </c>
      <c r="AY71" s="3">
        <f t="shared" ref="AY71:AY129" si="115">IF(Z71&gt;$AJ$1,Z71-$AJ$1,0)</f>
        <v>0</v>
      </c>
      <c r="AZ71" s="3">
        <f t="shared" ref="AZ71:AZ129" si="116">IF(AA71&gt;$AJ$1,AA71-$AJ$1,0)</f>
        <v>0</v>
      </c>
      <c r="BA71" s="3">
        <f t="shared" ref="BA71:BA129" si="117">IF(AB71&gt;$AJ$1,AB71-$AJ$1,0)</f>
        <v>0</v>
      </c>
      <c r="BB71" s="3">
        <f t="shared" ref="BB71:BB129" si="118">IF(AC71&gt;$AJ$1,AC71-$AJ$1,0)</f>
        <v>0</v>
      </c>
      <c r="BC71" s="3">
        <f t="shared" ref="BC71:BC129" si="119">IF(AD71&gt;$AJ$1,AD71-$AJ$1,0)</f>
        <v>0</v>
      </c>
      <c r="BD71" s="3">
        <f t="shared" ref="BD71:BD129" si="120">IF(AE71&gt;$AJ$1,AE71-$AJ$1,0)</f>
        <v>0</v>
      </c>
      <c r="BE71" s="3">
        <f t="shared" ref="BE71:BE129" si="121">IF(AF71&gt;$AJ$1,AF71-$AJ$1,0)</f>
        <v>0</v>
      </c>
      <c r="BF71" s="3">
        <f t="shared" ref="BF71:BF129" si="122">IF(AG71&gt;$AJ$1,AG71-$AJ$1,0)</f>
        <v>0</v>
      </c>
      <c r="BG71" s="3">
        <f t="shared" ref="BG71:BG129" si="123">IF(AH71&gt;$AJ$1,AH71-$AJ$1,0)</f>
        <v>0</v>
      </c>
      <c r="BH71" s="3">
        <f t="shared" ref="BH71:BH129" si="124">IF(AI71&gt;$AJ$1,AI71-$AJ$1,0)</f>
        <v>0</v>
      </c>
      <c r="BJ71" s="3">
        <f t="shared" ref="BJ71:BJ129" si="125">SUM(AK71:BH71)/24</f>
        <v>0</v>
      </c>
      <c r="BK71" s="3">
        <f t="shared" ref="BK71:BK129" si="126">SUM(BK70+BJ71)</f>
        <v>7.6967784325704419E-2</v>
      </c>
    </row>
    <row r="72" spans="1:63" x14ac:dyDescent="0.35">
      <c r="A72" s="9">
        <f>'2017.daily'!B71</f>
        <v>42792</v>
      </c>
      <c r="B72" s="3">
        <f>IF('2017.daily'!G71&lt;&gt;"",'2017.daily'!G71,"")</f>
        <v>-40</v>
      </c>
      <c r="C72" s="3">
        <f>IF('2017.daily'!H71&lt;&gt;"",'2017.daily'!H71,"")</f>
        <v>-29.444444444444443</v>
      </c>
      <c r="D72" s="2">
        <v>7</v>
      </c>
      <c r="E72" s="2">
        <v>18</v>
      </c>
      <c r="G72" s="2">
        <f t="shared" si="96"/>
        <v>14</v>
      </c>
      <c r="H72" s="3">
        <f t="shared" si="97"/>
        <v>-30.527777777777775</v>
      </c>
      <c r="I72" s="3">
        <f t="shared" si="98"/>
        <v>10.555555555555557</v>
      </c>
      <c r="J72" s="3">
        <f t="shared" si="99"/>
        <v>1.0833333333333321</v>
      </c>
      <c r="K72" s="3"/>
      <c r="L72" s="3">
        <f t="shared" ref="L72:AI72" si="127">IF(L$3&lt;$D72,$H71+($B72-$H71)/(($D71+24)-$E71)^0.5*(L$3+24-$E71)^0.5,IF(L$3&lt;=$G72,$B72+$I72*SIN((L$3-$D72)/($G72-$D72)*PI()/2),IF(L$3&lt;=$E72,$H72+$J72*SIN(PI()/2+((L$3-$G72)/4)*PI()/2),$H72+($B73-$H72)/(($D72+24)-$E72)^0.5*(L$3-$E72)^0.5)))</f>
        <v>-38.917450835201727</v>
      </c>
      <c r="M72" s="3">
        <f t="shared" si="127"/>
        <v>-39.123489131581131</v>
      </c>
      <c r="N72" s="3">
        <f t="shared" si="127"/>
        <v>-39.31700453030723</v>
      </c>
      <c r="O72" s="3">
        <f t="shared" si="127"/>
        <v>-39.500035945181921</v>
      </c>
      <c r="P72" s="3">
        <f t="shared" si="127"/>
        <v>-39.674122591431718</v>
      </c>
      <c r="Q72" s="3">
        <f t="shared" si="127"/>
        <v>-39.840460286177461</v>
      </c>
      <c r="R72" s="3">
        <f t="shared" si="127"/>
        <v>-40</v>
      </c>
      <c r="S72" s="3">
        <f t="shared" si="127"/>
        <v>-37.651167919350016</v>
      </c>
      <c r="T72" s="3">
        <f t="shared" si="127"/>
        <v>-35.420116087092438</v>
      </c>
      <c r="U72" s="3">
        <f t="shared" si="127"/>
        <v>-33.418718758157809</v>
      </c>
      <c r="V72" s="3">
        <f t="shared" si="127"/>
        <v>-31.747334351726352</v>
      </c>
      <c r="W72" s="3">
        <f t="shared" si="127"/>
        <v>-30.489773061030018</v>
      </c>
      <c r="X72" s="3">
        <f t="shared" si="127"/>
        <v>-29.709094260302969</v>
      </c>
      <c r="Y72" s="3">
        <f t="shared" si="127"/>
        <v>-29.444444444444443</v>
      </c>
      <c r="Z72" s="3">
        <f t="shared" si="127"/>
        <v>-29.526908284223882</v>
      </c>
      <c r="AA72" s="3">
        <f t="shared" si="127"/>
        <v>-29.761745431492351</v>
      </c>
      <c r="AB72" s="3">
        <f t="shared" si="127"/>
        <v>-30.113204059382262</v>
      </c>
      <c r="AC72" s="3">
        <f t="shared" si="127"/>
        <v>-30.527777777777775</v>
      </c>
      <c r="AD72" s="3">
        <f t="shared" si="127"/>
        <v>-30.997732110690816</v>
      </c>
      <c r="AE72" s="3">
        <f t="shared" si="127"/>
        <v>-31.1923935690794</v>
      </c>
      <c r="AF72" s="3">
        <f t="shared" si="127"/>
        <v>-31.341762559620303</v>
      </c>
      <c r="AG72" s="3">
        <f t="shared" si="127"/>
        <v>-31.46768644360386</v>
      </c>
      <c r="AH72" s="3">
        <f t="shared" si="127"/>
        <v>-31.578627612491903</v>
      </c>
      <c r="AI72" s="3">
        <f t="shared" si="127"/>
        <v>-31.678926095824782</v>
      </c>
      <c r="AK72" s="3">
        <f t="shared" si="101"/>
        <v>0</v>
      </c>
      <c r="AL72" s="3">
        <f t="shared" si="102"/>
        <v>0</v>
      </c>
      <c r="AM72" s="3">
        <f t="shared" si="103"/>
        <v>0</v>
      </c>
      <c r="AN72" s="3">
        <f t="shared" si="104"/>
        <v>0</v>
      </c>
      <c r="AO72" s="3">
        <f t="shared" si="105"/>
        <v>0</v>
      </c>
      <c r="AP72" s="3">
        <f t="shared" si="106"/>
        <v>0</v>
      </c>
      <c r="AQ72" s="3">
        <f t="shared" si="107"/>
        <v>0</v>
      </c>
      <c r="AR72" s="3">
        <f t="shared" si="108"/>
        <v>0</v>
      </c>
      <c r="AS72" s="3">
        <f t="shared" si="109"/>
        <v>0</v>
      </c>
      <c r="AT72" s="3">
        <f t="shared" si="110"/>
        <v>0</v>
      </c>
      <c r="AU72" s="3">
        <f t="shared" si="111"/>
        <v>0</v>
      </c>
      <c r="AV72" s="3">
        <f t="shared" si="112"/>
        <v>0</v>
      </c>
      <c r="AW72" s="3">
        <f t="shared" si="113"/>
        <v>0</v>
      </c>
      <c r="AX72" s="3">
        <f t="shared" si="114"/>
        <v>0</v>
      </c>
      <c r="AY72" s="3">
        <f t="shared" si="115"/>
        <v>0</v>
      </c>
      <c r="AZ72" s="3">
        <f t="shared" si="116"/>
        <v>0</v>
      </c>
      <c r="BA72" s="3">
        <f t="shared" si="117"/>
        <v>0</v>
      </c>
      <c r="BB72" s="3">
        <f t="shared" si="118"/>
        <v>0</v>
      </c>
      <c r="BC72" s="3">
        <f t="shared" si="119"/>
        <v>0</v>
      </c>
      <c r="BD72" s="3">
        <f t="shared" si="120"/>
        <v>0</v>
      </c>
      <c r="BE72" s="3">
        <f t="shared" si="121"/>
        <v>0</v>
      </c>
      <c r="BF72" s="3">
        <f t="shared" si="122"/>
        <v>0</v>
      </c>
      <c r="BG72" s="3">
        <f t="shared" si="123"/>
        <v>0</v>
      </c>
      <c r="BH72" s="3">
        <f t="shared" si="124"/>
        <v>0</v>
      </c>
      <c r="BJ72" s="3">
        <f t="shared" si="125"/>
        <v>0</v>
      </c>
      <c r="BK72" s="3">
        <f t="shared" si="126"/>
        <v>7.6967784325704419E-2</v>
      </c>
    </row>
    <row r="73" spans="1:63" x14ac:dyDescent="0.35">
      <c r="A73" s="9">
        <f>'2017.daily'!B72</f>
        <v>42793</v>
      </c>
      <c r="B73" s="3">
        <f>IF('2017.daily'!G72&lt;&gt;"",'2017.daily'!G72,"")</f>
        <v>-32.222222222222221</v>
      </c>
      <c r="C73" s="3">
        <f>IF('2017.daily'!H72&lt;&gt;"",'2017.daily'!H72,"")</f>
        <v>3.8888888888888888</v>
      </c>
      <c r="D73" s="2">
        <v>7</v>
      </c>
      <c r="E73" s="2">
        <v>18</v>
      </c>
      <c r="G73" s="2">
        <f t="shared" si="96"/>
        <v>14</v>
      </c>
      <c r="H73" s="3">
        <f t="shared" si="97"/>
        <v>2.588888888888889</v>
      </c>
      <c r="I73" s="3">
        <f t="shared" si="98"/>
        <v>36.111111111111107</v>
      </c>
      <c r="J73" s="3">
        <f t="shared" si="99"/>
        <v>1.2999999999999998</v>
      </c>
      <c r="K73" s="3"/>
      <c r="L73" s="3">
        <f t="shared" ref="L73:AI73" si="128">IF(L$3&lt;$D73,$H72+($B73-$H72)/(($D72+24)-$E72)^0.5*(L$3+24-$E72)^0.5,IF(L$3&lt;=$G73,$B73+$I73*SIN((L$3-$D73)/($G73-$D73)*PI()/2),IF(L$3&lt;=$E73,$H73+$J73*SIN(PI()/2+((L$3-$G73)/4)*PI()/2),$H73+($B74-$H73)/(($D73+24)-$E73)^0.5*(L$3-$E73)^0.5)))</f>
        <v>-31.77116007022294</v>
      </c>
      <c r="M73" s="3">
        <f t="shared" si="128"/>
        <v>-31.857009360381024</v>
      </c>
      <c r="N73" s="3">
        <f t="shared" si="128"/>
        <v>-31.937640776516901</v>
      </c>
      <c r="O73" s="3">
        <f t="shared" si="128"/>
        <v>-32.013903866048018</v>
      </c>
      <c r="P73" s="3">
        <f t="shared" si="128"/>
        <v>-32.086439968652101</v>
      </c>
      <c r="Q73" s="3">
        <f t="shared" si="128"/>
        <v>-32.155747341462828</v>
      </c>
      <c r="R73" s="3">
        <f t="shared" si="128"/>
        <v>-32.222222222222221</v>
      </c>
      <c r="S73" s="3">
        <f t="shared" si="128"/>
        <v>-24.186744051577534</v>
      </c>
      <c r="T73" s="3">
        <f t="shared" si="128"/>
        <v>-16.554198309643738</v>
      </c>
      <c r="U73" s="3">
        <f t="shared" si="128"/>
        <v>-9.7073127106568471</v>
      </c>
      <c r="V73" s="3">
        <f t="shared" si="128"/>
        <v>-3.9894186886544816</v>
      </c>
      <c r="W73" s="3">
        <f t="shared" si="128"/>
        <v>0.31276467425401933</v>
      </c>
      <c r="X73" s="3">
        <f t="shared" si="128"/>
        <v>2.9835079398991837</v>
      </c>
      <c r="Y73" s="3">
        <f t="shared" si="128"/>
        <v>3.8888888888888857</v>
      </c>
      <c r="Z73" s="3">
        <f t="shared" si="128"/>
        <v>3.7899322811535616</v>
      </c>
      <c r="AA73" s="3">
        <f t="shared" si="128"/>
        <v>3.5081277044314008</v>
      </c>
      <c r="AB73" s="3">
        <f t="shared" si="128"/>
        <v>3.086377350963506</v>
      </c>
      <c r="AC73" s="3">
        <f t="shared" si="128"/>
        <v>2.588888888888889</v>
      </c>
      <c r="AD73" s="3">
        <f t="shared" si="128"/>
        <v>2.0249436893932393</v>
      </c>
      <c r="AE73" s="3">
        <f t="shared" si="128"/>
        <v>1.7913499393269405</v>
      </c>
      <c r="AF73" s="3">
        <f t="shared" si="128"/>
        <v>1.6121071506778577</v>
      </c>
      <c r="AG73" s="3">
        <f t="shared" si="128"/>
        <v>1.4609984898975898</v>
      </c>
      <c r="AH73" s="3">
        <f t="shared" si="128"/>
        <v>1.3278690872319363</v>
      </c>
      <c r="AI73" s="3">
        <f t="shared" si="128"/>
        <v>1.2075109072324823</v>
      </c>
      <c r="AK73" s="3">
        <f t="shared" si="101"/>
        <v>0</v>
      </c>
      <c r="AL73" s="3">
        <f t="shared" si="102"/>
        <v>0</v>
      </c>
      <c r="AM73" s="3">
        <f t="shared" si="103"/>
        <v>0</v>
      </c>
      <c r="AN73" s="3">
        <f t="shared" si="104"/>
        <v>0</v>
      </c>
      <c r="AO73" s="3">
        <f t="shared" si="105"/>
        <v>0</v>
      </c>
      <c r="AP73" s="3">
        <f t="shared" si="106"/>
        <v>0</v>
      </c>
      <c r="AQ73" s="3">
        <f t="shared" si="107"/>
        <v>0</v>
      </c>
      <c r="AR73" s="3">
        <f t="shared" si="108"/>
        <v>0</v>
      </c>
      <c r="AS73" s="3">
        <f t="shared" si="109"/>
        <v>0</v>
      </c>
      <c r="AT73" s="3">
        <f t="shared" si="110"/>
        <v>0</v>
      </c>
      <c r="AU73" s="3">
        <f t="shared" si="111"/>
        <v>0</v>
      </c>
      <c r="AV73" s="3">
        <f t="shared" si="112"/>
        <v>0</v>
      </c>
      <c r="AW73" s="3">
        <f t="shared" si="113"/>
        <v>0</v>
      </c>
      <c r="AX73" s="3">
        <f t="shared" si="114"/>
        <v>0.88888888888888573</v>
      </c>
      <c r="AY73" s="3">
        <f t="shared" si="115"/>
        <v>0.78993228115356162</v>
      </c>
      <c r="AZ73" s="3">
        <f t="shared" si="116"/>
        <v>0.50812770443140076</v>
      </c>
      <c r="BA73" s="3">
        <f t="shared" si="117"/>
        <v>8.6377350963505961E-2</v>
      </c>
      <c r="BB73" s="3">
        <f t="shared" si="118"/>
        <v>0</v>
      </c>
      <c r="BC73" s="3">
        <f t="shared" si="119"/>
        <v>0</v>
      </c>
      <c r="BD73" s="3">
        <f t="shared" si="120"/>
        <v>0</v>
      </c>
      <c r="BE73" s="3">
        <f t="shared" si="121"/>
        <v>0</v>
      </c>
      <c r="BF73" s="3">
        <f t="shared" si="122"/>
        <v>0</v>
      </c>
      <c r="BG73" s="3">
        <f t="shared" si="123"/>
        <v>0</v>
      </c>
      <c r="BH73" s="3">
        <f t="shared" si="124"/>
        <v>0</v>
      </c>
      <c r="BJ73" s="3">
        <f t="shared" si="125"/>
        <v>9.4721926059889758E-2</v>
      </c>
      <c r="BK73" s="3">
        <f t="shared" si="126"/>
        <v>0.17168971038559416</v>
      </c>
    </row>
    <row r="74" spans="1:63" x14ac:dyDescent="0.35">
      <c r="A74" s="9">
        <f>'2017.daily'!B73</f>
        <v>42794</v>
      </c>
      <c r="B74" s="3">
        <f>IF('2017.daily'!G73&lt;&gt;"",'2017.daily'!G73,"")</f>
        <v>0.55555555555555558</v>
      </c>
      <c r="C74" s="3">
        <f>IF('2017.daily'!H73&lt;&gt;"",'2017.daily'!H73,"")</f>
        <v>3.3333333333333335</v>
      </c>
      <c r="D74" s="2">
        <v>6</v>
      </c>
      <c r="E74" s="2">
        <v>18</v>
      </c>
      <c r="G74" s="2">
        <f t="shared" si="96"/>
        <v>14</v>
      </c>
      <c r="H74" s="3">
        <f t="shared" si="97"/>
        <v>-1.8666666666666667</v>
      </c>
      <c r="I74" s="3">
        <f t="shared" si="98"/>
        <v>2.7777777777777777</v>
      </c>
      <c r="J74" s="3">
        <f t="shared" si="99"/>
        <v>5.2</v>
      </c>
      <c r="K74" s="3"/>
      <c r="L74" s="3">
        <f t="shared" ref="L74:AI74" si="129">IF(L$3&lt;$D74,$H73+($B74-$H73)/(($D73+24)-$E73)^0.5*(L$3+24-$E73)^0.5,IF(L$3&lt;=$G74,$B74+$I74*SIN((L$3-$D74)/($G74-$D74)*PI()/2),IF(L$3&lt;=$E74,$H74+$J74*SIN(PI()/2+((L$3-$G74)/4)*PI()/2),$H74+($B75-$H74)/(($D74+24)-$E74)^0.5*(L$3-$E74)^0.5)))</f>
        <v>1.0968301379546919</v>
      </c>
      <c r="M74" s="3">
        <f t="shared" si="129"/>
        <v>0.99381098976499227</v>
      </c>
      <c r="N74" s="3">
        <f t="shared" si="129"/>
        <v>0.89705329040194037</v>
      </c>
      <c r="O74" s="3">
        <f t="shared" si="129"/>
        <v>0.80553758296459632</v>
      </c>
      <c r="P74" s="3">
        <f t="shared" si="129"/>
        <v>0.71849425983969617</v>
      </c>
      <c r="Q74" s="3">
        <f t="shared" si="129"/>
        <v>0.55555555555555558</v>
      </c>
      <c r="R74" s="3">
        <f t="shared" si="129"/>
        <v>1.0974731167114675</v>
      </c>
      <c r="S74" s="3">
        <f t="shared" si="129"/>
        <v>1.6185650899030271</v>
      </c>
      <c r="T74" s="3">
        <f t="shared" si="129"/>
        <v>2.0988062028322281</v>
      </c>
      <c r="U74" s="3">
        <f t="shared" si="129"/>
        <v>2.5197410588515208</v>
      </c>
      <c r="V74" s="3">
        <f t="shared" si="129"/>
        <v>2.8651933675070698</v>
      </c>
      <c r="W74" s="3">
        <f t="shared" si="129"/>
        <v>3.1218875903091297</v>
      </c>
      <c r="X74" s="3">
        <f t="shared" si="129"/>
        <v>3.2799591122311957</v>
      </c>
      <c r="Y74" s="3">
        <f t="shared" si="129"/>
        <v>3.333333333333333</v>
      </c>
      <c r="Z74" s="3">
        <f t="shared" si="129"/>
        <v>2.9375069023920246</v>
      </c>
      <c r="AA74" s="3">
        <f t="shared" si="129"/>
        <v>1.8102885955033807</v>
      </c>
      <c r="AB74" s="3">
        <f t="shared" si="129"/>
        <v>0.12328718163180086</v>
      </c>
      <c r="AC74" s="3">
        <f t="shared" si="129"/>
        <v>-1.866666666666666</v>
      </c>
      <c r="AD74" s="3">
        <f t="shared" si="129"/>
        <v>-4.2145577613711449</v>
      </c>
      <c r="AE74" s="3">
        <f t="shared" si="129"/>
        <v>-5.1870860957727531</v>
      </c>
      <c r="AF74" s="3">
        <f t="shared" si="129"/>
        <v>-5.9333333333333336</v>
      </c>
      <c r="AG74" s="3">
        <f t="shared" si="129"/>
        <v>-6.5624488560756227</v>
      </c>
      <c r="AH74" s="3">
        <f t="shared" si="129"/>
        <v>-7.1167107581922764</v>
      </c>
      <c r="AI74" s="3">
        <f t="shared" si="129"/>
        <v>-7.6178018203172524</v>
      </c>
      <c r="AK74" s="3">
        <f t="shared" si="101"/>
        <v>0</v>
      </c>
      <c r="AL74" s="3">
        <f t="shared" si="102"/>
        <v>0</v>
      </c>
      <c r="AM74" s="3">
        <f t="shared" si="103"/>
        <v>0</v>
      </c>
      <c r="AN74" s="3">
        <f t="shared" si="104"/>
        <v>0</v>
      </c>
      <c r="AO74" s="3">
        <f t="shared" si="105"/>
        <v>0</v>
      </c>
      <c r="AP74" s="3">
        <f t="shared" si="106"/>
        <v>0</v>
      </c>
      <c r="AQ74" s="3">
        <f t="shared" si="107"/>
        <v>0</v>
      </c>
      <c r="AR74" s="3">
        <f t="shared" si="108"/>
        <v>0</v>
      </c>
      <c r="AS74" s="3">
        <f t="shared" si="109"/>
        <v>0</v>
      </c>
      <c r="AT74" s="3">
        <f t="shared" si="110"/>
        <v>0</v>
      </c>
      <c r="AU74" s="3">
        <f t="shared" si="111"/>
        <v>0</v>
      </c>
      <c r="AV74" s="3">
        <f t="shared" si="112"/>
        <v>0.12188759030912966</v>
      </c>
      <c r="AW74" s="3">
        <f t="shared" si="113"/>
        <v>0.27995911223119574</v>
      </c>
      <c r="AX74" s="3">
        <f t="shared" si="114"/>
        <v>0.33333333333333304</v>
      </c>
      <c r="AY74" s="3">
        <f t="shared" si="115"/>
        <v>0</v>
      </c>
      <c r="AZ74" s="3">
        <f t="shared" si="116"/>
        <v>0</v>
      </c>
      <c r="BA74" s="3">
        <f t="shared" si="117"/>
        <v>0</v>
      </c>
      <c r="BB74" s="3">
        <f t="shared" si="118"/>
        <v>0</v>
      </c>
      <c r="BC74" s="3">
        <f t="shared" si="119"/>
        <v>0</v>
      </c>
      <c r="BD74" s="3">
        <f t="shared" si="120"/>
        <v>0</v>
      </c>
      <c r="BE74" s="3">
        <f t="shared" si="121"/>
        <v>0</v>
      </c>
      <c r="BF74" s="3">
        <f t="shared" si="122"/>
        <v>0</v>
      </c>
      <c r="BG74" s="3">
        <f t="shared" si="123"/>
        <v>0</v>
      </c>
      <c r="BH74" s="3">
        <f t="shared" si="124"/>
        <v>0</v>
      </c>
      <c r="BJ74" s="3">
        <f t="shared" si="125"/>
        <v>3.0632501494735769E-2</v>
      </c>
      <c r="BK74" s="3">
        <f t="shared" si="126"/>
        <v>0.20232221188032992</v>
      </c>
    </row>
    <row r="75" spans="1:63" x14ac:dyDescent="0.35">
      <c r="A75" s="9">
        <f>'2017.daily'!B74</f>
        <v>42795</v>
      </c>
      <c r="B75" s="3">
        <f>IF('2017.daily'!G74&lt;&gt;"",'2017.daily'!G74,"")</f>
        <v>-10</v>
      </c>
      <c r="C75" s="3">
        <f>IF('2017.daily'!H74&lt;&gt;"",'2017.daily'!H74,"")</f>
        <v>2.7777777777777777</v>
      </c>
      <c r="D75" s="2">
        <v>6</v>
      </c>
      <c r="E75" s="2">
        <v>18</v>
      </c>
      <c r="G75" s="2">
        <f t="shared" si="96"/>
        <v>14</v>
      </c>
      <c r="H75" s="3">
        <f t="shared" si="97"/>
        <v>-2.8555555555555552</v>
      </c>
      <c r="I75" s="3">
        <f t="shared" si="98"/>
        <v>12.777777777777779</v>
      </c>
      <c r="J75" s="3">
        <f t="shared" si="99"/>
        <v>5.6333333333333329</v>
      </c>
      <c r="K75" s="3"/>
      <c r="L75" s="3">
        <f t="shared" ref="L75:AI75" si="130">IF(L$3&lt;$D75,$H74+($B75-$H74)/(($D74+24)-$E74)^0.5*(L$3+24-$E74)^0.5,IF(L$3&lt;=$G75,$B75+$I75*SIN((L$3-$D75)/($G75-$D75)*PI()/2),IF(L$3&lt;=$E75,$H75+$J75*SIN(PI()/2+((L$3-$G75)/4)*PI()/2),$H75+($B76-$H75)/(($D75+24)-$E75)^0.5*(L$3-$E75)^0.5)))</f>
        <v>-8.078602608717917</v>
      </c>
      <c r="M75" s="3">
        <f t="shared" si="130"/>
        <v>-8.5075055248788392</v>
      </c>
      <c r="N75" s="3">
        <f t="shared" si="130"/>
        <v>-8.9103399507801022</v>
      </c>
      <c r="O75" s="3">
        <f t="shared" si="130"/>
        <v>-9.2913502239589185</v>
      </c>
      <c r="P75" s="3">
        <f t="shared" si="130"/>
        <v>-9.6537404764182178</v>
      </c>
      <c r="Q75" s="3">
        <f t="shared" si="130"/>
        <v>-10</v>
      </c>
      <c r="R75" s="3">
        <f t="shared" si="130"/>
        <v>-7.5071792186828059</v>
      </c>
      <c r="S75" s="3">
        <f t="shared" si="130"/>
        <v>-5.1101561420016299</v>
      </c>
      <c r="T75" s="3">
        <f t="shared" si="130"/>
        <v>-2.9010470225273055</v>
      </c>
      <c r="U75" s="3">
        <f t="shared" si="130"/>
        <v>-0.96474668483855908</v>
      </c>
      <c r="V75" s="3">
        <f t="shared" si="130"/>
        <v>0.62433393497696699</v>
      </c>
      <c r="W75" s="3">
        <f t="shared" si="130"/>
        <v>1.805127359866443</v>
      </c>
      <c r="X75" s="3">
        <f t="shared" si="130"/>
        <v>2.5322563607079456</v>
      </c>
      <c r="Y75" s="3">
        <f t="shared" si="130"/>
        <v>2.7777777777777786</v>
      </c>
      <c r="Z75" s="3">
        <f t="shared" si="130"/>
        <v>2.3489658109246934</v>
      </c>
      <c r="AA75" s="3">
        <f t="shared" si="130"/>
        <v>1.1278126451286625</v>
      </c>
      <c r="AB75" s="3">
        <f t="shared" si="130"/>
        <v>-0.6997722198988825</v>
      </c>
      <c r="AC75" s="3">
        <f t="shared" si="130"/>
        <v>-2.8555555555555543</v>
      </c>
      <c r="AD75" s="3">
        <f t="shared" si="130"/>
        <v>-5.3991042414854062</v>
      </c>
      <c r="AE75" s="3">
        <f t="shared" si="130"/>
        <v>-6.4526766037538152</v>
      </c>
      <c r="AF75" s="3">
        <f t="shared" si="130"/>
        <v>-7.2611111111111102</v>
      </c>
      <c r="AG75" s="3">
        <f t="shared" si="130"/>
        <v>-7.9426529274152573</v>
      </c>
      <c r="AH75" s="3">
        <f t="shared" si="130"/>
        <v>-8.5431033213749643</v>
      </c>
      <c r="AI75" s="3">
        <f t="shared" si="130"/>
        <v>-9.0859519720103563</v>
      </c>
      <c r="AK75" s="3">
        <f t="shared" si="101"/>
        <v>0</v>
      </c>
      <c r="AL75" s="3">
        <f t="shared" si="102"/>
        <v>0</v>
      </c>
      <c r="AM75" s="3">
        <f t="shared" si="103"/>
        <v>0</v>
      </c>
      <c r="AN75" s="3">
        <f t="shared" si="104"/>
        <v>0</v>
      </c>
      <c r="AO75" s="3">
        <f t="shared" si="105"/>
        <v>0</v>
      </c>
      <c r="AP75" s="3">
        <f t="shared" si="106"/>
        <v>0</v>
      </c>
      <c r="AQ75" s="3">
        <f t="shared" si="107"/>
        <v>0</v>
      </c>
      <c r="AR75" s="3">
        <f t="shared" si="108"/>
        <v>0</v>
      </c>
      <c r="AS75" s="3">
        <f t="shared" si="109"/>
        <v>0</v>
      </c>
      <c r="AT75" s="3">
        <f t="shared" si="110"/>
        <v>0</v>
      </c>
      <c r="AU75" s="3">
        <f t="shared" si="111"/>
        <v>0</v>
      </c>
      <c r="AV75" s="3">
        <f t="shared" si="112"/>
        <v>0</v>
      </c>
      <c r="AW75" s="3">
        <f t="shared" si="113"/>
        <v>0</v>
      </c>
      <c r="AX75" s="3">
        <f t="shared" si="114"/>
        <v>0</v>
      </c>
      <c r="AY75" s="3">
        <f t="shared" si="115"/>
        <v>0</v>
      </c>
      <c r="AZ75" s="3">
        <f t="shared" si="116"/>
        <v>0</v>
      </c>
      <c r="BA75" s="3">
        <f t="shared" si="117"/>
        <v>0</v>
      </c>
      <c r="BB75" s="3">
        <f t="shared" si="118"/>
        <v>0</v>
      </c>
      <c r="BC75" s="3">
        <f t="shared" si="119"/>
        <v>0</v>
      </c>
      <c r="BD75" s="3">
        <f t="shared" si="120"/>
        <v>0</v>
      </c>
      <c r="BE75" s="3">
        <f t="shared" si="121"/>
        <v>0</v>
      </c>
      <c r="BF75" s="3">
        <f t="shared" si="122"/>
        <v>0</v>
      </c>
      <c r="BG75" s="3">
        <f t="shared" si="123"/>
        <v>0</v>
      </c>
      <c r="BH75" s="3">
        <f t="shared" si="124"/>
        <v>0</v>
      </c>
      <c r="BJ75" s="3">
        <f t="shared" si="125"/>
        <v>0</v>
      </c>
      <c r="BK75" s="3">
        <f t="shared" si="126"/>
        <v>0.20232221188032992</v>
      </c>
    </row>
    <row r="76" spans="1:63" x14ac:dyDescent="0.35">
      <c r="A76" s="9">
        <f>'2017.daily'!B75</f>
        <v>42796</v>
      </c>
      <c r="B76" s="3">
        <f>IF('2017.daily'!G75&lt;&gt;"",'2017.daily'!G75,"")</f>
        <v>-11.666666666666666</v>
      </c>
      <c r="C76" s="3">
        <f>IF('2017.daily'!H75&lt;&gt;"",'2017.daily'!H75,"")</f>
        <v>-7.7777777777777777</v>
      </c>
      <c r="D76" s="2">
        <v>6</v>
      </c>
      <c r="E76" s="2">
        <v>18</v>
      </c>
      <c r="G76" s="2">
        <f t="shared" si="96"/>
        <v>14</v>
      </c>
      <c r="H76" s="3">
        <f t="shared" si="97"/>
        <v>-13.194444444444445</v>
      </c>
      <c r="I76" s="3">
        <f t="shared" si="98"/>
        <v>3.8888888888888884</v>
      </c>
      <c r="J76" s="3">
        <f t="shared" si="99"/>
        <v>5.416666666666667</v>
      </c>
      <c r="K76" s="3"/>
      <c r="L76" s="3">
        <f t="shared" ref="L76:AI76" si="131">IF(L$3&lt;$D76,$H75+($B76-$H75)/(($D75+24)-$E75)^0.5*(L$3+24-$E75)^0.5,IF(L$3&lt;=$G76,$B76+$I76*SIN((L$3-$D76)/($G76-$D76)*PI()/2),IF(L$3&lt;=$E76,$H76+$J76*SIN(PI()/2+((L$3-$G76)/4)*PI()/2),$H76+($B77-$H76)/(($D76+24)-$E76)^0.5*(L$3-$E76)^0.5)))</f>
        <v>-9.5851528261110754</v>
      </c>
      <c r="M76" s="3">
        <f t="shared" si="131"/>
        <v>-10.049797651952074</v>
      </c>
      <c r="N76" s="3">
        <f t="shared" si="131"/>
        <v>-10.486201613345109</v>
      </c>
      <c r="O76" s="3">
        <f t="shared" si="131"/>
        <v>-10.89896274262216</v>
      </c>
      <c r="P76" s="3">
        <f t="shared" si="131"/>
        <v>-11.2915521827864</v>
      </c>
      <c r="Q76" s="3">
        <f t="shared" si="131"/>
        <v>-11.666666666666666</v>
      </c>
      <c r="R76" s="3">
        <f t="shared" si="131"/>
        <v>-10.90798208104839</v>
      </c>
      <c r="S76" s="3">
        <f t="shared" si="131"/>
        <v>-10.178453318580207</v>
      </c>
      <c r="T76" s="3">
        <f t="shared" si="131"/>
        <v>-9.5061157604793252</v>
      </c>
      <c r="U76" s="3">
        <f t="shared" si="131"/>
        <v>-8.9168069620523163</v>
      </c>
      <c r="V76" s="3">
        <f t="shared" si="131"/>
        <v>-8.4331737299345466</v>
      </c>
      <c r="W76" s="3">
        <f t="shared" si="131"/>
        <v>-8.0738018180116633</v>
      </c>
      <c r="X76" s="3">
        <f t="shared" si="131"/>
        <v>-7.8525016873207703</v>
      </c>
      <c r="Y76" s="3">
        <f t="shared" si="131"/>
        <v>-7.7777777777777777</v>
      </c>
      <c r="Z76" s="3">
        <f t="shared" si="131"/>
        <v>-8.1900969766749743</v>
      </c>
      <c r="AA76" s="3">
        <f t="shared" si="131"/>
        <v>-9.3642827130173121</v>
      </c>
      <c r="AB76" s="3">
        <f t="shared" si="131"/>
        <v>-11.121575852466874</v>
      </c>
      <c r="AC76" s="3">
        <f t="shared" si="131"/>
        <v>-13.194444444444445</v>
      </c>
      <c r="AD76" s="3">
        <f t="shared" si="131"/>
        <v>-15.640164334761611</v>
      </c>
      <c r="AE76" s="3">
        <f t="shared" si="131"/>
        <v>-16.653214683096618</v>
      </c>
      <c r="AF76" s="3">
        <f t="shared" si="131"/>
        <v>-17.430555555555557</v>
      </c>
      <c r="AG76" s="3">
        <f t="shared" si="131"/>
        <v>-18.085884225078775</v>
      </c>
      <c r="AH76" s="3">
        <f t="shared" si="131"/>
        <v>-18.663240373116956</v>
      </c>
      <c r="AI76" s="3">
        <f t="shared" si="131"/>
        <v>-19.185210229497141</v>
      </c>
      <c r="AK76" s="3">
        <f t="shared" si="101"/>
        <v>0</v>
      </c>
      <c r="AL76" s="3">
        <f t="shared" si="102"/>
        <v>0</v>
      </c>
      <c r="AM76" s="3">
        <f t="shared" si="103"/>
        <v>0</v>
      </c>
      <c r="AN76" s="3">
        <f t="shared" si="104"/>
        <v>0</v>
      </c>
      <c r="AO76" s="3">
        <f t="shared" si="105"/>
        <v>0</v>
      </c>
      <c r="AP76" s="3">
        <f t="shared" si="106"/>
        <v>0</v>
      </c>
      <c r="AQ76" s="3">
        <f t="shared" si="107"/>
        <v>0</v>
      </c>
      <c r="AR76" s="3">
        <f t="shared" si="108"/>
        <v>0</v>
      </c>
      <c r="AS76" s="3">
        <f t="shared" si="109"/>
        <v>0</v>
      </c>
      <c r="AT76" s="3">
        <f t="shared" si="110"/>
        <v>0</v>
      </c>
      <c r="AU76" s="3">
        <f t="shared" si="111"/>
        <v>0</v>
      </c>
      <c r="AV76" s="3">
        <f t="shared" si="112"/>
        <v>0</v>
      </c>
      <c r="AW76" s="3">
        <f t="shared" si="113"/>
        <v>0</v>
      </c>
      <c r="AX76" s="3">
        <f t="shared" si="114"/>
        <v>0</v>
      </c>
      <c r="AY76" s="3">
        <f t="shared" si="115"/>
        <v>0</v>
      </c>
      <c r="AZ76" s="3">
        <f t="shared" si="116"/>
        <v>0</v>
      </c>
      <c r="BA76" s="3">
        <f t="shared" si="117"/>
        <v>0</v>
      </c>
      <c r="BB76" s="3">
        <f t="shared" si="118"/>
        <v>0</v>
      </c>
      <c r="BC76" s="3">
        <f t="shared" si="119"/>
        <v>0</v>
      </c>
      <c r="BD76" s="3">
        <f t="shared" si="120"/>
        <v>0</v>
      </c>
      <c r="BE76" s="3">
        <f t="shared" si="121"/>
        <v>0</v>
      </c>
      <c r="BF76" s="3">
        <f t="shared" si="122"/>
        <v>0</v>
      </c>
      <c r="BG76" s="3">
        <f t="shared" si="123"/>
        <v>0</v>
      </c>
      <c r="BH76" s="3">
        <f t="shared" si="124"/>
        <v>0</v>
      </c>
      <c r="BJ76" s="3">
        <f t="shared" si="125"/>
        <v>0</v>
      </c>
      <c r="BK76" s="3">
        <f t="shared" si="126"/>
        <v>0.20232221188032992</v>
      </c>
    </row>
    <row r="77" spans="1:63" x14ac:dyDescent="0.35">
      <c r="A77" s="9">
        <f>'2017.daily'!B76</f>
        <v>42797</v>
      </c>
      <c r="B77" s="3">
        <f>IF('2017.daily'!G76&lt;&gt;"",'2017.daily'!G76,"")</f>
        <v>-21.666666666666668</v>
      </c>
      <c r="C77" s="3">
        <f>IF('2017.daily'!H76&lt;&gt;"",'2017.daily'!H76,"")</f>
        <v>-9.4444444444444446</v>
      </c>
      <c r="D77" s="2">
        <v>6</v>
      </c>
      <c r="E77" s="2">
        <v>18</v>
      </c>
      <c r="G77" s="2">
        <f t="shared" si="96"/>
        <v>14</v>
      </c>
      <c r="H77" s="3">
        <f t="shared" si="97"/>
        <v>-14.644444444444446</v>
      </c>
      <c r="I77" s="3">
        <f t="shared" si="98"/>
        <v>12.222222222222223</v>
      </c>
      <c r="J77" s="3">
        <f t="shared" si="99"/>
        <v>5.2000000000000011</v>
      </c>
      <c r="K77" s="3"/>
      <c r="L77" s="3">
        <f t="shared" ref="L77:AI77" si="132">IF(L$3&lt;$D77,$H76+($B77-$H76)/(($D76+24)-$E76)^0.5*(L$3+24-$E76)^0.5,IF(L$3&lt;=$G77,$B77+$I77*SIN((L$3-$D77)/($G77-$D77)*PI()/2),IF(L$3&lt;=$E77,$H77+$J77*SIN(PI()/2+((L$3-$G77)/4)*PI()/2),$H77+($B78-$H77)/(($D77+24)-$E77)^0.5*(L$3-$E77)^0.5)))</f>
        <v>-19.665211050747832</v>
      </c>
      <c r="M77" s="3">
        <f t="shared" si="132"/>
        <v>-20.111984921748792</v>
      </c>
      <c r="N77" s="3">
        <f t="shared" si="132"/>
        <v>-20.53160411539594</v>
      </c>
      <c r="O77" s="3">
        <f t="shared" si="132"/>
        <v>-20.928489816623877</v>
      </c>
      <c r="P77" s="3">
        <f t="shared" si="132"/>
        <v>-21.305979662935645</v>
      </c>
      <c r="Q77" s="3">
        <f t="shared" si="132"/>
        <v>-21.666666666666668</v>
      </c>
      <c r="R77" s="3">
        <f t="shared" si="132"/>
        <v>-19.282229397580657</v>
      </c>
      <c r="S77" s="3">
        <f t="shared" si="132"/>
        <v>-16.989424715537794</v>
      </c>
      <c r="T77" s="3">
        <f t="shared" si="132"/>
        <v>-14.876363818649306</v>
      </c>
      <c r="U77" s="3">
        <f t="shared" si="132"/>
        <v>-13.02425045216442</v>
      </c>
      <c r="V77" s="3">
        <f t="shared" si="132"/>
        <v>-11.504260294080003</v>
      </c>
      <c r="W77" s="3">
        <f t="shared" si="132"/>
        <v>-10.37480571375094</v>
      </c>
      <c r="X77" s="3">
        <f t="shared" si="132"/>
        <v>-9.6792910172938509</v>
      </c>
      <c r="Y77" s="3">
        <f t="shared" si="132"/>
        <v>-9.4444444444444446</v>
      </c>
      <c r="Z77" s="3">
        <f t="shared" si="132"/>
        <v>-9.8402708753857535</v>
      </c>
      <c r="AA77" s="3">
        <f t="shared" si="132"/>
        <v>-10.967489182274397</v>
      </c>
      <c r="AB77" s="3">
        <f t="shared" si="132"/>
        <v>-12.654490596145978</v>
      </c>
      <c r="AC77" s="3">
        <f t="shared" si="132"/>
        <v>-14.644444444444446</v>
      </c>
      <c r="AD77" s="3">
        <f t="shared" si="132"/>
        <v>-16.992335539148925</v>
      </c>
      <c r="AE77" s="3">
        <f t="shared" si="132"/>
        <v>-17.964863873550531</v>
      </c>
      <c r="AF77" s="3">
        <f t="shared" si="132"/>
        <v>-18.711111111111112</v>
      </c>
      <c r="AG77" s="3">
        <f t="shared" si="132"/>
        <v>-19.340226633853401</v>
      </c>
      <c r="AH77" s="3">
        <f t="shared" si="132"/>
        <v>-19.894488535970055</v>
      </c>
      <c r="AI77" s="3">
        <f t="shared" si="132"/>
        <v>-20.395579598095033</v>
      </c>
      <c r="AK77" s="3">
        <f t="shared" si="101"/>
        <v>0</v>
      </c>
      <c r="AL77" s="3">
        <f t="shared" si="102"/>
        <v>0</v>
      </c>
      <c r="AM77" s="3">
        <f t="shared" si="103"/>
        <v>0</v>
      </c>
      <c r="AN77" s="3">
        <f t="shared" si="104"/>
        <v>0</v>
      </c>
      <c r="AO77" s="3">
        <f t="shared" si="105"/>
        <v>0</v>
      </c>
      <c r="AP77" s="3">
        <f t="shared" si="106"/>
        <v>0</v>
      </c>
      <c r="AQ77" s="3">
        <f t="shared" si="107"/>
        <v>0</v>
      </c>
      <c r="AR77" s="3">
        <f t="shared" si="108"/>
        <v>0</v>
      </c>
      <c r="AS77" s="3">
        <f t="shared" si="109"/>
        <v>0</v>
      </c>
      <c r="AT77" s="3">
        <f t="shared" si="110"/>
        <v>0</v>
      </c>
      <c r="AU77" s="3">
        <f t="shared" si="111"/>
        <v>0</v>
      </c>
      <c r="AV77" s="3">
        <f t="shared" si="112"/>
        <v>0</v>
      </c>
      <c r="AW77" s="3">
        <f t="shared" si="113"/>
        <v>0</v>
      </c>
      <c r="AX77" s="3">
        <f t="shared" si="114"/>
        <v>0</v>
      </c>
      <c r="AY77" s="3">
        <f t="shared" si="115"/>
        <v>0</v>
      </c>
      <c r="AZ77" s="3">
        <f t="shared" si="116"/>
        <v>0</v>
      </c>
      <c r="BA77" s="3">
        <f t="shared" si="117"/>
        <v>0</v>
      </c>
      <c r="BB77" s="3">
        <f t="shared" si="118"/>
        <v>0</v>
      </c>
      <c r="BC77" s="3">
        <f t="shared" si="119"/>
        <v>0</v>
      </c>
      <c r="BD77" s="3">
        <f t="shared" si="120"/>
        <v>0</v>
      </c>
      <c r="BE77" s="3">
        <f t="shared" si="121"/>
        <v>0</v>
      </c>
      <c r="BF77" s="3">
        <f t="shared" si="122"/>
        <v>0</v>
      </c>
      <c r="BG77" s="3">
        <f t="shared" si="123"/>
        <v>0</v>
      </c>
      <c r="BH77" s="3">
        <f t="shared" si="124"/>
        <v>0</v>
      </c>
      <c r="BJ77" s="3">
        <f t="shared" si="125"/>
        <v>0</v>
      </c>
      <c r="BK77" s="3">
        <f t="shared" si="126"/>
        <v>0.20232221188032992</v>
      </c>
    </row>
    <row r="78" spans="1:63" x14ac:dyDescent="0.35">
      <c r="A78" s="9">
        <f>'2017.daily'!B77</f>
        <v>42798</v>
      </c>
      <c r="B78" s="3">
        <f>IF('2017.daily'!G77&lt;&gt;"",'2017.daily'!G77,"")</f>
        <v>-22.777777777777779</v>
      </c>
      <c r="C78" s="3">
        <f>IF('2017.daily'!H77&lt;&gt;"",'2017.daily'!H77,"")</f>
        <v>-13.888888888888889</v>
      </c>
      <c r="D78" s="2">
        <v>6</v>
      </c>
      <c r="E78" s="2">
        <v>18</v>
      </c>
      <c r="G78" s="2">
        <f t="shared" si="96"/>
        <v>14</v>
      </c>
      <c r="H78" s="3">
        <f t="shared" si="97"/>
        <v>-17.788888888888891</v>
      </c>
      <c r="I78" s="3">
        <f t="shared" si="98"/>
        <v>8.8888888888888893</v>
      </c>
      <c r="J78" s="3">
        <f t="shared" si="99"/>
        <v>3.9000000000000021</v>
      </c>
      <c r="K78" s="3"/>
      <c r="L78" s="3">
        <f t="shared" ref="L78:AI78" si="133">IF(L$3&lt;$D78,$H77+($B78-$H77)/(($D77+24)-$E77)^0.5*(L$3+24-$E77)^0.5,IF(L$3&lt;=$G78,$B78+$I78*SIN((L$3-$D78)/($G78-$D78)*PI()/2),IF(L$3&lt;=$E78,$H78+$J78*SIN(PI()/2+((L$3-$G78)/4)*PI()/2),$H78+($B79-$H78)/(($D78+24)-$E78)^0.5*(L$3-$E78)^0.5)))</f>
        <v>-20.856380386495697</v>
      </c>
      <c r="M78" s="3">
        <f t="shared" si="133"/>
        <v>-21.285283302656619</v>
      </c>
      <c r="N78" s="3">
        <f t="shared" si="133"/>
        <v>-21.688117728557881</v>
      </c>
      <c r="O78" s="3">
        <f t="shared" si="133"/>
        <v>-22.069128001736697</v>
      </c>
      <c r="P78" s="3">
        <f t="shared" si="133"/>
        <v>-22.431518254195996</v>
      </c>
      <c r="Q78" s="3">
        <f t="shared" si="133"/>
        <v>-22.777777777777779</v>
      </c>
      <c r="R78" s="3">
        <f t="shared" si="133"/>
        <v>-21.043641582078862</v>
      </c>
      <c r="S78" s="3">
        <f t="shared" si="133"/>
        <v>-19.376147267865868</v>
      </c>
      <c r="T78" s="3">
        <f t="shared" si="133"/>
        <v>-17.839375706492426</v>
      </c>
      <c r="U78" s="3">
        <f t="shared" si="133"/>
        <v>-16.492384167230689</v>
      </c>
      <c r="V78" s="3">
        <f t="shared" si="133"/>
        <v>-15.386936779532931</v>
      </c>
      <c r="W78" s="3">
        <f t="shared" si="133"/>
        <v>-14.56551526656634</v>
      </c>
      <c r="X78" s="3">
        <f t="shared" si="133"/>
        <v>-14.05968639641573</v>
      </c>
      <c r="Y78" s="3">
        <f t="shared" si="133"/>
        <v>-13.888888888888889</v>
      </c>
      <c r="Z78" s="3">
        <f t="shared" si="133"/>
        <v>-14.185758712094872</v>
      </c>
      <c r="AA78" s="3">
        <f t="shared" si="133"/>
        <v>-15.031172442261354</v>
      </c>
      <c r="AB78" s="3">
        <f t="shared" si="133"/>
        <v>-16.296423502665039</v>
      </c>
      <c r="AC78" s="3">
        <f t="shared" si="133"/>
        <v>-17.788888888888891</v>
      </c>
      <c r="AD78" s="3">
        <f t="shared" si="133"/>
        <v>-19.549807209917251</v>
      </c>
      <c r="AE78" s="3">
        <f t="shared" si="133"/>
        <v>-20.279203460718456</v>
      </c>
      <c r="AF78" s="3">
        <f t="shared" si="133"/>
        <v>-20.838888888888889</v>
      </c>
      <c r="AG78" s="3">
        <f t="shared" si="133"/>
        <v>-21.310725530945607</v>
      </c>
      <c r="AH78" s="3">
        <f t="shared" si="133"/>
        <v>-21.726421957533098</v>
      </c>
      <c r="AI78" s="3">
        <f t="shared" si="133"/>
        <v>-22.10224025412683</v>
      </c>
      <c r="AK78" s="3">
        <f t="shared" si="101"/>
        <v>0</v>
      </c>
      <c r="AL78" s="3">
        <f t="shared" si="102"/>
        <v>0</v>
      </c>
      <c r="AM78" s="3">
        <f t="shared" si="103"/>
        <v>0</v>
      </c>
      <c r="AN78" s="3">
        <f t="shared" si="104"/>
        <v>0</v>
      </c>
      <c r="AO78" s="3">
        <f t="shared" si="105"/>
        <v>0</v>
      </c>
      <c r="AP78" s="3">
        <f t="shared" si="106"/>
        <v>0</v>
      </c>
      <c r="AQ78" s="3">
        <f t="shared" si="107"/>
        <v>0</v>
      </c>
      <c r="AR78" s="3">
        <f t="shared" si="108"/>
        <v>0</v>
      </c>
      <c r="AS78" s="3">
        <f t="shared" si="109"/>
        <v>0</v>
      </c>
      <c r="AT78" s="3">
        <f t="shared" si="110"/>
        <v>0</v>
      </c>
      <c r="AU78" s="3">
        <f t="shared" si="111"/>
        <v>0</v>
      </c>
      <c r="AV78" s="3">
        <f t="shared" si="112"/>
        <v>0</v>
      </c>
      <c r="AW78" s="3">
        <f t="shared" si="113"/>
        <v>0</v>
      </c>
      <c r="AX78" s="3">
        <f t="shared" si="114"/>
        <v>0</v>
      </c>
      <c r="AY78" s="3">
        <f t="shared" si="115"/>
        <v>0</v>
      </c>
      <c r="AZ78" s="3">
        <f t="shared" si="116"/>
        <v>0</v>
      </c>
      <c r="BA78" s="3">
        <f t="shared" si="117"/>
        <v>0</v>
      </c>
      <c r="BB78" s="3">
        <f t="shared" si="118"/>
        <v>0</v>
      </c>
      <c r="BC78" s="3">
        <f t="shared" si="119"/>
        <v>0</v>
      </c>
      <c r="BD78" s="3">
        <f t="shared" si="120"/>
        <v>0</v>
      </c>
      <c r="BE78" s="3">
        <f t="shared" si="121"/>
        <v>0</v>
      </c>
      <c r="BF78" s="3">
        <f t="shared" si="122"/>
        <v>0</v>
      </c>
      <c r="BG78" s="3">
        <f t="shared" si="123"/>
        <v>0</v>
      </c>
      <c r="BH78" s="3">
        <f t="shared" si="124"/>
        <v>0</v>
      </c>
      <c r="BJ78" s="3">
        <f t="shared" si="125"/>
        <v>0</v>
      </c>
      <c r="BK78" s="3">
        <f t="shared" si="126"/>
        <v>0.20232221188032992</v>
      </c>
    </row>
    <row r="79" spans="1:63" x14ac:dyDescent="0.35">
      <c r="A79" s="9">
        <f>'2017.daily'!B78</f>
        <v>42799</v>
      </c>
      <c r="B79" s="3">
        <f>IF('2017.daily'!G78&lt;&gt;"",'2017.daily'!G78,"")</f>
        <v>-23.888888888888889</v>
      </c>
      <c r="C79" s="3">
        <f>IF('2017.daily'!H78&lt;&gt;"",'2017.daily'!H78,"")</f>
        <v>-15.555555555555555</v>
      </c>
      <c r="D79" s="2">
        <v>6</v>
      </c>
      <c r="E79" s="2">
        <v>18</v>
      </c>
      <c r="G79" s="2">
        <f t="shared" si="96"/>
        <v>14</v>
      </c>
      <c r="H79" s="3">
        <f t="shared" si="97"/>
        <v>-19.672222222222224</v>
      </c>
      <c r="I79" s="3">
        <f t="shared" si="98"/>
        <v>8.3333333333333339</v>
      </c>
      <c r="J79" s="3">
        <f t="shared" si="99"/>
        <v>4.1166666666666689</v>
      </c>
      <c r="K79" s="3"/>
      <c r="L79" s="3">
        <f t="shared" ref="L79:AI79" si="134">IF(L$3&lt;$D79,$H78+($B79-$H78)/(($D78+24)-$E78)^0.5*(L$3+24-$E78)^0.5,IF(L$3&lt;=$G79,$B79+$I79*SIN((L$3-$D79)/($G79-$D79)*PI()/2),IF(L$3&lt;=$E79,$H79+$J79*SIN(PI()/2+((L$3-$G79)/4)*PI()/2),$H79+($B80-$H79)/(($D79+24)-$E79)^0.5*(L$3-$E79)^0.5)))</f>
        <v>-22.447840845427329</v>
      </c>
      <c r="M79" s="3">
        <f t="shared" si="134"/>
        <v>-22.769518032548021</v>
      </c>
      <c r="N79" s="3">
        <f t="shared" si="134"/>
        <v>-23.071643851973967</v>
      </c>
      <c r="O79" s="3">
        <f t="shared" si="134"/>
        <v>-23.357401556858079</v>
      </c>
      <c r="P79" s="3">
        <f t="shared" si="134"/>
        <v>-23.629194246202552</v>
      </c>
      <c r="Q79" s="3">
        <f t="shared" si="134"/>
        <v>-23.888888888888889</v>
      </c>
      <c r="R79" s="3">
        <f t="shared" si="134"/>
        <v>-22.263136205421155</v>
      </c>
      <c r="S79" s="3">
        <f t="shared" si="134"/>
        <v>-20.699860285846473</v>
      </c>
      <c r="T79" s="3">
        <f t="shared" si="134"/>
        <v>-19.25913694705887</v>
      </c>
      <c r="U79" s="3">
        <f t="shared" si="134"/>
        <v>-17.996332379000993</v>
      </c>
      <c r="V79" s="3">
        <f t="shared" si="134"/>
        <v>-16.959975453034346</v>
      </c>
      <c r="W79" s="3">
        <f t="shared" si="134"/>
        <v>-16.189892784628164</v>
      </c>
      <c r="X79" s="3">
        <f t="shared" si="134"/>
        <v>-15.715678218861969</v>
      </c>
      <c r="Y79" s="3">
        <f t="shared" si="134"/>
        <v>-15.555555555555555</v>
      </c>
      <c r="Z79" s="3">
        <f t="shared" si="134"/>
        <v>-15.868918146717425</v>
      </c>
      <c r="AA79" s="3">
        <f t="shared" si="134"/>
        <v>-16.761299306337602</v>
      </c>
      <c r="AB79" s="3">
        <f t="shared" si="134"/>
        <v>-18.096842092319271</v>
      </c>
      <c r="AC79" s="3">
        <f t="shared" si="134"/>
        <v>-19.672222222222224</v>
      </c>
      <c r="AD79" s="3">
        <f t="shared" si="134"/>
        <v>-21.530969338863269</v>
      </c>
      <c r="AE79" s="3">
        <f t="shared" si="134"/>
        <v>-22.300887603597875</v>
      </c>
      <c r="AF79" s="3">
        <f t="shared" si="134"/>
        <v>-22.891666666666666</v>
      </c>
      <c r="AG79" s="3">
        <f t="shared" si="134"/>
        <v>-23.389716455504313</v>
      </c>
      <c r="AH79" s="3">
        <f t="shared" si="134"/>
        <v>-23.828507128013332</v>
      </c>
      <c r="AI79" s="3">
        <f t="shared" si="134"/>
        <v>-24.22520421886227</v>
      </c>
      <c r="AK79" s="3">
        <f t="shared" si="101"/>
        <v>0</v>
      </c>
      <c r="AL79" s="3">
        <f t="shared" si="102"/>
        <v>0</v>
      </c>
      <c r="AM79" s="3">
        <f t="shared" si="103"/>
        <v>0</v>
      </c>
      <c r="AN79" s="3">
        <f t="shared" si="104"/>
        <v>0</v>
      </c>
      <c r="AO79" s="3">
        <f t="shared" si="105"/>
        <v>0</v>
      </c>
      <c r="AP79" s="3">
        <f t="shared" si="106"/>
        <v>0</v>
      </c>
      <c r="AQ79" s="3">
        <f t="shared" si="107"/>
        <v>0</v>
      </c>
      <c r="AR79" s="3">
        <f t="shared" si="108"/>
        <v>0</v>
      </c>
      <c r="AS79" s="3">
        <f t="shared" si="109"/>
        <v>0</v>
      </c>
      <c r="AT79" s="3">
        <f t="shared" si="110"/>
        <v>0</v>
      </c>
      <c r="AU79" s="3">
        <f t="shared" si="111"/>
        <v>0</v>
      </c>
      <c r="AV79" s="3">
        <f t="shared" si="112"/>
        <v>0</v>
      </c>
      <c r="AW79" s="3">
        <f t="shared" si="113"/>
        <v>0</v>
      </c>
      <c r="AX79" s="3">
        <f t="shared" si="114"/>
        <v>0</v>
      </c>
      <c r="AY79" s="3">
        <f t="shared" si="115"/>
        <v>0</v>
      </c>
      <c r="AZ79" s="3">
        <f t="shared" si="116"/>
        <v>0</v>
      </c>
      <c r="BA79" s="3">
        <f t="shared" si="117"/>
        <v>0</v>
      </c>
      <c r="BB79" s="3">
        <f t="shared" si="118"/>
        <v>0</v>
      </c>
      <c r="BC79" s="3">
        <f t="shared" si="119"/>
        <v>0</v>
      </c>
      <c r="BD79" s="3">
        <f t="shared" si="120"/>
        <v>0</v>
      </c>
      <c r="BE79" s="3">
        <f t="shared" si="121"/>
        <v>0</v>
      </c>
      <c r="BF79" s="3">
        <f t="shared" si="122"/>
        <v>0</v>
      </c>
      <c r="BG79" s="3">
        <f t="shared" si="123"/>
        <v>0</v>
      </c>
      <c r="BH79" s="3">
        <f t="shared" si="124"/>
        <v>0</v>
      </c>
      <c r="BJ79" s="3">
        <f t="shared" si="125"/>
        <v>0</v>
      </c>
      <c r="BK79" s="3">
        <f t="shared" si="126"/>
        <v>0.20232221188032992</v>
      </c>
    </row>
    <row r="80" spans="1:63" x14ac:dyDescent="0.35">
      <c r="A80" s="9">
        <f>'2017.daily'!B79</f>
        <v>42800</v>
      </c>
      <c r="B80" s="3">
        <f>IF('2017.daily'!G79&lt;&gt;"",'2017.daily'!G79,"")</f>
        <v>-26.111111111111111</v>
      </c>
      <c r="C80" s="3">
        <f>IF('2017.daily'!H79&lt;&gt;"",'2017.daily'!H79,"")</f>
        <v>-17.222222222222221</v>
      </c>
      <c r="D80" s="2">
        <v>6</v>
      </c>
      <c r="E80" s="2">
        <v>18</v>
      </c>
      <c r="G80" s="2">
        <f t="shared" si="96"/>
        <v>14</v>
      </c>
      <c r="H80" s="3">
        <f t="shared" si="97"/>
        <v>-20.255555555555556</v>
      </c>
      <c r="I80" s="3">
        <f t="shared" si="98"/>
        <v>8.8888888888888893</v>
      </c>
      <c r="J80" s="3">
        <f t="shared" si="99"/>
        <v>3.033333333333335</v>
      </c>
      <c r="K80" s="3"/>
      <c r="L80" s="3">
        <f t="shared" ref="L80:AI80" si="135">IF(L$3&lt;$D80,$H79+($B80-$H79)/(($D79+24)-$E79)^0.5*(L$3+24-$E79)^0.5,IF(L$3&lt;=$G80,$B80+$I80*SIN((L$3-$D80)/($G80-$D80)*PI()/2),IF(L$3&lt;=$E80,$H80+$J80*SIN(PI()/2+((L$3-$G80)/4)*PI()/2),$H80+($B81-$H80)/(($D80+24)-$E80)^0.5*(L$3-$E80)^0.5)))</f>
        <v>-24.590004843012796</v>
      </c>
      <c r="M80" s="3">
        <f t="shared" si="135"/>
        <v>-24.929552984973526</v>
      </c>
      <c r="N80" s="3">
        <f t="shared" si="135"/>
        <v>-25.248463572145358</v>
      </c>
      <c r="O80" s="3">
        <f t="shared" si="135"/>
        <v>-25.550096705078587</v>
      </c>
      <c r="P80" s="3">
        <f t="shared" si="135"/>
        <v>-25.836988988275532</v>
      </c>
      <c r="Q80" s="3">
        <f t="shared" si="135"/>
        <v>-26.111111111111111</v>
      </c>
      <c r="R80" s="3">
        <f t="shared" si="135"/>
        <v>-24.376974915412191</v>
      </c>
      <c r="S80" s="3">
        <f t="shared" si="135"/>
        <v>-22.7094806011992</v>
      </c>
      <c r="T80" s="3">
        <f t="shared" si="135"/>
        <v>-21.172709039825758</v>
      </c>
      <c r="U80" s="3">
        <f t="shared" si="135"/>
        <v>-19.825717500564021</v>
      </c>
      <c r="V80" s="3">
        <f t="shared" si="135"/>
        <v>-18.720270112866263</v>
      </c>
      <c r="W80" s="3">
        <f t="shared" si="135"/>
        <v>-17.898848599899672</v>
      </c>
      <c r="X80" s="3">
        <f t="shared" si="135"/>
        <v>-17.393019729749064</v>
      </c>
      <c r="Y80" s="3">
        <f t="shared" si="135"/>
        <v>-17.222222222222221</v>
      </c>
      <c r="Z80" s="3">
        <f t="shared" si="135"/>
        <v>-17.453120973604651</v>
      </c>
      <c r="AA80" s="3">
        <f t="shared" si="135"/>
        <v>-18.110664985956362</v>
      </c>
      <c r="AB80" s="3">
        <f t="shared" si="135"/>
        <v>-19.094749144048116</v>
      </c>
      <c r="AC80" s="3">
        <f t="shared" si="135"/>
        <v>-20.255555555555556</v>
      </c>
      <c r="AD80" s="3">
        <f t="shared" si="135"/>
        <v>-21.625158694133169</v>
      </c>
      <c r="AE80" s="3">
        <f t="shared" si="135"/>
        <v>-22.192466889200773</v>
      </c>
      <c r="AF80" s="3">
        <f t="shared" si="135"/>
        <v>-22.62777777777778</v>
      </c>
      <c r="AG80" s="3">
        <f t="shared" si="135"/>
        <v>-22.994761832710779</v>
      </c>
      <c r="AH80" s="3">
        <f t="shared" si="135"/>
        <v>-23.318081275612162</v>
      </c>
      <c r="AI80" s="3">
        <f t="shared" si="135"/>
        <v>-23.610384395185065</v>
      </c>
      <c r="AK80" s="3">
        <f t="shared" si="101"/>
        <v>0</v>
      </c>
      <c r="AL80" s="3">
        <f t="shared" si="102"/>
        <v>0</v>
      </c>
      <c r="AM80" s="3">
        <f t="shared" si="103"/>
        <v>0</v>
      </c>
      <c r="AN80" s="3">
        <f t="shared" si="104"/>
        <v>0</v>
      </c>
      <c r="AO80" s="3">
        <f t="shared" si="105"/>
        <v>0</v>
      </c>
      <c r="AP80" s="3">
        <f t="shared" si="106"/>
        <v>0</v>
      </c>
      <c r="AQ80" s="3">
        <f t="shared" si="107"/>
        <v>0</v>
      </c>
      <c r="AR80" s="3">
        <f t="shared" si="108"/>
        <v>0</v>
      </c>
      <c r="AS80" s="3">
        <f t="shared" si="109"/>
        <v>0</v>
      </c>
      <c r="AT80" s="3">
        <f t="shared" si="110"/>
        <v>0</v>
      </c>
      <c r="AU80" s="3">
        <f t="shared" si="111"/>
        <v>0</v>
      </c>
      <c r="AV80" s="3">
        <f t="shared" si="112"/>
        <v>0</v>
      </c>
      <c r="AW80" s="3">
        <f t="shared" si="113"/>
        <v>0</v>
      </c>
      <c r="AX80" s="3">
        <f t="shared" si="114"/>
        <v>0</v>
      </c>
      <c r="AY80" s="3">
        <f t="shared" si="115"/>
        <v>0</v>
      </c>
      <c r="AZ80" s="3">
        <f t="shared" si="116"/>
        <v>0</v>
      </c>
      <c r="BA80" s="3">
        <f t="shared" si="117"/>
        <v>0</v>
      </c>
      <c r="BB80" s="3">
        <f t="shared" si="118"/>
        <v>0</v>
      </c>
      <c r="BC80" s="3">
        <f t="shared" si="119"/>
        <v>0</v>
      </c>
      <c r="BD80" s="3">
        <f t="shared" si="120"/>
        <v>0</v>
      </c>
      <c r="BE80" s="3">
        <f t="shared" si="121"/>
        <v>0</v>
      </c>
      <c r="BF80" s="3">
        <f t="shared" si="122"/>
        <v>0</v>
      </c>
      <c r="BG80" s="3">
        <f t="shared" si="123"/>
        <v>0</v>
      </c>
      <c r="BH80" s="3">
        <f t="shared" si="124"/>
        <v>0</v>
      </c>
      <c r="BJ80" s="3">
        <f t="shared" si="125"/>
        <v>0</v>
      </c>
      <c r="BK80" s="3">
        <f t="shared" si="126"/>
        <v>0.20232221188032992</v>
      </c>
    </row>
    <row r="81" spans="1:63" x14ac:dyDescent="0.35">
      <c r="A81" s="9">
        <f>'2017.daily'!B80</f>
        <v>42801</v>
      </c>
      <c r="B81" s="3">
        <f>IF('2017.daily'!G80&lt;&gt;"",'2017.daily'!G80,"")</f>
        <v>-25</v>
      </c>
      <c r="C81" s="3">
        <f>IF('2017.daily'!H80&lt;&gt;"",'2017.daily'!H80,"")</f>
        <v>-16.666666666666668</v>
      </c>
      <c r="D81" s="2">
        <v>6</v>
      </c>
      <c r="E81" s="2">
        <v>18</v>
      </c>
      <c r="G81" s="2">
        <f t="shared" si="96"/>
        <v>14</v>
      </c>
      <c r="H81" s="3">
        <f t="shared" si="97"/>
        <v>-21.866666666666667</v>
      </c>
      <c r="I81" s="3">
        <f t="shared" si="98"/>
        <v>8.3333333333333321</v>
      </c>
      <c r="J81" s="3">
        <f t="shared" si="99"/>
        <v>5.1999999999999993</v>
      </c>
      <c r="K81" s="3"/>
      <c r="L81" s="3">
        <f t="shared" ref="L81:AI81" si="136">IF(L$3&lt;$D81,$H80+($B81-$H80)/(($D80+24)-$E80)^0.5*(L$3+24-$E80)^0.5,IF(L$3&lt;=$G81,$B81+$I81*SIN((L$3-$D81)/($G81-$D81)*PI()/2),IF(L$3&lt;=$E81,$H81+$J81*SIN(PI()/2+((L$3-$G81)/4)*PI()/2),$H81+($B82-$H81)/(($D81+24)-$E81)^0.5*(L$3-$E81)^0.5)))</f>
        <v>-23.879184855085452</v>
      </c>
      <c r="M81" s="3">
        <f t="shared" si="136"/>
        <v>-24.12937822284599</v>
      </c>
      <c r="N81" s="3">
        <f t="shared" si="136"/>
        <v>-24.364364971288392</v>
      </c>
      <c r="O81" s="3">
        <f t="shared" si="136"/>
        <v>-24.586620963976035</v>
      </c>
      <c r="P81" s="3">
        <f t="shared" si="136"/>
        <v>-24.798015277910626</v>
      </c>
      <c r="Q81" s="3">
        <f t="shared" si="136"/>
        <v>-25</v>
      </c>
      <c r="R81" s="3">
        <f t="shared" si="136"/>
        <v>-23.374247316532266</v>
      </c>
      <c r="S81" s="3">
        <f t="shared" si="136"/>
        <v>-21.810971396957587</v>
      </c>
      <c r="T81" s="3">
        <f t="shared" si="136"/>
        <v>-20.370248058169985</v>
      </c>
      <c r="U81" s="3">
        <f t="shared" si="136"/>
        <v>-19.107443490112104</v>
      </c>
      <c r="V81" s="3">
        <f t="shared" si="136"/>
        <v>-18.071086564145457</v>
      </c>
      <c r="W81" s="3">
        <f t="shared" si="136"/>
        <v>-17.301003895739278</v>
      </c>
      <c r="X81" s="3">
        <f t="shared" si="136"/>
        <v>-16.826789329973082</v>
      </c>
      <c r="Y81" s="3">
        <f t="shared" si="136"/>
        <v>-16.666666666666668</v>
      </c>
      <c r="Z81" s="3">
        <f t="shared" si="136"/>
        <v>-17.062493097607977</v>
      </c>
      <c r="AA81" s="3">
        <f t="shared" si="136"/>
        <v>-18.18971140449662</v>
      </c>
      <c r="AB81" s="3">
        <f t="shared" si="136"/>
        <v>-19.876712818368201</v>
      </c>
      <c r="AC81" s="3">
        <f t="shared" si="136"/>
        <v>-21.866666666666667</v>
      </c>
      <c r="AD81" s="3">
        <f t="shared" si="136"/>
        <v>-24.214557761371147</v>
      </c>
      <c r="AE81" s="3">
        <f t="shared" si="136"/>
        <v>-25.187086095772752</v>
      </c>
      <c r="AF81" s="3">
        <f t="shared" si="136"/>
        <v>-25.933333333333334</v>
      </c>
      <c r="AG81" s="3">
        <f t="shared" si="136"/>
        <v>-26.562448856075623</v>
      </c>
      <c r="AH81" s="3">
        <f t="shared" si="136"/>
        <v>-27.116710758192276</v>
      </c>
      <c r="AI81" s="3">
        <f t="shared" si="136"/>
        <v>-27.617801820317254</v>
      </c>
      <c r="AK81" s="3">
        <f t="shared" si="101"/>
        <v>0</v>
      </c>
      <c r="AL81" s="3">
        <f t="shared" si="102"/>
        <v>0</v>
      </c>
      <c r="AM81" s="3">
        <f t="shared" si="103"/>
        <v>0</v>
      </c>
      <c r="AN81" s="3">
        <f t="shared" si="104"/>
        <v>0</v>
      </c>
      <c r="AO81" s="3">
        <f t="shared" si="105"/>
        <v>0</v>
      </c>
      <c r="AP81" s="3">
        <f t="shared" si="106"/>
        <v>0</v>
      </c>
      <c r="AQ81" s="3">
        <f t="shared" si="107"/>
        <v>0</v>
      </c>
      <c r="AR81" s="3">
        <f t="shared" si="108"/>
        <v>0</v>
      </c>
      <c r="AS81" s="3">
        <f t="shared" si="109"/>
        <v>0</v>
      </c>
      <c r="AT81" s="3">
        <f t="shared" si="110"/>
        <v>0</v>
      </c>
      <c r="AU81" s="3">
        <f t="shared" si="111"/>
        <v>0</v>
      </c>
      <c r="AV81" s="3">
        <f t="shared" si="112"/>
        <v>0</v>
      </c>
      <c r="AW81" s="3">
        <f t="shared" si="113"/>
        <v>0</v>
      </c>
      <c r="AX81" s="3">
        <f t="shared" si="114"/>
        <v>0</v>
      </c>
      <c r="AY81" s="3">
        <f t="shared" si="115"/>
        <v>0</v>
      </c>
      <c r="AZ81" s="3">
        <f t="shared" si="116"/>
        <v>0</v>
      </c>
      <c r="BA81" s="3">
        <f t="shared" si="117"/>
        <v>0</v>
      </c>
      <c r="BB81" s="3">
        <f t="shared" si="118"/>
        <v>0</v>
      </c>
      <c r="BC81" s="3">
        <f t="shared" si="119"/>
        <v>0</v>
      </c>
      <c r="BD81" s="3">
        <f t="shared" si="120"/>
        <v>0</v>
      </c>
      <c r="BE81" s="3">
        <f t="shared" si="121"/>
        <v>0</v>
      </c>
      <c r="BF81" s="3">
        <f t="shared" si="122"/>
        <v>0</v>
      </c>
      <c r="BG81" s="3">
        <f t="shared" si="123"/>
        <v>0</v>
      </c>
      <c r="BH81" s="3">
        <f t="shared" si="124"/>
        <v>0</v>
      </c>
      <c r="BJ81" s="3">
        <f t="shared" si="125"/>
        <v>0</v>
      </c>
      <c r="BK81" s="3">
        <f t="shared" si="126"/>
        <v>0.20232221188032992</v>
      </c>
    </row>
    <row r="82" spans="1:63" x14ac:dyDescent="0.35">
      <c r="A82" s="9">
        <f>'2017.daily'!B81</f>
        <v>42802</v>
      </c>
      <c r="B82" s="3">
        <f>IF('2017.daily'!G81&lt;&gt;"",'2017.daily'!G81,"")</f>
        <v>-30</v>
      </c>
      <c r="C82" s="3">
        <f>IF('2017.daily'!H81&lt;&gt;"",'2017.daily'!H81,"")</f>
        <v>-21.111111111111111</v>
      </c>
      <c r="D82" s="2">
        <v>6</v>
      </c>
      <c r="E82" s="2">
        <v>18</v>
      </c>
      <c r="G82" s="2">
        <f t="shared" si="96"/>
        <v>14</v>
      </c>
      <c r="H82" s="3">
        <f t="shared" si="97"/>
        <v>-24.577777777777776</v>
      </c>
      <c r="I82" s="3">
        <f t="shared" si="98"/>
        <v>8.8888888888888893</v>
      </c>
      <c r="J82" s="3">
        <f t="shared" si="99"/>
        <v>3.466666666666665</v>
      </c>
      <c r="K82" s="3"/>
      <c r="L82" s="3">
        <f t="shared" ref="L82:AI82" si="137">IF(L$3&lt;$D82,$H81+($B82-$H81)/(($D81+24)-$E81)^0.5*(L$3+24-$E81)^0.5,IF(L$3&lt;=$G82,$B82+$I82*SIN((L$3-$D82)/($G82-$D82)*PI()/2),IF(L$3&lt;=$E82,$H82+$J82*SIN(PI()/2+((L$3-$G82)/4)*PI()/2),$H82+($B83-$H82)/(($D82+24)-$E82)^0.5*(L$3-$E82)^0.5)))</f>
        <v>-28.078602608717919</v>
      </c>
      <c r="M82" s="3">
        <f t="shared" si="137"/>
        <v>-28.507505524878841</v>
      </c>
      <c r="N82" s="3">
        <f t="shared" si="137"/>
        <v>-28.910339950780102</v>
      </c>
      <c r="O82" s="3">
        <f t="shared" si="137"/>
        <v>-29.291350223958919</v>
      </c>
      <c r="P82" s="3">
        <f t="shared" si="137"/>
        <v>-29.653740476418218</v>
      </c>
      <c r="Q82" s="3">
        <f t="shared" si="137"/>
        <v>-30</v>
      </c>
      <c r="R82" s="3">
        <f t="shared" si="137"/>
        <v>-28.265863804301084</v>
      </c>
      <c r="S82" s="3">
        <f t="shared" si="137"/>
        <v>-26.598369490088089</v>
      </c>
      <c r="T82" s="3">
        <f t="shared" si="137"/>
        <v>-25.061597928714647</v>
      </c>
      <c r="U82" s="3">
        <f t="shared" si="137"/>
        <v>-23.714606389452911</v>
      </c>
      <c r="V82" s="3">
        <f t="shared" si="137"/>
        <v>-22.609159001755152</v>
      </c>
      <c r="W82" s="3">
        <f t="shared" si="137"/>
        <v>-21.787737488788562</v>
      </c>
      <c r="X82" s="3">
        <f t="shared" si="137"/>
        <v>-21.281908618637949</v>
      </c>
      <c r="Y82" s="3">
        <f t="shared" si="137"/>
        <v>-21.111111111111111</v>
      </c>
      <c r="Z82" s="3">
        <f t="shared" si="137"/>
        <v>-21.374995398405318</v>
      </c>
      <c r="AA82" s="3">
        <f t="shared" si="137"/>
        <v>-22.126474269664413</v>
      </c>
      <c r="AB82" s="3">
        <f t="shared" si="137"/>
        <v>-23.251141878912133</v>
      </c>
      <c r="AC82" s="3">
        <f t="shared" si="137"/>
        <v>-24.577777777777776</v>
      </c>
      <c r="AD82" s="3">
        <f t="shared" si="137"/>
        <v>-26.143038507580762</v>
      </c>
      <c r="AE82" s="3">
        <f t="shared" si="137"/>
        <v>-26.791390730515168</v>
      </c>
      <c r="AF82" s="3">
        <f t="shared" si="137"/>
        <v>-27.288888888888888</v>
      </c>
      <c r="AG82" s="3">
        <f t="shared" si="137"/>
        <v>-27.708299237383748</v>
      </c>
      <c r="AH82" s="3">
        <f t="shared" si="137"/>
        <v>-28.077807172128185</v>
      </c>
      <c r="AI82" s="3">
        <f t="shared" si="137"/>
        <v>-28.411867880211503</v>
      </c>
      <c r="AK82" s="3">
        <f t="shared" si="101"/>
        <v>0</v>
      </c>
      <c r="AL82" s="3">
        <f t="shared" si="102"/>
        <v>0</v>
      </c>
      <c r="AM82" s="3">
        <f t="shared" si="103"/>
        <v>0</v>
      </c>
      <c r="AN82" s="3">
        <f t="shared" si="104"/>
        <v>0</v>
      </c>
      <c r="AO82" s="3">
        <f t="shared" si="105"/>
        <v>0</v>
      </c>
      <c r="AP82" s="3">
        <f t="shared" si="106"/>
        <v>0</v>
      </c>
      <c r="AQ82" s="3">
        <f t="shared" si="107"/>
        <v>0</v>
      </c>
      <c r="AR82" s="3">
        <f t="shared" si="108"/>
        <v>0</v>
      </c>
      <c r="AS82" s="3">
        <f t="shared" si="109"/>
        <v>0</v>
      </c>
      <c r="AT82" s="3">
        <f t="shared" si="110"/>
        <v>0</v>
      </c>
      <c r="AU82" s="3">
        <f t="shared" si="111"/>
        <v>0</v>
      </c>
      <c r="AV82" s="3">
        <f t="shared" si="112"/>
        <v>0</v>
      </c>
      <c r="AW82" s="3">
        <f t="shared" si="113"/>
        <v>0</v>
      </c>
      <c r="AX82" s="3">
        <f t="shared" si="114"/>
        <v>0</v>
      </c>
      <c r="AY82" s="3">
        <f t="shared" si="115"/>
        <v>0</v>
      </c>
      <c r="AZ82" s="3">
        <f t="shared" si="116"/>
        <v>0</v>
      </c>
      <c r="BA82" s="3">
        <f t="shared" si="117"/>
        <v>0</v>
      </c>
      <c r="BB82" s="3">
        <f t="shared" si="118"/>
        <v>0</v>
      </c>
      <c r="BC82" s="3">
        <f t="shared" si="119"/>
        <v>0</v>
      </c>
      <c r="BD82" s="3">
        <f t="shared" si="120"/>
        <v>0</v>
      </c>
      <c r="BE82" s="3">
        <f t="shared" si="121"/>
        <v>0</v>
      </c>
      <c r="BF82" s="3">
        <f t="shared" si="122"/>
        <v>0</v>
      </c>
      <c r="BG82" s="3">
        <f t="shared" si="123"/>
        <v>0</v>
      </c>
      <c r="BH82" s="3">
        <f t="shared" si="124"/>
        <v>0</v>
      </c>
      <c r="BJ82" s="3">
        <f t="shared" si="125"/>
        <v>0</v>
      </c>
      <c r="BK82" s="3">
        <f t="shared" si="126"/>
        <v>0.20232221188032992</v>
      </c>
    </row>
    <row r="83" spans="1:63" x14ac:dyDescent="0.35">
      <c r="A83" s="9">
        <f>'2017.daily'!B82</f>
        <v>42803</v>
      </c>
      <c r="B83" s="3">
        <f>IF('2017.daily'!G82&lt;&gt;"",'2017.daily'!G82,"")</f>
        <v>-30</v>
      </c>
      <c r="C83" s="3">
        <f>IF('2017.daily'!H82&lt;&gt;"",'2017.daily'!H82,"")</f>
        <v>-13.333333333333334</v>
      </c>
      <c r="D83" s="2">
        <v>6</v>
      </c>
      <c r="E83" s="2">
        <v>18</v>
      </c>
      <c r="G83" s="2">
        <f t="shared" si="96"/>
        <v>14</v>
      </c>
      <c r="H83" s="3">
        <f t="shared" si="97"/>
        <v>-17.883333333333333</v>
      </c>
      <c r="I83" s="3">
        <f t="shared" si="98"/>
        <v>16.666666666666664</v>
      </c>
      <c r="J83" s="3">
        <f t="shared" si="99"/>
        <v>4.5499999999999989</v>
      </c>
      <c r="K83" s="3"/>
      <c r="L83" s="3">
        <f t="shared" ref="L83:AI83" si="138">IF(L$3&lt;$D83,$H82+($B83-$H82)/(($D82+24)-$E82)^0.5*(L$3+24-$E82)^0.5,IF(L$3&lt;=$G83,$B83+$I83*SIN((L$3-$D83)/($G83-$D83)*PI()/2),IF(L$3&lt;=$E83,$H83+$J83*SIN(PI()/2+((L$3-$G83)/4)*PI()/2),$H83+($B84-$H83)/(($D83+24)-$E83)^0.5*(L$3-$E83)^0.5)))</f>
        <v>-28.719068405811946</v>
      </c>
      <c r="M83" s="3">
        <f t="shared" si="138"/>
        <v>-29.005003683252561</v>
      </c>
      <c r="N83" s="3">
        <f t="shared" si="138"/>
        <v>-29.273559967186735</v>
      </c>
      <c r="O83" s="3">
        <f t="shared" si="138"/>
        <v>-29.527566815972612</v>
      </c>
      <c r="P83" s="3">
        <f t="shared" si="138"/>
        <v>-29.769160317612144</v>
      </c>
      <c r="Q83" s="3">
        <f t="shared" si="138"/>
        <v>-30</v>
      </c>
      <c r="R83" s="3">
        <f t="shared" si="138"/>
        <v>-26.748494633064531</v>
      </c>
      <c r="S83" s="3">
        <f t="shared" si="138"/>
        <v>-23.621942793915171</v>
      </c>
      <c r="T83" s="3">
        <f t="shared" si="138"/>
        <v>-20.740496116339965</v>
      </c>
      <c r="U83" s="3">
        <f t="shared" si="138"/>
        <v>-18.214886980224211</v>
      </c>
      <c r="V83" s="3">
        <f t="shared" si="138"/>
        <v>-16.142173128290914</v>
      </c>
      <c r="W83" s="3">
        <f t="shared" si="138"/>
        <v>-14.602007791478556</v>
      </c>
      <c r="X83" s="3">
        <f t="shared" si="138"/>
        <v>-13.653578659946163</v>
      </c>
      <c r="Y83" s="3">
        <f t="shared" si="138"/>
        <v>-13.333333333333336</v>
      </c>
      <c r="Z83" s="3">
        <f t="shared" si="138"/>
        <v>-13.679681460406979</v>
      </c>
      <c r="AA83" s="3">
        <f t="shared" si="138"/>
        <v>-14.665997478934543</v>
      </c>
      <c r="AB83" s="3">
        <f t="shared" si="138"/>
        <v>-16.142123716072174</v>
      </c>
      <c r="AC83" s="3">
        <f t="shared" si="138"/>
        <v>-17.883333333333333</v>
      </c>
      <c r="AD83" s="3">
        <f t="shared" si="138"/>
        <v>-19.937738041199751</v>
      </c>
      <c r="AE83" s="3">
        <f t="shared" si="138"/>
        <v>-20.78870033380116</v>
      </c>
      <c r="AF83" s="3">
        <f t="shared" si="138"/>
        <v>-21.441666666666666</v>
      </c>
      <c r="AG83" s="3">
        <f t="shared" si="138"/>
        <v>-21.992142749066169</v>
      </c>
      <c r="AH83" s="3">
        <f t="shared" si="138"/>
        <v>-22.477121913418241</v>
      </c>
      <c r="AI83" s="3">
        <f t="shared" si="138"/>
        <v>-22.915576592777597</v>
      </c>
      <c r="AK83" s="3">
        <f t="shared" si="101"/>
        <v>0</v>
      </c>
      <c r="AL83" s="3">
        <f t="shared" si="102"/>
        <v>0</v>
      </c>
      <c r="AM83" s="3">
        <f t="shared" si="103"/>
        <v>0</v>
      </c>
      <c r="AN83" s="3">
        <f t="shared" si="104"/>
        <v>0</v>
      </c>
      <c r="AO83" s="3">
        <f t="shared" si="105"/>
        <v>0</v>
      </c>
      <c r="AP83" s="3">
        <f t="shared" si="106"/>
        <v>0</v>
      </c>
      <c r="AQ83" s="3">
        <f t="shared" si="107"/>
        <v>0</v>
      </c>
      <c r="AR83" s="3">
        <f t="shared" si="108"/>
        <v>0</v>
      </c>
      <c r="AS83" s="3">
        <f t="shared" si="109"/>
        <v>0</v>
      </c>
      <c r="AT83" s="3">
        <f t="shared" si="110"/>
        <v>0</v>
      </c>
      <c r="AU83" s="3">
        <f t="shared" si="111"/>
        <v>0</v>
      </c>
      <c r="AV83" s="3">
        <f t="shared" si="112"/>
        <v>0</v>
      </c>
      <c r="AW83" s="3">
        <f t="shared" si="113"/>
        <v>0</v>
      </c>
      <c r="AX83" s="3">
        <f t="shared" si="114"/>
        <v>0</v>
      </c>
      <c r="AY83" s="3">
        <f t="shared" si="115"/>
        <v>0</v>
      </c>
      <c r="AZ83" s="3">
        <f t="shared" si="116"/>
        <v>0</v>
      </c>
      <c r="BA83" s="3">
        <f t="shared" si="117"/>
        <v>0</v>
      </c>
      <c r="BB83" s="3">
        <f t="shared" si="118"/>
        <v>0</v>
      </c>
      <c r="BC83" s="3">
        <f t="shared" si="119"/>
        <v>0</v>
      </c>
      <c r="BD83" s="3">
        <f t="shared" si="120"/>
        <v>0</v>
      </c>
      <c r="BE83" s="3">
        <f t="shared" si="121"/>
        <v>0</v>
      </c>
      <c r="BF83" s="3">
        <f t="shared" si="122"/>
        <v>0</v>
      </c>
      <c r="BG83" s="3">
        <f t="shared" si="123"/>
        <v>0</v>
      </c>
      <c r="BH83" s="3">
        <f t="shared" si="124"/>
        <v>0</v>
      </c>
      <c r="BJ83" s="3">
        <f t="shared" si="125"/>
        <v>0</v>
      </c>
      <c r="BK83" s="3">
        <f t="shared" si="126"/>
        <v>0.20232221188032992</v>
      </c>
    </row>
    <row r="84" spans="1:63" x14ac:dyDescent="0.35">
      <c r="A84" s="9">
        <f>'2017.daily'!B83</f>
        <v>42804</v>
      </c>
      <c r="B84" s="3">
        <f>IF('2017.daily'!G83&lt;&gt;"",'2017.daily'!G83,"")</f>
        <v>-25</v>
      </c>
      <c r="C84" s="3">
        <f>IF('2017.daily'!H83&lt;&gt;"",'2017.daily'!H83,"")</f>
        <v>-11.666666666666666</v>
      </c>
      <c r="D84" s="2">
        <v>6</v>
      </c>
      <c r="E84" s="2">
        <v>18</v>
      </c>
      <c r="G84" s="2">
        <f t="shared" si="96"/>
        <v>14</v>
      </c>
      <c r="H84" s="3">
        <f t="shared" si="97"/>
        <v>-16.649999999999999</v>
      </c>
      <c r="I84" s="3">
        <f t="shared" si="98"/>
        <v>13.333333333333334</v>
      </c>
      <c r="J84" s="3">
        <f t="shared" si="99"/>
        <v>4.9833333333333325</v>
      </c>
      <c r="K84" s="3"/>
      <c r="L84" s="3">
        <f t="shared" ref="L84:AI84" si="139">IF(L$3&lt;$D84,$H83+($B84-$H83)/(($D83+24)-$E83)^0.5*(L$3+24-$E83)^0.5,IF(L$3&lt;=$G84,$B84+$I84*SIN((L$3-$D84)/($G84-$D84)*PI()/2),IF(L$3&lt;=$E84,$H84+$J84*SIN(PI()/2+((L$3-$G84)/4)*PI()/2),$H84+($B85-$H84)/(($D84+24)-$E84)^0.5*(L$3-$E84)^0.5)))</f>
        <v>-23.318777282628176</v>
      </c>
      <c r="M84" s="3">
        <f t="shared" si="139"/>
        <v>-23.694067334268986</v>
      </c>
      <c r="N84" s="3">
        <f t="shared" si="139"/>
        <v>-24.04654745693259</v>
      </c>
      <c r="O84" s="3">
        <f t="shared" si="139"/>
        <v>-24.379931445964054</v>
      </c>
      <c r="P84" s="3">
        <f t="shared" si="139"/>
        <v>-24.69702291686594</v>
      </c>
      <c r="Q84" s="3">
        <f t="shared" si="139"/>
        <v>-25</v>
      </c>
      <c r="R84" s="3">
        <f t="shared" si="139"/>
        <v>-22.398795706451622</v>
      </c>
      <c r="S84" s="3">
        <f t="shared" si="139"/>
        <v>-19.897554235132137</v>
      </c>
      <c r="T84" s="3">
        <f t="shared" si="139"/>
        <v>-17.592396893071971</v>
      </c>
      <c r="U84" s="3">
        <f t="shared" si="139"/>
        <v>-15.571909584179366</v>
      </c>
      <c r="V84" s="3">
        <f t="shared" si="139"/>
        <v>-13.91373850263273</v>
      </c>
      <c r="W84" s="3">
        <f t="shared" si="139"/>
        <v>-12.681606233182842</v>
      </c>
      <c r="X84" s="3">
        <f t="shared" si="139"/>
        <v>-11.922862927956928</v>
      </c>
      <c r="Y84" s="3">
        <f t="shared" si="139"/>
        <v>-11.666666666666666</v>
      </c>
      <c r="Z84" s="3">
        <f t="shared" si="139"/>
        <v>-12.046000329652088</v>
      </c>
      <c r="AA84" s="3">
        <f t="shared" si="139"/>
        <v>-13.126251207087037</v>
      </c>
      <c r="AB84" s="3">
        <f t="shared" si="139"/>
        <v>-14.742960895380634</v>
      </c>
      <c r="AC84" s="3">
        <f t="shared" si="139"/>
        <v>-16.649999999999999</v>
      </c>
      <c r="AD84" s="3">
        <f t="shared" si="139"/>
        <v>-18.90006229909179</v>
      </c>
      <c r="AE84" s="3">
        <f t="shared" si="139"/>
        <v>-19.832068619559998</v>
      </c>
      <c r="AF84" s="3">
        <f t="shared" si="139"/>
        <v>-20.547222222222221</v>
      </c>
      <c r="AG84" s="3">
        <f t="shared" si="139"/>
        <v>-21.150124598183581</v>
      </c>
      <c r="AH84" s="3">
        <f t="shared" si="139"/>
        <v>-21.681292254378707</v>
      </c>
      <c r="AI84" s="3">
        <f t="shared" si="139"/>
        <v>-22.161504522248478</v>
      </c>
      <c r="AK84" s="3">
        <f t="shared" si="101"/>
        <v>0</v>
      </c>
      <c r="AL84" s="3">
        <f t="shared" si="102"/>
        <v>0</v>
      </c>
      <c r="AM84" s="3">
        <f t="shared" si="103"/>
        <v>0</v>
      </c>
      <c r="AN84" s="3">
        <f t="shared" si="104"/>
        <v>0</v>
      </c>
      <c r="AO84" s="3">
        <f t="shared" si="105"/>
        <v>0</v>
      </c>
      <c r="AP84" s="3">
        <f t="shared" si="106"/>
        <v>0</v>
      </c>
      <c r="AQ84" s="3">
        <f t="shared" si="107"/>
        <v>0</v>
      </c>
      <c r="AR84" s="3">
        <f t="shared" si="108"/>
        <v>0</v>
      </c>
      <c r="AS84" s="3">
        <f t="shared" si="109"/>
        <v>0</v>
      </c>
      <c r="AT84" s="3">
        <f t="shared" si="110"/>
        <v>0</v>
      </c>
      <c r="AU84" s="3">
        <f t="shared" si="111"/>
        <v>0</v>
      </c>
      <c r="AV84" s="3">
        <f t="shared" si="112"/>
        <v>0</v>
      </c>
      <c r="AW84" s="3">
        <f t="shared" si="113"/>
        <v>0</v>
      </c>
      <c r="AX84" s="3">
        <f t="shared" si="114"/>
        <v>0</v>
      </c>
      <c r="AY84" s="3">
        <f t="shared" si="115"/>
        <v>0</v>
      </c>
      <c r="AZ84" s="3">
        <f t="shared" si="116"/>
        <v>0</v>
      </c>
      <c r="BA84" s="3">
        <f t="shared" si="117"/>
        <v>0</v>
      </c>
      <c r="BB84" s="3">
        <f t="shared" si="118"/>
        <v>0</v>
      </c>
      <c r="BC84" s="3">
        <f t="shared" si="119"/>
        <v>0</v>
      </c>
      <c r="BD84" s="3">
        <f t="shared" si="120"/>
        <v>0</v>
      </c>
      <c r="BE84" s="3">
        <f t="shared" si="121"/>
        <v>0</v>
      </c>
      <c r="BF84" s="3">
        <f t="shared" si="122"/>
        <v>0</v>
      </c>
      <c r="BG84" s="3">
        <f t="shared" si="123"/>
        <v>0</v>
      </c>
      <c r="BH84" s="3">
        <f t="shared" si="124"/>
        <v>0</v>
      </c>
      <c r="BJ84" s="3">
        <f t="shared" si="125"/>
        <v>0</v>
      </c>
      <c r="BK84" s="3">
        <f t="shared" si="126"/>
        <v>0.20232221188032992</v>
      </c>
    </row>
    <row r="85" spans="1:63" x14ac:dyDescent="0.35">
      <c r="A85" s="9">
        <f>'2017.daily'!B84</f>
        <v>42805</v>
      </c>
      <c r="B85" s="3">
        <f>IF('2017.daily'!G84&lt;&gt;"",'2017.daily'!G84,"")</f>
        <v>-24.444444444444443</v>
      </c>
      <c r="C85" s="3">
        <f>IF('2017.daily'!H84&lt;&gt;"",'2017.daily'!H84,"")</f>
        <v>-11.666666666666666</v>
      </c>
      <c r="D85" s="2">
        <v>6</v>
      </c>
      <c r="E85" s="2">
        <v>18</v>
      </c>
      <c r="G85" s="2">
        <f t="shared" si="96"/>
        <v>14</v>
      </c>
      <c r="H85" s="3">
        <f t="shared" si="97"/>
        <v>-14.916666666666666</v>
      </c>
      <c r="I85" s="3">
        <f t="shared" si="98"/>
        <v>12.777777777777777</v>
      </c>
      <c r="J85" s="3">
        <f t="shared" si="99"/>
        <v>3.25</v>
      </c>
      <c r="K85" s="3"/>
      <c r="L85" s="3">
        <f t="shared" ref="L85:AI85" si="140">IF(L$3&lt;$D85,$H84+($B85-$H84)/(($D84+24)-$E84)^0.5*(L$3+24-$E84)^0.5,IF(L$3&lt;=$G85,$B85+$I85*SIN((L$3-$D85)/($G85-$D85)*PI()/2),IF(L$3&lt;=$E85,$H85+$J85*SIN(PI()/2+((L$3-$G85)/4)*PI()/2),$H85+($B86-$H85)/(($D85+24)-$E85)^0.5*(L$3-$E85)^0.5)))</f>
        <v>-22.603105277799113</v>
      </c>
      <c r="M85" s="3">
        <f t="shared" si="140"/>
        <v>-23.014137239119997</v>
      </c>
      <c r="N85" s="3">
        <f t="shared" si="140"/>
        <v>-23.400186897275375</v>
      </c>
      <c r="O85" s="3">
        <f t="shared" si="140"/>
        <v>-23.765321742405074</v>
      </c>
      <c r="P85" s="3">
        <f t="shared" si="140"/>
        <v>-24.112612401011901</v>
      </c>
      <c r="Q85" s="3">
        <f t="shared" si="140"/>
        <v>-24.444444444444443</v>
      </c>
      <c r="R85" s="3">
        <f t="shared" si="140"/>
        <v>-21.951623663127251</v>
      </c>
      <c r="S85" s="3">
        <f t="shared" si="140"/>
        <v>-19.554600586446075</v>
      </c>
      <c r="T85" s="3">
        <f t="shared" si="140"/>
        <v>-17.345491466971751</v>
      </c>
      <c r="U85" s="3">
        <f t="shared" si="140"/>
        <v>-15.409191129283004</v>
      </c>
      <c r="V85" s="3">
        <f t="shared" si="140"/>
        <v>-13.820110509467478</v>
      </c>
      <c r="W85" s="3">
        <f t="shared" si="140"/>
        <v>-12.639317084578002</v>
      </c>
      <c r="X85" s="3">
        <f t="shared" si="140"/>
        <v>-11.912188083736499</v>
      </c>
      <c r="Y85" s="3">
        <f t="shared" si="140"/>
        <v>-11.666666666666666</v>
      </c>
      <c r="Z85" s="3">
        <f t="shared" si="140"/>
        <v>-11.914058186004985</v>
      </c>
      <c r="AA85" s="3">
        <f t="shared" si="140"/>
        <v>-12.618569627810386</v>
      </c>
      <c r="AB85" s="3">
        <f t="shared" si="140"/>
        <v>-13.672945511480124</v>
      </c>
      <c r="AC85" s="3">
        <f t="shared" si="140"/>
        <v>-14.916666666666666</v>
      </c>
      <c r="AD85" s="3">
        <f t="shared" si="140"/>
        <v>-16.384098600856966</v>
      </c>
      <c r="AE85" s="3">
        <f t="shared" si="140"/>
        <v>-16.991928809857971</v>
      </c>
      <c r="AF85" s="3">
        <f t="shared" si="140"/>
        <v>-17.458333333333332</v>
      </c>
      <c r="AG85" s="3">
        <f t="shared" si="140"/>
        <v>-17.851530535047264</v>
      </c>
      <c r="AH85" s="3">
        <f t="shared" si="140"/>
        <v>-18.197944223870174</v>
      </c>
      <c r="AI85" s="3">
        <f t="shared" si="140"/>
        <v>-18.511126137698284</v>
      </c>
      <c r="AK85" s="3">
        <f t="shared" si="101"/>
        <v>0</v>
      </c>
      <c r="AL85" s="3">
        <f t="shared" si="102"/>
        <v>0</v>
      </c>
      <c r="AM85" s="3">
        <f t="shared" si="103"/>
        <v>0</v>
      </c>
      <c r="AN85" s="3">
        <f t="shared" si="104"/>
        <v>0</v>
      </c>
      <c r="AO85" s="3">
        <f t="shared" si="105"/>
        <v>0</v>
      </c>
      <c r="AP85" s="3">
        <f t="shared" si="106"/>
        <v>0</v>
      </c>
      <c r="AQ85" s="3">
        <f t="shared" si="107"/>
        <v>0</v>
      </c>
      <c r="AR85" s="3">
        <f t="shared" si="108"/>
        <v>0</v>
      </c>
      <c r="AS85" s="3">
        <f t="shared" si="109"/>
        <v>0</v>
      </c>
      <c r="AT85" s="3">
        <f t="shared" si="110"/>
        <v>0</v>
      </c>
      <c r="AU85" s="3">
        <f t="shared" si="111"/>
        <v>0</v>
      </c>
      <c r="AV85" s="3">
        <f t="shared" si="112"/>
        <v>0</v>
      </c>
      <c r="AW85" s="3">
        <f t="shared" si="113"/>
        <v>0</v>
      </c>
      <c r="AX85" s="3">
        <f t="shared" si="114"/>
        <v>0</v>
      </c>
      <c r="AY85" s="3">
        <f t="shared" si="115"/>
        <v>0</v>
      </c>
      <c r="AZ85" s="3">
        <f t="shared" si="116"/>
        <v>0</v>
      </c>
      <c r="BA85" s="3">
        <f t="shared" si="117"/>
        <v>0</v>
      </c>
      <c r="BB85" s="3">
        <f t="shared" si="118"/>
        <v>0</v>
      </c>
      <c r="BC85" s="3">
        <f t="shared" si="119"/>
        <v>0</v>
      </c>
      <c r="BD85" s="3">
        <f t="shared" si="120"/>
        <v>0</v>
      </c>
      <c r="BE85" s="3">
        <f t="shared" si="121"/>
        <v>0</v>
      </c>
      <c r="BF85" s="3">
        <f t="shared" si="122"/>
        <v>0</v>
      </c>
      <c r="BG85" s="3">
        <f t="shared" si="123"/>
        <v>0</v>
      </c>
      <c r="BH85" s="3">
        <f t="shared" si="124"/>
        <v>0</v>
      </c>
      <c r="BJ85" s="3">
        <f t="shared" si="125"/>
        <v>0</v>
      </c>
      <c r="BK85" s="3">
        <f t="shared" si="126"/>
        <v>0.20232221188032992</v>
      </c>
    </row>
    <row r="86" spans="1:63" x14ac:dyDescent="0.35">
      <c r="A86" s="9">
        <f>'2017.daily'!B85</f>
        <v>42806</v>
      </c>
      <c r="B86" s="3">
        <f>IF('2017.daily'!G85&lt;&gt;"",'2017.daily'!G85,"")</f>
        <v>-20</v>
      </c>
      <c r="C86" s="3">
        <f>IF('2017.daily'!H85&lt;&gt;"",'2017.daily'!H85,"")</f>
        <v>-8.8888888888888893</v>
      </c>
      <c r="D86" s="2">
        <v>6</v>
      </c>
      <c r="E86" s="2">
        <v>18</v>
      </c>
      <c r="G86" s="2">
        <f t="shared" si="96"/>
        <v>14</v>
      </c>
      <c r="H86" s="3">
        <f t="shared" si="97"/>
        <v>-12.138888888888889</v>
      </c>
      <c r="I86" s="3">
        <f t="shared" si="98"/>
        <v>11.111111111111111</v>
      </c>
      <c r="J86" s="3">
        <f t="shared" si="99"/>
        <v>3.25</v>
      </c>
      <c r="K86" s="3"/>
      <c r="L86" s="3">
        <f t="shared" ref="L86:AI86" si="141">IF(L$3&lt;$D86,$H85+($B86-$H85)/(($D85+24)-$E85)^0.5*(L$3+24-$E85)^0.5,IF(L$3&lt;=$G86,$B86+$I86*SIN((L$3-$D86)/($G86-$D86)*PI()/2),IF(L$3&lt;=$E86,$H86+$J86*SIN(PI()/2+((L$3-$G86)/4)*PI()/2),$H86+($B87-$H86)/(($D86+24)-$E86)^0.5*(L$3-$E86)^0.5)))</f>
        <v>-18.799126630448697</v>
      </c>
      <c r="M86" s="3">
        <f t="shared" si="141"/>
        <v>-19.067190953049273</v>
      </c>
      <c r="N86" s="3">
        <f t="shared" si="141"/>
        <v>-19.318962469237562</v>
      </c>
      <c r="O86" s="3">
        <f t="shared" si="141"/>
        <v>-19.557093889974325</v>
      </c>
      <c r="P86" s="3">
        <f t="shared" si="141"/>
        <v>-19.783587797761385</v>
      </c>
      <c r="Q86" s="3">
        <f t="shared" si="141"/>
        <v>-20</v>
      </c>
      <c r="R86" s="3">
        <f t="shared" si="141"/>
        <v>-17.832329755376353</v>
      </c>
      <c r="S86" s="3">
        <f t="shared" si="141"/>
        <v>-15.747961862610115</v>
      </c>
      <c r="T86" s="3">
        <f t="shared" si="141"/>
        <v>-13.826997410893309</v>
      </c>
      <c r="U86" s="3">
        <f t="shared" si="141"/>
        <v>-12.143257986816138</v>
      </c>
      <c r="V86" s="3">
        <f t="shared" si="141"/>
        <v>-10.761448752193942</v>
      </c>
      <c r="W86" s="3">
        <f t="shared" si="141"/>
        <v>-9.7346718609857028</v>
      </c>
      <c r="X86" s="3">
        <f t="shared" si="141"/>
        <v>-9.1023857732974403</v>
      </c>
      <c r="Y86" s="3">
        <f t="shared" si="141"/>
        <v>-8.8888888888888893</v>
      </c>
      <c r="Z86" s="3">
        <f t="shared" si="141"/>
        <v>-9.1362804082272078</v>
      </c>
      <c r="AA86" s="3">
        <f t="shared" si="141"/>
        <v>-9.840791850032609</v>
      </c>
      <c r="AB86" s="3">
        <f t="shared" si="141"/>
        <v>-10.895167733702348</v>
      </c>
      <c r="AC86" s="3">
        <f t="shared" si="141"/>
        <v>-12.138888888888889</v>
      </c>
      <c r="AD86" s="3">
        <f t="shared" si="141"/>
        <v>-13.606320823079187</v>
      </c>
      <c r="AE86" s="3">
        <f t="shared" si="141"/>
        <v>-14.214151032080192</v>
      </c>
      <c r="AF86" s="3">
        <f t="shared" si="141"/>
        <v>-14.680555555555555</v>
      </c>
      <c r="AG86" s="3">
        <f t="shared" si="141"/>
        <v>-15.073752757269487</v>
      </c>
      <c r="AH86" s="3">
        <f t="shared" si="141"/>
        <v>-15.420166446092395</v>
      </c>
      <c r="AI86" s="3">
        <f t="shared" si="141"/>
        <v>-15.733348359920505</v>
      </c>
      <c r="AK86" s="3">
        <f t="shared" si="101"/>
        <v>0</v>
      </c>
      <c r="AL86" s="3">
        <f t="shared" si="102"/>
        <v>0</v>
      </c>
      <c r="AM86" s="3">
        <f t="shared" si="103"/>
        <v>0</v>
      </c>
      <c r="AN86" s="3">
        <f t="shared" si="104"/>
        <v>0</v>
      </c>
      <c r="AO86" s="3">
        <f t="shared" si="105"/>
        <v>0</v>
      </c>
      <c r="AP86" s="3">
        <f t="shared" si="106"/>
        <v>0</v>
      </c>
      <c r="AQ86" s="3">
        <f t="shared" si="107"/>
        <v>0</v>
      </c>
      <c r="AR86" s="3">
        <f t="shared" si="108"/>
        <v>0</v>
      </c>
      <c r="AS86" s="3">
        <f t="shared" si="109"/>
        <v>0</v>
      </c>
      <c r="AT86" s="3">
        <f t="shared" si="110"/>
        <v>0</v>
      </c>
      <c r="AU86" s="3">
        <f t="shared" si="111"/>
        <v>0</v>
      </c>
      <c r="AV86" s="3">
        <f t="shared" si="112"/>
        <v>0</v>
      </c>
      <c r="AW86" s="3">
        <f t="shared" si="113"/>
        <v>0</v>
      </c>
      <c r="AX86" s="3">
        <f t="shared" si="114"/>
        <v>0</v>
      </c>
      <c r="AY86" s="3">
        <f t="shared" si="115"/>
        <v>0</v>
      </c>
      <c r="AZ86" s="3">
        <f t="shared" si="116"/>
        <v>0</v>
      </c>
      <c r="BA86" s="3">
        <f t="shared" si="117"/>
        <v>0</v>
      </c>
      <c r="BB86" s="3">
        <f t="shared" si="118"/>
        <v>0</v>
      </c>
      <c r="BC86" s="3">
        <f t="shared" si="119"/>
        <v>0</v>
      </c>
      <c r="BD86" s="3">
        <f t="shared" si="120"/>
        <v>0</v>
      </c>
      <c r="BE86" s="3">
        <f t="shared" si="121"/>
        <v>0</v>
      </c>
      <c r="BF86" s="3">
        <f t="shared" si="122"/>
        <v>0</v>
      </c>
      <c r="BG86" s="3">
        <f t="shared" si="123"/>
        <v>0</v>
      </c>
      <c r="BH86" s="3">
        <f t="shared" si="124"/>
        <v>0</v>
      </c>
      <c r="BJ86" s="3">
        <f t="shared" si="125"/>
        <v>0</v>
      </c>
      <c r="BK86" s="3">
        <f t="shared" si="126"/>
        <v>0.20232221188032992</v>
      </c>
    </row>
    <row r="87" spans="1:63" x14ac:dyDescent="0.35">
      <c r="A87" s="9">
        <f>'2017.daily'!B86</f>
        <v>42807</v>
      </c>
      <c r="B87" s="3">
        <f>IF('2017.daily'!G86&lt;&gt;"",'2017.daily'!G86,"")</f>
        <v>-17.222222222222221</v>
      </c>
      <c r="C87" s="3">
        <f>IF('2017.daily'!H86&lt;&gt;"",'2017.daily'!H86,"")</f>
        <v>-10</v>
      </c>
      <c r="D87" s="2">
        <v>6</v>
      </c>
      <c r="E87" s="2">
        <v>18</v>
      </c>
      <c r="G87" s="2">
        <f t="shared" si="96"/>
        <v>14</v>
      </c>
      <c r="H87" s="3">
        <f t="shared" si="97"/>
        <v>-15.416666666666668</v>
      </c>
      <c r="I87" s="3">
        <f t="shared" si="98"/>
        <v>7.2222222222222214</v>
      </c>
      <c r="J87" s="3">
        <f t="shared" si="99"/>
        <v>5.4166666666666679</v>
      </c>
      <c r="K87" s="3"/>
      <c r="L87" s="3">
        <f t="shared" ref="L87:AI87" si="142">IF(L$3&lt;$D87,$H86+($B87-$H86)/(($D86+24)-$E86)^0.5*(L$3+24-$E86)^0.5,IF(L$3&lt;=$G87,$B87+$I87*SIN((L$3-$D87)/($G87-$D87)*PI()/2),IF(L$3&lt;=$E87,$H87+$J87*SIN(PI()/2+((L$3-$G87)/4)*PI()/2),$H87+($B88-$H87)/(($D87+24)-$E87)^0.5*(L$3-$E87)^0.5)))</f>
        <v>-16.021348852670918</v>
      </c>
      <c r="M87" s="3">
        <f t="shared" si="142"/>
        <v>-16.289413175271498</v>
      </c>
      <c r="N87" s="3">
        <f t="shared" si="142"/>
        <v>-16.541184691459783</v>
      </c>
      <c r="O87" s="3">
        <f t="shared" si="142"/>
        <v>-16.779316112196547</v>
      </c>
      <c r="P87" s="3">
        <f t="shared" si="142"/>
        <v>-17.005810019983606</v>
      </c>
      <c r="Q87" s="3">
        <f t="shared" si="142"/>
        <v>-17.222222222222221</v>
      </c>
      <c r="R87" s="3">
        <f t="shared" si="142"/>
        <v>-15.813236563216851</v>
      </c>
      <c r="S87" s="3">
        <f t="shared" si="142"/>
        <v>-14.458397432918796</v>
      </c>
      <c r="T87" s="3">
        <f t="shared" si="142"/>
        <v>-13.209770539302873</v>
      </c>
      <c r="U87" s="3">
        <f t="shared" si="142"/>
        <v>-12.115339913652711</v>
      </c>
      <c r="V87" s="3">
        <f t="shared" si="142"/>
        <v>-11.217163911148283</v>
      </c>
      <c r="W87" s="3">
        <f t="shared" si="142"/>
        <v>-10.549758931862929</v>
      </c>
      <c r="X87" s="3">
        <f t="shared" si="142"/>
        <v>-10.138772974865558</v>
      </c>
      <c r="Y87" s="3">
        <f t="shared" si="142"/>
        <v>-10</v>
      </c>
      <c r="Z87" s="3">
        <f t="shared" si="142"/>
        <v>-10.412319198897197</v>
      </c>
      <c r="AA87" s="3">
        <f t="shared" si="142"/>
        <v>-11.586504935239535</v>
      </c>
      <c r="AB87" s="3">
        <f t="shared" si="142"/>
        <v>-13.343798074689097</v>
      </c>
      <c r="AC87" s="3">
        <f t="shared" si="142"/>
        <v>-15.416666666666668</v>
      </c>
      <c r="AD87" s="3">
        <f t="shared" si="142"/>
        <v>-17.862386556983832</v>
      </c>
      <c r="AE87" s="3">
        <f t="shared" si="142"/>
        <v>-18.875436905318839</v>
      </c>
      <c r="AF87" s="3">
        <f t="shared" si="142"/>
        <v>-19.652777777777779</v>
      </c>
      <c r="AG87" s="3">
        <f t="shared" si="142"/>
        <v>-20.308106447300997</v>
      </c>
      <c r="AH87" s="3">
        <f t="shared" si="142"/>
        <v>-20.885462595339177</v>
      </c>
      <c r="AI87" s="3">
        <f t="shared" si="142"/>
        <v>-21.407432451719359</v>
      </c>
      <c r="AK87" s="3">
        <f t="shared" si="101"/>
        <v>0</v>
      </c>
      <c r="AL87" s="3">
        <f t="shared" si="102"/>
        <v>0</v>
      </c>
      <c r="AM87" s="3">
        <f t="shared" si="103"/>
        <v>0</v>
      </c>
      <c r="AN87" s="3">
        <f t="shared" si="104"/>
        <v>0</v>
      </c>
      <c r="AO87" s="3">
        <f t="shared" si="105"/>
        <v>0</v>
      </c>
      <c r="AP87" s="3">
        <f t="shared" si="106"/>
        <v>0</v>
      </c>
      <c r="AQ87" s="3">
        <f t="shared" si="107"/>
        <v>0</v>
      </c>
      <c r="AR87" s="3">
        <f t="shared" si="108"/>
        <v>0</v>
      </c>
      <c r="AS87" s="3">
        <f t="shared" si="109"/>
        <v>0</v>
      </c>
      <c r="AT87" s="3">
        <f t="shared" si="110"/>
        <v>0</v>
      </c>
      <c r="AU87" s="3">
        <f t="shared" si="111"/>
        <v>0</v>
      </c>
      <c r="AV87" s="3">
        <f t="shared" si="112"/>
        <v>0</v>
      </c>
      <c r="AW87" s="3">
        <f t="shared" si="113"/>
        <v>0</v>
      </c>
      <c r="AX87" s="3">
        <f t="shared" si="114"/>
        <v>0</v>
      </c>
      <c r="AY87" s="3">
        <f t="shared" si="115"/>
        <v>0</v>
      </c>
      <c r="AZ87" s="3">
        <f t="shared" si="116"/>
        <v>0</v>
      </c>
      <c r="BA87" s="3">
        <f t="shared" si="117"/>
        <v>0</v>
      </c>
      <c r="BB87" s="3">
        <f t="shared" si="118"/>
        <v>0</v>
      </c>
      <c r="BC87" s="3">
        <f t="shared" si="119"/>
        <v>0</v>
      </c>
      <c r="BD87" s="3">
        <f t="shared" si="120"/>
        <v>0</v>
      </c>
      <c r="BE87" s="3">
        <f t="shared" si="121"/>
        <v>0</v>
      </c>
      <c r="BF87" s="3">
        <f t="shared" si="122"/>
        <v>0</v>
      </c>
      <c r="BG87" s="3">
        <f t="shared" si="123"/>
        <v>0</v>
      </c>
      <c r="BH87" s="3">
        <f t="shared" si="124"/>
        <v>0</v>
      </c>
      <c r="BJ87" s="3">
        <f t="shared" si="125"/>
        <v>0</v>
      </c>
      <c r="BK87" s="3">
        <f t="shared" si="126"/>
        <v>0.20232221188032992</v>
      </c>
    </row>
    <row r="88" spans="1:63" x14ac:dyDescent="0.35">
      <c r="A88" s="9">
        <f>'2017.daily'!B87</f>
        <v>42808</v>
      </c>
      <c r="B88" s="3">
        <f>IF('2017.daily'!G87&lt;&gt;"",'2017.daily'!G87,"")</f>
        <v>-23.888888888888889</v>
      </c>
      <c r="C88" s="3">
        <f>IF('2017.daily'!H87&lt;&gt;"",'2017.daily'!H87,"")</f>
        <v>-12.222222222222221</v>
      </c>
      <c r="D88" s="2">
        <v>6</v>
      </c>
      <c r="E88" s="2">
        <v>18</v>
      </c>
      <c r="G88" s="2">
        <f t="shared" si="96"/>
        <v>14</v>
      </c>
      <c r="H88" s="3">
        <f t="shared" si="97"/>
        <v>-18.722222222222221</v>
      </c>
      <c r="I88" s="3">
        <f t="shared" si="98"/>
        <v>11.666666666666668</v>
      </c>
      <c r="J88" s="3">
        <f t="shared" si="99"/>
        <v>6.5</v>
      </c>
      <c r="K88" s="3"/>
      <c r="L88" s="3">
        <f t="shared" ref="L88:AI88" si="143">IF(L$3&lt;$D88,$H87+($B88-$H87)/(($D87+24)-$E87)^0.5*(L$3+24-$E87)^0.5,IF(L$3&lt;=$G88,$B88+$I88*SIN((L$3-$D88)/($G88-$D88)*PI()/2),IF(L$3&lt;=$E88,$H88+$J88*SIN(PI()/2+((L$3-$G88)/4)*PI()/2),$H88+($B89-$H88)/(($D88+24)-$E88)^0.5*(L$3-$E88)^0.5)))</f>
        <v>-21.887433272970053</v>
      </c>
      <c r="M88" s="3">
        <f t="shared" si="143"/>
        <v>-22.334207143971014</v>
      </c>
      <c r="N88" s="3">
        <f t="shared" si="143"/>
        <v>-22.753826337618161</v>
      </c>
      <c r="O88" s="3">
        <f t="shared" si="143"/>
        <v>-23.150712038846095</v>
      </c>
      <c r="P88" s="3">
        <f t="shared" si="143"/>
        <v>-23.528201885157863</v>
      </c>
      <c r="Q88" s="3">
        <f t="shared" si="143"/>
        <v>-23.888888888888889</v>
      </c>
      <c r="R88" s="3">
        <f t="shared" si="143"/>
        <v>-21.612835132034061</v>
      </c>
      <c r="S88" s="3">
        <f t="shared" si="143"/>
        <v>-19.42424884462951</v>
      </c>
      <c r="T88" s="3">
        <f t="shared" si="143"/>
        <v>-17.407236170326861</v>
      </c>
      <c r="U88" s="3">
        <f t="shared" si="143"/>
        <v>-15.639309775045835</v>
      </c>
      <c r="V88" s="3">
        <f t="shared" si="143"/>
        <v>-14.188410078692527</v>
      </c>
      <c r="W88" s="3">
        <f t="shared" si="143"/>
        <v>-13.110294342923876</v>
      </c>
      <c r="X88" s="3">
        <f t="shared" si="143"/>
        <v>-12.446393950851199</v>
      </c>
      <c r="Y88" s="3">
        <f t="shared" si="143"/>
        <v>-12.222222222222221</v>
      </c>
      <c r="Z88" s="3">
        <f t="shared" si="143"/>
        <v>-12.717005260898858</v>
      </c>
      <c r="AA88" s="3">
        <f t="shared" si="143"/>
        <v>-14.126028144509661</v>
      </c>
      <c r="AB88" s="3">
        <f t="shared" si="143"/>
        <v>-16.234779911849138</v>
      </c>
      <c r="AC88" s="3">
        <f t="shared" si="143"/>
        <v>-18.722222222222221</v>
      </c>
      <c r="AD88" s="3">
        <f t="shared" si="143"/>
        <v>-21.657086090602821</v>
      </c>
      <c r="AE88" s="3">
        <f t="shared" si="143"/>
        <v>-22.87274650860483</v>
      </c>
      <c r="AF88" s="3">
        <f t="shared" si="143"/>
        <v>-23.805555555555557</v>
      </c>
      <c r="AG88" s="3">
        <f t="shared" si="143"/>
        <v>-24.591949958983417</v>
      </c>
      <c r="AH88" s="3">
        <f t="shared" si="143"/>
        <v>-25.284777336629233</v>
      </c>
      <c r="AI88" s="3">
        <f t="shared" si="143"/>
        <v>-25.911141164285453</v>
      </c>
      <c r="AK88" s="3">
        <f t="shared" si="101"/>
        <v>0</v>
      </c>
      <c r="AL88" s="3">
        <f t="shared" si="102"/>
        <v>0</v>
      </c>
      <c r="AM88" s="3">
        <f t="shared" si="103"/>
        <v>0</v>
      </c>
      <c r="AN88" s="3">
        <f t="shared" si="104"/>
        <v>0</v>
      </c>
      <c r="AO88" s="3">
        <f t="shared" si="105"/>
        <v>0</v>
      </c>
      <c r="AP88" s="3">
        <f t="shared" si="106"/>
        <v>0</v>
      </c>
      <c r="AQ88" s="3">
        <f t="shared" si="107"/>
        <v>0</v>
      </c>
      <c r="AR88" s="3">
        <f t="shared" si="108"/>
        <v>0</v>
      </c>
      <c r="AS88" s="3">
        <f t="shared" si="109"/>
        <v>0</v>
      </c>
      <c r="AT88" s="3">
        <f t="shared" si="110"/>
        <v>0</v>
      </c>
      <c r="AU88" s="3">
        <f t="shared" si="111"/>
        <v>0</v>
      </c>
      <c r="AV88" s="3">
        <f t="shared" si="112"/>
        <v>0</v>
      </c>
      <c r="AW88" s="3">
        <f t="shared" si="113"/>
        <v>0</v>
      </c>
      <c r="AX88" s="3">
        <f t="shared" si="114"/>
        <v>0</v>
      </c>
      <c r="AY88" s="3">
        <f t="shared" si="115"/>
        <v>0</v>
      </c>
      <c r="AZ88" s="3">
        <f t="shared" si="116"/>
        <v>0</v>
      </c>
      <c r="BA88" s="3">
        <f t="shared" si="117"/>
        <v>0</v>
      </c>
      <c r="BB88" s="3">
        <f t="shared" si="118"/>
        <v>0</v>
      </c>
      <c r="BC88" s="3">
        <f t="shared" si="119"/>
        <v>0</v>
      </c>
      <c r="BD88" s="3">
        <f t="shared" si="120"/>
        <v>0</v>
      </c>
      <c r="BE88" s="3">
        <f t="shared" si="121"/>
        <v>0</v>
      </c>
      <c r="BF88" s="3">
        <f t="shared" si="122"/>
        <v>0</v>
      </c>
      <c r="BG88" s="3">
        <f t="shared" si="123"/>
        <v>0</v>
      </c>
      <c r="BH88" s="3">
        <f t="shared" si="124"/>
        <v>0</v>
      </c>
      <c r="BJ88" s="3">
        <f t="shared" si="125"/>
        <v>0</v>
      </c>
      <c r="BK88" s="3">
        <f t="shared" si="126"/>
        <v>0.20232221188032992</v>
      </c>
    </row>
    <row r="89" spans="1:63" x14ac:dyDescent="0.35">
      <c r="A89" s="9">
        <f>'2017.daily'!B88</f>
        <v>42809</v>
      </c>
      <c r="B89" s="3">
        <f>IF('2017.daily'!G88&lt;&gt;"",'2017.daily'!G88,"")</f>
        <v>-28.888888888888889</v>
      </c>
      <c r="C89" s="3">
        <f>IF('2017.daily'!H88&lt;&gt;"",'2017.daily'!H88,"")</f>
        <v>-19.444444444444443</v>
      </c>
      <c r="D89" s="2">
        <v>6</v>
      </c>
      <c r="E89" s="2">
        <v>18</v>
      </c>
      <c r="G89" s="2">
        <f t="shared" si="96"/>
        <v>14</v>
      </c>
      <c r="H89" s="3">
        <f t="shared" si="97"/>
        <v>-23.994444444444444</v>
      </c>
      <c r="I89" s="3">
        <f t="shared" si="98"/>
        <v>9.4444444444444464</v>
      </c>
      <c r="J89" s="3">
        <f t="shared" si="99"/>
        <v>4.5500000000000007</v>
      </c>
      <c r="K89" s="3"/>
      <c r="L89" s="3">
        <f t="shared" ref="L89:AI89" si="144">IF(L$3&lt;$D89,$H88+($B89-$H88)/(($D88+24)-$E88)^0.5*(L$3+24-$E88)^0.5,IF(L$3&lt;=$G89,$B89+$I89*SIN((L$3-$D89)/($G89-$D89)*PI()/2),IF(L$3&lt;=$E89,$H89+$J89*SIN(PI()/2+((L$3-$G89)/4)*PI()/2),$H89+($B90-$H89)/(($D89+24)-$E89)^0.5*(L$3-$E89)^0.5)))</f>
        <v>-26.487142149786287</v>
      </c>
      <c r="M89" s="3">
        <f t="shared" si="144"/>
        <v>-27.02327079498744</v>
      </c>
      <c r="N89" s="3">
        <f t="shared" si="144"/>
        <v>-27.526813827364016</v>
      </c>
      <c r="O89" s="3">
        <f t="shared" si="144"/>
        <v>-28.003076668837537</v>
      </c>
      <c r="P89" s="3">
        <f t="shared" si="144"/>
        <v>-28.456064484411662</v>
      </c>
      <c r="Q89" s="3">
        <f t="shared" si="144"/>
        <v>-28.888888888888889</v>
      </c>
      <c r="R89" s="3">
        <f t="shared" si="144"/>
        <v>-27.046369180958788</v>
      </c>
      <c r="S89" s="3">
        <f t="shared" si="144"/>
        <v>-25.274656472107484</v>
      </c>
      <c r="T89" s="3">
        <f t="shared" si="144"/>
        <v>-23.641836688148203</v>
      </c>
      <c r="U89" s="3">
        <f t="shared" si="144"/>
        <v>-22.210658177682607</v>
      </c>
      <c r="V89" s="3">
        <f t="shared" si="144"/>
        <v>-21.036120328253737</v>
      </c>
      <c r="W89" s="3">
        <f t="shared" si="144"/>
        <v>-20.163359970726734</v>
      </c>
      <c r="X89" s="3">
        <f t="shared" si="144"/>
        <v>-19.62591679619171</v>
      </c>
      <c r="Y89" s="3">
        <f t="shared" si="144"/>
        <v>-19.444444444444443</v>
      </c>
      <c r="Z89" s="3">
        <f t="shared" si="144"/>
        <v>-19.790792571518089</v>
      </c>
      <c r="AA89" s="3">
        <f t="shared" si="144"/>
        <v>-20.77710859004565</v>
      </c>
      <c r="AB89" s="3">
        <f t="shared" si="144"/>
        <v>-22.253234827183284</v>
      </c>
      <c r="AC89" s="3">
        <f t="shared" si="144"/>
        <v>-23.994444444444444</v>
      </c>
      <c r="AD89" s="3">
        <f t="shared" si="144"/>
        <v>-26.048849152310861</v>
      </c>
      <c r="AE89" s="3">
        <f t="shared" si="144"/>
        <v>-26.89981144491227</v>
      </c>
      <c r="AF89" s="3">
        <f t="shared" si="144"/>
        <v>-27.552777777777777</v>
      </c>
      <c r="AG89" s="3">
        <f t="shared" si="144"/>
        <v>-28.103253860177283</v>
      </c>
      <c r="AH89" s="3">
        <f t="shared" si="144"/>
        <v>-28.588233024529352</v>
      </c>
      <c r="AI89" s="3">
        <f t="shared" si="144"/>
        <v>-29.026687703888708</v>
      </c>
      <c r="AK89" s="3">
        <f t="shared" si="101"/>
        <v>0</v>
      </c>
      <c r="AL89" s="3">
        <f t="shared" si="102"/>
        <v>0</v>
      </c>
      <c r="AM89" s="3">
        <f t="shared" si="103"/>
        <v>0</v>
      </c>
      <c r="AN89" s="3">
        <f t="shared" si="104"/>
        <v>0</v>
      </c>
      <c r="AO89" s="3">
        <f t="shared" si="105"/>
        <v>0</v>
      </c>
      <c r="AP89" s="3">
        <f t="shared" si="106"/>
        <v>0</v>
      </c>
      <c r="AQ89" s="3">
        <f t="shared" si="107"/>
        <v>0</v>
      </c>
      <c r="AR89" s="3">
        <f t="shared" si="108"/>
        <v>0</v>
      </c>
      <c r="AS89" s="3">
        <f t="shared" si="109"/>
        <v>0</v>
      </c>
      <c r="AT89" s="3">
        <f t="shared" si="110"/>
        <v>0</v>
      </c>
      <c r="AU89" s="3">
        <f t="shared" si="111"/>
        <v>0</v>
      </c>
      <c r="AV89" s="3">
        <f t="shared" si="112"/>
        <v>0</v>
      </c>
      <c r="AW89" s="3">
        <f t="shared" si="113"/>
        <v>0</v>
      </c>
      <c r="AX89" s="3">
        <f t="shared" si="114"/>
        <v>0</v>
      </c>
      <c r="AY89" s="3">
        <f t="shared" si="115"/>
        <v>0</v>
      </c>
      <c r="AZ89" s="3">
        <f t="shared" si="116"/>
        <v>0</v>
      </c>
      <c r="BA89" s="3">
        <f t="shared" si="117"/>
        <v>0</v>
      </c>
      <c r="BB89" s="3">
        <f t="shared" si="118"/>
        <v>0</v>
      </c>
      <c r="BC89" s="3">
        <f t="shared" si="119"/>
        <v>0</v>
      </c>
      <c r="BD89" s="3">
        <f t="shared" si="120"/>
        <v>0</v>
      </c>
      <c r="BE89" s="3">
        <f t="shared" si="121"/>
        <v>0</v>
      </c>
      <c r="BF89" s="3">
        <f t="shared" si="122"/>
        <v>0</v>
      </c>
      <c r="BG89" s="3">
        <f t="shared" si="123"/>
        <v>0</v>
      </c>
      <c r="BH89" s="3">
        <f t="shared" si="124"/>
        <v>0</v>
      </c>
      <c r="BJ89" s="3">
        <f t="shared" si="125"/>
        <v>0</v>
      </c>
      <c r="BK89" s="3">
        <f t="shared" si="126"/>
        <v>0.20232221188032992</v>
      </c>
    </row>
    <row r="90" spans="1:63" x14ac:dyDescent="0.35">
      <c r="A90" s="9">
        <f>'2017.daily'!B89</f>
        <v>42810</v>
      </c>
      <c r="B90" s="3">
        <f>IF('2017.daily'!G89&lt;&gt;"",'2017.daily'!G89,"")</f>
        <v>-31.111111111111111</v>
      </c>
      <c r="C90" s="3">
        <f>IF('2017.daily'!H89&lt;&gt;"",'2017.daily'!H89,"")</f>
        <v>-17.777777777777779</v>
      </c>
      <c r="D90" s="2">
        <v>6</v>
      </c>
      <c r="E90" s="2">
        <v>18</v>
      </c>
      <c r="G90" s="2">
        <f t="shared" si="96"/>
        <v>14</v>
      </c>
      <c r="H90" s="3">
        <f t="shared" si="97"/>
        <v>-21.461111111111112</v>
      </c>
      <c r="I90" s="3">
        <f t="shared" si="98"/>
        <v>13.333333333333332</v>
      </c>
      <c r="J90" s="3">
        <f t="shared" si="99"/>
        <v>3.6833333333333336</v>
      </c>
      <c r="K90" s="3"/>
      <c r="L90" s="3">
        <f t="shared" ref="L90:AI90" si="145">IF(L$3&lt;$D90,$H89+($B90-$H89)/(($D89+24)-$E89)^0.5*(L$3+24-$E89)^0.5,IF(L$3&lt;=$G90,$B90+$I90*SIN((L$3-$D90)/($G90-$D90)*PI()/2),IF(L$3&lt;=$E90,$H90+$J90*SIN(PI()/2+((L$3-$G90)/4)*PI()/2),$H90+($B91-$H90)/(($D90+24)-$E90)^0.5*(L$3-$E90)^0.5)))</f>
        <v>-29.42988839373929</v>
      </c>
      <c r="M90" s="3">
        <f t="shared" si="145"/>
        <v>-29.805178445380093</v>
      </c>
      <c r="N90" s="3">
        <f t="shared" si="145"/>
        <v>-30.157658568043701</v>
      </c>
      <c r="O90" s="3">
        <f t="shared" si="145"/>
        <v>-30.491042557075165</v>
      </c>
      <c r="P90" s="3">
        <f t="shared" si="145"/>
        <v>-30.808134027977051</v>
      </c>
      <c r="Q90" s="3">
        <f t="shared" si="145"/>
        <v>-31.111111111111111</v>
      </c>
      <c r="R90" s="3">
        <f t="shared" si="145"/>
        <v>-28.509906817562733</v>
      </c>
      <c r="S90" s="3">
        <f t="shared" si="145"/>
        <v>-26.008665346243248</v>
      </c>
      <c r="T90" s="3">
        <f t="shared" si="145"/>
        <v>-23.703508004183082</v>
      </c>
      <c r="U90" s="3">
        <f t="shared" si="145"/>
        <v>-21.68302069529048</v>
      </c>
      <c r="V90" s="3">
        <f t="shared" si="145"/>
        <v>-20.024849613743839</v>
      </c>
      <c r="W90" s="3">
        <f t="shared" si="145"/>
        <v>-18.792717344293955</v>
      </c>
      <c r="X90" s="3">
        <f t="shared" si="145"/>
        <v>-18.033974039068042</v>
      </c>
      <c r="Y90" s="3">
        <f t="shared" si="145"/>
        <v>-17.777777777777779</v>
      </c>
      <c r="Z90" s="3">
        <f t="shared" si="145"/>
        <v>-18.058154833027871</v>
      </c>
      <c r="AA90" s="3">
        <f t="shared" si="145"/>
        <v>-18.856601133740661</v>
      </c>
      <c r="AB90" s="3">
        <f t="shared" si="145"/>
        <v>-20.051560468566365</v>
      </c>
      <c r="AC90" s="3">
        <f t="shared" si="145"/>
        <v>-21.461111111111112</v>
      </c>
      <c r="AD90" s="3">
        <f t="shared" si="145"/>
        <v>-23.124200636526783</v>
      </c>
      <c r="AE90" s="3">
        <f t="shared" si="145"/>
        <v>-23.813074873394591</v>
      </c>
      <c r="AF90" s="3">
        <f t="shared" si="145"/>
        <v>-24.341666666666669</v>
      </c>
      <c r="AG90" s="3">
        <f t="shared" si="145"/>
        <v>-24.787290161942455</v>
      </c>
      <c r="AH90" s="3">
        <f t="shared" si="145"/>
        <v>-25.179892342608419</v>
      </c>
      <c r="AI90" s="3">
        <f t="shared" si="145"/>
        <v>-25.534831844946943</v>
      </c>
      <c r="AK90" s="3">
        <f t="shared" si="101"/>
        <v>0</v>
      </c>
      <c r="AL90" s="3">
        <f t="shared" si="102"/>
        <v>0</v>
      </c>
      <c r="AM90" s="3">
        <f t="shared" si="103"/>
        <v>0</v>
      </c>
      <c r="AN90" s="3">
        <f t="shared" si="104"/>
        <v>0</v>
      </c>
      <c r="AO90" s="3">
        <f t="shared" si="105"/>
        <v>0</v>
      </c>
      <c r="AP90" s="3">
        <f t="shared" si="106"/>
        <v>0</v>
      </c>
      <c r="AQ90" s="3">
        <f t="shared" si="107"/>
        <v>0</v>
      </c>
      <c r="AR90" s="3">
        <f t="shared" si="108"/>
        <v>0</v>
      </c>
      <c r="AS90" s="3">
        <f t="shared" si="109"/>
        <v>0</v>
      </c>
      <c r="AT90" s="3">
        <f t="shared" si="110"/>
        <v>0</v>
      </c>
      <c r="AU90" s="3">
        <f t="shared" si="111"/>
        <v>0</v>
      </c>
      <c r="AV90" s="3">
        <f t="shared" si="112"/>
        <v>0</v>
      </c>
      <c r="AW90" s="3">
        <f t="shared" si="113"/>
        <v>0</v>
      </c>
      <c r="AX90" s="3">
        <f t="shared" si="114"/>
        <v>0</v>
      </c>
      <c r="AY90" s="3">
        <f t="shared" si="115"/>
        <v>0</v>
      </c>
      <c r="AZ90" s="3">
        <f t="shared" si="116"/>
        <v>0</v>
      </c>
      <c r="BA90" s="3">
        <f t="shared" si="117"/>
        <v>0</v>
      </c>
      <c r="BB90" s="3">
        <f t="shared" si="118"/>
        <v>0</v>
      </c>
      <c r="BC90" s="3">
        <f t="shared" si="119"/>
        <v>0</v>
      </c>
      <c r="BD90" s="3">
        <f t="shared" si="120"/>
        <v>0</v>
      </c>
      <c r="BE90" s="3">
        <f t="shared" si="121"/>
        <v>0</v>
      </c>
      <c r="BF90" s="3">
        <f t="shared" si="122"/>
        <v>0</v>
      </c>
      <c r="BG90" s="3">
        <f t="shared" si="123"/>
        <v>0</v>
      </c>
      <c r="BH90" s="3">
        <f t="shared" si="124"/>
        <v>0</v>
      </c>
      <c r="BJ90" s="3">
        <f t="shared" si="125"/>
        <v>0</v>
      </c>
      <c r="BK90" s="3">
        <f t="shared" si="126"/>
        <v>0.20232221188032992</v>
      </c>
    </row>
    <row r="91" spans="1:63" x14ac:dyDescent="0.35">
      <c r="A91" s="9">
        <f>'2017.daily'!B90</f>
        <v>42811</v>
      </c>
      <c r="B91" s="3">
        <f>IF('2017.daily'!G90&lt;&gt;"",'2017.daily'!G90,"")</f>
        <v>-27.222222222222221</v>
      </c>
      <c r="C91" s="3">
        <f>IF('2017.daily'!H90&lt;&gt;"",'2017.daily'!H90,"")</f>
        <v>-19.444444444444443</v>
      </c>
      <c r="D91" s="2">
        <v>6</v>
      </c>
      <c r="E91" s="2">
        <v>18</v>
      </c>
      <c r="G91" s="2">
        <f t="shared" si="96"/>
        <v>14</v>
      </c>
      <c r="H91" s="3">
        <f t="shared" si="97"/>
        <v>-23.127777777777776</v>
      </c>
      <c r="I91" s="3">
        <f t="shared" si="98"/>
        <v>7.7777777777777786</v>
      </c>
      <c r="J91" s="3">
        <f t="shared" si="99"/>
        <v>3.6833333333333336</v>
      </c>
      <c r="K91" s="3"/>
      <c r="L91" s="3">
        <f t="shared" ref="L91:AI91" si="146">IF(L$3&lt;$D91,$H90+($B91-$H90)/(($D90+24)-$E90)^0.5*(L$3+24-$E90)^0.5,IF(L$3&lt;=$G91,$B91+$I91*SIN((L$3-$D91)/($G91-$D91)*PI()/2),IF(L$3&lt;=$E91,$H91+$J91*SIN(PI()/2+((L$3-$G91)/4)*PI()/2),$H91+($B92-$H91)/(($D91+24)-$E91)^0.5*(L$3-$E91)^0.5)))</f>
        <v>-25.861232403397413</v>
      </c>
      <c r="M91" s="3">
        <f t="shared" si="146"/>
        <v>-26.165038635678066</v>
      </c>
      <c r="N91" s="3">
        <f t="shared" si="146"/>
        <v>-26.450379687358129</v>
      </c>
      <c r="O91" s="3">
        <f t="shared" si="146"/>
        <v>-26.720261964193124</v>
      </c>
      <c r="P91" s="3">
        <f t="shared" si="146"/>
        <v>-26.976955059685125</v>
      </c>
      <c r="Q91" s="3">
        <f t="shared" si="146"/>
        <v>-27.222222222222221</v>
      </c>
      <c r="R91" s="3">
        <f t="shared" si="146"/>
        <v>-25.704853050985669</v>
      </c>
      <c r="S91" s="3">
        <f t="shared" si="146"/>
        <v>-24.245795526049299</v>
      </c>
      <c r="T91" s="3">
        <f t="shared" si="146"/>
        <v>-22.901120409847536</v>
      </c>
      <c r="U91" s="3">
        <f t="shared" si="146"/>
        <v>-21.722502812993518</v>
      </c>
      <c r="V91" s="3">
        <f t="shared" si="146"/>
        <v>-20.755236348757979</v>
      </c>
      <c r="W91" s="3">
        <f t="shared" si="146"/>
        <v>-20.036492524912212</v>
      </c>
      <c r="X91" s="3">
        <f t="shared" si="146"/>
        <v>-19.593892263530428</v>
      </c>
      <c r="Y91" s="3">
        <f t="shared" si="146"/>
        <v>-19.444444444444443</v>
      </c>
      <c r="Z91" s="3">
        <f t="shared" si="146"/>
        <v>-19.724821499694535</v>
      </c>
      <c r="AA91" s="3">
        <f t="shared" si="146"/>
        <v>-20.523267800407325</v>
      </c>
      <c r="AB91" s="3">
        <f t="shared" si="146"/>
        <v>-21.718227135233029</v>
      </c>
      <c r="AC91" s="3">
        <f t="shared" si="146"/>
        <v>-23.127777777777776</v>
      </c>
      <c r="AD91" s="3">
        <f t="shared" si="146"/>
        <v>-24.790867303193448</v>
      </c>
      <c r="AE91" s="3">
        <f t="shared" si="146"/>
        <v>-25.479741540061255</v>
      </c>
      <c r="AF91" s="3">
        <f t="shared" si="146"/>
        <v>-26.008333333333333</v>
      </c>
      <c r="AG91" s="3">
        <f t="shared" si="146"/>
        <v>-26.453956828609122</v>
      </c>
      <c r="AH91" s="3">
        <f t="shared" si="146"/>
        <v>-26.846559009275083</v>
      </c>
      <c r="AI91" s="3">
        <f t="shared" si="146"/>
        <v>-27.201498511613607</v>
      </c>
      <c r="AK91" s="3">
        <f t="shared" si="101"/>
        <v>0</v>
      </c>
      <c r="AL91" s="3">
        <f t="shared" si="102"/>
        <v>0</v>
      </c>
      <c r="AM91" s="3">
        <f t="shared" si="103"/>
        <v>0</v>
      </c>
      <c r="AN91" s="3">
        <f t="shared" si="104"/>
        <v>0</v>
      </c>
      <c r="AO91" s="3">
        <f t="shared" si="105"/>
        <v>0</v>
      </c>
      <c r="AP91" s="3">
        <f t="shared" si="106"/>
        <v>0</v>
      </c>
      <c r="AQ91" s="3">
        <f t="shared" si="107"/>
        <v>0</v>
      </c>
      <c r="AR91" s="3">
        <f t="shared" si="108"/>
        <v>0</v>
      </c>
      <c r="AS91" s="3">
        <f t="shared" si="109"/>
        <v>0</v>
      </c>
      <c r="AT91" s="3">
        <f t="shared" si="110"/>
        <v>0</v>
      </c>
      <c r="AU91" s="3">
        <f t="shared" si="111"/>
        <v>0</v>
      </c>
      <c r="AV91" s="3">
        <f t="shared" si="112"/>
        <v>0</v>
      </c>
      <c r="AW91" s="3">
        <f t="shared" si="113"/>
        <v>0</v>
      </c>
      <c r="AX91" s="3">
        <f t="shared" si="114"/>
        <v>0</v>
      </c>
      <c r="AY91" s="3">
        <f t="shared" si="115"/>
        <v>0</v>
      </c>
      <c r="AZ91" s="3">
        <f t="shared" si="116"/>
        <v>0</v>
      </c>
      <c r="BA91" s="3">
        <f t="shared" si="117"/>
        <v>0</v>
      </c>
      <c r="BB91" s="3">
        <f t="shared" si="118"/>
        <v>0</v>
      </c>
      <c r="BC91" s="3">
        <f t="shared" si="119"/>
        <v>0</v>
      </c>
      <c r="BD91" s="3">
        <f t="shared" si="120"/>
        <v>0</v>
      </c>
      <c r="BE91" s="3">
        <f t="shared" si="121"/>
        <v>0</v>
      </c>
      <c r="BF91" s="3">
        <f t="shared" si="122"/>
        <v>0</v>
      </c>
      <c r="BG91" s="3">
        <f t="shared" si="123"/>
        <v>0</v>
      </c>
      <c r="BH91" s="3">
        <f t="shared" si="124"/>
        <v>0</v>
      </c>
      <c r="BJ91" s="3">
        <f t="shared" si="125"/>
        <v>0</v>
      </c>
      <c r="BK91" s="3">
        <f t="shared" si="126"/>
        <v>0.20232221188032992</v>
      </c>
    </row>
    <row r="92" spans="1:63" x14ac:dyDescent="0.35">
      <c r="A92" s="9">
        <f>'2017.daily'!B91</f>
        <v>42812</v>
      </c>
      <c r="B92" s="3">
        <f>IF('2017.daily'!G91&lt;&gt;"",'2017.daily'!G91,"")</f>
        <v>-28.888888888888889</v>
      </c>
      <c r="C92" s="3">
        <f>IF('2017.daily'!H91&lt;&gt;"",'2017.daily'!H91,"")</f>
        <v>-6.1111111111111107</v>
      </c>
      <c r="D92" s="2">
        <v>6</v>
      </c>
      <c r="E92" s="2">
        <v>18</v>
      </c>
      <c r="G92" s="2">
        <f t="shared" si="96"/>
        <v>14</v>
      </c>
      <c r="H92" s="3">
        <f t="shared" si="97"/>
        <v>-12.611111111111111</v>
      </c>
      <c r="I92" s="3">
        <f t="shared" si="98"/>
        <v>22.777777777777779</v>
      </c>
      <c r="J92" s="3">
        <f t="shared" si="99"/>
        <v>6.5</v>
      </c>
      <c r="K92" s="3"/>
      <c r="L92" s="3">
        <f t="shared" ref="L92:AI92" si="147">IF(L$3&lt;$D92,$H91+($B92-$H91)/(($D91+24)-$E91)^0.5*(L$3+24-$E91)^0.5,IF(L$3&lt;=$G92,$B92+$I92*SIN((L$3-$D92)/($G92-$D92)*PI()/2),IF(L$3&lt;=$E92,$H92+$J92*SIN(PI()/2+((L$3-$G92)/4)*PI()/2),$H92+($B93-$H92)/(($D92+24)-$E92)^0.5*(L$3-$E92)^0.5)))</f>
        <v>-27.52789907006408</v>
      </c>
      <c r="M92" s="3">
        <f t="shared" si="147"/>
        <v>-27.831705302344734</v>
      </c>
      <c r="N92" s="3">
        <f t="shared" si="147"/>
        <v>-28.117046354024794</v>
      </c>
      <c r="O92" s="3">
        <f t="shared" si="147"/>
        <v>-28.386928630859792</v>
      </c>
      <c r="P92" s="3">
        <f t="shared" si="147"/>
        <v>-28.643621726351792</v>
      </c>
      <c r="Q92" s="3">
        <f t="shared" si="147"/>
        <v>-28.888888888888889</v>
      </c>
      <c r="R92" s="3">
        <f t="shared" si="147"/>
        <v>-24.445164887410414</v>
      </c>
      <c r="S92" s="3">
        <f t="shared" si="147"/>
        <v>-20.172210707239621</v>
      </c>
      <c r="T92" s="3">
        <f t="shared" si="147"/>
        <v>-16.234233581220174</v>
      </c>
      <c r="U92" s="3">
        <f t="shared" si="147"/>
        <v>-12.782567761861973</v>
      </c>
      <c r="V92" s="3">
        <f t="shared" si="147"/>
        <v>-9.9498588308864697</v>
      </c>
      <c r="W92" s="3">
        <f t="shared" si="147"/>
        <v>-7.8449662039095784</v>
      </c>
      <c r="X92" s="3">
        <f t="shared" si="147"/>
        <v>-6.5487797241486412</v>
      </c>
      <c r="Y92" s="3">
        <f t="shared" si="147"/>
        <v>-6.1111111111111107</v>
      </c>
      <c r="Z92" s="3">
        <f t="shared" si="147"/>
        <v>-6.6058941497877468</v>
      </c>
      <c r="AA92" s="3">
        <f t="shared" si="147"/>
        <v>-8.0149170333985502</v>
      </c>
      <c r="AB92" s="3">
        <f t="shared" si="147"/>
        <v>-10.123668800738027</v>
      </c>
      <c r="AC92" s="3">
        <f t="shared" si="147"/>
        <v>-12.611111111111111</v>
      </c>
      <c r="AD92" s="3">
        <f t="shared" si="147"/>
        <v>-15.545974979491708</v>
      </c>
      <c r="AE92" s="3">
        <f t="shared" si="147"/>
        <v>-16.76163539749372</v>
      </c>
      <c r="AF92" s="3">
        <f t="shared" si="147"/>
        <v>-17.694444444444443</v>
      </c>
      <c r="AG92" s="3">
        <f t="shared" si="147"/>
        <v>-18.480838847872306</v>
      </c>
      <c r="AH92" s="3">
        <f t="shared" si="147"/>
        <v>-19.173666225518126</v>
      </c>
      <c r="AI92" s="3">
        <f t="shared" si="147"/>
        <v>-19.800030053174346</v>
      </c>
      <c r="AK92" s="3">
        <f t="shared" si="101"/>
        <v>0</v>
      </c>
      <c r="AL92" s="3">
        <f t="shared" si="102"/>
        <v>0</v>
      </c>
      <c r="AM92" s="3">
        <f t="shared" si="103"/>
        <v>0</v>
      </c>
      <c r="AN92" s="3">
        <f t="shared" si="104"/>
        <v>0</v>
      </c>
      <c r="AO92" s="3">
        <f t="shared" si="105"/>
        <v>0</v>
      </c>
      <c r="AP92" s="3">
        <f t="shared" si="106"/>
        <v>0</v>
      </c>
      <c r="AQ92" s="3">
        <f t="shared" si="107"/>
        <v>0</v>
      </c>
      <c r="AR92" s="3">
        <f t="shared" si="108"/>
        <v>0</v>
      </c>
      <c r="AS92" s="3">
        <f t="shared" si="109"/>
        <v>0</v>
      </c>
      <c r="AT92" s="3">
        <f t="shared" si="110"/>
        <v>0</v>
      </c>
      <c r="AU92" s="3">
        <f t="shared" si="111"/>
        <v>0</v>
      </c>
      <c r="AV92" s="3">
        <f t="shared" si="112"/>
        <v>0</v>
      </c>
      <c r="AW92" s="3">
        <f t="shared" si="113"/>
        <v>0</v>
      </c>
      <c r="AX92" s="3">
        <f t="shared" si="114"/>
        <v>0</v>
      </c>
      <c r="AY92" s="3">
        <f t="shared" si="115"/>
        <v>0</v>
      </c>
      <c r="AZ92" s="3">
        <f t="shared" si="116"/>
        <v>0</v>
      </c>
      <c r="BA92" s="3">
        <f t="shared" si="117"/>
        <v>0</v>
      </c>
      <c r="BB92" s="3">
        <f t="shared" si="118"/>
        <v>0</v>
      </c>
      <c r="BC92" s="3">
        <f t="shared" si="119"/>
        <v>0</v>
      </c>
      <c r="BD92" s="3">
        <f t="shared" si="120"/>
        <v>0</v>
      </c>
      <c r="BE92" s="3">
        <f t="shared" si="121"/>
        <v>0</v>
      </c>
      <c r="BF92" s="3">
        <f t="shared" si="122"/>
        <v>0</v>
      </c>
      <c r="BG92" s="3">
        <f t="shared" si="123"/>
        <v>0</v>
      </c>
      <c r="BH92" s="3">
        <f t="shared" si="124"/>
        <v>0</v>
      </c>
      <c r="BJ92" s="3">
        <f t="shared" si="125"/>
        <v>0</v>
      </c>
      <c r="BK92" s="3">
        <f t="shared" si="126"/>
        <v>0.20232221188032992</v>
      </c>
    </row>
    <row r="93" spans="1:63" x14ac:dyDescent="0.35">
      <c r="A93" s="9">
        <f>'2017.daily'!B92</f>
        <v>42813</v>
      </c>
      <c r="B93" s="3">
        <f>IF('2017.daily'!G92&lt;&gt;"",'2017.daily'!G92,"")</f>
        <v>-22.777777777777779</v>
      </c>
      <c r="C93" s="3">
        <f>IF('2017.daily'!H92&lt;&gt;"",'2017.daily'!H92,"")</f>
        <v>-13.333333333333334</v>
      </c>
      <c r="D93" s="2">
        <v>6</v>
      </c>
      <c r="E93" s="2">
        <v>18</v>
      </c>
      <c r="G93" s="2">
        <f t="shared" si="96"/>
        <v>14</v>
      </c>
      <c r="H93" s="3">
        <f t="shared" si="97"/>
        <v>-19.399999999999999</v>
      </c>
      <c r="I93" s="3">
        <f t="shared" si="98"/>
        <v>9.4444444444444446</v>
      </c>
      <c r="J93" s="3">
        <f t="shared" si="99"/>
        <v>6.0666666666666647</v>
      </c>
      <c r="K93" s="3"/>
      <c r="L93" s="3">
        <f t="shared" ref="L93:AI93" si="148">IF(L$3&lt;$D93,$H92+($B93-$H92)/(($D92+24)-$E92)^0.5*(L$3+24-$E92)^0.5,IF(L$3&lt;=$G93,$B93+$I93*SIN((L$3-$D93)/($G93-$D93)*PI()/2),IF(L$3&lt;=$E93,$H93+$J93*SIN(PI()/2+((L$3-$G93)/4)*PI()/2),$H93+($B94-$H93)/(($D93+24)-$E93)^0.5*(L$3-$E93)^0.5)))</f>
        <v>-20.376031038675173</v>
      </c>
      <c r="M93" s="3">
        <f t="shared" si="148"/>
        <v>-20.912159683876325</v>
      </c>
      <c r="N93" s="3">
        <f t="shared" si="148"/>
        <v>-21.415702716252905</v>
      </c>
      <c r="O93" s="3">
        <f t="shared" si="148"/>
        <v>-21.891965557726429</v>
      </c>
      <c r="P93" s="3">
        <f t="shared" si="148"/>
        <v>-22.344953373300548</v>
      </c>
      <c r="Q93" s="3">
        <f t="shared" si="148"/>
        <v>-22.777777777777779</v>
      </c>
      <c r="R93" s="3">
        <f t="shared" si="148"/>
        <v>-20.935258069847677</v>
      </c>
      <c r="S93" s="3">
        <f t="shared" si="148"/>
        <v>-19.163545360996373</v>
      </c>
      <c r="T93" s="3">
        <f t="shared" si="148"/>
        <v>-17.530725577037092</v>
      </c>
      <c r="U93" s="3">
        <f t="shared" si="148"/>
        <v>-16.099547066571496</v>
      </c>
      <c r="V93" s="3">
        <f t="shared" si="148"/>
        <v>-14.925009217142629</v>
      </c>
      <c r="W93" s="3">
        <f t="shared" si="148"/>
        <v>-14.052248859615625</v>
      </c>
      <c r="X93" s="3">
        <f t="shared" si="148"/>
        <v>-13.514805685080603</v>
      </c>
      <c r="Y93" s="3">
        <f t="shared" si="148"/>
        <v>-13.333333333333334</v>
      </c>
      <c r="Z93" s="3">
        <f t="shared" si="148"/>
        <v>-13.795130836098195</v>
      </c>
      <c r="AA93" s="3">
        <f t="shared" si="148"/>
        <v>-15.110218860801611</v>
      </c>
      <c r="AB93" s="3">
        <f t="shared" si="148"/>
        <v>-17.078387176985121</v>
      </c>
      <c r="AC93" s="3">
        <f t="shared" si="148"/>
        <v>-19.399999999999999</v>
      </c>
      <c r="AD93" s="3">
        <f t="shared" si="148"/>
        <v>-22.139206277155225</v>
      </c>
      <c r="AE93" s="3">
        <f t="shared" si="148"/>
        <v>-23.273822667290432</v>
      </c>
      <c r="AF93" s="3">
        <f t="shared" si="148"/>
        <v>-24.144444444444446</v>
      </c>
      <c r="AG93" s="3">
        <f t="shared" si="148"/>
        <v>-24.878412554310451</v>
      </c>
      <c r="AH93" s="3">
        <f t="shared" si="148"/>
        <v>-25.525051440113213</v>
      </c>
      <c r="AI93" s="3">
        <f t="shared" si="148"/>
        <v>-26.109657679259016</v>
      </c>
      <c r="AK93" s="3">
        <f t="shared" si="101"/>
        <v>0</v>
      </c>
      <c r="AL93" s="3">
        <f t="shared" si="102"/>
        <v>0</v>
      </c>
      <c r="AM93" s="3">
        <f t="shared" si="103"/>
        <v>0</v>
      </c>
      <c r="AN93" s="3">
        <f t="shared" si="104"/>
        <v>0</v>
      </c>
      <c r="AO93" s="3">
        <f t="shared" si="105"/>
        <v>0</v>
      </c>
      <c r="AP93" s="3">
        <f t="shared" si="106"/>
        <v>0</v>
      </c>
      <c r="AQ93" s="3">
        <f t="shared" si="107"/>
        <v>0</v>
      </c>
      <c r="AR93" s="3">
        <f t="shared" si="108"/>
        <v>0</v>
      </c>
      <c r="AS93" s="3">
        <f t="shared" si="109"/>
        <v>0</v>
      </c>
      <c r="AT93" s="3">
        <f t="shared" si="110"/>
        <v>0</v>
      </c>
      <c r="AU93" s="3">
        <f t="shared" si="111"/>
        <v>0</v>
      </c>
      <c r="AV93" s="3">
        <f t="shared" si="112"/>
        <v>0</v>
      </c>
      <c r="AW93" s="3">
        <f t="shared" si="113"/>
        <v>0</v>
      </c>
      <c r="AX93" s="3">
        <f t="shared" si="114"/>
        <v>0</v>
      </c>
      <c r="AY93" s="3">
        <f t="shared" si="115"/>
        <v>0</v>
      </c>
      <c r="AZ93" s="3">
        <f t="shared" si="116"/>
        <v>0</v>
      </c>
      <c r="BA93" s="3">
        <f t="shared" si="117"/>
        <v>0</v>
      </c>
      <c r="BB93" s="3">
        <f t="shared" si="118"/>
        <v>0</v>
      </c>
      <c r="BC93" s="3">
        <f t="shared" si="119"/>
        <v>0</v>
      </c>
      <c r="BD93" s="3">
        <f t="shared" si="120"/>
        <v>0</v>
      </c>
      <c r="BE93" s="3">
        <f t="shared" si="121"/>
        <v>0</v>
      </c>
      <c r="BF93" s="3">
        <f t="shared" si="122"/>
        <v>0</v>
      </c>
      <c r="BG93" s="3">
        <f t="shared" si="123"/>
        <v>0</v>
      </c>
      <c r="BH93" s="3">
        <f t="shared" si="124"/>
        <v>0</v>
      </c>
      <c r="BJ93" s="3">
        <f t="shared" si="125"/>
        <v>0</v>
      </c>
      <c r="BK93" s="3">
        <f t="shared" si="126"/>
        <v>0.20232221188032992</v>
      </c>
    </row>
    <row r="94" spans="1:63" x14ac:dyDescent="0.35">
      <c r="A94" s="9">
        <f>'2017.daily'!B93</f>
        <v>42814</v>
      </c>
      <c r="B94" s="3">
        <f>IF('2017.daily'!G93&lt;&gt;"",'2017.daily'!G93,"")</f>
        <v>-28.888888888888889</v>
      </c>
      <c r="C94" s="3">
        <f>IF('2017.daily'!H93&lt;&gt;"",'2017.daily'!H93,"")</f>
        <v>-9.4444444444444446</v>
      </c>
      <c r="D94" s="2">
        <v>6</v>
      </c>
      <c r="E94" s="2">
        <v>18</v>
      </c>
      <c r="G94" s="2">
        <f t="shared" si="96"/>
        <v>14</v>
      </c>
      <c r="H94" s="3">
        <f t="shared" si="97"/>
        <v>-9.4444444444444446</v>
      </c>
      <c r="I94" s="3">
        <f t="shared" si="98"/>
        <v>19.444444444444443</v>
      </c>
      <c r="J94" s="3">
        <f t="shared" si="99"/>
        <v>0</v>
      </c>
      <c r="K94" s="3"/>
      <c r="L94" s="3">
        <f t="shared" ref="L94:AI94" si="149">IF(L$3&lt;$D94,$H93+($B94-$H93)/(($D93+24)-$E93)^0.5*(L$3+24-$E93)^0.5,IF(L$3&lt;=$G94,$B94+$I94*SIN((L$3-$D94)/($G94-$D94)*PI()/2),IF(L$3&lt;=$E94,$H94+$J94*SIN(PI()/2+((L$3-$G94)/4)*PI()/2),$H94+($B95-$H94)/(($D94+24)-$E94)^0.5*(L$3-$E94)^0.5)))</f>
        <v>-26.647258599059793</v>
      </c>
      <c r="M94" s="3">
        <f t="shared" si="149"/>
        <v>-27.147645334580869</v>
      </c>
      <c r="N94" s="3">
        <f t="shared" si="149"/>
        <v>-27.617618831465673</v>
      </c>
      <c r="O94" s="3">
        <f t="shared" si="149"/>
        <v>-28.062130816840963</v>
      </c>
      <c r="P94" s="3">
        <f t="shared" si="149"/>
        <v>-28.484919444710144</v>
      </c>
      <c r="Q94" s="3">
        <f t="shared" si="149"/>
        <v>-28.888888888888889</v>
      </c>
      <c r="R94" s="3">
        <f t="shared" si="149"/>
        <v>-25.095465960797508</v>
      </c>
      <c r="S94" s="3">
        <f t="shared" si="149"/>
        <v>-21.447822148456588</v>
      </c>
      <c r="T94" s="3">
        <f t="shared" si="149"/>
        <v>-18.086134357952183</v>
      </c>
      <c r="U94" s="3">
        <f t="shared" si="149"/>
        <v>-15.139590365817135</v>
      </c>
      <c r="V94" s="3">
        <f t="shared" si="149"/>
        <v>-12.721424205228288</v>
      </c>
      <c r="W94" s="3">
        <f t="shared" si="149"/>
        <v>-10.92456464561387</v>
      </c>
      <c r="X94" s="3">
        <f t="shared" si="149"/>
        <v>-9.8180639921594093</v>
      </c>
      <c r="Y94" s="3">
        <f t="shared" si="149"/>
        <v>-9.4444444444444464</v>
      </c>
      <c r="Z94" s="3">
        <f t="shared" si="149"/>
        <v>-9.4444444444444446</v>
      </c>
      <c r="AA94" s="3">
        <f t="shared" si="149"/>
        <v>-9.4444444444444446</v>
      </c>
      <c r="AB94" s="3">
        <f t="shared" si="149"/>
        <v>-9.4444444444444446</v>
      </c>
      <c r="AC94" s="3">
        <f t="shared" si="149"/>
        <v>-9.4444444444444446</v>
      </c>
      <c r="AD94" s="3">
        <f t="shared" si="149"/>
        <v>-9.4444444444444446</v>
      </c>
      <c r="AE94" s="3">
        <f t="shared" si="149"/>
        <v>-9.4444444444444446</v>
      </c>
      <c r="AF94" s="3">
        <f t="shared" si="149"/>
        <v>-9.4444444444444446</v>
      </c>
      <c r="AG94" s="3">
        <f t="shared" si="149"/>
        <v>-9.4444444444444446</v>
      </c>
      <c r="AH94" s="3">
        <f t="shared" si="149"/>
        <v>-9.4444444444444446</v>
      </c>
      <c r="AI94" s="3">
        <f t="shared" si="149"/>
        <v>-9.4444444444444446</v>
      </c>
      <c r="AK94" s="3">
        <f t="shared" si="101"/>
        <v>0</v>
      </c>
      <c r="AL94" s="3">
        <f t="shared" si="102"/>
        <v>0</v>
      </c>
      <c r="AM94" s="3">
        <f t="shared" si="103"/>
        <v>0</v>
      </c>
      <c r="AN94" s="3">
        <f t="shared" si="104"/>
        <v>0</v>
      </c>
      <c r="AO94" s="3">
        <f t="shared" si="105"/>
        <v>0</v>
      </c>
      <c r="AP94" s="3">
        <f t="shared" si="106"/>
        <v>0</v>
      </c>
      <c r="AQ94" s="3">
        <f t="shared" si="107"/>
        <v>0</v>
      </c>
      <c r="AR94" s="3">
        <f t="shared" si="108"/>
        <v>0</v>
      </c>
      <c r="AS94" s="3">
        <f t="shared" si="109"/>
        <v>0</v>
      </c>
      <c r="AT94" s="3">
        <f t="shared" si="110"/>
        <v>0</v>
      </c>
      <c r="AU94" s="3">
        <f t="shared" si="111"/>
        <v>0</v>
      </c>
      <c r="AV94" s="3">
        <f t="shared" si="112"/>
        <v>0</v>
      </c>
      <c r="AW94" s="3">
        <f t="shared" si="113"/>
        <v>0</v>
      </c>
      <c r="AX94" s="3">
        <f t="shared" si="114"/>
        <v>0</v>
      </c>
      <c r="AY94" s="3">
        <f t="shared" si="115"/>
        <v>0</v>
      </c>
      <c r="AZ94" s="3">
        <f t="shared" si="116"/>
        <v>0</v>
      </c>
      <c r="BA94" s="3">
        <f t="shared" si="117"/>
        <v>0</v>
      </c>
      <c r="BB94" s="3">
        <f t="shared" si="118"/>
        <v>0</v>
      </c>
      <c r="BC94" s="3">
        <f t="shared" si="119"/>
        <v>0</v>
      </c>
      <c r="BD94" s="3">
        <f t="shared" si="120"/>
        <v>0</v>
      </c>
      <c r="BE94" s="3">
        <f t="shared" si="121"/>
        <v>0</v>
      </c>
      <c r="BF94" s="3">
        <f t="shared" si="122"/>
        <v>0</v>
      </c>
      <c r="BG94" s="3">
        <f t="shared" si="123"/>
        <v>0</v>
      </c>
      <c r="BH94" s="3">
        <f t="shared" si="124"/>
        <v>0</v>
      </c>
      <c r="BJ94" s="3">
        <f t="shared" si="125"/>
        <v>0</v>
      </c>
      <c r="BK94" s="3">
        <f t="shared" si="126"/>
        <v>0.20232221188032992</v>
      </c>
    </row>
    <row r="95" spans="1:63" x14ac:dyDescent="0.35">
      <c r="A95" s="9">
        <f>'2017.daily'!B94</f>
        <v>42815</v>
      </c>
      <c r="B95" s="3">
        <f>IF('2017.daily'!G94&lt;&gt;"",'2017.daily'!G94,"")</f>
        <v>-9.4444444444444446</v>
      </c>
      <c r="C95" s="3">
        <f>IF('2017.daily'!H94&lt;&gt;"",'2017.daily'!H94,"")</f>
        <v>1.1111111111111112</v>
      </c>
      <c r="D95" s="2">
        <v>6</v>
      </c>
      <c r="E95" s="2">
        <v>18</v>
      </c>
      <c r="G95" s="2">
        <f t="shared" si="96"/>
        <v>14</v>
      </c>
      <c r="H95" s="3">
        <f t="shared" si="97"/>
        <v>-1.0555555555555554</v>
      </c>
      <c r="I95" s="3">
        <f t="shared" si="98"/>
        <v>10.555555555555555</v>
      </c>
      <c r="J95" s="3">
        <f t="shared" si="99"/>
        <v>2.1666666666666665</v>
      </c>
      <c r="K95" s="3"/>
      <c r="L95" s="3">
        <f t="shared" ref="L95:AI95" si="150">IF(L$3&lt;$D95,$H94+($B95-$H94)/(($D94+24)-$E94)^0.5*(L$3+24-$E94)^0.5,IF(L$3&lt;=$G95,$B95+$I95*SIN((L$3-$D95)/($G95-$D95)*PI()/2),IF(L$3&lt;=$E95,$H95+$J95*SIN(PI()/2+((L$3-$G95)/4)*PI()/2),$H95+($B96-$H95)/(($D95+24)-$E95)^0.5*(L$3-$E95)^0.5)))</f>
        <v>-9.4444444444444446</v>
      </c>
      <c r="M95" s="3">
        <f t="shared" si="150"/>
        <v>-9.4444444444444446</v>
      </c>
      <c r="N95" s="3">
        <f t="shared" si="150"/>
        <v>-9.4444444444444446</v>
      </c>
      <c r="O95" s="3">
        <f t="shared" si="150"/>
        <v>-9.4444444444444446</v>
      </c>
      <c r="P95" s="3">
        <f t="shared" si="150"/>
        <v>-9.4444444444444446</v>
      </c>
      <c r="Q95" s="3">
        <f t="shared" si="150"/>
        <v>-9.4444444444444446</v>
      </c>
      <c r="R95" s="3">
        <f t="shared" si="150"/>
        <v>-7.3851577120519796</v>
      </c>
      <c r="S95" s="3">
        <f t="shared" si="150"/>
        <v>-5.4050082139240523</v>
      </c>
      <c r="T95" s="3">
        <f t="shared" si="150"/>
        <v>-3.5800919847930883</v>
      </c>
      <c r="U95" s="3">
        <f t="shared" si="150"/>
        <v>-1.9805395319197769</v>
      </c>
      <c r="V95" s="3">
        <f t="shared" si="150"/>
        <v>-0.66782075902868954</v>
      </c>
      <c r="W95" s="3">
        <f t="shared" si="150"/>
        <v>0.30761728761913787</v>
      </c>
      <c r="X95" s="3">
        <f t="shared" si="150"/>
        <v>0.90828907092298827</v>
      </c>
      <c r="Y95" s="3">
        <f t="shared" si="150"/>
        <v>1.1111111111111107</v>
      </c>
      <c r="Z95" s="3">
        <f t="shared" si="150"/>
        <v>0.94618343155223261</v>
      </c>
      <c r="AA95" s="3">
        <f t="shared" si="150"/>
        <v>0.47650913701529762</v>
      </c>
      <c r="AB95" s="3">
        <f t="shared" si="150"/>
        <v>-0.22640811876452727</v>
      </c>
      <c r="AC95" s="3">
        <f t="shared" si="150"/>
        <v>-1.0555555555555551</v>
      </c>
      <c r="AD95" s="3">
        <f t="shared" si="150"/>
        <v>-2.0338435116824214</v>
      </c>
      <c r="AE95" s="3">
        <f t="shared" si="150"/>
        <v>-2.4390636510164247</v>
      </c>
      <c r="AF95" s="3">
        <f t="shared" si="150"/>
        <v>-2.75</v>
      </c>
      <c r="AG95" s="3">
        <f t="shared" si="150"/>
        <v>-3.0121314678092874</v>
      </c>
      <c r="AH95" s="3">
        <f t="shared" si="150"/>
        <v>-3.2430739270245597</v>
      </c>
      <c r="AI95" s="3">
        <f t="shared" si="150"/>
        <v>-3.4518618695766334</v>
      </c>
      <c r="AK95" s="3">
        <f t="shared" si="101"/>
        <v>0</v>
      </c>
      <c r="AL95" s="3">
        <f t="shared" si="102"/>
        <v>0</v>
      </c>
      <c r="AM95" s="3">
        <f t="shared" si="103"/>
        <v>0</v>
      </c>
      <c r="AN95" s="3">
        <f t="shared" si="104"/>
        <v>0</v>
      </c>
      <c r="AO95" s="3">
        <f t="shared" si="105"/>
        <v>0</v>
      </c>
      <c r="AP95" s="3">
        <f t="shared" si="106"/>
        <v>0</v>
      </c>
      <c r="AQ95" s="3">
        <f t="shared" si="107"/>
        <v>0</v>
      </c>
      <c r="AR95" s="3">
        <f t="shared" si="108"/>
        <v>0</v>
      </c>
      <c r="AS95" s="3">
        <f t="shared" si="109"/>
        <v>0</v>
      </c>
      <c r="AT95" s="3">
        <f t="shared" si="110"/>
        <v>0</v>
      </c>
      <c r="AU95" s="3">
        <f t="shared" si="111"/>
        <v>0</v>
      </c>
      <c r="AV95" s="3">
        <f t="shared" si="112"/>
        <v>0</v>
      </c>
      <c r="AW95" s="3">
        <f t="shared" si="113"/>
        <v>0</v>
      </c>
      <c r="AX95" s="3">
        <f t="shared" si="114"/>
        <v>0</v>
      </c>
      <c r="AY95" s="3">
        <f t="shared" si="115"/>
        <v>0</v>
      </c>
      <c r="AZ95" s="3">
        <f t="shared" si="116"/>
        <v>0</v>
      </c>
      <c r="BA95" s="3">
        <f t="shared" si="117"/>
        <v>0</v>
      </c>
      <c r="BB95" s="3">
        <f t="shared" si="118"/>
        <v>0</v>
      </c>
      <c r="BC95" s="3">
        <f t="shared" si="119"/>
        <v>0</v>
      </c>
      <c r="BD95" s="3">
        <f t="shared" si="120"/>
        <v>0</v>
      </c>
      <c r="BE95" s="3">
        <f t="shared" si="121"/>
        <v>0</v>
      </c>
      <c r="BF95" s="3">
        <f t="shared" si="122"/>
        <v>0</v>
      </c>
      <c r="BG95" s="3">
        <f t="shared" si="123"/>
        <v>0</v>
      </c>
      <c r="BH95" s="3">
        <f t="shared" si="124"/>
        <v>0</v>
      </c>
      <c r="BJ95" s="3">
        <f t="shared" si="125"/>
        <v>0</v>
      </c>
      <c r="BK95" s="3">
        <f t="shared" si="126"/>
        <v>0.20232221188032992</v>
      </c>
    </row>
    <row r="96" spans="1:63" x14ac:dyDescent="0.35">
      <c r="A96" s="9">
        <f>'2017.daily'!B95</f>
        <v>42816</v>
      </c>
      <c r="B96" s="3">
        <f>IF('2017.daily'!G95&lt;&gt;"",'2017.daily'!G95,"")</f>
        <v>-4.4444444444444446</v>
      </c>
      <c r="C96" s="3">
        <f>IF('2017.daily'!H95&lt;&gt;"",'2017.daily'!H95,"")</f>
        <v>1.6666666666666667</v>
      </c>
      <c r="D96" s="2">
        <v>6</v>
      </c>
      <c r="E96" s="2">
        <v>18</v>
      </c>
      <c r="G96" s="2">
        <f t="shared" si="96"/>
        <v>14</v>
      </c>
      <c r="H96" s="3">
        <f t="shared" si="97"/>
        <v>-5.7</v>
      </c>
      <c r="I96" s="3">
        <f t="shared" si="98"/>
        <v>6.1111111111111116</v>
      </c>
      <c r="J96" s="3">
        <f t="shared" si="99"/>
        <v>7.3666666666666671</v>
      </c>
      <c r="K96" s="3"/>
      <c r="L96" s="3">
        <f t="shared" ref="L96:AI96" si="151">IF(L$3&lt;$D96,$H95+($B96-$H95)/(($D95+24)-$E95)^0.5*(L$3+24-$E95)^0.5,IF(L$3&lt;=$G96,$B96+$I96*SIN((L$3-$D96)/($G96-$D96)*PI()/2),IF(L$3&lt;=$E96,$H96+$J96*SIN(PI()/2+((L$3-$G96)/4)*PI()/2),$H96+($B97-$H96)/(($D96+24)-$E96)^0.5*(L$3-$E96)^0.5)))</f>
        <v>-3.6438621980769099</v>
      </c>
      <c r="M96" s="3">
        <f t="shared" si="151"/>
        <v>-3.8225717464772941</v>
      </c>
      <c r="N96" s="3">
        <f t="shared" si="151"/>
        <v>-3.9904194239361535</v>
      </c>
      <c r="O96" s="3">
        <f t="shared" si="151"/>
        <v>-4.1491737044273282</v>
      </c>
      <c r="P96" s="3">
        <f t="shared" si="151"/>
        <v>-4.3001696429520351</v>
      </c>
      <c r="Q96" s="3">
        <f t="shared" si="151"/>
        <v>-4.4444444444444446</v>
      </c>
      <c r="R96" s="3">
        <f t="shared" si="151"/>
        <v>-3.2522258099014385</v>
      </c>
      <c r="S96" s="3">
        <f t="shared" si="151"/>
        <v>-2.1058234688800068</v>
      </c>
      <c r="T96" s="3">
        <f t="shared" si="151"/>
        <v>-1.0492930204357642</v>
      </c>
      <c r="U96" s="3">
        <f t="shared" si="151"/>
        <v>-0.12323633719332072</v>
      </c>
      <c r="V96" s="3">
        <f t="shared" si="151"/>
        <v>0.63675874184888759</v>
      </c>
      <c r="W96" s="3">
        <f t="shared" si="151"/>
        <v>1.2014860320134195</v>
      </c>
      <c r="X96" s="3">
        <f t="shared" si="151"/>
        <v>1.5492433802419638</v>
      </c>
      <c r="Y96" s="3">
        <f t="shared" si="151"/>
        <v>1.666666666666667</v>
      </c>
      <c r="Z96" s="3">
        <f t="shared" si="151"/>
        <v>1.1059125561664791</v>
      </c>
      <c r="AA96" s="3">
        <f t="shared" si="151"/>
        <v>-0.49098004525909911</v>
      </c>
      <c r="AB96" s="3">
        <f t="shared" si="151"/>
        <v>-2.8808987149105043</v>
      </c>
      <c r="AC96" s="3">
        <f t="shared" si="151"/>
        <v>-5.6999999999999993</v>
      </c>
      <c r="AD96" s="3">
        <f t="shared" si="151"/>
        <v>-9.0261790508313453</v>
      </c>
      <c r="AE96" s="3">
        <f t="shared" si="151"/>
        <v>-10.403927524566956</v>
      </c>
      <c r="AF96" s="3">
        <f t="shared" si="151"/>
        <v>-11.461111111111112</v>
      </c>
      <c r="AG96" s="3">
        <f t="shared" si="151"/>
        <v>-12.352358101662688</v>
      </c>
      <c r="AH96" s="3">
        <f t="shared" si="151"/>
        <v>-13.137562462994616</v>
      </c>
      <c r="AI96" s="3">
        <f t="shared" si="151"/>
        <v>-13.847441467671665</v>
      </c>
      <c r="AK96" s="3">
        <f t="shared" si="101"/>
        <v>0</v>
      </c>
      <c r="AL96" s="3">
        <f t="shared" si="102"/>
        <v>0</v>
      </c>
      <c r="AM96" s="3">
        <f t="shared" si="103"/>
        <v>0</v>
      </c>
      <c r="AN96" s="3">
        <f t="shared" si="104"/>
        <v>0</v>
      </c>
      <c r="AO96" s="3">
        <f t="shared" si="105"/>
        <v>0</v>
      </c>
      <c r="AP96" s="3">
        <f t="shared" si="106"/>
        <v>0</v>
      </c>
      <c r="AQ96" s="3">
        <f t="shared" si="107"/>
        <v>0</v>
      </c>
      <c r="AR96" s="3">
        <f t="shared" si="108"/>
        <v>0</v>
      </c>
      <c r="AS96" s="3">
        <f t="shared" si="109"/>
        <v>0</v>
      </c>
      <c r="AT96" s="3">
        <f t="shared" si="110"/>
        <v>0</v>
      </c>
      <c r="AU96" s="3">
        <f t="shared" si="111"/>
        <v>0</v>
      </c>
      <c r="AV96" s="3">
        <f t="shared" si="112"/>
        <v>0</v>
      </c>
      <c r="AW96" s="3">
        <f t="shared" si="113"/>
        <v>0</v>
      </c>
      <c r="AX96" s="3">
        <f t="shared" si="114"/>
        <v>0</v>
      </c>
      <c r="AY96" s="3">
        <f t="shared" si="115"/>
        <v>0</v>
      </c>
      <c r="AZ96" s="3">
        <f t="shared" si="116"/>
        <v>0</v>
      </c>
      <c r="BA96" s="3">
        <f t="shared" si="117"/>
        <v>0</v>
      </c>
      <c r="BB96" s="3">
        <f t="shared" si="118"/>
        <v>0</v>
      </c>
      <c r="BC96" s="3">
        <f t="shared" si="119"/>
        <v>0</v>
      </c>
      <c r="BD96" s="3">
        <f t="shared" si="120"/>
        <v>0</v>
      </c>
      <c r="BE96" s="3">
        <f t="shared" si="121"/>
        <v>0</v>
      </c>
      <c r="BF96" s="3">
        <f t="shared" si="122"/>
        <v>0</v>
      </c>
      <c r="BG96" s="3">
        <f t="shared" si="123"/>
        <v>0</v>
      </c>
      <c r="BH96" s="3">
        <f t="shared" si="124"/>
        <v>0</v>
      </c>
      <c r="BJ96" s="3">
        <f t="shared" si="125"/>
        <v>0</v>
      </c>
      <c r="BK96" s="3">
        <f t="shared" si="126"/>
        <v>0.20232221188032992</v>
      </c>
    </row>
    <row r="97" spans="1:63" x14ac:dyDescent="0.35">
      <c r="A97" s="9">
        <f>'2017.daily'!B96</f>
        <v>42817</v>
      </c>
      <c r="B97" s="3">
        <f>IF('2017.daily'!G96&lt;&gt;"",'2017.daily'!G96,"")</f>
        <v>-17.222222222222221</v>
      </c>
      <c r="C97" s="3">
        <f>IF('2017.daily'!H96&lt;&gt;"",'2017.daily'!H96,"")</f>
        <v>-5.5555555555555554</v>
      </c>
      <c r="D97" s="2">
        <v>6</v>
      </c>
      <c r="E97" s="2">
        <v>18</v>
      </c>
      <c r="G97" s="2">
        <f t="shared" si="96"/>
        <v>14</v>
      </c>
      <c r="H97" s="3">
        <f t="shared" si="97"/>
        <v>-13.138888888888889</v>
      </c>
      <c r="I97" s="3">
        <f t="shared" si="98"/>
        <v>11.666666666666666</v>
      </c>
      <c r="J97" s="3">
        <f t="shared" si="99"/>
        <v>7.5833333333333339</v>
      </c>
      <c r="K97" s="3"/>
      <c r="L97" s="3">
        <f t="shared" ref="L97:AI97" si="152">IF(L$3&lt;$D97,$H96+($B97-$H96)/(($D96+24)-$E96)^0.5*(L$3+24-$E96)^0.5,IF(L$3&lt;=$G97,$B97+$I97*SIN((L$3-$D97)/($G97-$D97)*PI()/2),IF(L$3&lt;=$E97,$H97+$J97*SIN(PI()/2+((L$3-$G97)/4)*PI()/2),$H97+($B98-$H97)/(($D97+24)-$E97)^0.5*(L$3-$E97)^0.5)))</f>
        <v>-14.500242584572604</v>
      </c>
      <c r="M97" s="3">
        <f t="shared" si="152"/>
        <v>-15.10785504913391</v>
      </c>
      <c r="N97" s="3">
        <f t="shared" si="152"/>
        <v>-15.678537152494034</v>
      </c>
      <c r="O97" s="3">
        <f t="shared" si="152"/>
        <v>-16.218301706164024</v>
      </c>
      <c r="P97" s="3">
        <f t="shared" si="152"/>
        <v>-16.731687897148031</v>
      </c>
      <c r="Q97" s="3">
        <f t="shared" si="152"/>
        <v>-17.222222222222221</v>
      </c>
      <c r="R97" s="3">
        <f t="shared" si="152"/>
        <v>-14.946168465367393</v>
      </c>
      <c r="S97" s="3">
        <f t="shared" si="152"/>
        <v>-12.757582177962842</v>
      </c>
      <c r="T97" s="3">
        <f t="shared" si="152"/>
        <v>-10.740569503660197</v>
      </c>
      <c r="U97" s="3">
        <f t="shared" si="152"/>
        <v>-8.9726431083791685</v>
      </c>
      <c r="V97" s="3">
        <f t="shared" si="152"/>
        <v>-7.5217434120258613</v>
      </c>
      <c r="W97" s="3">
        <f t="shared" si="152"/>
        <v>-6.4436276762572096</v>
      </c>
      <c r="X97" s="3">
        <f t="shared" si="152"/>
        <v>-5.7797272841845331</v>
      </c>
      <c r="Y97" s="3">
        <f t="shared" si="152"/>
        <v>-5.5555555555555554</v>
      </c>
      <c r="Z97" s="3">
        <f t="shared" si="152"/>
        <v>-6.1328024340116309</v>
      </c>
      <c r="AA97" s="3">
        <f t="shared" si="152"/>
        <v>-7.7766624648909035</v>
      </c>
      <c r="AB97" s="3">
        <f t="shared" si="152"/>
        <v>-10.23687286012029</v>
      </c>
      <c r="AC97" s="3">
        <f t="shared" si="152"/>
        <v>-13.138888888888888</v>
      </c>
      <c r="AD97" s="3">
        <f t="shared" si="152"/>
        <v>-16.56289673533292</v>
      </c>
      <c r="AE97" s="3">
        <f t="shared" si="152"/>
        <v>-17.981167223001933</v>
      </c>
      <c r="AF97" s="3">
        <f t="shared" si="152"/>
        <v>-19.069444444444443</v>
      </c>
      <c r="AG97" s="3">
        <f t="shared" si="152"/>
        <v>-19.986904581776951</v>
      </c>
      <c r="AH97" s="3">
        <f t="shared" si="152"/>
        <v>-20.795203189030403</v>
      </c>
      <c r="AI97" s="3">
        <f t="shared" si="152"/>
        <v>-21.525960987962662</v>
      </c>
      <c r="AK97" s="3">
        <f t="shared" si="101"/>
        <v>0</v>
      </c>
      <c r="AL97" s="3">
        <f t="shared" si="102"/>
        <v>0</v>
      </c>
      <c r="AM97" s="3">
        <f t="shared" si="103"/>
        <v>0</v>
      </c>
      <c r="AN97" s="3">
        <f t="shared" si="104"/>
        <v>0</v>
      </c>
      <c r="AO97" s="3">
        <f t="shared" si="105"/>
        <v>0</v>
      </c>
      <c r="AP97" s="3">
        <f t="shared" si="106"/>
        <v>0</v>
      </c>
      <c r="AQ97" s="3">
        <f t="shared" si="107"/>
        <v>0</v>
      </c>
      <c r="AR97" s="3">
        <f t="shared" si="108"/>
        <v>0</v>
      </c>
      <c r="AS97" s="3">
        <f t="shared" si="109"/>
        <v>0</v>
      </c>
      <c r="AT97" s="3">
        <f t="shared" si="110"/>
        <v>0</v>
      </c>
      <c r="AU97" s="3">
        <f t="shared" si="111"/>
        <v>0</v>
      </c>
      <c r="AV97" s="3">
        <f t="shared" si="112"/>
        <v>0</v>
      </c>
      <c r="AW97" s="3">
        <f t="shared" si="113"/>
        <v>0</v>
      </c>
      <c r="AX97" s="3">
        <f t="shared" si="114"/>
        <v>0</v>
      </c>
      <c r="AY97" s="3">
        <f t="shared" si="115"/>
        <v>0</v>
      </c>
      <c r="AZ97" s="3">
        <f t="shared" si="116"/>
        <v>0</v>
      </c>
      <c r="BA97" s="3">
        <f t="shared" si="117"/>
        <v>0</v>
      </c>
      <c r="BB97" s="3">
        <f t="shared" si="118"/>
        <v>0</v>
      </c>
      <c r="BC97" s="3">
        <f t="shared" si="119"/>
        <v>0</v>
      </c>
      <c r="BD97" s="3">
        <f t="shared" si="120"/>
        <v>0</v>
      </c>
      <c r="BE97" s="3">
        <f t="shared" si="121"/>
        <v>0</v>
      </c>
      <c r="BF97" s="3">
        <f t="shared" si="122"/>
        <v>0</v>
      </c>
      <c r="BG97" s="3">
        <f t="shared" si="123"/>
        <v>0</v>
      </c>
      <c r="BH97" s="3">
        <f t="shared" si="124"/>
        <v>0</v>
      </c>
      <c r="BJ97" s="3">
        <f t="shared" si="125"/>
        <v>0</v>
      </c>
      <c r="BK97" s="3">
        <f t="shared" si="126"/>
        <v>0.20232221188032992</v>
      </c>
    </row>
    <row r="98" spans="1:63" x14ac:dyDescent="0.35">
      <c r="A98" s="9">
        <f>'2017.daily'!B97</f>
        <v>42818</v>
      </c>
      <c r="B98" s="3">
        <f>IF('2017.daily'!G97&lt;&gt;"",'2017.daily'!G97,"")</f>
        <v>-25</v>
      </c>
      <c r="C98" s="3">
        <f>IF('2017.daily'!H97&lt;&gt;"",'2017.daily'!H97,"")</f>
        <v>-15</v>
      </c>
      <c r="D98" s="2">
        <v>6</v>
      </c>
      <c r="E98" s="2">
        <v>18</v>
      </c>
      <c r="G98" s="2">
        <f t="shared" si="96"/>
        <v>14</v>
      </c>
      <c r="H98" s="3">
        <f t="shared" si="97"/>
        <v>-20.416666666666668</v>
      </c>
      <c r="I98" s="3">
        <f t="shared" si="98"/>
        <v>10</v>
      </c>
      <c r="J98" s="3">
        <f t="shared" si="99"/>
        <v>5.4166666666666679</v>
      </c>
      <c r="K98" s="3"/>
      <c r="L98" s="3">
        <f t="shared" ref="L98:AI98" si="153">IF(L$3&lt;$D98,$H97+($B98-$H97)/(($D97+24)-$E97)^0.5*(L$3+24-$E97)^0.5,IF(L$3&lt;=$G98,$B98+$I98*SIN((L$3-$D98)/($G98-$D98)*PI()/2),IF(L$3&lt;=$E98,$H98+$J98*SIN(PI()/2+((L$3-$G98)/4)*PI()/2),$H98+($B99-$H98)/(($D98+24)-$E98)^0.5*(L$3-$E98)^0.5)))</f>
        <v>-22.197962137713631</v>
      </c>
      <c r="M98" s="3">
        <f t="shared" si="153"/>
        <v>-22.823445557114972</v>
      </c>
      <c r="N98" s="3">
        <f t="shared" si="153"/>
        <v>-23.410912428220982</v>
      </c>
      <c r="O98" s="3">
        <f t="shared" si="153"/>
        <v>-23.966552409940093</v>
      </c>
      <c r="P98" s="3">
        <f t="shared" si="153"/>
        <v>-24.495038194776566</v>
      </c>
      <c r="Q98" s="3">
        <f t="shared" si="153"/>
        <v>-25</v>
      </c>
      <c r="R98" s="3">
        <f t="shared" si="153"/>
        <v>-23.049096779838717</v>
      </c>
      <c r="S98" s="3">
        <f t="shared" si="153"/>
        <v>-21.1731656763491</v>
      </c>
      <c r="T98" s="3">
        <f t="shared" si="153"/>
        <v>-19.44429766980398</v>
      </c>
      <c r="U98" s="3">
        <f t="shared" si="153"/>
        <v>-17.928932188134524</v>
      </c>
      <c r="V98" s="3">
        <f t="shared" si="153"/>
        <v>-16.685303876974547</v>
      </c>
      <c r="W98" s="3">
        <f t="shared" si="153"/>
        <v>-15.761204674887132</v>
      </c>
      <c r="X98" s="3">
        <f t="shared" si="153"/>
        <v>-15.192147195967696</v>
      </c>
      <c r="Y98" s="3">
        <f t="shared" si="153"/>
        <v>-15</v>
      </c>
      <c r="Z98" s="3">
        <f t="shared" si="153"/>
        <v>-15.412319198897197</v>
      </c>
      <c r="AA98" s="3">
        <f t="shared" si="153"/>
        <v>-16.586504935239535</v>
      </c>
      <c r="AB98" s="3">
        <f t="shared" si="153"/>
        <v>-18.343798074689097</v>
      </c>
      <c r="AC98" s="3">
        <f t="shared" si="153"/>
        <v>-20.416666666666668</v>
      </c>
      <c r="AD98" s="3">
        <f t="shared" si="153"/>
        <v>-22.862386556983832</v>
      </c>
      <c r="AE98" s="3">
        <f t="shared" si="153"/>
        <v>-23.875436905318839</v>
      </c>
      <c r="AF98" s="3">
        <f t="shared" si="153"/>
        <v>-24.652777777777779</v>
      </c>
      <c r="AG98" s="3">
        <f t="shared" si="153"/>
        <v>-25.308106447300997</v>
      </c>
      <c r="AH98" s="3">
        <f t="shared" si="153"/>
        <v>-25.885462595339177</v>
      </c>
      <c r="AI98" s="3">
        <f t="shared" si="153"/>
        <v>-26.407432451719359</v>
      </c>
      <c r="AK98" s="3">
        <f t="shared" si="101"/>
        <v>0</v>
      </c>
      <c r="AL98" s="3">
        <f t="shared" si="102"/>
        <v>0</v>
      </c>
      <c r="AM98" s="3">
        <f t="shared" si="103"/>
        <v>0</v>
      </c>
      <c r="AN98" s="3">
        <f t="shared" si="104"/>
        <v>0</v>
      </c>
      <c r="AO98" s="3">
        <f t="shared" si="105"/>
        <v>0</v>
      </c>
      <c r="AP98" s="3">
        <f t="shared" si="106"/>
        <v>0</v>
      </c>
      <c r="AQ98" s="3">
        <f t="shared" si="107"/>
        <v>0</v>
      </c>
      <c r="AR98" s="3">
        <f t="shared" si="108"/>
        <v>0</v>
      </c>
      <c r="AS98" s="3">
        <f t="shared" si="109"/>
        <v>0</v>
      </c>
      <c r="AT98" s="3">
        <f t="shared" si="110"/>
        <v>0</v>
      </c>
      <c r="AU98" s="3">
        <f t="shared" si="111"/>
        <v>0</v>
      </c>
      <c r="AV98" s="3">
        <f t="shared" si="112"/>
        <v>0</v>
      </c>
      <c r="AW98" s="3">
        <f t="shared" si="113"/>
        <v>0</v>
      </c>
      <c r="AX98" s="3">
        <f t="shared" si="114"/>
        <v>0</v>
      </c>
      <c r="AY98" s="3">
        <f t="shared" si="115"/>
        <v>0</v>
      </c>
      <c r="AZ98" s="3">
        <f t="shared" si="116"/>
        <v>0</v>
      </c>
      <c r="BA98" s="3">
        <f t="shared" si="117"/>
        <v>0</v>
      </c>
      <c r="BB98" s="3">
        <f t="shared" si="118"/>
        <v>0</v>
      </c>
      <c r="BC98" s="3">
        <f t="shared" si="119"/>
        <v>0</v>
      </c>
      <c r="BD98" s="3">
        <f t="shared" si="120"/>
        <v>0</v>
      </c>
      <c r="BE98" s="3">
        <f t="shared" si="121"/>
        <v>0</v>
      </c>
      <c r="BF98" s="3">
        <f t="shared" si="122"/>
        <v>0</v>
      </c>
      <c r="BG98" s="3">
        <f t="shared" si="123"/>
        <v>0</v>
      </c>
      <c r="BH98" s="3">
        <f t="shared" si="124"/>
        <v>0</v>
      </c>
      <c r="BJ98" s="3">
        <f t="shared" si="125"/>
        <v>0</v>
      </c>
      <c r="BK98" s="3">
        <f t="shared" si="126"/>
        <v>0.20232221188032992</v>
      </c>
    </row>
    <row r="99" spans="1:63" x14ac:dyDescent="0.35">
      <c r="A99" s="9">
        <f>'2017.daily'!B98</f>
        <v>42819</v>
      </c>
      <c r="B99" s="3">
        <f>IF('2017.daily'!G98&lt;&gt;"",'2017.daily'!G98,"")</f>
        <v>-28.888888888888889</v>
      </c>
      <c r="C99" s="3">
        <f>IF('2017.daily'!H98&lt;&gt;"",'2017.daily'!H98,"")</f>
        <v>-17.222222222222221</v>
      </c>
      <c r="D99" s="2">
        <v>6</v>
      </c>
      <c r="E99" s="2">
        <v>18</v>
      </c>
      <c r="G99" s="2">
        <f t="shared" si="96"/>
        <v>14</v>
      </c>
      <c r="H99" s="3">
        <f t="shared" si="97"/>
        <v>-22.638888888888889</v>
      </c>
      <c r="I99" s="3">
        <f t="shared" si="98"/>
        <v>11.666666666666668</v>
      </c>
      <c r="J99" s="3">
        <f t="shared" si="99"/>
        <v>5.4166666666666679</v>
      </c>
      <c r="K99" s="3"/>
      <c r="L99" s="3">
        <f t="shared" ref="L99:AI99" si="154">IF(L$3&lt;$D99,$H98+($B99-$H98)/(($D98+24)-$E98)^0.5*(L$3+24-$E98)^0.5,IF(L$3&lt;=$G99,$B99+$I99*SIN((L$3-$D99)/($G99-$D99)*PI()/2),IF(L$3&lt;=$E99,$H99+$J99*SIN(PI()/2+((L$3-$G99)/4)*PI()/2),$H99+($B100-$H99)/(($D99+24)-$E99)^0.5*(L$3-$E99)^0.5)))</f>
        <v>-26.887433272970053</v>
      </c>
      <c r="M99" s="3">
        <f t="shared" si="154"/>
        <v>-27.334207143971014</v>
      </c>
      <c r="N99" s="3">
        <f t="shared" si="154"/>
        <v>-27.753826337618161</v>
      </c>
      <c r="O99" s="3">
        <f t="shared" si="154"/>
        <v>-28.150712038846095</v>
      </c>
      <c r="P99" s="3">
        <f t="shared" si="154"/>
        <v>-28.528201885157863</v>
      </c>
      <c r="Q99" s="3">
        <f t="shared" si="154"/>
        <v>-28.888888888888889</v>
      </c>
      <c r="R99" s="3">
        <f t="shared" si="154"/>
        <v>-26.612835132034061</v>
      </c>
      <c r="S99" s="3">
        <f t="shared" si="154"/>
        <v>-24.42424884462951</v>
      </c>
      <c r="T99" s="3">
        <f t="shared" si="154"/>
        <v>-22.407236170326861</v>
      </c>
      <c r="U99" s="3">
        <f t="shared" si="154"/>
        <v>-20.639309775045835</v>
      </c>
      <c r="V99" s="3">
        <f t="shared" si="154"/>
        <v>-19.188410078692527</v>
      </c>
      <c r="W99" s="3">
        <f t="shared" si="154"/>
        <v>-18.110294342923876</v>
      </c>
      <c r="X99" s="3">
        <f t="shared" si="154"/>
        <v>-17.446393950851199</v>
      </c>
      <c r="Y99" s="3">
        <f t="shared" si="154"/>
        <v>-17.222222222222221</v>
      </c>
      <c r="Z99" s="3">
        <f t="shared" si="154"/>
        <v>-17.634541421119419</v>
      </c>
      <c r="AA99" s="3">
        <f t="shared" si="154"/>
        <v>-18.808727157461757</v>
      </c>
      <c r="AB99" s="3">
        <f t="shared" si="154"/>
        <v>-20.566020296911319</v>
      </c>
      <c r="AC99" s="3">
        <f t="shared" si="154"/>
        <v>-22.638888888888889</v>
      </c>
      <c r="AD99" s="3">
        <f t="shared" si="154"/>
        <v>-25.084608779206054</v>
      </c>
      <c r="AE99" s="3">
        <f t="shared" si="154"/>
        <v>-26.097659127541061</v>
      </c>
      <c r="AF99" s="3">
        <f t="shared" si="154"/>
        <v>-26.875</v>
      </c>
      <c r="AG99" s="3">
        <f t="shared" si="154"/>
        <v>-27.530328669523218</v>
      </c>
      <c r="AH99" s="3">
        <f t="shared" si="154"/>
        <v>-28.107684817561399</v>
      </c>
      <c r="AI99" s="3">
        <f t="shared" si="154"/>
        <v>-28.62965467394158</v>
      </c>
      <c r="AK99" s="3">
        <f t="shared" si="101"/>
        <v>0</v>
      </c>
      <c r="AL99" s="3">
        <f t="shared" si="102"/>
        <v>0</v>
      </c>
      <c r="AM99" s="3">
        <f t="shared" si="103"/>
        <v>0</v>
      </c>
      <c r="AN99" s="3">
        <f t="shared" si="104"/>
        <v>0</v>
      </c>
      <c r="AO99" s="3">
        <f t="shared" si="105"/>
        <v>0</v>
      </c>
      <c r="AP99" s="3">
        <f t="shared" si="106"/>
        <v>0</v>
      </c>
      <c r="AQ99" s="3">
        <f t="shared" si="107"/>
        <v>0</v>
      </c>
      <c r="AR99" s="3">
        <f t="shared" si="108"/>
        <v>0</v>
      </c>
      <c r="AS99" s="3">
        <f t="shared" si="109"/>
        <v>0</v>
      </c>
      <c r="AT99" s="3">
        <f t="shared" si="110"/>
        <v>0</v>
      </c>
      <c r="AU99" s="3">
        <f t="shared" si="111"/>
        <v>0</v>
      </c>
      <c r="AV99" s="3">
        <f t="shared" si="112"/>
        <v>0</v>
      </c>
      <c r="AW99" s="3">
        <f t="shared" si="113"/>
        <v>0</v>
      </c>
      <c r="AX99" s="3">
        <f t="shared" si="114"/>
        <v>0</v>
      </c>
      <c r="AY99" s="3">
        <f t="shared" si="115"/>
        <v>0</v>
      </c>
      <c r="AZ99" s="3">
        <f t="shared" si="116"/>
        <v>0</v>
      </c>
      <c r="BA99" s="3">
        <f t="shared" si="117"/>
        <v>0</v>
      </c>
      <c r="BB99" s="3">
        <f t="shared" si="118"/>
        <v>0</v>
      </c>
      <c r="BC99" s="3">
        <f t="shared" si="119"/>
        <v>0</v>
      </c>
      <c r="BD99" s="3">
        <f t="shared" si="120"/>
        <v>0</v>
      </c>
      <c r="BE99" s="3">
        <f t="shared" si="121"/>
        <v>0</v>
      </c>
      <c r="BF99" s="3">
        <f t="shared" si="122"/>
        <v>0</v>
      </c>
      <c r="BG99" s="3">
        <f t="shared" si="123"/>
        <v>0</v>
      </c>
      <c r="BH99" s="3">
        <f t="shared" si="124"/>
        <v>0</v>
      </c>
      <c r="BJ99" s="3">
        <f t="shared" si="125"/>
        <v>0</v>
      </c>
      <c r="BK99" s="3">
        <f t="shared" si="126"/>
        <v>0.20232221188032992</v>
      </c>
    </row>
    <row r="100" spans="1:63" x14ac:dyDescent="0.35">
      <c r="A100" s="9">
        <f>'2017.daily'!B99</f>
        <v>42820</v>
      </c>
      <c r="B100" s="3">
        <f>IF('2017.daily'!G99&lt;&gt;"",'2017.daily'!G99,"")</f>
        <v>-31.111111111111111</v>
      </c>
      <c r="C100" s="3">
        <f>IF('2017.daily'!H99&lt;&gt;"",'2017.daily'!H99,"")</f>
        <v>-19.444444444444443</v>
      </c>
      <c r="D100" s="2">
        <v>6</v>
      </c>
      <c r="E100" s="2">
        <v>18</v>
      </c>
      <c r="G100" s="2">
        <f t="shared" si="96"/>
        <v>14</v>
      </c>
      <c r="H100" s="3">
        <f t="shared" si="97"/>
        <v>-23.56111111111111</v>
      </c>
      <c r="I100" s="3">
        <f t="shared" si="98"/>
        <v>11.666666666666668</v>
      </c>
      <c r="J100" s="3">
        <f t="shared" si="99"/>
        <v>4.1166666666666671</v>
      </c>
      <c r="K100" s="3"/>
      <c r="L100" s="3">
        <f t="shared" ref="L100:AI100" si="155">IF(L$3&lt;$D100,$H99+($B100-$H99)/(($D99+24)-$E99)^0.5*(L$3+24-$E99)^0.5,IF(L$3&lt;=$G100,$B100+$I100*SIN((L$3-$D100)/($G100-$D100)*PI()/2),IF(L$3&lt;=$E100,$H100+$J100*SIN(PI()/2+((L$3-$G100)/4)*PI()/2),$H100+($B101-$H100)/(($D100+24)-$E100)^0.5*(L$3-$E100)^0.5)))</f>
        <v>-29.109655495192275</v>
      </c>
      <c r="M100" s="3">
        <f t="shared" si="155"/>
        <v>-29.556429366193235</v>
      </c>
      <c r="N100" s="3">
        <f t="shared" si="155"/>
        <v>-29.976048559840383</v>
      </c>
      <c r="O100" s="3">
        <f t="shared" si="155"/>
        <v>-30.372934261068316</v>
      </c>
      <c r="P100" s="3">
        <f t="shared" si="155"/>
        <v>-30.750424107380084</v>
      </c>
      <c r="Q100" s="3">
        <f t="shared" si="155"/>
        <v>-31.111111111111111</v>
      </c>
      <c r="R100" s="3">
        <f t="shared" si="155"/>
        <v>-28.835057354256282</v>
      </c>
      <c r="S100" s="3">
        <f t="shared" si="155"/>
        <v>-26.646471066851731</v>
      </c>
      <c r="T100" s="3">
        <f t="shared" si="155"/>
        <v>-24.629458392549083</v>
      </c>
      <c r="U100" s="3">
        <f t="shared" si="155"/>
        <v>-22.861531997268056</v>
      </c>
      <c r="V100" s="3">
        <f t="shared" si="155"/>
        <v>-21.410632300914749</v>
      </c>
      <c r="W100" s="3">
        <f t="shared" si="155"/>
        <v>-20.332516565146097</v>
      </c>
      <c r="X100" s="3">
        <f t="shared" si="155"/>
        <v>-19.668616173073421</v>
      </c>
      <c r="Y100" s="3">
        <f t="shared" si="155"/>
        <v>-19.444444444444443</v>
      </c>
      <c r="Z100" s="3">
        <f t="shared" si="155"/>
        <v>-19.757807035606312</v>
      </c>
      <c r="AA100" s="3">
        <f t="shared" si="155"/>
        <v>-20.650188195226487</v>
      </c>
      <c r="AB100" s="3">
        <f t="shared" si="155"/>
        <v>-21.985730981208157</v>
      </c>
      <c r="AC100" s="3">
        <f t="shared" si="155"/>
        <v>-23.56111111111111</v>
      </c>
      <c r="AD100" s="3">
        <f t="shared" si="155"/>
        <v>-25.419858227752155</v>
      </c>
      <c r="AE100" s="3">
        <f t="shared" si="155"/>
        <v>-26.189776492486761</v>
      </c>
      <c r="AF100" s="3">
        <f t="shared" si="155"/>
        <v>-26.780555555555555</v>
      </c>
      <c r="AG100" s="3">
        <f t="shared" si="155"/>
        <v>-27.278605344393203</v>
      </c>
      <c r="AH100" s="3">
        <f t="shared" si="155"/>
        <v>-27.717396016902221</v>
      </c>
      <c r="AI100" s="3">
        <f t="shared" si="155"/>
        <v>-28.11409310775116</v>
      </c>
      <c r="AK100" s="3">
        <f t="shared" si="101"/>
        <v>0</v>
      </c>
      <c r="AL100" s="3">
        <f t="shared" si="102"/>
        <v>0</v>
      </c>
      <c r="AM100" s="3">
        <f t="shared" si="103"/>
        <v>0</v>
      </c>
      <c r="AN100" s="3">
        <f t="shared" si="104"/>
        <v>0</v>
      </c>
      <c r="AO100" s="3">
        <f t="shared" si="105"/>
        <v>0</v>
      </c>
      <c r="AP100" s="3">
        <f t="shared" si="106"/>
        <v>0</v>
      </c>
      <c r="AQ100" s="3">
        <f t="shared" si="107"/>
        <v>0</v>
      </c>
      <c r="AR100" s="3">
        <f t="shared" si="108"/>
        <v>0</v>
      </c>
      <c r="AS100" s="3">
        <f t="shared" si="109"/>
        <v>0</v>
      </c>
      <c r="AT100" s="3">
        <f t="shared" si="110"/>
        <v>0</v>
      </c>
      <c r="AU100" s="3">
        <f t="shared" si="111"/>
        <v>0</v>
      </c>
      <c r="AV100" s="3">
        <f t="shared" si="112"/>
        <v>0</v>
      </c>
      <c r="AW100" s="3">
        <f t="shared" si="113"/>
        <v>0</v>
      </c>
      <c r="AX100" s="3">
        <f t="shared" si="114"/>
        <v>0</v>
      </c>
      <c r="AY100" s="3">
        <f t="shared" si="115"/>
        <v>0</v>
      </c>
      <c r="AZ100" s="3">
        <f t="shared" si="116"/>
        <v>0</v>
      </c>
      <c r="BA100" s="3">
        <f t="shared" si="117"/>
        <v>0</v>
      </c>
      <c r="BB100" s="3">
        <f t="shared" si="118"/>
        <v>0</v>
      </c>
      <c r="BC100" s="3">
        <f t="shared" si="119"/>
        <v>0</v>
      </c>
      <c r="BD100" s="3">
        <f t="shared" si="120"/>
        <v>0</v>
      </c>
      <c r="BE100" s="3">
        <f t="shared" si="121"/>
        <v>0</v>
      </c>
      <c r="BF100" s="3">
        <f t="shared" si="122"/>
        <v>0</v>
      </c>
      <c r="BG100" s="3">
        <f t="shared" si="123"/>
        <v>0</v>
      </c>
      <c r="BH100" s="3">
        <f t="shared" si="124"/>
        <v>0</v>
      </c>
      <c r="BJ100" s="3">
        <f t="shared" si="125"/>
        <v>0</v>
      </c>
      <c r="BK100" s="3">
        <f t="shared" si="126"/>
        <v>0.20232221188032992</v>
      </c>
    </row>
    <row r="101" spans="1:63" x14ac:dyDescent="0.35">
      <c r="A101" s="9">
        <f>'2017.daily'!B100</f>
        <v>42821</v>
      </c>
      <c r="B101" s="3">
        <f>IF('2017.daily'!G100&lt;&gt;"",'2017.daily'!G100,"")</f>
        <v>-30</v>
      </c>
      <c r="C101" s="3">
        <f>IF('2017.daily'!H100&lt;&gt;"",'2017.daily'!H100,"")</f>
        <v>-17.222222222222221</v>
      </c>
      <c r="D101" s="2">
        <v>6</v>
      </c>
      <c r="E101" s="2">
        <v>18</v>
      </c>
      <c r="G101" s="2">
        <f t="shared" si="96"/>
        <v>14</v>
      </c>
      <c r="H101" s="3">
        <f t="shared" si="97"/>
        <v>-18.955555555555556</v>
      </c>
      <c r="I101" s="3">
        <f t="shared" si="98"/>
        <v>12.777777777777779</v>
      </c>
      <c r="J101" s="3">
        <f t="shared" si="99"/>
        <v>1.7333333333333343</v>
      </c>
      <c r="K101" s="3"/>
      <c r="L101" s="3">
        <f t="shared" ref="L101:AI101" si="156">IF(L$3&lt;$D101,$H100+($B101-$H100)/(($D100+24)-$E100)^0.5*(L$3+24-$E100)^0.5,IF(L$3&lt;=$G101,$B101+$I101*SIN((L$3-$D101)/($G101-$D101)*PI()/2),IF(L$3&lt;=$E101,$H101+$J101*SIN(PI()/2+((L$3-$G101)/4)*PI()/2),$H101+($B102-$H101)/(($D101+24)-$E101)^0.5*(L$3-$E101)^0.5)))</f>
        <v>-28.478893731901685</v>
      </c>
      <c r="M101" s="3">
        <f t="shared" si="156"/>
        <v>-28.818441873862415</v>
      </c>
      <c r="N101" s="3">
        <f t="shared" si="156"/>
        <v>-29.137352461034247</v>
      </c>
      <c r="O101" s="3">
        <f t="shared" si="156"/>
        <v>-29.438985593967477</v>
      </c>
      <c r="P101" s="3">
        <f t="shared" si="156"/>
        <v>-29.725877877164422</v>
      </c>
      <c r="Q101" s="3">
        <f t="shared" si="156"/>
        <v>-30</v>
      </c>
      <c r="R101" s="3">
        <f t="shared" si="156"/>
        <v>-27.507179218682804</v>
      </c>
      <c r="S101" s="3">
        <f t="shared" si="156"/>
        <v>-25.110156142001628</v>
      </c>
      <c r="T101" s="3">
        <f t="shared" si="156"/>
        <v>-22.901047022527305</v>
      </c>
      <c r="U101" s="3">
        <f t="shared" si="156"/>
        <v>-20.964746684838559</v>
      </c>
      <c r="V101" s="3">
        <f t="shared" si="156"/>
        <v>-19.375666065023033</v>
      </c>
      <c r="W101" s="3">
        <f t="shared" si="156"/>
        <v>-18.194872640133557</v>
      </c>
      <c r="X101" s="3">
        <f t="shared" si="156"/>
        <v>-17.467743639292053</v>
      </c>
      <c r="Y101" s="3">
        <f t="shared" si="156"/>
        <v>-17.222222222222221</v>
      </c>
      <c r="Z101" s="3">
        <f t="shared" si="156"/>
        <v>-17.354164365869323</v>
      </c>
      <c r="AA101" s="3">
        <f t="shared" si="156"/>
        <v>-17.729903801498871</v>
      </c>
      <c r="AB101" s="3">
        <f t="shared" si="156"/>
        <v>-18.292237606122733</v>
      </c>
      <c r="AC101" s="3">
        <f t="shared" si="156"/>
        <v>-18.955555555555556</v>
      </c>
      <c r="AD101" s="3">
        <f t="shared" si="156"/>
        <v>-19.738185920457049</v>
      </c>
      <c r="AE101" s="3">
        <f t="shared" si="156"/>
        <v>-20.062362031924252</v>
      </c>
      <c r="AF101" s="3">
        <f t="shared" si="156"/>
        <v>-20.31111111111111</v>
      </c>
      <c r="AG101" s="3">
        <f t="shared" si="156"/>
        <v>-20.520816285358542</v>
      </c>
      <c r="AH101" s="3">
        <f t="shared" si="156"/>
        <v>-20.705570252730759</v>
      </c>
      <c r="AI101" s="3">
        <f t="shared" si="156"/>
        <v>-20.872600606772419</v>
      </c>
      <c r="AK101" s="3">
        <f t="shared" si="101"/>
        <v>0</v>
      </c>
      <c r="AL101" s="3">
        <f t="shared" si="102"/>
        <v>0</v>
      </c>
      <c r="AM101" s="3">
        <f t="shared" si="103"/>
        <v>0</v>
      </c>
      <c r="AN101" s="3">
        <f t="shared" si="104"/>
        <v>0</v>
      </c>
      <c r="AO101" s="3">
        <f t="shared" si="105"/>
        <v>0</v>
      </c>
      <c r="AP101" s="3">
        <f t="shared" si="106"/>
        <v>0</v>
      </c>
      <c r="AQ101" s="3">
        <f t="shared" si="107"/>
        <v>0</v>
      </c>
      <c r="AR101" s="3">
        <f t="shared" si="108"/>
        <v>0</v>
      </c>
      <c r="AS101" s="3">
        <f t="shared" si="109"/>
        <v>0</v>
      </c>
      <c r="AT101" s="3">
        <f t="shared" si="110"/>
        <v>0</v>
      </c>
      <c r="AU101" s="3">
        <f t="shared" si="111"/>
        <v>0</v>
      </c>
      <c r="AV101" s="3">
        <f t="shared" si="112"/>
        <v>0</v>
      </c>
      <c r="AW101" s="3">
        <f t="shared" si="113"/>
        <v>0</v>
      </c>
      <c r="AX101" s="3">
        <f t="shared" si="114"/>
        <v>0</v>
      </c>
      <c r="AY101" s="3">
        <f t="shared" si="115"/>
        <v>0</v>
      </c>
      <c r="AZ101" s="3">
        <f t="shared" si="116"/>
        <v>0</v>
      </c>
      <c r="BA101" s="3">
        <f t="shared" si="117"/>
        <v>0</v>
      </c>
      <c r="BB101" s="3">
        <f t="shared" si="118"/>
        <v>0</v>
      </c>
      <c r="BC101" s="3">
        <f t="shared" si="119"/>
        <v>0</v>
      </c>
      <c r="BD101" s="3">
        <f t="shared" si="120"/>
        <v>0</v>
      </c>
      <c r="BE101" s="3">
        <f t="shared" si="121"/>
        <v>0</v>
      </c>
      <c r="BF101" s="3">
        <f t="shared" si="122"/>
        <v>0</v>
      </c>
      <c r="BG101" s="3">
        <f t="shared" si="123"/>
        <v>0</v>
      </c>
      <c r="BH101" s="3">
        <f t="shared" si="124"/>
        <v>0</v>
      </c>
      <c r="BJ101" s="3">
        <f t="shared" si="125"/>
        <v>0</v>
      </c>
      <c r="BK101" s="3">
        <f t="shared" si="126"/>
        <v>0.20232221188032992</v>
      </c>
    </row>
    <row r="102" spans="1:63" x14ac:dyDescent="0.35">
      <c r="A102" s="9">
        <f>'2017.daily'!B101</f>
        <v>42822</v>
      </c>
      <c r="B102" s="3">
        <f>IF('2017.daily'!G101&lt;&gt;"",'2017.daily'!G101,"")</f>
        <v>-21.666666666666668</v>
      </c>
      <c r="C102" s="3">
        <f>IF('2017.daily'!H101&lt;&gt;"",'2017.daily'!H101,"")</f>
        <v>-8.8888888888888893</v>
      </c>
      <c r="D102" s="2">
        <v>6</v>
      </c>
      <c r="E102" s="2">
        <v>18</v>
      </c>
      <c r="G102" s="2">
        <f t="shared" si="96"/>
        <v>14</v>
      </c>
      <c r="H102" s="3">
        <f t="shared" si="97"/>
        <v>-11.055555555555555</v>
      </c>
      <c r="I102" s="3">
        <f t="shared" si="98"/>
        <v>12.777777777777779</v>
      </c>
      <c r="J102" s="3">
        <f t="shared" si="99"/>
        <v>2.1666666666666661</v>
      </c>
      <c r="K102" s="3"/>
      <c r="L102" s="3">
        <f t="shared" ref="L102:AI102" si="157">IF(L$3&lt;$D102,$H101+($B102-$H101)/(($D101+24)-$E101)^0.5*(L$3+24-$E101)^0.5,IF(L$3&lt;=$G102,$B102+$I102*SIN((L$3-$D102)/($G102-$D102)*PI()/2),IF(L$3&lt;=$E102,$H102+$J102*SIN(PI()/2+((L$3-$G102)/4)*PI()/2),$H102+($B103-$H102)/(($D102+24)-$E102)^0.5*(L$3-$E102)^0.5)))</f>
        <v>-21.026200869572641</v>
      </c>
      <c r="M102" s="3">
        <f t="shared" si="157"/>
        <v>-21.169168508292948</v>
      </c>
      <c r="N102" s="3">
        <f t="shared" si="157"/>
        <v>-21.303446650260035</v>
      </c>
      <c r="O102" s="3">
        <f t="shared" si="157"/>
        <v>-21.430450074652974</v>
      </c>
      <c r="P102" s="3">
        <f t="shared" si="157"/>
        <v>-21.551246825472742</v>
      </c>
      <c r="Q102" s="3">
        <f t="shared" si="157"/>
        <v>-21.666666666666668</v>
      </c>
      <c r="R102" s="3">
        <f t="shared" si="157"/>
        <v>-19.173845885349472</v>
      </c>
      <c r="S102" s="3">
        <f t="shared" si="157"/>
        <v>-16.7768228086683</v>
      </c>
      <c r="T102" s="3">
        <f t="shared" si="157"/>
        <v>-14.567713689193972</v>
      </c>
      <c r="U102" s="3">
        <f t="shared" si="157"/>
        <v>-12.631413351505227</v>
      </c>
      <c r="V102" s="3">
        <f t="shared" si="157"/>
        <v>-11.042332731689701</v>
      </c>
      <c r="W102" s="3">
        <f t="shared" si="157"/>
        <v>-9.8615393068002248</v>
      </c>
      <c r="X102" s="3">
        <f t="shared" si="157"/>
        <v>-9.1344103059587223</v>
      </c>
      <c r="Y102" s="3">
        <f t="shared" si="157"/>
        <v>-8.8888888888888893</v>
      </c>
      <c r="Z102" s="3">
        <f t="shared" si="157"/>
        <v>-9.0538165684477683</v>
      </c>
      <c r="AA102" s="3">
        <f t="shared" si="157"/>
        <v>-9.523490862984703</v>
      </c>
      <c r="AB102" s="3">
        <f t="shared" si="157"/>
        <v>-10.226408118764528</v>
      </c>
      <c r="AC102" s="3">
        <f t="shared" si="157"/>
        <v>-11.055555555555555</v>
      </c>
      <c r="AD102" s="3">
        <f t="shared" si="157"/>
        <v>-12.033843511682422</v>
      </c>
      <c r="AE102" s="3">
        <f t="shared" si="157"/>
        <v>-12.439063651016426</v>
      </c>
      <c r="AF102" s="3">
        <f t="shared" si="157"/>
        <v>-12.75</v>
      </c>
      <c r="AG102" s="3">
        <f t="shared" si="157"/>
        <v>-13.012131467809287</v>
      </c>
      <c r="AH102" s="3">
        <f t="shared" si="157"/>
        <v>-13.243073927024559</v>
      </c>
      <c r="AI102" s="3">
        <f t="shared" si="157"/>
        <v>-13.451861869576634</v>
      </c>
      <c r="AK102" s="3">
        <f t="shared" si="101"/>
        <v>0</v>
      </c>
      <c r="AL102" s="3">
        <f t="shared" si="102"/>
        <v>0</v>
      </c>
      <c r="AM102" s="3">
        <f t="shared" si="103"/>
        <v>0</v>
      </c>
      <c r="AN102" s="3">
        <f t="shared" si="104"/>
        <v>0</v>
      </c>
      <c r="AO102" s="3">
        <f t="shared" si="105"/>
        <v>0</v>
      </c>
      <c r="AP102" s="3">
        <f t="shared" si="106"/>
        <v>0</v>
      </c>
      <c r="AQ102" s="3">
        <f t="shared" si="107"/>
        <v>0</v>
      </c>
      <c r="AR102" s="3">
        <f t="shared" si="108"/>
        <v>0</v>
      </c>
      <c r="AS102" s="3">
        <f t="shared" si="109"/>
        <v>0</v>
      </c>
      <c r="AT102" s="3">
        <f t="shared" si="110"/>
        <v>0</v>
      </c>
      <c r="AU102" s="3">
        <f t="shared" si="111"/>
        <v>0</v>
      </c>
      <c r="AV102" s="3">
        <f t="shared" si="112"/>
        <v>0</v>
      </c>
      <c r="AW102" s="3">
        <f t="shared" si="113"/>
        <v>0</v>
      </c>
      <c r="AX102" s="3">
        <f t="shared" si="114"/>
        <v>0</v>
      </c>
      <c r="AY102" s="3">
        <f t="shared" si="115"/>
        <v>0</v>
      </c>
      <c r="AZ102" s="3">
        <f t="shared" si="116"/>
        <v>0</v>
      </c>
      <c r="BA102" s="3">
        <f t="shared" si="117"/>
        <v>0</v>
      </c>
      <c r="BB102" s="3">
        <f t="shared" si="118"/>
        <v>0</v>
      </c>
      <c r="BC102" s="3">
        <f t="shared" si="119"/>
        <v>0</v>
      </c>
      <c r="BD102" s="3">
        <f t="shared" si="120"/>
        <v>0</v>
      </c>
      <c r="BE102" s="3">
        <f t="shared" si="121"/>
        <v>0</v>
      </c>
      <c r="BF102" s="3">
        <f t="shared" si="122"/>
        <v>0</v>
      </c>
      <c r="BG102" s="3">
        <f t="shared" si="123"/>
        <v>0</v>
      </c>
      <c r="BH102" s="3">
        <f t="shared" si="124"/>
        <v>0</v>
      </c>
      <c r="BJ102" s="3">
        <f t="shared" si="125"/>
        <v>0</v>
      </c>
      <c r="BK102" s="3">
        <f t="shared" si="126"/>
        <v>0.20232221188032992</v>
      </c>
    </row>
    <row r="103" spans="1:63" x14ac:dyDescent="0.35">
      <c r="A103" s="9">
        <f>'2017.daily'!B102</f>
        <v>42823</v>
      </c>
      <c r="B103" s="3">
        <f>IF('2017.daily'!G102&lt;&gt;"",'2017.daily'!G102,"")</f>
        <v>-14.444444444444445</v>
      </c>
      <c r="C103" s="3">
        <f>IF('2017.daily'!H102&lt;&gt;"",'2017.daily'!H102,"")</f>
        <v>-6.1111111111111107</v>
      </c>
      <c r="D103" s="2">
        <v>6</v>
      </c>
      <c r="E103" s="2">
        <v>18</v>
      </c>
      <c r="G103" s="2">
        <f t="shared" si="96"/>
        <v>14</v>
      </c>
      <c r="H103" s="3">
        <f t="shared" si="97"/>
        <v>-10.444444444444443</v>
      </c>
      <c r="I103" s="3">
        <f t="shared" si="98"/>
        <v>8.3333333333333339</v>
      </c>
      <c r="J103" s="3">
        <f t="shared" si="99"/>
        <v>4.3333333333333321</v>
      </c>
      <c r="K103" s="3"/>
      <c r="L103" s="3">
        <f t="shared" ref="L103:AI103" si="158">IF(L$3&lt;$D103,$H102+($B103-$H102)/(($D102+24)-$E102)^0.5*(L$3+24-$E102)^0.5,IF(L$3&lt;=$G103,$B103+$I103*SIN((L$3-$D103)/($G103-$D103)*PI()/2),IF(L$3&lt;=$E103,$H103+$J103*SIN(PI()/2+((L$3-$G103)/4)*PI()/2),$H103+($B104-$H103)/(($D103+24)-$E103)^0.5*(L$3-$E103)^0.5)))</f>
        <v>-13.64386219807691</v>
      </c>
      <c r="M103" s="3">
        <f t="shared" si="158"/>
        <v>-13.822571746477294</v>
      </c>
      <c r="N103" s="3">
        <f t="shared" si="158"/>
        <v>-13.990419423936153</v>
      </c>
      <c r="O103" s="3">
        <f t="shared" si="158"/>
        <v>-14.149173704427328</v>
      </c>
      <c r="P103" s="3">
        <f t="shared" si="158"/>
        <v>-14.300169642952035</v>
      </c>
      <c r="Q103" s="3">
        <f t="shared" si="158"/>
        <v>-14.444444444444445</v>
      </c>
      <c r="R103" s="3">
        <f t="shared" si="158"/>
        <v>-12.818691760976709</v>
      </c>
      <c r="S103" s="3">
        <f t="shared" si="158"/>
        <v>-11.25541584140203</v>
      </c>
      <c r="T103" s="3">
        <f t="shared" si="158"/>
        <v>-9.8146925026144274</v>
      </c>
      <c r="U103" s="3">
        <f t="shared" si="158"/>
        <v>-8.5518879345565484</v>
      </c>
      <c r="V103" s="3">
        <f t="shared" si="158"/>
        <v>-7.5155310085899005</v>
      </c>
      <c r="W103" s="3">
        <f t="shared" si="158"/>
        <v>-6.7454483401837209</v>
      </c>
      <c r="X103" s="3">
        <f t="shared" si="158"/>
        <v>-6.2712337744175244</v>
      </c>
      <c r="Y103" s="3">
        <f t="shared" si="158"/>
        <v>-6.1111111111111107</v>
      </c>
      <c r="Z103" s="3">
        <f t="shared" si="158"/>
        <v>-6.4409664702288678</v>
      </c>
      <c r="AA103" s="3">
        <f t="shared" si="158"/>
        <v>-7.3803150593027373</v>
      </c>
      <c r="AB103" s="3">
        <f t="shared" si="158"/>
        <v>-8.7861495708623867</v>
      </c>
      <c r="AC103" s="3">
        <f t="shared" si="158"/>
        <v>-10.444444444444443</v>
      </c>
      <c r="AD103" s="3">
        <f t="shared" si="158"/>
        <v>-12.401020356698176</v>
      </c>
      <c r="AE103" s="3">
        <f t="shared" si="158"/>
        <v>-13.211460635366182</v>
      </c>
      <c r="AF103" s="3">
        <f t="shared" si="158"/>
        <v>-13.833333333333332</v>
      </c>
      <c r="AG103" s="3">
        <f t="shared" si="158"/>
        <v>-14.357596268951907</v>
      </c>
      <c r="AH103" s="3">
        <f t="shared" si="158"/>
        <v>-14.819481187382451</v>
      </c>
      <c r="AI103" s="3">
        <f t="shared" si="158"/>
        <v>-15.2370570724866</v>
      </c>
      <c r="AK103" s="3">
        <f t="shared" si="101"/>
        <v>0</v>
      </c>
      <c r="AL103" s="3">
        <f t="shared" si="102"/>
        <v>0</v>
      </c>
      <c r="AM103" s="3">
        <f t="shared" si="103"/>
        <v>0</v>
      </c>
      <c r="AN103" s="3">
        <f t="shared" si="104"/>
        <v>0</v>
      </c>
      <c r="AO103" s="3">
        <f t="shared" si="105"/>
        <v>0</v>
      </c>
      <c r="AP103" s="3">
        <f t="shared" si="106"/>
        <v>0</v>
      </c>
      <c r="AQ103" s="3">
        <f t="shared" si="107"/>
        <v>0</v>
      </c>
      <c r="AR103" s="3">
        <f t="shared" si="108"/>
        <v>0</v>
      </c>
      <c r="AS103" s="3">
        <f t="shared" si="109"/>
        <v>0</v>
      </c>
      <c r="AT103" s="3">
        <f t="shared" si="110"/>
        <v>0</v>
      </c>
      <c r="AU103" s="3">
        <f t="shared" si="111"/>
        <v>0</v>
      </c>
      <c r="AV103" s="3">
        <f t="shared" si="112"/>
        <v>0</v>
      </c>
      <c r="AW103" s="3">
        <f t="shared" si="113"/>
        <v>0</v>
      </c>
      <c r="AX103" s="3">
        <f t="shared" si="114"/>
        <v>0</v>
      </c>
      <c r="AY103" s="3">
        <f t="shared" si="115"/>
        <v>0</v>
      </c>
      <c r="AZ103" s="3">
        <f t="shared" si="116"/>
        <v>0</v>
      </c>
      <c r="BA103" s="3">
        <f t="shared" si="117"/>
        <v>0</v>
      </c>
      <c r="BB103" s="3">
        <f t="shared" si="118"/>
        <v>0</v>
      </c>
      <c r="BC103" s="3">
        <f t="shared" si="119"/>
        <v>0</v>
      </c>
      <c r="BD103" s="3">
        <f t="shared" si="120"/>
        <v>0</v>
      </c>
      <c r="BE103" s="3">
        <f t="shared" si="121"/>
        <v>0</v>
      </c>
      <c r="BF103" s="3">
        <f t="shared" si="122"/>
        <v>0</v>
      </c>
      <c r="BG103" s="3">
        <f t="shared" si="123"/>
        <v>0</v>
      </c>
      <c r="BH103" s="3">
        <f t="shared" si="124"/>
        <v>0</v>
      </c>
      <c r="BJ103" s="3">
        <f t="shared" si="125"/>
        <v>0</v>
      </c>
      <c r="BK103" s="3">
        <f t="shared" si="126"/>
        <v>0.20232221188032992</v>
      </c>
    </row>
    <row r="104" spans="1:63" x14ac:dyDescent="0.35">
      <c r="A104" s="9">
        <f>'2017.daily'!B103</f>
        <v>42824</v>
      </c>
      <c r="B104" s="3">
        <f>IF('2017.daily'!G103&lt;&gt;"",'2017.daily'!G103,"")</f>
        <v>-17.222222222222221</v>
      </c>
      <c r="C104" s="3">
        <f>IF('2017.daily'!H103&lt;&gt;"",'2017.daily'!H103,"")</f>
        <v>-10.555555555555555</v>
      </c>
      <c r="D104" s="2">
        <v>6</v>
      </c>
      <c r="E104" s="2">
        <v>18</v>
      </c>
      <c r="G104" s="2">
        <f t="shared" si="96"/>
        <v>14</v>
      </c>
      <c r="H104" s="3">
        <f t="shared" si="97"/>
        <v>-13.805555555555555</v>
      </c>
      <c r="I104" s="3">
        <f t="shared" si="98"/>
        <v>6.6666666666666661</v>
      </c>
      <c r="J104" s="3">
        <f t="shared" si="99"/>
        <v>3.25</v>
      </c>
      <c r="K104" s="3"/>
      <c r="L104" s="3">
        <f t="shared" ref="L104:AI104" si="159">IF(L$3&lt;$D104,$H103+($B104-$H103)/(($D103+24)-$E103)^0.5*(L$3+24-$E103)^0.5,IF(L$3&lt;=$G104,$B104+$I104*SIN((L$3-$D104)/($G104-$D104)*PI()/2),IF(L$3&lt;=$E104,$H104+$J104*SIN(PI()/2+((L$3-$G104)/4)*PI()/2),$H104+($B105-$H104)/(($D104+24)-$E104)^0.5*(L$3-$E104)^0.5)))</f>
        <v>-15.621057729487152</v>
      </c>
      <c r="M104" s="3">
        <f t="shared" si="159"/>
        <v>-15.97847682628792</v>
      </c>
      <c r="N104" s="3">
        <f t="shared" si="159"/>
        <v>-16.314172181205638</v>
      </c>
      <c r="O104" s="3">
        <f t="shared" si="159"/>
        <v>-16.631680742187989</v>
      </c>
      <c r="P104" s="3">
        <f t="shared" si="159"/>
        <v>-16.933672619237402</v>
      </c>
      <c r="Q104" s="3">
        <f t="shared" si="159"/>
        <v>-17.222222222222221</v>
      </c>
      <c r="R104" s="3">
        <f t="shared" si="159"/>
        <v>-15.921620075448033</v>
      </c>
      <c r="S104" s="3">
        <f t="shared" si="159"/>
        <v>-14.67099933978829</v>
      </c>
      <c r="T104" s="3">
        <f t="shared" si="159"/>
        <v>-13.518420668758207</v>
      </c>
      <c r="U104" s="3">
        <f t="shared" si="159"/>
        <v>-12.508177014311904</v>
      </c>
      <c r="V104" s="3">
        <f t="shared" si="159"/>
        <v>-11.679091473538588</v>
      </c>
      <c r="W104" s="3">
        <f t="shared" si="159"/>
        <v>-11.063025338813643</v>
      </c>
      <c r="X104" s="3">
        <f t="shared" si="159"/>
        <v>-10.683653686200685</v>
      </c>
      <c r="Y104" s="3">
        <f t="shared" si="159"/>
        <v>-10.555555555555555</v>
      </c>
      <c r="Z104" s="3">
        <f t="shared" si="159"/>
        <v>-10.802947074893874</v>
      </c>
      <c r="AA104" s="3">
        <f t="shared" si="159"/>
        <v>-11.507458516699275</v>
      </c>
      <c r="AB104" s="3">
        <f t="shared" si="159"/>
        <v>-12.561834400369014</v>
      </c>
      <c r="AC104" s="3">
        <f t="shared" si="159"/>
        <v>-13.805555555555555</v>
      </c>
      <c r="AD104" s="3">
        <f t="shared" si="159"/>
        <v>-15.272987489745855</v>
      </c>
      <c r="AE104" s="3">
        <f t="shared" si="159"/>
        <v>-15.88081769874686</v>
      </c>
      <c r="AF104" s="3">
        <f t="shared" si="159"/>
        <v>-16.347222222222221</v>
      </c>
      <c r="AG104" s="3">
        <f t="shared" si="159"/>
        <v>-16.740419423936153</v>
      </c>
      <c r="AH104" s="3">
        <f t="shared" si="159"/>
        <v>-17.086833112759063</v>
      </c>
      <c r="AI104" s="3">
        <f t="shared" si="159"/>
        <v>-17.400015026587173</v>
      </c>
      <c r="AK104" s="3">
        <f t="shared" si="101"/>
        <v>0</v>
      </c>
      <c r="AL104" s="3">
        <f t="shared" si="102"/>
        <v>0</v>
      </c>
      <c r="AM104" s="3">
        <f t="shared" si="103"/>
        <v>0</v>
      </c>
      <c r="AN104" s="3">
        <f t="shared" si="104"/>
        <v>0</v>
      </c>
      <c r="AO104" s="3">
        <f t="shared" si="105"/>
        <v>0</v>
      </c>
      <c r="AP104" s="3">
        <f t="shared" si="106"/>
        <v>0</v>
      </c>
      <c r="AQ104" s="3">
        <f t="shared" si="107"/>
        <v>0</v>
      </c>
      <c r="AR104" s="3">
        <f t="shared" si="108"/>
        <v>0</v>
      </c>
      <c r="AS104" s="3">
        <f t="shared" si="109"/>
        <v>0</v>
      </c>
      <c r="AT104" s="3">
        <f t="shared" si="110"/>
        <v>0</v>
      </c>
      <c r="AU104" s="3">
        <f t="shared" si="111"/>
        <v>0</v>
      </c>
      <c r="AV104" s="3">
        <f t="shared" si="112"/>
        <v>0</v>
      </c>
      <c r="AW104" s="3">
        <f t="shared" si="113"/>
        <v>0</v>
      </c>
      <c r="AX104" s="3">
        <f t="shared" si="114"/>
        <v>0</v>
      </c>
      <c r="AY104" s="3">
        <f t="shared" si="115"/>
        <v>0</v>
      </c>
      <c r="AZ104" s="3">
        <f t="shared" si="116"/>
        <v>0</v>
      </c>
      <c r="BA104" s="3">
        <f t="shared" si="117"/>
        <v>0</v>
      </c>
      <c r="BB104" s="3">
        <f t="shared" si="118"/>
        <v>0</v>
      </c>
      <c r="BC104" s="3">
        <f t="shared" si="119"/>
        <v>0</v>
      </c>
      <c r="BD104" s="3">
        <f t="shared" si="120"/>
        <v>0</v>
      </c>
      <c r="BE104" s="3">
        <f t="shared" si="121"/>
        <v>0</v>
      </c>
      <c r="BF104" s="3">
        <f t="shared" si="122"/>
        <v>0</v>
      </c>
      <c r="BG104" s="3">
        <f t="shared" si="123"/>
        <v>0</v>
      </c>
      <c r="BH104" s="3">
        <f t="shared" si="124"/>
        <v>0</v>
      </c>
      <c r="BJ104" s="3">
        <f t="shared" si="125"/>
        <v>0</v>
      </c>
      <c r="BK104" s="3">
        <f t="shared" si="126"/>
        <v>0.20232221188032992</v>
      </c>
    </row>
    <row r="105" spans="1:63" x14ac:dyDescent="0.35">
      <c r="A105" s="9">
        <f>'2017.daily'!B104</f>
        <v>42825</v>
      </c>
      <c r="B105" s="3">
        <f>IF('2017.daily'!G104&lt;&gt;"",'2017.daily'!G104,"")</f>
        <v>-18.888888888888889</v>
      </c>
      <c r="C105" s="3">
        <f>IF('2017.daily'!H104&lt;&gt;"",'2017.daily'!H104,"")</f>
        <v>-8.3333333333333339</v>
      </c>
      <c r="D105" s="2">
        <v>6</v>
      </c>
      <c r="E105" s="2">
        <v>18</v>
      </c>
      <c r="G105" s="2">
        <f t="shared" si="96"/>
        <v>14</v>
      </c>
      <c r="H105" s="3">
        <f t="shared" si="97"/>
        <v>-13.75</v>
      </c>
      <c r="I105" s="3">
        <f t="shared" si="98"/>
        <v>10.555555555555555</v>
      </c>
      <c r="J105" s="3">
        <f t="shared" si="99"/>
        <v>5.4166666666666661</v>
      </c>
      <c r="K105" s="3"/>
      <c r="L105" s="3">
        <f t="shared" ref="L105:AI105" si="160">IF(L$3&lt;$D105,$H104+($B105-$H104)/(($D104+24)-$E104)^0.5*(L$3+24-$E104)^0.5,IF(L$3&lt;=$G105,$B105+$I105*SIN((L$3-$D105)/($G105-$D105)*PI()/2),IF(L$3&lt;=$E105,$H105+$J105*SIN(PI()/2+((L$3-$G105)/4)*PI()/2),$H105+($B106-$H105)/(($D105+24)-$E105)^0.5*(L$3-$E105)^0.5)))</f>
        <v>-17.688015519337586</v>
      </c>
      <c r="M105" s="3">
        <f t="shared" si="160"/>
        <v>-17.956079841938163</v>
      </c>
      <c r="N105" s="3">
        <f t="shared" si="160"/>
        <v>-18.207851358126454</v>
      </c>
      <c r="O105" s="3">
        <f t="shared" si="160"/>
        <v>-18.445982778863215</v>
      </c>
      <c r="P105" s="3">
        <f t="shared" si="160"/>
        <v>-18.672476686650274</v>
      </c>
      <c r="Q105" s="3">
        <f t="shared" si="160"/>
        <v>-18.888888888888889</v>
      </c>
      <c r="R105" s="3">
        <f t="shared" si="160"/>
        <v>-16.829602156496424</v>
      </c>
      <c r="S105" s="3">
        <f t="shared" si="160"/>
        <v>-14.849452658368497</v>
      </c>
      <c r="T105" s="3">
        <f t="shared" si="160"/>
        <v>-13.024536429237532</v>
      </c>
      <c r="U105" s="3">
        <f t="shared" si="160"/>
        <v>-11.424983976364221</v>
      </c>
      <c r="V105" s="3">
        <f t="shared" si="160"/>
        <v>-10.112265203473134</v>
      </c>
      <c r="W105" s="3">
        <f t="shared" si="160"/>
        <v>-9.1368271568253068</v>
      </c>
      <c r="X105" s="3">
        <f t="shared" si="160"/>
        <v>-8.5361553735214564</v>
      </c>
      <c r="Y105" s="3">
        <f t="shared" si="160"/>
        <v>-8.3333333333333339</v>
      </c>
      <c r="Z105" s="3">
        <f t="shared" si="160"/>
        <v>-8.7456525322305296</v>
      </c>
      <c r="AA105" s="3">
        <f t="shared" si="160"/>
        <v>-9.9198382685728674</v>
      </c>
      <c r="AB105" s="3">
        <f t="shared" si="160"/>
        <v>-11.677131408022429</v>
      </c>
      <c r="AC105" s="3">
        <f t="shared" si="160"/>
        <v>-13.75</v>
      </c>
      <c r="AD105" s="3">
        <f t="shared" si="160"/>
        <v>-16.195719890317164</v>
      </c>
      <c r="AE105" s="3">
        <f t="shared" si="160"/>
        <v>-17.208770238652171</v>
      </c>
      <c r="AF105" s="3">
        <f t="shared" si="160"/>
        <v>-17.986111111111111</v>
      </c>
      <c r="AG105" s="3">
        <f t="shared" si="160"/>
        <v>-18.641439780634329</v>
      </c>
      <c r="AH105" s="3">
        <f t="shared" si="160"/>
        <v>-19.21879592867251</v>
      </c>
      <c r="AI105" s="3">
        <f t="shared" si="160"/>
        <v>-19.740765785052695</v>
      </c>
      <c r="AK105" s="3">
        <f t="shared" si="101"/>
        <v>0</v>
      </c>
      <c r="AL105" s="3">
        <f t="shared" si="102"/>
        <v>0</v>
      </c>
      <c r="AM105" s="3">
        <f t="shared" si="103"/>
        <v>0</v>
      </c>
      <c r="AN105" s="3">
        <f t="shared" si="104"/>
        <v>0</v>
      </c>
      <c r="AO105" s="3">
        <f t="shared" si="105"/>
        <v>0</v>
      </c>
      <c r="AP105" s="3">
        <f t="shared" si="106"/>
        <v>0</v>
      </c>
      <c r="AQ105" s="3">
        <f t="shared" si="107"/>
        <v>0</v>
      </c>
      <c r="AR105" s="3">
        <f t="shared" si="108"/>
        <v>0</v>
      </c>
      <c r="AS105" s="3">
        <f t="shared" si="109"/>
        <v>0</v>
      </c>
      <c r="AT105" s="3">
        <f t="shared" si="110"/>
        <v>0</v>
      </c>
      <c r="AU105" s="3">
        <f t="shared" si="111"/>
        <v>0</v>
      </c>
      <c r="AV105" s="3">
        <f t="shared" si="112"/>
        <v>0</v>
      </c>
      <c r="AW105" s="3">
        <f t="shared" si="113"/>
        <v>0</v>
      </c>
      <c r="AX105" s="3">
        <f t="shared" si="114"/>
        <v>0</v>
      </c>
      <c r="AY105" s="3">
        <f t="shared" si="115"/>
        <v>0</v>
      </c>
      <c r="AZ105" s="3">
        <f t="shared" si="116"/>
        <v>0</v>
      </c>
      <c r="BA105" s="3">
        <f t="shared" si="117"/>
        <v>0</v>
      </c>
      <c r="BB105" s="3">
        <f t="shared" si="118"/>
        <v>0</v>
      </c>
      <c r="BC105" s="3">
        <f t="shared" si="119"/>
        <v>0</v>
      </c>
      <c r="BD105" s="3">
        <f t="shared" si="120"/>
        <v>0</v>
      </c>
      <c r="BE105" s="3">
        <f t="shared" si="121"/>
        <v>0</v>
      </c>
      <c r="BF105" s="3">
        <f t="shared" si="122"/>
        <v>0</v>
      </c>
      <c r="BG105" s="3">
        <f t="shared" si="123"/>
        <v>0</v>
      </c>
      <c r="BH105" s="3">
        <f t="shared" si="124"/>
        <v>0</v>
      </c>
      <c r="BJ105" s="3">
        <f t="shared" si="125"/>
        <v>0</v>
      </c>
      <c r="BK105" s="3">
        <f t="shared" si="126"/>
        <v>0.20232221188032992</v>
      </c>
    </row>
    <row r="106" spans="1:63" x14ac:dyDescent="0.35">
      <c r="A106" s="9">
        <f>'2017.daily'!B105</f>
        <v>42826</v>
      </c>
      <c r="B106" s="3">
        <f>IF('2017.daily'!G105&lt;&gt;"",'2017.daily'!G105,"")</f>
        <v>-22.222222222222221</v>
      </c>
      <c r="C106" s="3">
        <f>IF('2017.daily'!H105&lt;&gt;"",'2017.daily'!H105,"")</f>
        <v>-10</v>
      </c>
      <c r="D106" s="2">
        <v>6</v>
      </c>
      <c r="E106" s="2">
        <v>18</v>
      </c>
      <c r="G106" s="2">
        <f t="shared" si="96"/>
        <v>14</v>
      </c>
      <c r="H106" s="3">
        <f t="shared" si="97"/>
        <v>-16.066666666666666</v>
      </c>
      <c r="I106" s="3">
        <f t="shared" si="98"/>
        <v>12.222222222222221</v>
      </c>
      <c r="J106" s="3">
        <f t="shared" si="99"/>
        <v>6.0666666666666664</v>
      </c>
      <c r="K106" s="3"/>
      <c r="L106" s="3">
        <f t="shared" ref="L106:AI106" si="161">IF(L$3&lt;$D106,$H105+($B106-$H105)/(($D105+24)-$E105)^0.5*(L$3+24-$E105)^0.5,IF(L$3&lt;=$G106,$B106+$I106*SIN((L$3-$D106)/($G106-$D106)*PI()/2),IF(L$3&lt;=$E106,$H106+$J106*SIN(PI()/2+((L$3-$G106)/4)*PI()/2),$H106+($B107-$H106)/(($D106+24)-$E106)^0.5*(L$3-$E106)^0.5)))</f>
        <v>-20.220766606303386</v>
      </c>
      <c r="M106" s="3">
        <f t="shared" si="161"/>
        <v>-20.667540477304346</v>
      </c>
      <c r="N106" s="3">
        <f t="shared" si="161"/>
        <v>-21.087159670951493</v>
      </c>
      <c r="O106" s="3">
        <f t="shared" si="161"/>
        <v>-21.48404537217943</v>
      </c>
      <c r="P106" s="3">
        <f t="shared" si="161"/>
        <v>-21.861535218491198</v>
      </c>
      <c r="Q106" s="3">
        <f t="shared" si="161"/>
        <v>-22.222222222222221</v>
      </c>
      <c r="R106" s="3">
        <f t="shared" si="161"/>
        <v>-19.837784953136211</v>
      </c>
      <c r="S106" s="3">
        <f t="shared" si="161"/>
        <v>-17.544980271093348</v>
      </c>
      <c r="T106" s="3">
        <f t="shared" si="161"/>
        <v>-15.431919374204861</v>
      </c>
      <c r="U106" s="3">
        <f t="shared" si="161"/>
        <v>-13.579806007719975</v>
      </c>
      <c r="V106" s="3">
        <f t="shared" si="161"/>
        <v>-12.059815849635559</v>
      </c>
      <c r="W106" s="3">
        <f t="shared" si="161"/>
        <v>-10.930361269306495</v>
      </c>
      <c r="X106" s="3">
        <f t="shared" si="161"/>
        <v>-10.234846572849406</v>
      </c>
      <c r="Y106" s="3">
        <f t="shared" si="161"/>
        <v>-10</v>
      </c>
      <c r="Z106" s="3">
        <f t="shared" si="161"/>
        <v>-10.46179750276486</v>
      </c>
      <c r="AA106" s="3">
        <f t="shared" si="161"/>
        <v>-11.776885527468277</v>
      </c>
      <c r="AB106" s="3">
        <f t="shared" si="161"/>
        <v>-13.745053843651789</v>
      </c>
      <c r="AC106" s="3">
        <f t="shared" si="161"/>
        <v>-16.066666666666666</v>
      </c>
      <c r="AD106" s="3">
        <f t="shared" si="161"/>
        <v>-18.805872943821893</v>
      </c>
      <c r="AE106" s="3">
        <f t="shared" si="161"/>
        <v>-19.940489333957103</v>
      </c>
      <c r="AF106" s="3">
        <f t="shared" si="161"/>
        <v>-20.81111111111111</v>
      </c>
      <c r="AG106" s="3">
        <f t="shared" si="161"/>
        <v>-21.545079220977115</v>
      </c>
      <c r="AH106" s="3">
        <f t="shared" si="161"/>
        <v>-22.191718106779881</v>
      </c>
      <c r="AI106" s="3">
        <f t="shared" si="161"/>
        <v>-22.776324345925687</v>
      </c>
      <c r="AK106" s="3">
        <f t="shared" si="101"/>
        <v>0</v>
      </c>
      <c r="AL106" s="3">
        <f t="shared" si="102"/>
        <v>0</v>
      </c>
      <c r="AM106" s="3">
        <f t="shared" si="103"/>
        <v>0</v>
      </c>
      <c r="AN106" s="3">
        <f t="shared" si="104"/>
        <v>0</v>
      </c>
      <c r="AO106" s="3">
        <f t="shared" si="105"/>
        <v>0</v>
      </c>
      <c r="AP106" s="3">
        <f t="shared" si="106"/>
        <v>0</v>
      </c>
      <c r="AQ106" s="3">
        <f t="shared" si="107"/>
        <v>0</v>
      </c>
      <c r="AR106" s="3">
        <f t="shared" si="108"/>
        <v>0</v>
      </c>
      <c r="AS106" s="3">
        <f t="shared" si="109"/>
        <v>0</v>
      </c>
      <c r="AT106" s="3">
        <f t="shared" si="110"/>
        <v>0</v>
      </c>
      <c r="AU106" s="3">
        <f t="shared" si="111"/>
        <v>0</v>
      </c>
      <c r="AV106" s="3">
        <f t="shared" si="112"/>
        <v>0</v>
      </c>
      <c r="AW106" s="3">
        <f t="shared" si="113"/>
        <v>0</v>
      </c>
      <c r="AX106" s="3">
        <f t="shared" si="114"/>
        <v>0</v>
      </c>
      <c r="AY106" s="3">
        <f t="shared" si="115"/>
        <v>0</v>
      </c>
      <c r="AZ106" s="3">
        <f t="shared" si="116"/>
        <v>0</v>
      </c>
      <c r="BA106" s="3">
        <f t="shared" si="117"/>
        <v>0</v>
      </c>
      <c r="BB106" s="3">
        <f t="shared" si="118"/>
        <v>0</v>
      </c>
      <c r="BC106" s="3">
        <f t="shared" si="119"/>
        <v>0</v>
      </c>
      <c r="BD106" s="3">
        <f t="shared" si="120"/>
        <v>0</v>
      </c>
      <c r="BE106" s="3">
        <f t="shared" si="121"/>
        <v>0</v>
      </c>
      <c r="BF106" s="3">
        <f t="shared" si="122"/>
        <v>0</v>
      </c>
      <c r="BG106" s="3">
        <f t="shared" si="123"/>
        <v>0</v>
      </c>
      <c r="BH106" s="3">
        <f t="shared" si="124"/>
        <v>0</v>
      </c>
      <c r="BJ106" s="3">
        <f t="shared" si="125"/>
        <v>0</v>
      </c>
      <c r="BK106" s="3">
        <f t="shared" si="126"/>
        <v>0.20232221188032992</v>
      </c>
    </row>
    <row r="107" spans="1:63" x14ac:dyDescent="0.35">
      <c r="A107" s="9">
        <f>'2017.daily'!B106</f>
        <v>42827</v>
      </c>
      <c r="B107" s="3">
        <f>IF('2017.daily'!G106&lt;&gt;"",'2017.daily'!G106,"")</f>
        <v>-25.555555555555557</v>
      </c>
      <c r="C107" s="3">
        <f>IF('2017.daily'!H106&lt;&gt;"",'2017.daily'!H106,"")</f>
        <v>-13.333333333333334</v>
      </c>
      <c r="D107" s="2">
        <v>6</v>
      </c>
      <c r="E107" s="2">
        <v>18</v>
      </c>
      <c r="G107" s="2">
        <f t="shared" si="96"/>
        <v>14</v>
      </c>
      <c r="H107" s="3">
        <f t="shared" si="97"/>
        <v>-18.100000000000001</v>
      </c>
      <c r="I107" s="3">
        <f t="shared" si="98"/>
        <v>12.222222222222223</v>
      </c>
      <c r="J107" s="3">
        <f t="shared" si="99"/>
        <v>4.7666666666666675</v>
      </c>
      <c r="K107" s="3"/>
      <c r="L107" s="3">
        <f t="shared" ref="L107:AI107" si="162">IF(L$3&lt;$D107,$H106+($B107-$H106)/(($D106+24)-$E106)^0.5*(L$3+24-$E106)^0.5,IF(L$3&lt;=$G107,$B107+$I107*SIN((L$3-$D107)/($G107-$D107)*PI()/2),IF(L$3&lt;=$E107,$H107+$J107*SIN(PI()/2+((L$3-$G107)/4)*PI()/2),$H107+($B108-$H107)/(($D107+24)-$E107)^0.5*(L$3-$E107)^0.5)))</f>
        <v>-23.313925265726461</v>
      </c>
      <c r="M107" s="3">
        <f t="shared" si="162"/>
        <v>-23.814312001247536</v>
      </c>
      <c r="N107" s="3">
        <f t="shared" si="162"/>
        <v>-24.284285498132341</v>
      </c>
      <c r="O107" s="3">
        <f t="shared" si="162"/>
        <v>-24.728797483507631</v>
      </c>
      <c r="P107" s="3">
        <f t="shared" si="162"/>
        <v>-25.151586111376808</v>
      </c>
      <c r="Q107" s="3">
        <f t="shared" si="162"/>
        <v>-25.555555555555557</v>
      </c>
      <c r="R107" s="3">
        <f t="shared" si="162"/>
        <v>-23.171118286469543</v>
      </c>
      <c r="S107" s="3">
        <f t="shared" si="162"/>
        <v>-20.87831360442668</v>
      </c>
      <c r="T107" s="3">
        <f t="shared" si="162"/>
        <v>-18.765252707538195</v>
      </c>
      <c r="U107" s="3">
        <f t="shared" si="162"/>
        <v>-16.913139341053309</v>
      </c>
      <c r="V107" s="3">
        <f t="shared" si="162"/>
        <v>-15.393149182968893</v>
      </c>
      <c r="W107" s="3">
        <f t="shared" si="162"/>
        <v>-14.263694602639829</v>
      </c>
      <c r="X107" s="3">
        <f t="shared" si="162"/>
        <v>-13.56817990618274</v>
      </c>
      <c r="Y107" s="3">
        <f t="shared" si="162"/>
        <v>-13.333333333333334</v>
      </c>
      <c r="Z107" s="3">
        <f t="shared" si="162"/>
        <v>-13.696174228362867</v>
      </c>
      <c r="AA107" s="3">
        <f t="shared" si="162"/>
        <v>-14.729457676344124</v>
      </c>
      <c r="AB107" s="3">
        <f t="shared" si="162"/>
        <v>-16.275875639059738</v>
      </c>
      <c r="AC107" s="3">
        <f t="shared" si="162"/>
        <v>-18.100000000000001</v>
      </c>
      <c r="AD107" s="3">
        <f t="shared" si="162"/>
        <v>-20.252233503479108</v>
      </c>
      <c r="AE107" s="3">
        <f t="shared" si="162"/>
        <v>-21.143717810013914</v>
      </c>
      <c r="AF107" s="3">
        <f t="shared" si="162"/>
        <v>-21.827777777777779</v>
      </c>
      <c r="AG107" s="3">
        <f t="shared" si="162"/>
        <v>-22.40446700695821</v>
      </c>
      <c r="AH107" s="3">
        <f t="shared" si="162"/>
        <v>-22.91254041723181</v>
      </c>
      <c r="AI107" s="3">
        <f t="shared" si="162"/>
        <v>-23.371873890846373</v>
      </c>
      <c r="AK107" s="3">
        <f t="shared" si="101"/>
        <v>0</v>
      </c>
      <c r="AL107" s="3">
        <f t="shared" si="102"/>
        <v>0</v>
      </c>
      <c r="AM107" s="3">
        <f t="shared" si="103"/>
        <v>0</v>
      </c>
      <c r="AN107" s="3">
        <f t="shared" si="104"/>
        <v>0</v>
      </c>
      <c r="AO107" s="3">
        <f t="shared" si="105"/>
        <v>0</v>
      </c>
      <c r="AP107" s="3">
        <f t="shared" si="106"/>
        <v>0</v>
      </c>
      <c r="AQ107" s="3">
        <f t="shared" si="107"/>
        <v>0</v>
      </c>
      <c r="AR107" s="3">
        <f t="shared" si="108"/>
        <v>0</v>
      </c>
      <c r="AS107" s="3">
        <f t="shared" si="109"/>
        <v>0</v>
      </c>
      <c r="AT107" s="3">
        <f t="shared" si="110"/>
        <v>0</v>
      </c>
      <c r="AU107" s="3">
        <f t="shared" si="111"/>
        <v>0</v>
      </c>
      <c r="AV107" s="3">
        <f t="shared" si="112"/>
        <v>0</v>
      </c>
      <c r="AW107" s="3">
        <f t="shared" si="113"/>
        <v>0</v>
      </c>
      <c r="AX107" s="3">
        <f t="shared" si="114"/>
        <v>0</v>
      </c>
      <c r="AY107" s="3">
        <f t="shared" si="115"/>
        <v>0</v>
      </c>
      <c r="AZ107" s="3">
        <f t="shared" si="116"/>
        <v>0</v>
      </c>
      <c r="BA107" s="3">
        <f t="shared" si="117"/>
        <v>0</v>
      </c>
      <c r="BB107" s="3">
        <f t="shared" si="118"/>
        <v>0</v>
      </c>
      <c r="BC107" s="3">
        <f t="shared" si="119"/>
        <v>0</v>
      </c>
      <c r="BD107" s="3">
        <f t="shared" si="120"/>
        <v>0</v>
      </c>
      <c r="BE107" s="3">
        <f t="shared" si="121"/>
        <v>0</v>
      </c>
      <c r="BF107" s="3">
        <f t="shared" si="122"/>
        <v>0</v>
      </c>
      <c r="BG107" s="3">
        <f t="shared" si="123"/>
        <v>0</v>
      </c>
      <c r="BH107" s="3">
        <f t="shared" si="124"/>
        <v>0</v>
      </c>
      <c r="BJ107" s="3">
        <f t="shared" si="125"/>
        <v>0</v>
      </c>
      <c r="BK107" s="3">
        <f t="shared" si="126"/>
        <v>0.20232221188032992</v>
      </c>
    </row>
    <row r="108" spans="1:63" x14ac:dyDescent="0.35">
      <c r="A108" s="9">
        <f>'2017.daily'!B107</f>
        <v>42828</v>
      </c>
      <c r="B108" s="3">
        <f>IF('2017.daily'!G107&lt;&gt;"",'2017.daily'!G107,"")</f>
        <v>-25.555555555555557</v>
      </c>
      <c r="C108" s="3">
        <f>IF('2017.daily'!H107&lt;&gt;"",'2017.daily'!H107,"")</f>
        <v>-17.222222222222221</v>
      </c>
      <c r="D108" s="2">
        <v>5</v>
      </c>
      <c r="E108" s="2">
        <v>18</v>
      </c>
      <c r="G108" s="2">
        <f t="shared" si="96"/>
        <v>14</v>
      </c>
      <c r="H108" s="3">
        <f t="shared" si="97"/>
        <v>-22.205555555555556</v>
      </c>
      <c r="I108" s="3">
        <f t="shared" si="98"/>
        <v>8.3333333333333357</v>
      </c>
      <c r="J108" s="3">
        <f t="shared" si="99"/>
        <v>4.9833333333333343</v>
      </c>
      <c r="K108" s="3"/>
      <c r="L108" s="3">
        <f t="shared" ref="L108:AI108" si="163">IF(L$3&lt;$D108,$H107+($B108-$H107)/(($D107+24)-$E107)^0.5*(L$3+24-$E107)^0.5,IF(L$3&lt;=$G108,$B108+$I108*SIN((L$3-$D108)/($G108-$D108)*PI()/2),IF(L$3&lt;=$E108,$H108+$J108*SIN(PI()/2+((L$3-$G108)/4)*PI()/2),$H108+($B109-$H108)/(($D108+24)-$E108)^0.5*(L$3-$E108)^0.5)))</f>
        <v>-23.794274613546982</v>
      </c>
      <c r="M108" s="3">
        <f t="shared" si="163"/>
        <v>-24.187435620027827</v>
      </c>
      <c r="N108" s="3">
        <f t="shared" si="163"/>
        <v>-24.556700510437317</v>
      </c>
      <c r="O108" s="3">
        <f t="shared" si="163"/>
        <v>-24.905959927517898</v>
      </c>
      <c r="P108" s="3">
        <f t="shared" si="163"/>
        <v>-25.555555555555557</v>
      </c>
      <c r="Q108" s="3">
        <f t="shared" si="163"/>
        <v>-24.108487408331136</v>
      </c>
      <c r="R108" s="3">
        <f t="shared" si="163"/>
        <v>-22.705387694508318</v>
      </c>
      <c r="S108" s="3">
        <f t="shared" si="163"/>
        <v>-21.388888888888889</v>
      </c>
      <c r="T108" s="3">
        <f t="shared" si="163"/>
        <v>-20.198992141501062</v>
      </c>
      <c r="U108" s="3">
        <f t="shared" si="163"/>
        <v>-19.171851862897405</v>
      </c>
      <c r="V108" s="3">
        <f t="shared" si="163"/>
        <v>-18.338677190685232</v>
      </c>
      <c r="W108" s="3">
        <f t="shared" si="163"/>
        <v>-17.724783715672984</v>
      </c>
      <c r="X108" s="3">
        <f t="shared" si="163"/>
        <v>-17.348824280453819</v>
      </c>
      <c r="Y108" s="3">
        <f t="shared" si="163"/>
        <v>-17.222222222222221</v>
      </c>
      <c r="Z108" s="3">
        <f t="shared" si="163"/>
        <v>-17.601555885207642</v>
      </c>
      <c r="AA108" s="3">
        <f t="shared" si="163"/>
        <v>-18.681806762642594</v>
      </c>
      <c r="AB108" s="3">
        <f t="shared" si="163"/>
        <v>-20.298516450936191</v>
      </c>
      <c r="AC108" s="3">
        <f t="shared" si="163"/>
        <v>-22.205555555555556</v>
      </c>
      <c r="AD108" s="3">
        <f t="shared" si="163"/>
        <v>-24.555668980236682</v>
      </c>
      <c r="AE108" s="3">
        <f t="shared" si="163"/>
        <v>-25.529117833854684</v>
      </c>
      <c r="AF108" s="3">
        <f t="shared" si="163"/>
        <v>-26.276071410652957</v>
      </c>
      <c r="AG108" s="3">
        <f t="shared" si="163"/>
        <v>-26.905782404917804</v>
      </c>
      <c r="AH108" s="3">
        <f t="shared" si="163"/>
        <v>-27.460568927977384</v>
      </c>
      <c r="AI108" s="3">
        <f t="shared" si="163"/>
        <v>-27.962134283689018</v>
      </c>
      <c r="AK108" s="3">
        <f t="shared" si="101"/>
        <v>0</v>
      </c>
      <c r="AL108" s="3">
        <f t="shared" si="102"/>
        <v>0</v>
      </c>
      <c r="AM108" s="3">
        <f t="shared" si="103"/>
        <v>0</v>
      </c>
      <c r="AN108" s="3">
        <f t="shared" si="104"/>
        <v>0</v>
      </c>
      <c r="AO108" s="3">
        <f t="shared" si="105"/>
        <v>0</v>
      </c>
      <c r="AP108" s="3">
        <f t="shared" si="106"/>
        <v>0</v>
      </c>
      <c r="AQ108" s="3">
        <f t="shared" si="107"/>
        <v>0</v>
      </c>
      <c r="AR108" s="3">
        <f t="shared" si="108"/>
        <v>0</v>
      </c>
      <c r="AS108" s="3">
        <f t="shared" si="109"/>
        <v>0</v>
      </c>
      <c r="AT108" s="3">
        <f t="shared" si="110"/>
        <v>0</v>
      </c>
      <c r="AU108" s="3">
        <f t="shared" si="111"/>
        <v>0</v>
      </c>
      <c r="AV108" s="3">
        <f t="shared" si="112"/>
        <v>0</v>
      </c>
      <c r="AW108" s="3">
        <f t="shared" si="113"/>
        <v>0</v>
      </c>
      <c r="AX108" s="3">
        <f t="shared" si="114"/>
        <v>0</v>
      </c>
      <c r="AY108" s="3">
        <f t="shared" si="115"/>
        <v>0</v>
      </c>
      <c r="AZ108" s="3">
        <f t="shared" si="116"/>
        <v>0</v>
      </c>
      <c r="BA108" s="3">
        <f t="shared" si="117"/>
        <v>0</v>
      </c>
      <c r="BB108" s="3">
        <f t="shared" si="118"/>
        <v>0</v>
      </c>
      <c r="BC108" s="3">
        <f t="shared" si="119"/>
        <v>0</v>
      </c>
      <c r="BD108" s="3">
        <f t="shared" si="120"/>
        <v>0</v>
      </c>
      <c r="BE108" s="3">
        <f t="shared" si="121"/>
        <v>0</v>
      </c>
      <c r="BF108" s="3">
        <f t="shared" si="122"/>
        <v>0</v>
      </c>
      <c r="BG108" s="3">
        <f t="shared" si="123"/>
        <v>0</v>
      </c>
      <c r="BH108" s="3">
        <f t="shared" si="124"/>
        <v>0</v>
      </c>
      <c r="BJ108" s="3">
        <f t="shared" si="125"/>
        <v>0</v>
      </c>
      <c r="BK108" s="3">
        <f t="shared" si="126"/>
        <v>0.20232221188032992</v>
      </c>
    </row>
    <row r="109" spans="1:63" x14ac:dyDescent="0.35">
      <c r="A109" s="9">
        <f>'2017.daily'!B108</f>
        <v>42829</v>
      </c>
      <c r="B109" s="3">
        <f>IF('2017.daily'!G108&lt;&gt;"",'2017.daily'!G108,"")</f>
        <v>-30</v>
      </c>
      <c r="C109" s="3">
        <f>IF('2017.daily'!H108&lt;&gt;"",'2017.daily'!H108,"")</f>
        <v>-18.333333333333332</v>
      </c>
      <c r="D109" s="2">
        <v>5</v>
      </c>
      <c r="E109" s="2">
        <v>18</v>
      </c>
      <c r="G109" s="2">
        <f t="shared" si="96"/>
        <v>14</v>
      </c>
      <c r="H109" s="3">
        <f t="shared" si="97"/>
        <v>-22.666666666666664</v>
      </c>
      <c r="I109" s="3">
        <f t="shared" si="98"/>
        <v>11.666666666666668</v>
      </c>
      <c r="J109" s="3">
        <f t="shared" si="99"/>
        <v>4.3333333333333321</v>
      </c>
      <c r="K109" s="3"/>
      <c r="L109" s="3">
        <f t="shared" ref="L109:AI109" si="164">IF(L$3&lt;$D109,$H108+($B109-$H108)/(($D108+24)-$E108)^0.5*(L$3+24-$E108)^0.5,IF(L$3&lt;=$G109,$B109+$I109*SIN((L$3-$D109)/($G109-$D109)*PI()/2),IF(L$3&lt;=$E109,$H109+$J109*SIN(PI()/2+((L$3-$G109)/4)*PI()/2),$H109+($B110-$H109)/(($D109+24)-$E109)^0.5*(L$3-$E109)^0.5)))</f>
        <v>-28.423371230056134</v>
      </c>
      <c r="M109" s="3">
        <f t="shared" si="164"/>
        <v>-28.852680112153813</v>
      </c>
      <c r="N109" s="3">
        <f t="shared" si="164"/>
        <v>-29.255895829598927</v>
      </c>
      <c r="O109" s="3">
        <f t="shared" si="164"/>
        <v>-29.637266737286481</v>
      </c>
      <c r="P109" s="3">
        <f t="shared" si="164"/>
        <v>-30</v>
      </c>
      <c r="Q109" s="3">
        <f t="shared" si="164"/>
        <v>-27.974104593885812</v>
      </c>
      <c r="R109" s="3">
        <f t="shared" si="164"/>
        <v>-26.009764994533864</v>
      </c>
      <c r="S109" s="3">
        <f t="shared" si="164"/>
        <v>-24.166666666666668</v>
      </c>
      <c r="T109" s="3">
        <f t="shared" si="164"/>
        <v>-22.500811220323708</v>
      </c>
      <c r="U109" s="3">
        <f t="shared" si="164"/>
        <v>-21.06281483027859</v>
      </c>
      <c r="V109" s="3">
        <f t="shared" si="164"/>
        <v>-19.896370289181547</v>
      </c>
      <c r="W109" s="3">
        <f t="shared" si="164"/>
        <v>-19.036919424164402</v>
      </c>
      <c r="X109" s="3">
        <f t="shared" si="164"/>
        <v>-18.510576214857572</v>
      </c>
      <c r="Y109" s="3">
        <f t="shared" si="164"/>
        <v>-18.333333333333332</v>
      </c>
      <c r="Z109" s="3">
        <f t="shared" si="164"/>
        <v>-18.66318869245109</v>
      </c>
      <c r="AA109" s="3">
        <f t="shared" si="164"/>
        <v>-19.60253728152496</v>
      </c>
      <c r="AB109" s="3">
        <f t="shared" si="164"/>
        <v>-21.00837179308461</v>
      </c>
      <c r="AC109" s="3">
        <f t="shared" si="164"/>
        <v>-22.666666666666664</v>
      </c>
      <c r="AD109" s="3">
        <f t="shared" si="164"/>
        <v>-24.71024355769373</v>
      </c>
      <c r="AE109" s="3">
        <f t="shared" si="164"/>
        <v>-25.556720821709384</v>
      </c>
      <c r="AF109" s="3">
        <f t="shared" si="164"/>
        <v>-26.206245671099186</v>
      </c>
      <c r="AG109" s="3">
        <f t="shared" si="164"/>
        <v>-26.753820448720795</v>
      </c>
      <c r="AH109" s="3">
        <f t="shared" si="164"/>
        <v>-27.236243512250862</v>
      </c>
      <c r="AI109" s="3">
        <f t="shared" si="164"/>
        <v>-27.672387299826195</v>
      </c>
      <c r="AK109" s="3">
        <f t="shared" si="101"/>
        <v>0</v>
      </c>
      <c r="AL109" s="3">
        <f t="shared" si="102"/>
        <v>0</v>
      </c>
      <c r="AM109" s="3">
        <f t="shared" si="103"/>
        <v>0</v>
      </c>
      <c r="AN109" s="3">
        <f t="shared" si="104"/>
        <v>0</v>
      </c>
      <c r="AO109" s="3">
        <f t="shared" si="105"/>
        <v>0</v>
      </c>
      <c r="AP109" s="3">
        <f t="shared" si="106"/>
        <v>0</v>
      </c>
      <c r="AQ109" s="3">
        <f t="shared" si="107"/>
        <v>0</v>
      </c>
      <c r="AR109" s="3">
        <f t="shared" si="108"/>
        <v>0</v>
      </c>
      <c r="AS109" s="3">
        <f t="shared" si="109"/>
        <v>0</v>
      </c>
      <c r="AT109" s="3">
        <f t="shared" si="110"/>
        <v>0</v>
      </c>
      <c r="AU109" s="3">
        <f t="shared" si="111"/>
        <v>0</v>
      </c>
      <c r="AV109" s="3">
        <f t="shared" si="112"/>
        <v>0</v>
      </c>
      <c r="AW109" s="3">
        <f t="shared" si="113"/>
        <v>0</v>
      </c>
      <c r="AX109" s="3">
        <f t="shared" si="114"/>
        <v>0</v>
      </c>
      <c r="AY109" s="3">
        <f t="shared" si="115"/>
        <v>0</v>
      </c>
      <c r="AZ109" s="3">
        <f t="shared" si="116"/>
        <v>0</v>
      </c>
      <c r="BA109" s="3">
        <f t="shared" si="117"/>
        <v>0</v>
      </c>
      <c r="BB109" s="3">
        <f t="shared" si="118"/>
        <v>0</v>
      </c>
      <c r="BC109" s="3">
        <f t="shared" si="119"/>
        <v>0</v>
      </c>
      <c r="BD109" s="3">
        <f t="shared" si="120"/>
        <v>0</v>
      </c>
      <c r="BE109" s="3">
        <f t="shared" si="121"/>
        <v>0</v>
      </c>
      <c r="BF109" s="3">
        <f t="shared" si="122"/>
        <v>0</v>
      </c>
      <c r="BG109" s="3">
        <f t="shared" si="123"/>
        <v>0</v>
      </c>
      <c r="BH109" s="3">
        <f t="shared" si="124"/>
        <v>0</v>
      </c>
      <c r="BJ109" s="3">
        <f t="shared" si="125"/>
        <v>0</v>
      </c>
      <c r="BK109" s="3">
        <f t="shared" si="126"/>
        <v>0.20232221188032992</v>
      </c>
    </row>
    <row r="110" spans="1:63" x14ac:dyDescent="0.35">
      <c r="A110" s="9">
        <f>'2017.daily'!B109</f>
        <v>42830</v>
      </c>
      <c r="B110" s="3">
        <f>IF('2017.daily'!G109&lt;&gt;"",'2017.daily'!G109,"")</f>
        <v>-29.444444444444443</v>
      </c>
      <c r="C110" s="3">
        <f>IF('2017.daily'!H109&lt;&gt;"",'2017.daily'!H109,"")</f>
        <v>-17.777777777777779</v>
      </c>
      <c r="D110" s="2">
        <v>5</v>
      </c>
      <c r="E110" s="2">
        <v>18</v>
      </c>
      <c r="G110" s="2">
        <f t="shared" si="96"/>
        <v>14</v>
      </c>
      <c r="H110" s="3">
        <f t="shared" si="97"/>
        <v>-21.461111111111112</v>
      </c>
      <c r="I110" s="3">
        <f t="shared" si="98"/>
        <v>11.666666666666664</v>
      </c>
      <c r="J110" s="3">
        <f t="shared" si="99"/>
        <v>3.6833333333333336</v>
      </c>
      <c r="K110" s="3"/>
      <c r="L110" s="3">
        <f t="shared" ref="L110:AI110" si="165">IF(L$3&lt;$D110,$H109+($B110-$H109)/(($D109+24)-$E109)^0.5*(L$3+24-$E109)^0.5,IF(L$3&lt;=$G110,$B110+$I110*SIN((L$3-$D110)/($G110-$D110)*PI()/2),IF(L$3&lt;=$E110,$H110+$J110*SIN(PI()/2+((L$3-$G110)/4)*PI()/2),$H110+($B111-$H110)/(($D110+24)-$E110)^0.5*(L$3-$E110)^0.5)))</f>
        <v>-28.07346290536282</v>
      </c>
      <c r="M110" s="3">
        <f t="shared" si="165"/>
        <v>-28.446774976752103</v>
      </c>
      <c r="N110" s="3">
        <f t="shared" si="165"/>
        <v>-28.79739733974786</v>
      </c>
      <c r="O110" s="3">
        <f t="shared" si="165"/>
        <v>-29.129024215997902</v>
      </c>
      <c r="P110" s="3">
        <f t="shared" si="165"/>
        <v>-29.444444444444443</v>
      </c>
      <c r="Q110" s="3">
        <f t="shared" si="165"/>
        <v>-27.418549038330255</v>
      </c>
      <c r="R110" s="3">
        <f t="shared" si="165"/>
        <v>-25.45420943897831</v>
      </c>
      <c r="S110" s="3">
        <f t="shared" si="165"/>
        <v>-23.611111111111111</v>
      </c>
      <c r="T110" s="3">
        <f t="shared" si="165"/>
        <v>-21.945255664768155</v>
      </c>
      <c r="U110" s="3">
        <f t="shared" si="165"/>
        <v>-20.507259274723033</v>
      </c>
      <c r="V110" s="3">
        <f t="shared" si="165"/>
        <v>-19.340814733625997</v>
      </c>
      <c r="W110" s="3">
        <f t="shared" si="165"/>
        <v>-18.481363868608849</v>
      </c>
      <c r="X110" s="3">
        <f t="shared" si="165"/>
        <v>-17.955020659302019</v>
      </c>
      <c r="Y110" s="3">
        <f t="shared" si="165"/>
        <v>-17.777777777777779</v>
      </c>
      <c r="Z110" s="3">
        <f t="shared" si="165"/>
        <v>-18.058154833027871</v>
      </c>
      <c r="AA110" s="3">
        <f t="shared" si="165"/>
        <v>-18.856601133740661</v>
      </c>
      <c r="AB110" s="3">
        <f t="shared" si="165"/>
        <v>-20.051560468566365</v>
      </c>
      <c r="AC110" s="3">
        <f t="shared" si="165"/>
        <v>-21.461111111111112</v>
      </c>
      <c r="AD110" s="3">
        <f t="shared" si="165"/>
        <v>-23.198151468484117</v>
      </c>
      <c r="AE110" s="3">
        <f t="shared" si="165"/>
        <v>-23.917657142897422</v>
      </c>
      <c r="AF110" s="3">
        <f t="shared" si="165"/>
        <v>-24.469753264878754</v>
      </c>
      <c r="AG110" s="3">
        <f t="shared" si="165"/>
        <v>-24.935191825857121</v>
      </c>
      <c r="AH110" s="3">
        <f t="shared" si="165"/>
        <v>-25.345251429857679</v>
      </c>
      <c r="AI110" s="3">
        <f t="shared" si="165"/>
        <v>-25.715973649296714</v>
      </c>
      <c r="AK110" s="3">
        <f t="shared" si="101"/>
        <v>0</v>
      </c>
      <c r="AL110" s="3">
        <f t="shared" si="102"/>
        <v>0</v>
      </c>
      <c r="AM110" s="3">
        <f t="shared" si="103"/>
        <v>0</v>
      </c>
      <c r="AN110" s="3">
        <f t="shared" si="104"/>
        <v>0</v>
      </c>
      <c r="AO110" s="3">
        <f t="shared" si="105"/>
        <v>0</v>
      </c>
      <c r="AP110" s="3">
        <f t="shared" si="106"/>
        <v>0</v>
      </c>
      <c r="AQ110" s="3">
        <f t="shared" si="107"/>
        <v>0</v>
      </c>
      <c r="AR110" s="3">
        <f t="shared" si="108"/>
        <v>0</v>
      </c>
      <c r="AS110" s="3">
        <f t="shared" si="109"/>
        <v>0</v>
      </c>
      <c r="AT110" s="3">
        <f t="shared" si="110"/>
        <v>0</v>
      </c>
      <c r="AU110" s="3">
        <f t="shared" si="111"/>
        <v>0</v>
      </c>
      <c r="AV110" s="3">
        <f t="shared" si="112"/>
        <v>0</v>
      </c>
      <c r="AW110" s="3">
        <f t="shared" si="113"/>
        <v>0</v>
      </c>
      <c r="AX110" s="3">
        <f t="shared" si="114"/>
        <v>0</v>
      </c>
      <c r="AY110" s="3">
        <f t="shared" si="115"/>
        <v>0</v>
      </c>
      <c r="AZ110" s="3">
        <f t="shared" si="116"/>
        <v>0</v>
      </c>
      <c r="BA110" s="3">
        <f t="shared" si="117"/>
        <v>0</v>
      </c>
      <c r="BB110" s="3">
        <f t="shared" si="118"/>
        <v>0</v>
      </c>
      <c r="BC110" s="3">
        <f t="shared" si="119"/>
        <v>0</v>
      </c>
      <c r="BD110" s="3">
        <f t="shared" si="120"/>
        <v>0</v>
      </c>
      <c r="BE110" s="3">
        <f t="shared" si="121"/>
        <v>0</v>
      </c>
      <c r="BF110" s="3">
        <f t="shared" si="122"/>
        <v>0</v>
      </c>
      <c r="BG110" s="3">
        <f t="shared" si="123"/>
        <v>0</v>
      </c>
      <c r="BH110" s="3">
        <f t="shared" si="124"/>
        <v>0</v>
      </c>
      <c r="BJ110" s="3">
        <f t="shared" si="125"/>
        <v>0</v>
      </c>
      <c r="BK110" s="3">
        <f t="shared" si="126"/>
        <v>0.20232221188032992</v>
      </c>
    </row>
    <row r="111" spans="1:63" x14ac:dyDescent="0.35">
      <c r="A111" s="9">
        <f>'2017.daily'!B110</f>
        <v>42831</v>
      </c>
      <c r="B111" s="3">
        <f>IF('2017.daily'!G110&lt;&gt;"",'2017.daily'!G110,"")</f>
        <v>-27.222222222222221</v>
      </c>
      <c r="C111" s="3">
        <f>IF('2017.daily'!H110&lt;&gt;"",'2017.daily'!H110,"")</f>
        <v>-11.111111111111111</v>
      </c>
      <c r="D111" s="2">
        <v>5</v>
      </c>
      <c r="E111" s="2">
        <v>18</v>
      </c>
      <c r="G111" s="2">
        <f t="shared" si="96"/>
        <v>14</v>
      </c>
      <c r="H111" s="3">
        <f t="shared" si="97"/>
        <v>-16.527777777777779</v>
      </c>
      <c r="I111" s="3">
        <f t="shared" si="98"/>
        <v>16.111111111111111</v>
      </c>
      <c r="J111" s="3">
        <f t="shared" si="99"/>
        <v>5.4166666666666679</v>
      </c>
      <c r="K111" s="3"/>
      <c r="L111" s="3">
        <f t="shared" ref="L111:AI111" si="166">IF(L$3&lt;$D111,$H110+($B111-$H110)/(($D110+24)-$E110)^0.5*(L$3+24-$E110)^0.5,IF(L$3&lt;=$G111,$B111+$I111*SIN((L$3-$D111)/($G111-$D111)*PI()/2),IF(L$3&lt;=$E111,$H111+$J111*SIN(PI()/2+((L$3-$G111)/4)*PI()/2),$H111+($B112-$H111)/(($D111+24)-$E111)^0.5*(L$3-$E111)^0.5)))</f>
        <v>-26.056887914002843</v>
      </c>
      <c r="M111" s="3">
        <f t="shared" si="166"/>
        <v>-26.374203174683736</v>
      </c>
      <c r="N111" s="3">
        <f t="shared" si="166"/>
        <v>-26.672232183230125</v>
      </c>
      <c r="O111" s="3">
        <f t="shared" si="166"/>
        <v>-26.954115028042661</v>
      </c>
      <c r="P111" s="3">
        <f t="shared" si="166"/>
        <v>-27.222222222222221</v>
      </c>
      <c r="Q111" s="3">
        <f t="shared" si="166"/>
        <v>-24.424557137588344</v>
      </c>
      <c r="R111" s="3">
        <f t="shared" si="166"/>
        <v>-21.711897690864227</v>
      </c>
      <c r="S111" s="3">
        <f t="shared" si="166"/>
        <v>-19.166666666666668</v>
      </c>
      <c r="T111" s="3">
        <f t="shared" si="166"/>
        <v>-16.866199621716866</v>
      </c>
      <c r="U111" s="3">
        <f t="shared" si="166"/>
        <v>-14.880395083083132</v>
      </c>
      <c r="V111" s="3">
        <f t="shared" si="166"/>
        <v>-13.269590716806267</v>
      </c>
      <c r="W111" s="3">
        <f t="shared" si="166"/>
        <v>-12.082729998449254</v>
      </c>
      <c r="X111" s="3">
        <f t="shared" si="166"/>
        <v>-11.35587509035887</v>
      </c>
      <c r="Y111" s="3">
        <f t="shared" si="166"/>
        <v>-11.111111111111111</v>
      </c>
      <c r="Z111" s="3">
        <f t="shared" si="166"/>
        <v>-11.523430310008308</v>
      </c>
      <c r="AA111" s="3">
        <f t="shared" si="166"/>
        <v>-12.697616046350646</v>
      </c>
      <c r="AB111" s="3">
        <f t="shared" si="166"/>
        <v>-14.454909185800208</v>
      </c>
      <c r="AC111" s="3">
        <f t="shared" si="166"/>
        <v>-16.527777777777779</v>
      </c>
      <c r="AD111" s="3">
        <f t="shared" si="166"/>
        <v>-19.082248891561608</v>
      </c>
      <c r="AE111" s="3">
        <f t="shared" si="166"/>
        <v>-20.140345471581178</v>
      </c>
      <c r="AF111" s="3">
        <f t="shared" si="166"/>
        <v>-20.952251533318432</v>
      </c>
      <c r="AG111" s="3">
        <f t="shared" si="166"/>
        <v>-21.636720005345438</v>
      </c>
      <c r="AH111" s="3">
        <f t="shared" si="166"/>
        <v>-22.239748834758025</v>
      </c>
      <c r="AI111" s="3">
        <f t="shared" si="166"/>
        <v>-22.784928569227191</v>
      </c>
      <c r="AK111" s="3">
        <f t="shared" si="101"/>
        <v>0</v>
      </c>
      <c r="AL111" s="3">
        <f t="shared" si="102"/>
        <v>0</v>
      </c>
      <c r="AM111" s="3">
        <f t="shared" si="103"/>
        <v>0</v>
      </c>
      <c r="AN111" s="3">
        <f t="shared" si="104"/>
        <v>0</v>
      </c>
      <c r="AO111" s="3">
        <f t="shared" si="105"/>
        <v>0</v>
      </c>
      <c r="AP111" s="3">
        <f t="shared" si="106"/>
        <v>0</v>
      </c>
      <c r="AQ111" s="3">
        <f t="shared" si="107"/>
        <v>0</v>
      </c>
      <c r="AR111" s="3">
        <f t="shared" si="108"/>
        <v>0</v>
      </c>
      <c r="AS111" s="3">
        <f t="shared" si="109"/>
        <v>0</v>
      </c>
      <c r="AT111" s="3">
        <f t="shared" si="110"/>
        <v>0</v>
      </c>
      <c r="AU111" s="3">
        <f t="shared" si="111"/>
        <v>0</v>
      </c>
      <c r="AV111" s="3">
        <f t="shared" si="112"/>
        <v>0</v>
      </c>
      <c r="AW111" s="3">
        <f t="shared" si="113"/>
        <v>0</v>
      </c>
      <c r="AX111" s="3">
        <f t="shared" si="114"/>
        <v>0</v>
      </c>
      <c r="AY111" s="3">
        <f t="shared" si="115"/>
        <v>0</v>
      </c>
      <c r="AZ111" s="3">
        <f t="shared" si="116"/>
        <v>0</v>
      </c>
      <c r="BA111" s="3">
        <f t="shared" si="117"/>
        <v>0</v>
      </c>
      <c r="BB111" s="3">
        <f t="shared" si="118"/>
        <v>0</v>
      </c>
      <c r="BC111" s="3">
        <f t="shared" si="119"/>
        <v>0</v>
      </c>
      <c r="BD111" s="3">
        <f t="shared" si="120"/>
        <v>0</v>
      </c>
      <c r="BE111" s="3">
        <f t="shared" si="121"/>
        <v>0</v>
      </c>
      <c r="BF111" s="3">
        <f t="shared" si="122"/>
        <v>0</v>
      </c>
      <c r="BG111" s="3">
        <f t="shared" si="123"/>
        <v>0</v>
      </c>
      <c r="BH111" s="3">
        <f t="shared" si="124"/>
        <v>0</v>
      </c>
      <c r="BJ111" s="3">
        <f t="shared" si="125"/>
        <v>0</v>
      </c>
      <c r="BK111" s="3">
        <f t="shared" si="126"/>
        <v>0.20232221188032992</v>
      </c>
    </row>
    <row r="112" spans="1:63" x14ac:dyDescent="0.35">
      <c r="A112" s="9">
        <f>'2017.daily'!B111</f>
        <v>42832</v>
      </c>
      <c r="B112" s="3">
        <f>IF('2017.daily'!G111&lt;&gt;"",'2017.daily'!G111,"")</f>
        <v>-25</v>
      </c>
      <c r="C112" s="3">
        <f>IF('2017.daily'!H111&lt;&gt;"",'2017.daily'!H111,"")</f>
        <v>-9.4444444444444446</v>
      </c>
      <c r="D112" s="2">
        <v>5</v>
      </c>
      <c r="E112" s="2">
        <v>18</v>
      </c>
      <c r="G112" s="2">
        <f t="shared" si="96"/>
        <v>14</v>
      </c>
      <c r="H112" s="3">
        <f t="shared" si="97"/>
        <v>-15.077777777777779</v>
      </c>
      <c r="I112" s="3">
        <f t="shared" si="98"/>
        <v>15.555555555555555</v>
      </c>
      <c r="J112" s="3">
        <f t="shared" si="99"/>
        <v>5.6333333333333346</v>
      </c>
      <c r="K112" s="3"/>
      <c r="L112" s="3">
        <f t="shared" ref="L112:AI112" si="167">IF(L$3&lt;$D112,$H111+($B112-$H111)/(($D111+24)-$E111)^0.5*(L$3+24-$E111)^0.5,IF(L$3&lt;=$G112,$B112+$I112*SIN((L$3-$D112)/($G112-$D112)*PI()/2),IF(L$3&lt;=$E112,$H112+$J112*SIN(PI()/2+((L$3-$G112)/4)*PI()/2),$H112+($B113-$H112)/(($D112+24)-$E112)^0.5*(L$3-$E112)^0.5)))</f>
        <v>-23.286273076147971</v>
      </c>
      <c r="M112" s="3">
        <f t="shared" si="167"/>
        <v>-23.752913165384577</v>
      </c>
      <c r="N112" s="3">
        <f t="shared" si="167"/>
        <v>-24.191191119129272</v>
      </c>
      <c r="O112" s="3">
        <f t="shared" si="167"/>
        <v>-24.605724714441823</v>
      </c>
      <c r="P112" s="3">
        <f t="shared" si="167"/>
        <v>-25</v>
      </c>
      <c r="Q112" s="3">
        <f t="shared" si="167"/>
        <v>-22.298806125181084</v>
      </c>
      <c r="R112" s="3">
        <f t="shared" si="167"/>
        <v>-19.679686659378486</v>
      </c>
      <c r="S112" s="3">
        <f t="shared" si="167"/>
        <v>-17.222222222222221</v>
      </c>
      <c r="T112" s="3">
        <f t="shared" si="167"/>
        <v>-15.001081627098278</v>
      </c>
      <c r="U112" s="3">
        <f t="shared" si="167"/>
        <v>-13.08375310703812</v>
      </c>
      <c r="V112" s="3">
        <f t="shared" si="167"/>
        <v>-11.528493718908733</v>
      </c>
      <c r="W112" s="3">
        <f t="shared" si="167"/>
        <v>-10.382559232219204</v>
      </c>
      <c r="X112" s="3">
        <f t="shared" si="167"/>
        <v>-9.6807682864767646</v>
      </c>
      <c r="Y112" s="3">
        <f t="shared" si="167"/>
        <v>-9.4444444444444446</v>
      </c>
      <c r="Z112" s="3">
        <f t="shared" si="167"/>
        <v>-9.873256411297529</v>
      </c>
      <c r="AA112" s="3">
        <f t="shared" si="167"/>
        <v>-11.094409577093561</v>
      </c>
      <c r="AB112" s="3">
        <f t="shared" si="167"/>
        <v>-12.921994442121106</v>
      </c>
      <c r="AC112" s="3">
        <f t="shared" si="167"/>
        <v>-15.077777777777779</v>
      </c>
      <c r="AD112" s="3">
        <f t="shared" si="167"/>
        <v>-17.734427736112963</v>
      </c>
      <c r="AE112" s="3">
        <f t="shared" si="167"/>
        <v>-18.834848179333314</v>
      </c>
      <c r="AF112" s="3">
        <f t="shared" si="167"/>
        <v>-19.679230483540056</v>
      </c>
      <c r="AG112" s="3">
        <f t="shared" si="167"/>
        <v>-20.391077694448146</v>
      </c>
      <c r="AH112" s="3">
        <f t="shared" si="167"/>
        <v>-21.018227677037235</v>
      </c>
      <c r="AI112" s="3">
        <f t="shared" si="167"/>
        <v>-21.585214600885166</v>
      </c>
      <c r="AK112" s="3">
        <f t="shared" si="101"/>
        <v>0</v>
      </c>
      <c r="AL112" s="3">
        <f t="shared" si="102"/>
        <v>0</v>
      </c>
      <c r="AM112" s="3">
        <f t="shared" si="103"/>
        <v>0</v>
      </c>
      <c r="AN112" s="3">
        <f t="shared" si="104"/>
        <v>0</v>
      </c>
      <c r="AO112" s="3">
        <f t="shared" si="105"/>
        <v>0</v>
      </c>
      <c r="AP112" s="3">
        <f t="shared" si="106"/>
        <v>0</v>
      </c>
      <c r="AQ112" s="3">
        <f t="shared" si="107"/>
        <v>0</v>
      </c>
      <c r="AR112" s="3">
        <f t="shared" si="108"/>
        <v>0</v>
      </c>
      <c r="AS112" s="3">
        <f t="shared" si="109"/>
        <v>0</v>
      </c>
      <c r="AT112" s="3">
        <f t="shared" si="110"/>
        <v>0</v>
      </c>
      <c r="AU112" s="3">
        <f t="shared" si="111"/>
        <v>0</v>
      </c>
      <c r="AV112" s="3">
        <f t="shared" si="112"/>
        <v>0</v>
      </c>
      <c r="AW112" s="3">
        <f t="shared" si="113"/>
        <v>0</v>
      </c>
      <c r="AX112" s="3">
        <f t="shared" si="114"/>
        <v>0</v>
      </c>
      <c r="AY112" s="3">
        <f t="shared" si="115"/>
        <v>0</v>
      </c>
      <c r="AZ112" s="3">
        <f t="shared" si="116"/>
        <v>0</v>
      </c>
      <c r="BA112" s="3">
        <f t="shared" si="117"/>
        <v>0</v>
      </c>
      <c r="BB112" s="3">
        <f t="shared" si="118"/>
        <v>0</v>
      </c>
      <c r="BC112" s="3">
        <f t="shared" si="119"/>
        <v>0</v>
      </c>
      <c r="BD112" s="3">
        <f t="shared" si="120"/>
        <v>0</v>
      </c>
      <c r="BE112" s="3">
        <f t="shared" si="121"/>
        <v>0</v>
      </c>
      <c r="BF112" s="3">
        <f t="shared" si="122"/>
        <v>0</v>
      </c>
      <c r="BG112" s="3">
        <f t="shared" si="123"/>
        <v>0</v>
      </c>
      <c r="BH112" s="3">
        <f t="shared" si="124"/>
        <v>0</v>
      </c>
      <c r="BJ112" s="3">
        <f t="shared" si="125"/>
        <v>0</v>
      </c>
      <c r="BK112" s="3">
        <f t="shared" si="126"/>
        <v>0.20232221188032992</v>
      </c>
    </row>
    <row r="113" spans="1:63" x14ac:dyDescent="0.35">
      <c r="A113" s="9">
        <f>'2017.daily'!B112</f>
        <v>42833</v>
      </c>
      <c r="B113" s="3">
        <f>IF('2017.daily'!G112&lt;&gt;"",'2017.daily'!G112,"")</f>
        <v>-23.888888888888889</v>
      </c>
      <c r="C113" s="3">
        <f>IF('2017.daily'!H112&lt;&gt;"",'2017.daily'!H112,"")</f>
        <v>-6.1111111111111107</v>
      </c>
      <c r="D113" s="2">
        <v>5</v>
      </c>
      <c r="E113" s="2">
        <v>18</v>
      </c>
      <c r="G113" s="2">
        <f t="shared" si="96"/>
        <v>14</v>
      </c>
      <c r="H113" s="3">
        <f t="shared" si="97"/>
        <v>-12.827777777777778</v>
      </c>
      <c r="I113" s="3">
        <f t="shared" si="98"/>
        <v>17.777777777777779</v>
      </c>
      <c r="J113" s="3">
        <f t="shared" si="99"/>
        <v>6.7166666666666668</v>
      </c>
      <c r="K113" s="3"/>
      <c r="L113" s="3">
        <f t="shared" ref="L113:AI113" si="168">IF(L$3&lt;$D113,$H112+($B113-$H112)/(($D112+24)-$E112)^0.5*(L$3+24-$E112)^0.5,IF(L$3&lt;=$G113,$B113+$I113*SIN((L$3-$D113)/($G113-$D113)*PI()/2),IF(L$3&lt;=$E113,$H113+$J113*SIN(PI()/2+((L$3-$G113)/4)*PI()/2),$H113+($B114-$H113)/(($D113+24)-$E113)^0.5*(L$3-$E113)^0.5)))</f>
        <v>-22.106612888082783</v>
      </c>
      <c r="M113" s="3">
        <f t="shared" si="168"/>
        <v>-22.591918580888848</v>
      </c>
      <c r="N113" s="3">
        <f t="shared" si="168"/>
        <v>-23.04772765278333</v>
      </c>
      <c r="O113" s="3">
        <f t="shared" si="168"/>
        <v>-23.478842591908386</v>
      </c>
      <c r="P113" s="3">
        <f t="shared" si="168"/>
        <v>-23.888888888888889</v>
      </c>
      <c r="Q113" s="3">
        <f t="shared" si="168"/>
        <v>-20.801810174810129</v>
      </c>
      <c r="R113" s="3">
        <f t="shared" si="168"/>
        <v>-17.808530785321445</v>
      </c>
      <c r="S113" s="3">
        <f t="shared" si="168"/>
        <v>-15.000000000000002</v>
      </c>
      <c r="T113" s="3">
        <f t="shared" si="168"/>
        <v>-12.461553605572636</v>
      </c>
      <c r="U113" s="3">
        <f t="shared" si="168"/>
        <v>-10.270321011218169</v>
      </c>
      <c r="V113" s="3">
        <f t="shared" si="168"/>
        <v>-8.4928817104988692</v>
      </c>
      <c r="W113" s="3">
        <f t="shared" si="168"/>
        <v>-7.1832422971394081</v>
      </c>
      <c r="X113" s="3">
        <f t="shared" si="168"/>
        <v>-6.3811955020051911</v>
      </c>
      <c r="Y113" s="3">
        <f t="shared" si="168"/>
        <v>-6.1111111111111107</v>
      </c>
      <c r="Z113" s="3">
        <f t="shared" si="168"/>
        <v>-6.6223869177436345</v>
      </c>
      <c r="AA113" s="3">
        <f t="shared" si="168"/>
        <v>-8.0783772308081332</v>
      </c>
      <c r="AB113" s="3">
        <f t="shared" si="168"/>
        <v>-10.257420723725591</v>
      </c>
      <c r="AC113" s="3">
        <f t="shared" si="168"/>
        <v>-12.827777777777778</v>
      </c>
      <c r="AD113" s="3">
        <f t="shared" si="168"/>
        <v>-15.995321958869727</v>
      </c>
      <c r="AE113" s="3">
        <f t="shared" si="168"/>
        <v>-17.307361718093993</v>
      </c>
      <c r="AF113" s="3">
        <f t="shared" si="168"/>
        <v>-18.314125234648188</v>
      </c>
      <c r="AG113" s="3">
        <f t="shared" si="168"/>
        <v>-19.162866139961679</v>
      </c>
      <c r="AH113" s="3">
        <f t="shared" si="168"/>
        <v>-19.910621888433283</v>
      </c>
      <c r="AI113" s="3">
        <f t="shared" si="168"/>
        <v>-20.586644759175051</v>
      </c>
      <c r="AK113" s="3">
        <f t="shared" si="101"/>
        <v>0</v>
      </c>
      <c r="AL113" s="3">
        <f t="shared" si="102"/>
        <v>0</v>
      </c>
      <c r="AM113" s="3">
        <f t="shared" si="103"/>
        <v>0</v>
      </c>
      <c r="AN113" s="3">
        <f t="shared" si="104"/>
        <v>0</v>
      </c>
      <c r="AO113" s="3">
        <f t="shared" si="105"/>
        <v>0</v>
      </c>
      <c r="AP113" s="3">
        <f t="shared" si="106"/>
        <v>0</v>
      </c>
      <c r="AQ113" s="3">
        <f t="shared" si="107"/>
        <v>0</v>
      </c>
      <c r="AR113" s="3">
        <f t="shared" si="108"/>
        <v>0</v>
      </c>
      <c r="AS113" s="3">
        <f t="shared" si="109"/>
        <v>0</v>
      </c>
      <c r="AT113" s="3">
        <f t="shared" si="110"/>
        <v>0</v>
      </c>
      <c r="AU113" s="3">
        <f t="shared" si="111"/>
        <v>0</v>
      </c>
      <c r="AV113" s="3">
        <f t="shared" si="112"/>
        <v>0</v>
      </c>
      <c r="AW113" s="3">
        <f t="shared" si="113"/>
        <v>0</v>
      </c>
      <c r="AX113" s="3">
        <f t="shared" si="114"/>
        <v>0</v>
      </c>
      <c r="AY113" s="3">
        <f t="shared" si="115"/>
        <v>0</v>
      </c>
      <c r="AZ113" s="3">
        <f t="shared" si="116"/>
        <v>0</v>
      </c>
      <c r="BA113" s="3">
        <f t="shared" si="117"/>
        <v>0</v>
      </c>
      <c r="BB113" s="3">
        <f t="shared" si="118"/>
        <v>0</v>
      </c>
      <c r="BC113" s="3">
        <f t="shared" si="119"/>
        <v>0</v>
      </c>
      <c r="BD113" s="3">
        <f t="shared" si="120"/>
        <v>0</v>
      </c>
      <c r="BE113" s="3">
        <f t="shared" si="121"/>
        <v>0</v>
      </c>
      <c r="BF113" s="3">
        <f t="shared" si="122"/>
        <v>0</v>
      </c>
      <c r="BG113" s="3">
        <f t="shared" si="123"/>
        <v>0</v>
      </c>
      <c r="BH113" s="3">
        <f t="shared" si="124"/>
        <v>0</v>
      </c>
      <c r="BJ113" s="3">
        <f t="shared" si="125"/>
        <v>0</v>
      </c>
      <c r="BK113" s="3">
        <f t="shared" si="126"/>
        <v>0.20232221188032992</v>
      </c>
    </row>
    <row r="114" spans="1:63" x14ac:dyDescent="0.35">
      <c r="A114" s="9">
        <f>'2017.daily'!B113</f>
        <v>42834</v>
      </c>
      <c r="B114" s="3">
        <f>IF('2017.daily'!G113&lt;&gt;"",'2017.daily'!G113,"")</f>
        <v>-23.333333333333332</v>
      </c>
      <c r="C114" s="3">
        <f>IF('2017.daily'!H113&lt;&gt;"",'2017.daily'!H113,"")</f>
        <v>-10</v>
      </c>
      <c r="D114" s="2">
        <v>5</v>
      </c>
      <c r="E114" s="2">
        <v>18</v>
      </c>
      <c r="G114" s="2">
        <f t="shared" si="96"/>
        <v>14</v>
      </c>
      <c r="H114" s="3">
        <f t="shared" si="97"/>
        <v>-14.983333333333334</v>
      </c>
      <c r="I114" s="3">
        <f t="shared" si="98"/>
        <v>13.333333333333332</v>
      </c>
      <c r="J114" s="3">
        <f t="shared" si="99"/>
        <v>4.9833333333333343</v>
      </c>
      <c r="K114" s="3"/>
      <c r="L114" s="3">
        <f t="shared" ref="L114:AI114" si="169">IF(L$3&lt;$D114,$H113+($B114-$H113)/(($D113+24)-$E113)^0.5*(L$3+24-$E113)^0.5,IF(L$3&lt;=$G114,$B114+$I114*SIN((L$3-$D114)/($G114-$D114)*PI()/2),IF(L$3&lt;=$E114,$H114+$J114*SIN(PI()/2+((L$3-$G114)/4)*PI()/2),$H114+($B115-$H114)/(($D114+24)-$E114)^0.5*(L$3-$E114)^0.5)))</f>
        <v>-21.208311947756819</v>
      </c>
      <c r="M114" s="3">
        <f t="shared" si="169"/>
        <v>-21.786945658410207</v>
      </c>
      <c r="N114" s="3">
        <f t="shared" si="169"/>
        <v>-22.330410321053627</v>
      </c>
      <c r="O114" s="3">
        <f t="shared" si="169"/>
        <v>-22.844431979241193</v>
      </c>
      <c r="P114" s="3">
        <f t="shared" si="169"/>
        <v>-23.333333333333332</v>
      </c>
      <c r="Q114" s="3">
        <f t="shared" si="169"/>
        <v>-21.018024297774261</v>
      </c>
      <c r="R114" s="3">
        <f t="shared" si="169"/>
        <v>-18.773064755657749</v>
      </c>
      <c r="S114" s="3">
        <f t="shared" si="169"/>
        <v>-16.666666666666668</v>
      </c>
      <c r="T114" s="3">
        <f t="shared" si="169"/>
        <v>-14.762831870846142</v>
      </c>
      <c r="U114" s="3">
        <f t="shared" si="169"/>
        <v>-13.119407425080293</v>
      </c>
      <c r="V114" s="3">
        <f t="shared" si="169"/>
        <v>-11.786327949540819</v>
      </c>
      <c r="W114" s="3">
        <f t="shared" si="169"/>
        <v>-10.804098389521222</v>
      </c>
      <c r="X114" s="3">
        <f t="shared" si="169"/>
        <v>-10.202563293170559</v>
      </c>
      <c r="Y114" s="3">
        <f t="shared" si="169"/>
        <v>-10</v>
      </c>
      <c r="Z114" s="3">
        <f t="shared" si="169"/>
        <v>-10.37933366298542</v>
      </c>
      <c r="AA114" s="3">
        <f t="shared" si="169"/>
        <v>-11.459584540420371</v>
      </c>
      <c r="AB114" s="3">
        <f t="shared" si="169"/>
        <v>-13.076294228713969</v>
      </c>
      <c r="AC114" s="3">
        <f t="shared" si="169"/>
        <v>-14.983333333333334</v>
      </c>
      <c r="AD114" s="3">
        <f t="shared" si="169"/>
        <v>-17.33344675801446</v>
      </c>
      <c r="AE114" s="3">
        <f t="shared" si="169"/>
        <v>-18.306895611632463</v>
      </c>
      <c r="AF114" s="3">
        <f t="shared" si="169"/>
        <v>-19.053849188430735</v>
      </c>
      <c r="AG114" s="3">
        <f t="shared" si="169"/>
        <v>-19.683560182695583</v>
      </c>
      <c r="AH114" s="3">
        <f t="shared" si="169"/>
        <v>-20.238346705755163</v>
      </c>
      <c r="AI114" s="3">
        <f t="shared" si="169"/>
        <v>-20.739912061466796</v>
      </c>
      <c r="AK114" s="3">
        <f t="shared" si="101"/>
        <v>0</v>
      </c>
      <c r="AL114" s="3">
        <f t="shared" si="102"/>
        <v>0</v>
      </c>
      <c r="AM114" s="3">
        <f t="shared" si="103"/>
        <v>0</v>
      </c>
      <c r="AN114" s="3">
        <f t="shared" si="104"/>
        <v>0</v>
      </c>
      <c r="AO114" s="3">
        <f t="shared" si="105"/>
        <v>0</v>
      </c>
      <c r="AP114" s="3">
        <f t="shared" si="106"/>
        <v>0</v>
      </c>
      <c r="AQ114" s="3">
        <f t="shared" si="107"/>
        <v>0</v>
      </c>
      <c r="AR114" s="3">
        <f t="shared" si="108"/>
        <v>0</v>
      </c>
      <c r="AS114" s="3">
        <f t="shared" si="109"/>
        <v>0</v>
      </c>
      <c r="AT114" s="3">
        <f t="shared" si="110"/>
        <v>0</v>
      </c>
      <c r="AU114" s="3">
        <f t="shared" si="111"/>
        <v>0</v>
      </c>
      <c r="AV114" s="3">
        <f t="shared" si="112"/>
        <v>0</v>
      </c>
      <c r="AW114" s="3">
        <f t="shared" si="113"/>
        <v>0</v>
      </c>
      <c r="AX114" s="3">
        <f t="shared" si="114"/>
        <v>0</v>
      </c>
      <c r="AY114" s="3">
        <f t="shared" si="115"/>
        <v>0</v>
      </c>
      <c r="AZ114" s="3">
        <f t="shared" si="116"/>
        <v>0</v>
      </c>
      <c r="BA114" s="3">
        <f t="shared" si="117"/>
        <v>0</v>
      </c>
      <c r="BB114" s="3">
        <f t="shared" si="118"/>
        <v>0</v>
      </c>
      <c r="BC114" s="3">
        <f t="shared" si="119"/>
        <v>0</v>
      </c>
      <c r="BD114" s="3">
        <f t="shared" si="120"/>
        <v>0</v>
      </c>
      <c r="BE114" s="3">
        <f t="shared" si="121"/>
        <v>0</v>
      </c>
      <c r="BF114" s="3">
        <f t="shared" si="122"/>
        <v>0</v>
      </c>
      <c r="BG114" s="3">
        <f t="shared" si="123"/>
        <v>0</v>
      </c>
      <c r="BH114" s="3">
        <f t="shared" si="124"/>
        <v>0</v>
      </c>
      <c r="BJ114" s="3">
        <f t="shared" si="125"/>
        <v>0</v>
      </c>
      <c r="BK114" s="3">
        <f t="shared" si="126"/>
        <v>0.20232221188032992</v>
      </c>
    </row>
    <row r="115" spans="1:63" x14ac:dyDescent="0.35">
      <c r="A115" s="9">
        <f>'2017.daily'!B114</f>
        <v>42835</v>
      </c>
      <c r="B115" s="3">
        <f>IF('2017.daily'!G114&lt;&gt;"",'2017.daily'!G114,"")</f>
        <v>-22.777777777777779</v>
      </c>
      <c r="C115" s="3">
        <f>IF('2017.daily'!H114&lt;&gt;"",'2017.daily'!H114,"")</f>
        <v>-6.666666666666667</v>
      </c>
      <c r="D115" s="2">
        <v>5</v>
      </c>
      <c r="E115" s="2">
        <v>18</v>
      </c>
      <c r="G115" s="2">
        <f t="shared" si="96"/>
        <v>14</v>
      </c>
      <c r="H115" s="3">
        <f t="shared" si="97"/>
        <v>-11.433333333333334</v>
      </c>
      <c r="I115" s="3">
        <f t="shared" si="98"/>
        <v>16.111111111111111</v>
      </c>
      <c r="J115" s="3">
        <f t="shared" si="99"/>
        <v>4.7666666666666666</v>
      </c>
      <c r="K115" s="3"/>
      <c r="L115" s="3">
        <f t="shared" ref="L115:AI115" si="170">IF(L$3&lt;$D115,$H114+($B115-$H114)/(($D114+24)-$E114)^0.5*(L$3+24-$E114)^0.5,IF(L$3&lt;=$G115,$B115+$I115*SIN((L$3-$D115)/($G115-$D115)*PI()/2),IF(L$3&lt;=$E115,$H115+$J115*SIN(PI()/2+((L$3-$G115)/4)*PI()/2),$H115+($B116-$H115)/(($D115+24)-$E115)^0.5*(L$3-$E115)^0.5)))</f>
        <v>-21.201149007833912</v>
      </c>
      <c r="M115" s="3">
        <f t="shared" si="170"/>
        <v>-21.630457889931591</v>
      </c>
      <c r="N115" s="3">
        <f t="shared" si="170"/>
        <v>-22.033673607376706</v>
      </c>
      <c r="O115" s="3">
        <f t="shared" si="170"/>
        <v>-22.41504451506426</v>
      </c>
      <c r="P115" s="3">
        <f t="shared" si="170"/>
        <v>-22.777777777777779</v>
      </c>
      <c r="Q115" s="3">
        <f t="shared" si="170"/>
        <v>-19.980112693143901</v>
      </c>
      <c r="R115" s="3">
        <f t="shared" si="170"/>
        <v>-17.267453246419784</v>
      </c>
      <c r="S115" s="3">
        <f t="shared" si="170"/>
        <v>-14.722222222222225</v>
      </c>
      <c r="T115" s="3">
        <f t="shared" si="170"/>
        <v>-12.421755177272424</v>
      </c>
      <c r="U115" s="3">
        <f t="shared" si="170"/>
        <v>-10.435950638638689</v>
      </c>
      <c r="V115" s="3">
        <f t="shared" si="170"/>
        <v>-8.8251462723618239</v>
      </c>
      <c r="W115" s="3">
        <f t="shared" si="170"/>
        <v>-7.6382855540048116</v>
      </c>
      <c r="X115" s="3">
        <f t="shared" si="170"/>
        <v>-6.911430645914427</v>
      </c>
      <c r="Y115" s="3">
        <f t="shared" si="170"/>
        <v>-6.6666666666666679</v>
      </c>
      <c r="Z115" s="3">
        <f t="shared" si="170"/>
        <v>-7.0295075616962004</v>
      </c>
      <c r="AA115" s="3">
        <f t="shared" si="170"/>
        <v>-8.0627910096774578</v>
      </c>
      <c r="AB115" s="3">
        <f t="shared" si="170"/>
        <v>-9.6092089723930716</v>
      </c>
      <c r="AC115" s="3">
        <f t="shared" si="170"/>
        <v>-11.433333333333334</v>
      </c>
      <c r="AD115" s="3">
        <f t="shared" si="170"/>
        <v>-13.681267913463104</v>
      </c>
      <c r="AE115" s="3">
        <f t="shared" si="170"/>
        <v>-14.612392903880325</v>
      </c>
      <c r="AF115" s="3">
        <f t="shared" si="170"/>
        <v>-15.326870238209109</v>
      </c>
      <c r="AG115" s="3">
        <f t="shared" si="170"/>
        <v>-15.929202493592875</v>
      </c>
      <c r="AH115" s="3">
        <f t="shared" si="170"/>
        <v>-16.459867863475949</v>
      </c>
      <c r="AI115" s="3">
        <f t="shared" si="170"/>
        <v>-16.939626029808817</v>
      </c>
      <c r="AK115" s="3">
        <f t="shared" si="101"/>
        <v>0</v>
      </c>
      <c r="AL115" s="3">
        <f t="shared" si="102"/>
        <v>0</v>
      </c>
      <c r="AM115" s="3">
        <f t="shared" si="103"/>
        <v>0</v>
      </c>
      <c r="AN115" s="3">
        <f t="shared" si="104"/>
        <v>0</v>
      </c>
      <c r="AO115" s="3">
        <f t="shared" si="105"/>
        <v>0</v>
      </c>
      <c r="AP115" s="3">
        <f t="shared" si="106"/>
        <v>0</v>
      </c>
      <c r="AQ115" s="3">
        <f t="shared" si="107"/>
        <v>0</v>
      </c>
      <c r="AR115" s="3">
        <f t="shared" si="108"/>
        <v>0</v>
      </c>
      <c r="AS115" s="3">
        <f t="shared" si="109"/>
        <v>0</v>
      </c>
      <c r="AT115" s="3">
        <f t="shared" si="110"/>
        <v>0</v>
      </c>
      <c r="AU115" s="3">
        <f t="shared" si="111"/>
        <v>0</v>
      </c>
      <c r="AV115" s="3">
        <f t="shared" si="112"/>
        <v>0</v>
      </c>
      <c r="AW115" s="3">
        <f t="shared" si="113"/>
        <v>0</v>
      </c>
      <c r="AX115" s="3">
        <f t="shared" si="114"/>
        <v>0</v>
      </c>
      <c r="AY115" s="3">
        <f t="shared" si="115"/>
        <v>0</v>
      </c>
      <c r="AZ115" s="3">
        <f t="shared" si="116"/>
        <v>0</v>
      </c>
      <c r="BA115" s="3">
        <f t="shared" si="117"/>
        <v>0</v>
      </c>
      <c r="BB115" s="3">
        <f t="shared" si="118"/>
        <v>0</v>
      </c>
      <c r="BC115" s="3">
        <f t="shared" si="119"/>
        <v>0</v>
      </c>
      <c r="BD115" s="3">
        <f t="shared" si="120"/>
        <v>0</v>
      </c>
      <c r="BE115" s="3">
        <f t="shared" si="121"/>
        <v>0</v>
      </c>
      <c r="BF115" s="3">
        <f t="shared" si="122"/>
        <v>0</v>
      </c>
      <c r="BG115" s="3">
        <f t="shared" si="123"/>
        <v>0</v>
      </c>
      <c r="BH115" s="3">
        <f t="shared" si="124"/>
        <v>0</v>
      </c>
      <c r="BJ115" s="3">
        <f t="shared" si="125"/>
        <v>0</v>
      </c>
      <c r="BK115" s="3">
        <f t="shared" si="126"/>
        <v>0.20232221188032992</v>
      </c>
    </row>
    <row r="116" spans="1:63" x14ac:dyDescent="0.35">
      <c r="A116" s="9">
        <f>'2017.daily'!B115</f>
        <v>42836</v>
      </c>
      <c r="B116" s="3">
        <f>IF('2017.daily'!G115&lt;&gt;"",'2017.daily'!G115,"")</f>
        <v>-18.888888888888889</v>
      </c>
      <c r="C116" s="3">
        <f>IF('2017.daily'!H115&lt;&gt;"",'2017.daily'!H115,"")</f>
        <v>2.2222222222222223</v>
      </c>
      <c r="D116" s="2">
        <v>5</v>
      </c>
      <c r="E116" s="2">
        <v>18</v>
      </c>
      <c r="G116" s="2">
        <f t="shared" si="96"/>
        <v>14</v>
      </c>
      <c r="H116" s="3">
        <f t="shared" si="97"/>
        <v>-1.8944444444444448</v>
      </c>
      <c r="I116" s="3">
        <f t="shared" si="98"/>
        <v>21.111111111111111</v>
      </c>
      <c r="J116" s="3">
        <f t="shared" si="99"/>
        <v>4.1166666666666671</v>
      </c>
      <c r="K116" s="3"/>
      <c r="L116" s="3">
        <f t="shared" ref="L116:AI116" si="171">IF(L$3&lt;$D116,$H115+($B116-$H115)/(($D115+24)-$E115)^0.5*(L$3+24-$E115)^0.5,IF(L$3&lt;=$G116,$B116+$I116*SIN((L$3-$D116)/($G116-$D116)*PI()/2),IF(L$3&lt;=$E116,$H116+$J116*SIN(PI()/2+((L$3-$G116)/4)*PI()/2),$H116+($B117-$H116)/(($D116+24)-$E116)^0.5*(L$3-$E116)^0.5)))</f>
        <v>-17.380809195899104</v>
      </c>
      <c r="M116" s="3">
        <f t="shared" si="171"/>
        <v>-17.791452474427317</v>
      </c>
      <c r="N116" s="3">
        <f t="shared" si="171"/>
        <v>-18.177137073722648</v>
      </c>
      <c r="O116" s="3">
        <f t="shared" si="171"/>
        <v>-18.541926637597694</v>
      </c>
      <c r="P116" s="3">
        <f t="shared" si="171"/>
        <v>-18.888888888888889</v>
      </c>
      <c r="Q116" s="3">
        <f t="shared" si="171"/>
        <v>-15.22298291592036</v>
      </c>
      <c r="R116" s="3">
        <f t="shared" si="171"/>
        <v>-11.66846364090255</v>
      </c>
      <c r="S116" s="3">
        <f t="shared" si="171"/>
        <v>-8.3333333333333357</v>
      </c>
      <c r="T116" s="3">
        <f t="shared" si="171"/>
        <v>-5.3189282399508393</v>
      </c>
      <c r="U116" s="3">
        <f t="shared" si="171"/>
        <v>-2.7168395341549108</v>
      </c>
      <c r="V116" s="3">
        <f t="shared" si="171"/>
        <v>-0.6061303645507401</v>
      </c>
      <c r="W116" s="3">
        <f t="shared" si="171"/>
        <v>0.94906643881362029</v>
      </c>
      <c r="X116" s="3">
        <f t="shared" si="171"/>
        <v>1.901497008035502</v>
      </c>
      <c r="Y116" s="3">
        <f t="shared" si="171"/>
        <v>2.2222222222222214</v>
      </c>
      <c r="Z116" s="3">
        <f t="shared" si="171"/>
        <v>1.9088596310603525</v>
      </c>
      <c r="AA116" s="3">
        <f t="shared" si="171"/>
        <v>1.0164784714401764</v>
      </c>
      <c r="AB116" s="3">
        <f t="shared" si="171"/>
        <v>-0.31906431454149131</v>
      </c>
      <c r="AC116" s="3">
        <f t="shared" si="171"/>
        <v>-1.8944444444444444</v>
      </c>
      <c r="AD116" s="3">
        <f t="shared" si="171"/>
        <v>-3.8358424909201565</v>
      </c>
      <c r="AE116" s="3">
        <f t="shared" si="171"/>
        <v>-4.6399958917350279</v>
      </c>
      <c r="AF116" s="3">
        <f t="shared" si="171"/>
        <v>-5.2570444986553415</v>
      </c>
      <c r="AG116" s="3">
        <f t="shared" si="171"/>
        <v>-5.7772405373958673</v>
      </c>
      <c r="AH116" s="3">
        <f t="shared" si="171"/>
        <v>-6.2355424477494319</v>
      </c>
      <c r="AI116" s="3">
        <f t="shared" si="171"/>
        <v>-6.6498790459459993</v>
      </c>
      <c r="AK116" s="3">
        <f t="shared" si="101"/>
        <v>0</v>
      </c>
      <c r="AL116" s="3">
        <f t="shared" si="102"/>
        <v>0</v>
      </c>
      <c r="AM116" s="3">
        <f t="shared" si="103"/>
        <v>0</v>
      </c>
      <c r="AN116" s="3">
        <f t="shared" si="104"/>
        <v>0</v>
      </c>
      <c r="AO116" s="3">
        <f t="shared" si="105"/>
        <v>0</v>
      </c>
      <c r="AP116" s="3">
        <f t="shared" si="106"/>
        <v>0</v>
      </c>
      <c r="AQ116" s="3">
        <f t="shared" si="107"/>
        <v>0</v>
      </c>
      <c r="AR116" s="3">
        <f t="shared" si="108"/>
        <v>0</v>
      </c>
      <c r="AS116" s="3">
        <f t="shared" si="109"/>
        <v>0</v>
      </c>
      <c r="AT116" s="3">
        <f t="shared" si="110"/>
        <v>0</v>
      </c>
      <c r="AU116" s="3">
        <f t="shared" si="111"/>
        <v>0</v>
      </c>
      <c r="AV116" s="3">
        <f t="shared" si="112"/>
        <v>0</v>
      </c>
      <c r="AW116" s="3">
        <f t="shared" si="113"/>
        <v>0</v>
      </c>
      <c r="AX116" s="3">
        <f t="shared" si="114"/>
        <v>0</v>
      </c>
      <c r="AY116" s="3">
        <f t="shared" si="115"/>
        <v>0</v>
      </c>
      <c r="AZ116" s="3">
        <f t="shared" si="116"/>
        <v>0</v>
      </c>
      <c r="BA116" s="3">
        <f t="shared" si="117"/>
        <v>0</v>
      </c>
      <c r="BB116" s="3">
        <f t="shared" si="118"/>
        <v>0</v>
      </c>
      <c r="BC116" s="3">
        <f t="shared" si="119"/>
        <v>0</v>
      </c>
      <c r="BD116" s="3">
        <f t="shared" si="120"/>
        <v>0</v>
      </c>
      <c r="BE116" s="3">
        <f t="shared" si="121"/>
        <v>0</v>
      </c>
      <c r="BF116" s="3">
        <f t="shared" si="122"/>
        <v>0</v>
      </c>
      <c r="BG116" s="3">
        <f t="shared" si="123"/>
        <v>0</v>
      </c>
      <c r="BH116" s="3">
        <f t="shared" si="124"/>
        <v>0</v>
      </c>
      <c r="BJ116" s="3">
        <f t="shared" si="125"/>
        <v>0</v>
      </c>
      <c r="BK116" s="3">
        <f t="shared" si="126"/>
        <v>0.20232221188032992</v>
      </c>
    </row>
    <row r="117" spans="1:63" x14ac:dyDescent="0.35">
      <c r="A117" s="9">
        <f>'2017.daily'!B116</f>
        <v>42837</v>
      </c>
      <c r="B117" s="3">
        <f>IF('2017.daily'!G116&lt;&gt;"",'2017.daily'!G116,"")</f>
        <v>-8.3333333333333339</v>
      </c>
      <c r="C117" s="3">
        <f>IF('2017.daily'!H116&lt;&gt;"",'2017.daily'!H116,"")</f>
        <v>-2.2222222222222223</v>
      </c>
      <c r="D117" s="2">
        <v>5</v>
      </c>
      <c r="E117" s="2">
        <v>18</v>
      </c>
      <c r="G117" s="2">
        <f t="shared" si="96"/>
        <v>14</v>
      </c>
      <c r="H117" s="3">
        <f t="shared" si="97"/>
        <v>-6.1222222222222227</v>
      </c>
      <c r="I117" s="3">
        <f t="shared" si="98"/>
        <v>6.1111111111111116</v>
      </c>
      <c r="J117" s="3">
        <f t="shared" si="99"/>
        <v>3.9000000000000004</v>
      </c>
      <c r="K117" s="3"/>
      <c r="L117" s="3">
        <f t="shared" ref="L117:AI117" si="172">IF(L$3&lt;$D117,$H116+($B117-$H116)/(($D116+24)-$E116)^0.5*(L$3+24-$E116)^0.5,IF(L$3&lt;=$G117,$B117+$I117*SIN((L$3-$D117)/($G117-$D117)*PI()/2),IF(L$3&lt;=$E117,$H117+$J117*SIN(PI()/2+((L$3-$G117)/4)*PI()/2),$H117+($B118-$H117)/(($D117+24)-$E117)^0.5*(L$3-$E117)^0.5)))</f>
        <v>-7.0309008712057937</v>
      </c>
      <c r="M117" s="3">
        <f t="shared" si="172"/>
        <v>-7.3855473390256119</v>
      </c>
      <c r="N117" s="3">
        <f t="shared" si="172"/>
        <v>-7.718638583871579</v>
      </c>
      <c r="O117" s="3">
        <f t="shared" si="172"/>
        <v>-8.0336841163091215</v>
      </c>
      <c r="P117" s="3">
        <f t="shared" si="172"/>
        <v>-8.3333333333333339</v>
      </c>
      <c r="Q117" s="3">
        <f t="shared" si="172"/>
        <v>-7.2721500253687594</v>
      </c>
      <c r="R117" s="3">
        <f t="shared" si="172"/>
        <v>-6.2432102352320253</v>
      </c>
      <c r="S117" s="3">
        <f t="shared" si="172"/>
        <v>-5.2777777777777786</v>
      </c>
      <c r="T117" s="3">
        <f t="shared" si="172"/>
        <v>-4.4051868296933714</v>
      </c>
      <c r="U117" s="3">
        <f t="shared" si="172"/>
        <v>-3.651950625384023</v>
      </c>
      <c r="V117" s="3">
        <f t="shared" si="172"/>
        <v>-3.0409558657617639</v>
      </c>
      <c r="W117" s="3">
        <f t="shared" si="172"/>
        <v>-2.5907673174194494</v>
      </c>
      <c r="X117" s="3">
        <f t="shared" si="172"/>
        <v>-2.3150637315920619</v>
      </c>
      <c r="Y117" s="3">
        <f t="shared" si="172"/>
        <v>-2.2222222222222223</v>
      </c>
      <c r="Z117" s="3">
        <f t="shared" si="172"/>
        <v>-2.519092045428204</v>
      </c>
      <c r="AA117" s="3">
        <f t="shared" si="172"/>
        <v>-3.364505775594687</v>
      </c>
      <c r="AB117" s="3">
        <f t="shared" si="172"/>
        <v>-4.6297568359983723</v>
      </c>
      <c r="AC117" s="3">
        <f t="shared" si="172"/>
        <v>-6.1222222222222218</v>
      </c>
      <c r="AD117" s="3">
        <f t="shared" si="172"/>
        <v>-7.9614414241465807</v>
      </c>
      <c r="AE117" s="3">
        <f t="shared" si="172"/>
        <v>-8.7232709617606687</v>
      </c>
      <c r="AF117" s="3">
        <f t="shared" si="172"/>
        <v>-9.3078433262114935</v>
      </c>
      <c r="AG117" s="3">
        <f t="shared" si="172"/>
        <v>-9.8006606260709379</v>
      </c>
      <c r="AH117" s="3">
        <f t="shared" si="172"/>
        <v>-10.234841383248</v>
      </c>
      <c r="AI117" s="3">
        <f t="shared" si="172"/>
        <v>-10.6273707920658</v>
      </c>
      <c r="AK117" s="3">
        <f t="shared" si="101"/>
        <v>0</v>
      </c>
      <c r="AL117" s="3">
        <f t="shared" si="102"/>
        <v>0</v>
      </c>
      <c r="AM117" s="3">
        <f t="shared" si="103"/>
        <v>0</v>
      </c>
      <c r="AN117" s="3">
        <f t="shared" si="104"/>
        <v>0</v>
      </c>
      <c r="AO117" s="3">
        <f t="shared" si="105"/>
        <v>0</v>
      </c>
      <c r="AP117" s="3">
        <f t="shared" si="106"/>
        <v>0</v>
      </c>
      <c r="AQ117" s="3">
        <f t="shared" si="107"/>
        <v>0</v>
      </c>
      <c r="AR117" s="3">
        <f t="shared" si="108"/>
        <v>0</v>
      </c>
      <c r="AS117" s="3">
        <f t="shared" si="109"/>
        <v>0</v>
      </c>
      <c r="AT117" s="3">
        <f t="shared" si="110"/>
        <v>0</v>
      </c>
      <c r="AU117" s="3">
        <f t="shared" si="111"/>
        <v>0</v>
      </c>
      <c r="AV117" s="3">
        <f t="shared" si="112"/>
        <v>0</v>
      </c>
      <c r="AW117" s="3">
        <f t="shared" si="113"/>
        <v>0</v>
      </c>
      <c r="AX117" s="3">
        <f t="shared" si="114"/>
        <v>0</v>
      </c>
      <c r="AY117" s="3">
        <f t="shared" si="115"/>
        <v>0</v>
      </c>
      <c r="AZ117" s="3">
        <f t="shared" si="116"/>
        <v>0</v>
      </c>
      <c r="BA117" s="3">
        <f t="shared" si="117"/>
        <v>0</v>
      </c>
      <c r="BB117" s="3">
        <f t="shared" si="118"/>
        <v>0</v>
      </c>
      <c r="BC117" s="3">
        <f t="shared" si="119"/>
        <v>0</v>
      </c>
      <c r="BD117" s="3">
        <f t="shared" si="120"/>
        <v>0</v>
      </c>
      <c r="BE117" s="3">
        <f t="shared" si="121"/>
        <v>0</v>
      </c>
      <c r="BF117" s="3">
        <f t="shared" si="122"/>
        <v>0</v>
      </c>
      <c r="BG117" s="3">
        <f t="shared" si="123"/>
        <v>0</v>
      </c>
      <c r="BH117" s="3">
        <f t="shared" si="124"/>
        <v>0</v>
      </c>
      <c r="BJ117" s="3">
        <f t="shared" si="125"/>
        <v>0</v>
      </c>
      <c r="BK117" s="3">
        <f t="shared" si="126"/>
        <v>0.20232221188032992</v>
      </c>
    </row>
    <row r="118" spans="1:63" x14ac:dyDescent="0.35">
      <c r="A118" s="9">
        <f>'2017.daily'!B117</f>
        <v>42838</v>
      </c>
      <c r="B118" s="3">
        <f>IF('2017.daily'!G117&lt;&gt;"",'2017.daily'!G117,"")</f>
        <v>-12.222222222222221</v>
      </c>
      <c r="C118" s="3">
        <f>IF('2017.daily'!H117&lt;&gt;"",'2017.daily'!H117,"")</f>
        <v>-3.8888888888888888</v>
      </c>
      <c r="D118" s="2">
        <v>5</v>
      </c>
      <c r="E118" s="2">
        <v>19</v>
      </c>
      <c r="G118" s="2">
        <f t="shared" si="96"/>
        <v>15</v>
      </c>
      <c r="H118" s="3">
        <f t="shared" si="97"/>
        <v>-8.2222222222222214</v>
      </c>
      <c r="I118" s="3">
        <f t="shared" si="98"/>
        <v>8.3333333333333321</v>
      </c>
      <c r="J118" s="3">
        <f t="shared" si="99"/>
        <v>4.3333333333333321</v>
      </c>
      <c r="K118" s="3"/>
      <c r="L118" s="3">
        <f t="shared" ref="L118:AI118" si="173">IF(L$3&lt;$D118,$H117+($B118-$H117)/(($D117+24)-$E117)^0.5*(L$3+24-$E117)^0.5,IF(L$3&lt;=$G118,$B118+$I118*SIN((L$3-$D118)/($G118-$D118)*PI()/2),IF(L$3&lt;=$E118,$H118+$J118*SIN(PI()/2+((L$3-$G118)/4)*PI()/2),$H118+($B119-$H118)/(($D118+24)-$E118)^0.5*(L$3-$E118)^0.5)))</f>
        <v>-10.988338837048762</v>
      </c>
      <c r="M118" s="3">
        <f t="shared" si="173"/>
        <v>-11.324319701299117</v>
      </c>
      <c r="N118" s="3">
        <f t="shared" si="173"/>
        <v>-11.639879827995296</v>
      </c>
      <c r="O118" s="3">
        <f t="shared" si="173"/>
        <v>-11.938344016620334</v>
      </c>
      <c r="P118" s="3">
        <f t="shared" si="173"/>
        <v>-12.222222222222221</v>
      </c>
      <c r="Q118" s="3">
        <f t="shared" si="173"/>
        <v>-10.918601680220299</v>
      </c>
      <c r="R118" s="3">
        <f t="shared" si="173"/>
        <v>-9.647080602430993</v>
      </c>
      <c r="S118" s="3">
        <f t="shared" si="173"/>
        <v>-8.4389680577259991</v>
      </c>
      <c r="T118" s="3">
        <f t="shared" si="173"/>
        <v>-7.3240117864516128</v>
      </c>
      <c r="U118" s="3">
        <f t="shared" si="173"/>
        <v>-6.329665712334327</v>
      </c>
      <c r="V118" s="3">
        <f t="shared" si="173"/>
        <v>-5.4804139357643269</v>
      </c>
      <c r="W118" s="3">
        <f t="shared" si="173"/>
        <v>-4.7971678539858242</v>
      </c>
      <c r="X118" s="3">
        <f t="shared" si="173"/>
        <v>-4.2967512530959429</v>
      </c>
      <c r="Y118" s="3">
        <f t="shared" si="173"/>
        <v>-3.991486050596075</v>
      </c>
      <c r="Z118" s="3">
        <f t="shared" si="173"/>
        <v>-3.8888888888888893</v>
      </c>
      <c r="AA118" s="3">
        <f t="shared" si="173"/>
        <v>-4.2187442480066464</v>
      </c>
      <c r="AB118" s="3">
        <f t="shared" si="173"/>
        <v>-5.1580928370805159</v>
      </c>
      <c r="AC118" s="3">
        <f t="shared" si="173"/>
        <v>-6.5639273486401652</v>
      </c>
      <c r="AD118" s="3">
        <f t="shared" si="173"/>
        <v>-8.2222222222222214</v>
      </c>
      <c r="AE118" s="3">
        <f t="shared" si="173"/>
        <v>-10.365543747447457</v>
      </c>
      <c r="AF118" s="3">
        <f t="shared" si="173"/>
        <v>-11.253336591721936</v>
      </c>
      <c r="AG118" s="3">
        <f t="shared" si="173"/>
        <v>-11.934564000868347</v>
      </c>
      <c r="AH118" s="3">
        <f t="shared" si="173"/>
        <v>-12.508865272672692</v>
      </c>
      <c r="AI118" s="3">
        <f t="shared" si="173"/>
        <v>-13.014834850264378</v>
      </c>
      <c r="AK118" s="3">
        <f t="shared" si="101"/>
        <v>0</v>
      </c>
      <c r="AL118" s="3">
        <f t="shared" si="102"/>
        <v>0</v>
      </c>
      <c r="AM118" s="3">
        <f t="shared" si="103"/>
        <v>0</v>
      </c>
      <c r="AN118" s="3">
        <f t="shared" si="104"/>
        <v>0</v>
      </c>
      <c r="AO118" s="3">
        <f t="shared" si="105"/>
        <v>0</v>
      </c>
      <c r="AP118" s="3">
        <f t="shared" si="106"/>
        <v>0</v>
      </c>
      <c r="AQ118" s="3">
        <f t="shared" si="107"/>
        <v>0</v>
      </c>
      <c r="AR118" s="3">
        <f t="shared" si="108"/>
        <v>0</v>
      </c>
      <c r="AS118" s="3">
        <f t="shared" si="109"/>
        <v>0</v>
      </c>
      <c r="AT118" s="3">
        <f t="shared" si="110"/>
        <v>0</v>
      </c>
      <c r="AU118" s="3">
        <f t="shared" si="111"/>
        <v>0</v>
      </c>
      <c r="AV118" s="3">
        <f t="shared" si="112"/>
        <v>0</v>
      </c>
      <c r="AW118" s="3">
        <f t="shared" si="113"/>
        <v>0</v>
      </c>
      <c r="AX118" s="3">
        <f t="shared" si="114"/>
        <v>0</v>
      </c>
      <c r="AY118" s="3">
        <f t="shared" si="115"/>
        <v>0</v>
      </c>
      <c r="AZ118" s="3">
        <f t="shared" si="116"/>
        <v>0</v>
      </c>
      <c r="BA118" s="3">
        <f t="shared" si="117"/>
        <v>0</v>
      </c>
      <c r="BB118" s="3">
        <f t="shared" si="118"/>
        <v>0</v>
      </c>
      <c r="BC118" s="3">
        <f t="shared" si="119"/>
        <v>0</v>
      </c>
      <c r="BD118" s="3">
        <f t="shared" si="120"/>
        <v>0</v>
      </c>
      <c r="BE118" s="3">
        <f t="shared" si="121"/>
        <v>0</v>
      </c>
      <c r="BF118" s="3">
        <f t="shared" si="122"/>
        <v>0</v>
      </c>
      <c r="BG118" s="3">
        <f t="shared" si="123"/>
        <v>0</v>
      </c>
      <c r="BH118" s="3">
        <f t="shared" si="124"/>
        <v>0</v>
      </c>
      <c r="BJ118" s="3">
        <f t="shared" si="125"/>
        <v>0</v>
      </c>
      <c r="BK118" s="3">
        <f t="shared" si="126"/>
        <v>0.20232221188032992</v>
      </c>
    </row>
    <row r="119" spans="1:63" x14ac:dyDescent="0.35">
      <c r="A119" s="9">
        <f>'2017.daily'!B118</f>
        <v>42839</v>
      </c>
      <c r="B119" s="3">
        <f>IF('2017.daily'!G118&lt;&gt;"",'2017.daily'!G118,"")</f>
        <v>-15</v>
      </c>
      <c r="C119" s="3">
        <f>IF('2017.daily'!H118&lt;&gt;"",'2017.daily'!H118,"")</f>
        <v>-6.666666666666667</v>
      </c>
      <c r="D119" s="2">
        <v>5</v>
      </c>
      <c r="E119" s="2">
        <v>19</v>
      </c>
      <c r="G119" s="2">
        <f t="shared" si="96"/>
        <v>15</v>
      </c>
      <c r="H119" s="3">
        <f t="shared" si="97"/>
        <v>-10.783333333333333</v>
      </c>
      <c r="I119" s="3">
        <f t="shared" si="98"/>
        <v>8.3333333333333321</v>
      </c>
      <c r="J119" s="3">
        <f t="shared" si="99"/>
        <v>4.1166666666666663</v>
      </c>
      <c r="K119" s="3"/>
      <c r="L119" s="3">
        <f t="shared" ref="L119:AI119" si="174">IF(L$3&lt;$D119,$H118+($B119-$H118)/(($D118+24)-$E118)^0.5*(L$3+24-$E118)^0.5,IF(L$3&lt;=$G119,$B119+$I119*SIN((L$3-$D119)/($G119-$D119)*PI()/2),IF(L$3&lt;=$E119,$H119+$J119*SIN(PI()/2+((L$3-$G119)/4)*PI()/2),$H119+($B120-$H119)/(($D119+24)-$E119)^0.5*(L$3-$E119)^0.5)))</f>
        <v>-13.472266313747831</v>
      </c>
      <c r="M119" s="3">
        <f t="shared" si="174"/>
        <v>-13.892917957619845</v>
      </c>
      <c r="N119" s="3">
        <f t="shared" si="174"/>
        <v>-14.284450961221651</v>
      </c>
      <c r="O119" s="3">
        <f t="shared" si="174"/>
        <v>-14.652186797897926</v>
      </c>
      <c r="P119" s="3">
        <f t="shared" si="174"/>
        <v>-15</v>
      </c>
      <c r="Q119" s="3">
        <f t="shared" si="174"/>
        <v>-13.696379457998077</v>
      </c>
      <c r="R119" s="3">
        <f t="shared" si="174"/>
        <v>-12.424858380208772</v>
      </c>
      <c r="S119" s="3">
        <f t="shared" si="174"/>
        <v>-11.216745835503778</v>
      </c>
      <c r="T119" s="3">
        <f t="shared" si="174"/>
        <v>-10.101789564229392</v>
      </c>
      <c r="U119" s="3">
        <f t="shared" si="174"/>
        <v>-9.1074434901121055</v>
      </c>
      <c r="V119" s="3">
        <f t="shared" si="174"/>
        <v>-8.2581917135421055</v>
      </c>
      <c r="W119" s="3">
        <f t="shared" si="174"/>
        <v>-7.5749456317636028</v>
      </c>
      <c r="X119" s="3">
        <f t="shared" si="174"/>
        <v>-7.0745290308737214</v>
      </c>
      <c r="Y119" s="3">
        <f t="shared" si="174"/>
        <v>-6.7692638283738535</v>
      </c>
      <c r="Z119" s="3">
        <f t="shared" si="174"/>
        <v>-6.6666666666666679</v>
      </c>
      <c r="AA119" s="3">
        <f t="shared" si="174"/>
        <v>-6.9800292578285363</v>
      </c>
      <c r="AB119" s="3">
        <f t="shared" si="174"/>
        <v>-7.8724104174487124</v>
      </c>
      <c r="AC119" s="3">
        <f t="shared" si="174"/>
        <v>-9.2079532034303799</v>
      </c>
      <c r="AD119" s="3">
        <f t="shared" si="174"/>
        <v>-10.783333333333333</v>
      </c>
      <c r="AE119" s="3">
        <f t="shared" si="174"/>
        <v>-12.819488782297306</v>
      </c>
      <c r="AF119" s="3">
        <f t="shared" si="174"/>
        <v>-13.662891984358062</v>
      </c>
      <c r="AG119" s="3">
        <f t="shared" si="174"/>
        <v>-14.310058023047151</v>
      </c>
      <c r="AH119" s="3">
        <f t="shared" si="174"/>
        <v>-14.855644231261278</v>
      </c>
      <c r="AI119" s="3">
        <f t="shared" si="174"/>
        <v>-15.336315329973381</v>
      </c>
      <c r="AK119" s="3">
        <f t="shared" si="101"/>
        <v>0</v>
      </c>
      <c r="AL119" s="3">
        <f t="shared" si="102"/>
        <v>0</v>
      </c>
      <c r="AM119" s="3">
        <f t="shared" si="103"/>
        <v>0</v>
      </c>
      <c r="AN119" s="3">
        <f t="shared" si="104"/>
        <v>0</v>
      </c>
      <c r="AO119" s="3">
        <f t="shared" si="105"/>
        <v>0</v>
      </c>
      <c r="AP119" s="3">
        <f t="shared" si="106"/>
        <v>0</v>
      </c>
      <c r="AQ119" s="3">
        <f t="shared" si="107"/>
        <v>0</v>
      </c>
      <c r="AR119" s="3">
        <f t="shared" si="108"/>
        <v>0</v>
      </c>
      <c r="AS119" s="3">
        <f t="shared" si="109"/>
        <v>0</v>
      </c>
      <c r="AT119" s="3">
        <f t="shared" si="110"/>
        <v>0</v>
      </c>
      <c r="AU119" s="3">
        <f t="shared" si="111"/>
        <v>0</v>
      </c>
      <c r="AV119" s="3">
        <f t="shared" si="112"/>
        <v>0</v>
      </c>
      <c r="AW119" s="3">
        <f t="shared" si="113"/>
        <v>0</v>
      </c>
      <c r="AX119" s="3">
        <f t="shared" si="114"/>
        <v>0</v>
      </c>
      <c r="AY119" s="3">
        <f t="shared" si="115"/>
        <v>0</v>
      </c>
      <c r="AZ119" s="3">
        <f t="shared" si="116"/>
        <v>0</v>
      </c>
      <c r="BA119" s="3">
        <f t="shared" si="117"/>
        <v>0</v>
      </c>
      <c r="BB119" s="3">
        <f t="shared" si="118"/>
        <v>0</v>
      </c>
      <c r="BC119" s="3">
        <f t="shared" si="119"/>
        <v>0</v>
      </c>
      <c r="BD119" s="3">
        <f t="shared" si="120"/>
        <v>0</v>
      </c>
      <c r="BE119" s="3">
        <f t="shared" si="121"/>
        <v>0</v>
      </c>
      <c r="BF119" s="3">
        <f t="shared" si="122"/>
        <v>0</v>
      </c>
      <c r="BG119" s="3">
        <f t="shared" si="123"/>
        <v>0</v>
      </c>
      <c r="BH119" s="3">
        <f t="shared" si="124"/>
        <v>0</v>
      </c>
      <c r="BJ119" s="3">
        <f t="shared" si="125"/>
        <v>0</v>
      </c>
      <c r="BK119" s="3">
        <f t="shared" si="126"/>
        <v>0.20232221188032992</v>
      </c>
    </row>
    <row r="120" spans="1:63" x14ac:dyDescent="0.35">
      <c r="A120" s="9">
        <f>'2017.daily'!B119</f>
        <v>42840</v>
      </c>
      <c r="B120" s="3">
        <f>IF('2017.daily'!G119&lt;&gt;"",'2017.daily'!G119,"")</f>
        <v>-17.222222222222221</v>
      </c>
      <c r="C120" s="3">
        <f>IF('2017.daily'!H119&lt;&gt;"",'2017.daily'!H119,"")</f>
        <v>-9.4444444444444446</v>
      </c>
      <c r="D120" s="2">
        <v>5</v>
      </c>
      <c r="E120" s="2">
        <v>19</v>
      </c>
      <c r="G120" s="2">
        <f t="shared" si="96"/>
        <v>15</v>
      </c>
      <c r="H120" s="3">
        <f t="shared" si="97"/>
        <v>-12.477777777777778</v>
      </c>
      <c r="I120" s="3">
        <f t="shared" si="98"/>
        <v>7.7777777777777768</v>
      </c>
      <c r="J120" s="3">
        <f t="shared" si="99"/>
        <v>3.0333333333333332</v>
      </c>
      <c r="K120" s="3"/>
      <c r="L120" s="3">
        <f t="shared" ref="L120:AI120" si="175">IF(L$3&lt;$D120,$H119+($B120-$H119)/(($D119+24)-$E119)^0.5*(L$3+24-$E119)^0.5,IF(L$3&lt;=$G120,$B120+$I120*SIN((L$3-$D120)/($G120-$D120)*PI()/2),IF(L$3&lt;=$E120,$H120+$J120*SIN(PI()/2+((L$3-$G120)/4)*PI()/2),$H120+($B121-$H120)/(($D120+24)-$E120)^0.5*(L$3-$E120)^0.5)))</f>
        <v>-15.770875220282662</v>
      </c>
      <c r="M120" s="3">
        <f t="shared" si="175"/>
        <v>-16.170494281961073</v>
      </c>
      <c r="N120" s="3">
        <f t="shared" si="175"/>
        <v>-16.542450635382792</v>
      </c>
      <c r="O120" s="3">
        <f t="shared" si="175"/>
        <v>-16.891799680225251</v>
      </c>
      <c r="P120" s="3">
        <f t="shared" si="175"/>
        <v>-17.222222222222221</v>
      </c>
      <c r="Q120" s="3">
        <f t="shared" si="175"/>
        <v>-16.00550971635376</v>
      </c>
      <c r="R120" s="3">
        <f t="shared" si="175"/>
        <v>-14.818756710417075</v>
      </c>
      <c r="S120" s="3">
        <f t="shared" si="175"/>
        <v>-13.691185002025748</v>
      </c>
      <c r="T120" s="3">
        <f t="shared" si="175"/>
        <v>-12.650559148836319</v>
      </c>
      <c r="U120" s="3">
        <f t="shared" si="175"/>
        <v>-11.72250281299352</v>
      </c>
      <c r="V120" s="3">
        <f t="shared" si="175"/>
        <v>-10.929867821528187</v>
      </c>
      <c r="W120" s="3">
        <f t="shared" si="175"/>
        <v>-10.292171478534918</v>
      </c>
      <c r="X120" s="3">
        <f t="shared" si="175"/>
        <v>-9.8251159843710276</v>
      </c>
      <c r="Y120" s="3">
        <f t="shared" si="175"/>
        <v>-9.54020179537115</v>
      </c>
      <c r="Z120" s="3">
        <f t="shared" si="175"/>
        <v>-9.4444444444444446</v>
      </c>
      <c r="AA120" s="3">
        <f t="shared" si="175"/>
        <v>-9.6753431958268745</v>
      </c>
      <c r="AB120" s="3">
        <f t="shared" si="175"/>
        <v>-10.332887208178583</v>
      </c>
      <c r="AC120" s="3">
        <f t="shared" si="175"/>
        <v>-11.316971366270339</v>
      </c>
      <c r="AD120" s="3">
        <f t="shared" si="175"/>
        <v>-12.477777777777778</v>
      </c>
      <c r="AE120" s="3">
        <f t="shared" si="175"/>
        <v>-13.978102845435442</v>
      </c>
      <c r="AF120" s="3">
        <f t="shared" si="175"/>
        <v>-14.599557836427579</v>
      </c>
      <c r="AG120" s="3">
        <f t="shared" si="175"/>
        <v>-15.076417022830064</v>
      </c>
      <c r="AH120" s="3">
        <f t="shared" si="175"/>
        <v>-15.478427913093107</v>
      </c>
      <c r="AI120" s="3">
        <f t="shared" si="175"/>
        <v>-15.832606617407286</v>
      </c>
      <c r="AK120" s="3">
        <f t="shared" si="101"/>
        <v>0</v>
      </c>
      <c r="AL120" s="3">
        <f t="shared" si="102"/>
        <v>0</v>
      </c>
      <c r="AM120" s="3">
        <f t="shared" si="103"/>
        <v>0</v>
      </c>
      <c r="AN120" s="3">
        <f t="shared" si="104"/>
        <v>0</v>
      </c>
      <c r="AO120" s="3">
        <f t="shared" si="105"/>
        <v>0</v>
      </c>
      <c r="AP120" s="3">
        <f t="shared" si="106"/>
        <v>0</v>
      </c>
      <c r="AQ120" s="3">
        <f t="shared" si="107"/>
        <v>0</v>
      </c>
      <c r="AR120" s="3">
        <f t="shared" si="108"/>
        <v>0</v>
      </c>
      <c r="AS120" s="3">
        <f t="shared" si="109"/>
        <v>0</v>
      </c>
      <c r="AT120" s="3">
        <f t="shared" si="110"/>
        <v>0</v>
      </c>
      <c r="AU120" s="3">
        <f t="shared" si="111"/>
        <v>0</v>
      </c>
      <c r="AV120" s="3">
        <f t="shared" si="112"/>
        <v>0</v>
      </c>
      <c r="AW120" s="3">
        <f t="shared" si="113"/>
        <v>0</v>
      </c>
      <c r="AX120" s="3">
        <f t="shared" si="114"/>
        <v>0</v>
      </c>
      <c r="AY120" s="3">
        <f t="shared" si="115"/>
        <v>0</v>
      </c>
      <c r="AZ120" s="3">
        <f t="shared" si="116"/>
        <v>0</v>
      </c>
      <c r="BA120" s="3">
        <f t="shared" si="117"/>
        <v>0</v>
      </c>
      <c r="BB120" s="3">
        <f t="shared" si="118"/>
        <v>0</v>
      </c>
      <c r="BC120" s="3">
        <f t="shared" si="119"/>
        <v>0</v>
      </c>
      <c r="BD120" s="3">
        <f t="shared" si="120"/>
        <v>0</v>
      </c>
      <c r="BE120" s="3">
        <f t="shared" si="121"/>
        <v>0</v>
      </c>
      <c r="BF120" s="3">
        <f t="shared" si="122"/>
        <v>0</v>
      </c>
      <c r="BG120" s="3">
        <f t="shared" si="123"/>
        <v>0</v>
      </c>
      <c r="BH120" s="3">
        <f t="shared" si="124"/>
        <v>0</v>
      </c>
      <c r="BJ120" s="3">
        <f t="shared" si="125"/>
        <v>0</v>
      </c>
      <c r="BK120" s="3">
        <f t="shared" si="126"/>
        <v>0.20232221188032992</v>
      </c>
    </row>
    <row r="121" spans="1:63" x14ac:dyDescent="0.35">
      <c r="A121" s="9">
        <f>'2017.daily'!B120</f>
        <v>42841</v>
      </c>
      <c r="B121" s="3">
        <f>IF('2017.daily'!G120&lt;&gt;"",'2017.daily'!G120,"")</f>
        <v>-17.222222222222221</v>
      </c>
      <c r="C121" s="3">
        <f>IF('2017.daily'!H120&lt;&gt;"",'2017.daily'!H120,"")</f>
        <v>3.8888888888888888</v>
      </c>
      <c r="D121" s="2">
        <v>5</v>
      </c>
      <c r="E121" s="2">
        <v>19</v>
      </c>
      <c r="G121" s="2">
        <f t="shared" si="96"/>
        <v>15</v>
      </c>
      <c r="H121" s="3">
        <f t="shared" si="97"/>
        <v>0.6388888888888884</v>
      </c>
      <c r="I121" s="3">
        <f t="shared" si="98"/>
        <v>21.111111111111111</v>
      </c>
      <c r="J121" s="3">
        <f t="shared" si="99"/>
        <v>3.2500000000000004</v>
      </c>
      <c r="K121" s="3"/>
      <c r="L121" s="3">
        <f t="shared" ref="L121:AI121" si="176">IF(L$3&lt;$D121,$H120+($B121-$H120)/(($D120+24)-$E120)^0.5*(L$3+24-$E120)^0.5,IF(L$3&lt;=$G121,$B121+$I121*SIN((L$3-$D121)/($G121-$D121)*PI()/2),IF(L$3&lt;=$E121,$H121+$J121*SIN(PI()/2+((L$3-$G121)/4)*PI()/2),$H121+($B122-$H121)/(($D121+24)-$E121)^0.5*(L$3-$E121)^0.5)))</f>
        <v>-16.152808641845702</v>
      </c>
      <c r="M121" s="3">
        <f t="shared" si="176"/>
        <v>-16.447264792556112</v>
      </c>
      <c r="N121" s="3">
        <f t="shared" si="176"/>
        <v>-16.721337895077376</v>
      </c>
      <c r="O121" s="3">
        <f t="shared" si="176"/>
        <v>-16.97875298075077</v>
      </c>
      <c r="P121" s="3">
        <f t="shared" si="176"/>
        <v>-17.222222222222221</v>
      </c>
      <c r="Q121" s="3">
        <f t="shared" si="176"/>
        <v>-13.919716849150682</v>
      </c>
      <c r="R121" s="3">
        <f t="shared" si="176"/>
        <v>-10.69853011875111</v>
      </c>
      <c r="S121" s="3">
        <f t="shared" si="176"/>
        <v>-7.6379783388317897</v>
      </c>
      <c r="T121" s="3">
        <f t="shared" si="176"/>
        <v>-4.8134224516033441</v>
      </c>
      <c r="U121" s="3">
        <f t="shared" si="176"/>
        <v>-2.294412397172886</v>
      </c>
      <c r="V121" s="3">
        <f t="shared" si="176"/>
        <v>-0.14297456319555479</v>
      </c>
      <c r="W121" s="3">
        <f t="shared" si="176"/>
        <v>1.5879155106433203</v>
      </c>
      <c r="X121" s="3">
        <f t="shared" si="176"/>
        <v>2.8556375662310209</v>
      </c>
      <c r="Y121" s="3">
        <f t="shared" si="176"/>
        <v>3.6289760792306858</v>
      </c>
      <c r="Z121" s="3">
        <f t="shared" si="176"/>
        <v>3.8888888888888893</v>
      </c>
      <c r="AA121" s="3">
        <f t="shared" si="176"/>
        <v>3.6414973695505708</v>
      </c>
      <c r="AB121" s="3">
        <f t="shared" si="176"/>
        <v>2.9369859277451682</v>
      </c>
      <c r="AC121" s="3">
        <f t="shared" si="176"/>
        <v>1.8826100440754308</v>
      </c>
      <c r="AD121" s="3">
        <f t="shared" si="176"/>
        <v>0.63888888888888884</v>
      </c>
      <c r="AE121" s="3">
        <f t="shared" si="176"/>
        <v>-0.9686022550300375</v>
      </c>
      <c r="AF121" s="3">
        <f t="shared" si="176"/>
        <v>-1.6344468882358978</v>
      </c>
      <c r="AG121" s="3">
        <f t="shared" si="176"/>
        <v>-2.1453674450957054</v>
      </c>
      <c r="AH121" s="3">
        <f t="shared" si="176"/>
        <v>-2.5760933989489634</v>
      </c>
      <c r="AI121" s="3">
        <f t="shared" si="176"/>
        <v>-2.9555705821427276</v>
      </c>
      <c r="AK121" s="3">
        <f t="shared" si="101"/>
        <v>0</v>
      </c>
      <c r="AL121" s="3">
        <f t="shared" si="102"/>
        <v>0</v>
      </c>
      <c r="AM121" s="3">
        <f t="shared" si="103"/>
        <v>0</v>
      </c>
      <c r="AN121" s="3">
        <f t="shared" si="104"/>
        <v>0</v>
      </c>
      <c r="AO121" s="3">
        <f t="shared" si="105"/>
        <v>0</v>
      </c>
      <c r="AP121" s="3">
        <f t="shared" si="106"/>
        <v>0</v>
      </c>
      <c r="AQ121" s="3">
        <f t="shared" si="107"/>
        <v>0</v>
      </c>
      <c r="AR121" s="3">
        <f t="shared" si="108"/>
        <v>0</v>
      </c>
      <c r="AS121" s="3">
        <f t="shared" si="109"/>
        <v>0</v>
      </c>
      <c r="AT121" s="3">
        <f t="shared" si="110"/>
        <v>0</v>
      </c>
      <c r="AU121" s="3">
        <f t="shared" si="111"/>
        <v>0</v>
      </c>
      <c r="AV121" s="3">
        <f t="shared" si="112"/>
        <v>0</v>
      </c>
      <c r="AW121" s="3">
        <f t="shared" si="113"/>
        <v>0</v>
      </c>
      <c r="AX121" s="3">
        <f t="shared" si="114"/>
        <v>0.62897607923068577</v>
      </c>
      <c r="AY121" s="3">
        <f t="shared" si="115"/>
        <v>0.88888888888888928</v>
      </c>
      <c r="AZ121" s="3">
        <f t="shared" si="116"/>
        <v>0.6414973695505708</v>
      </c>
      <c r="BA121" s="3">
        <f t="shared" si="117"/>
        <v>0</v>
      </c>
      <c r="BB121" s="3">
        <f t="shared" si="118"/>
        <v>0</v>
      </c>
      <c r="BC121" s="3">
        <f t="shared" si="119"/>
        <v>0</v>
      </c>
      <c r="BD121" s="3">
        <f t="shared" si="120"/>
        <v>0</v>
      </c>
      <c r="BE121" s="3">
        <f t="shared" si="121"/>
        <v>0</v>
      </c>
      <c r="BF121" s="3">
        <f t="shared" si="122"/>
        <v>0</v>
      </c>
      <c r="BG121" s="3">
        <f t="shared" si="123"/>
        <v>0</v>
      </c>
      <c r="BH121" s="3">
        <f t="shared" si="124"/>
        <v>0</v>
      </c>
      <c r="BJ121" s="3">
        <f t="shared" si="125"/>
        <v>8.9973430736256077E-2</v>
      </c>
      <c r="BK121" s="3">
        <f t="shared" si="126"/>
        <v>0.29229564261658603</v>
      </c>
    </row>
    <row r="122" spans="1:63" x14ac:dyDescent="0.35">
      <c r="A122" s="9">
        <f>'2017.daily'!B121</f>
        <v>42842</v>
      </c>
      <c r="B122" s="3">
        <f>IF('2017.daily'!G121&lt;&gt;"",'2017.daily'!G121,"")</f>
        <v>-4.4444444444444446</v>
      </c>
      <c r="C122" s="3">
        <f>IF('2017.daily'!H121&lt;&gt;"",'2017.daily'!H121,"")</f>
        <v>4.4444444444444446</v>
      </c>
      <c r="D122" s="2">
        <v>5</v>
      </c>
      <c r="E122" s="2">
        <v>19</v>
      </c>
      <c r="G122" s="2">
        <f t="shared" si="96"/>
        <v>15</v>
      </c>
      <c r="H122" s="3">
        <f t="shared" si="97"/>
        <v>-2.0555555555555545</v>
      </c>
      <c r="I122" s="3">
        <f t="shared" si="98"/>
        <v>8.8888888888888893</v>
      </c>
      <c r="J122" s="3">
        <f t="shared" si="99"/>
        <v>6.4999999999999991</v>
      </c>
      <c r="K122" s="3"/>
      <c r="L122" s="3">
        <f t="shared" ref="L122:AI122" si="177">IF(L$3&lt;$D122,$H121+($B122-$H121)/(($D121+24)-$E121)^0.5*(L$3+24-$E121)^0.5,IF(L$3&lt;=$G122,$B122+$I122*SIN((L$3-$D122)/($G122-$D122)*PI()/2),IF(L$3&lt;=$E122,$H122+$J122*SIN(PI()/2+((L$3-$G122)/4)*PI()/2),$H122+($B123-$H122)/(($D122+24)-$E122)^0.5*(L$3-$E122)^0.5)))</f>
        <v>-3.2986441797553177</v>
      </c>
      <c r="M122" s="3">
        <f t="shared" si="177"/>
        <v>-3.6141329126593282</v>
      </c>
      <c r="N122" s="3">
        <f t="shared" si="177"/>
        <v>-3.907782665360684</v>
      </c>
      <c r="O122" s="3">
        <f t="shared" si="177"/>
        <v>-4.1835845428678891</v>
      </c>
      <c r="P122" s="3">
        <f t="shared" si="177"/>
        <v>-4.4444444444444446</v>
      </c>
      <c r="Q122" s="3">
        <f t="shared" si="177"/>
        <v>-3.0539158663090591</v>
      </c>
      <c r="R122" s="3">
        <f t="shared" si="177"/>
        <v>-1.6976267166671342</v>
      </c>
      <c r="S122" s="3">
        <f t="shared" si="177"/>
        <v>-0.40897333564847305</v>
      </c>
      <c r="T122" s="3">
        <f t="shared" si="177"/>
        <v>0.78031335371087263</v>
      </c>
      <c r="U122" s="3">
        <f t="shared" si="177"/>
        <v>1.8409491661026438</v>
      </c>
      <c r="V122" s="3">
        <f t="shared" si="177"/>
        <v>2.7468177277773105</v>
      </c>
      <c r="W122" s="3">
        <f t="shared" si="177"/>
        <v>3.4756135483410473</v>
      </c>
      <c r="X122" s="3">
        <f t="shared" si="177"/>
        <v>4.0093912559569205</v>
      </c>
      <c r="Y122" s="3">
        <f t="shared" si="177"/>
        <v>4.3350074719567804</v>
      </c>
      <c r="Z122" s="3">
        <f t="shared" si="177"/>
        <v>4.4444444444444446</v>
      </c>
      <c r="AA122" s="3">
        <f t="shared" si="177"/>
        <v>3.9496614057678086</v>
      </c>
      <c r="AB122" s="3">
        <f t="shared" si="177"/>
        <v>2.5406385221570043</v>
      </c>
      <c r="AC122" s="3">
        <f t="shared" si="177"/>
        <v>0.43188675481752936</v>
      </c>
      <c r="AD122" s="3">
        <f t="shared" si="177"/>
        <v>-2.0555555555555536</v>
      </c>
      <c r="AE122" s="3">
        <f t="shared" si="177"/>
        <v>-5.2705378433934076</v>
      </c>
      <c r="AF122" s="3">
        <f t="shared" si="177"/>
        <v>-6.6022271098051277</v>
      </c>
      <c r="AG122" s="3">
        <f t="shared" si="177"/>
        <v>-7.6240682235247439</v>
      </c>
      <c r="AH122" s="3">
        <f t="shared" si="177"/>
        <v>-8.4855201312312598</v>
      </c>
      <c r="AI122" s="3">
        <f t="shared" si="177"/>
        <v>-9.2444744976187891</v>
      </c>
      <c r="AK122" s="3">
        <f t="shared" si="101"/>
        <v>0</v>
      </c>
      <c r="AL122" s="3">
        <f t="shared" si="102"/>
        <v>0</v>
      </c>
      <c r="AM122" s="3">
        <f t="shared" si="103"/>
        <v>0</v>
      </c>
      <c r="AN122" s="3">
        <f t="shared" si="104"/>
        <v>0</v>
      </c>
      <c r="AO122" s="3">
        <f t="shared" si="105"/>
        <v>0</v>
      </c>
      <c r="AP122" s="3">
        <f t="shared" si="106"/>
        <v>0</v>
      </c>
      <c r="AQ122" s="3">
        <f t="shared" si="107"/>
        <v>0</v>
      </c>
      <c r="AR122" s="3">
        <f t="shared" si="108"/>
        <v>0</v>
      </c>
      <c r="AS122" s="3">
        <f t="shared" si="109"/>
        <v>0</v>
      </c>
      <c r="AT122" s="3">
        <f t="shared" si="110"/>
        <v>0</v>
      </c>
      <c r="AU122" s="3">
        <f t="shared" si="111"/>
        <v>0</v>
      </c>
      <c r="AV122" s="3">
        <f t="shared" si="112"/>
        <v>0.4756135483410473</v>
      </c>
      <c r="AW122" s="3">
        <f t="shared" si="113"/>
        <v>1.0093912559569205</v>
      </c>
      <c r="AX122" s="3">
        <f t="shared" si="114"/>
        <v>1.3350074719567804</v>
      </c>
      <c r="AY122" s="3">
        <f t="shared" si="115"/>
        <v>1.4444444444444446</v>
      </c>
      <c r="AZ122" s="3">
        <f t="shared" si="116"/>
        <v>0.94966140576780855</v>
      </c>
      <c r="BA122" s="3">
        <f t="shared" si="117"/>
        <v>0</v>
      </c>
      <c r="BB122" s="3">
        <f t="shared" si="118"/>
        <v>0</v>
      </c>
      <c r="BC122" s="3">
        <f t="shared" si="119"/>
        <v>0</v>
      </c>
      <c r="BD122" s="3">
        <f t="shared" si="120"/>
        <v>0</v>
      </c>
      <c r="BE122" s="3">
        <f t="shared" si="121"/>
        <v>0</v>
      </c>
      <c r="BF122" s="3">
        <f t="shared" si="122"/>
        <v>0</v>
      </c>
      <c r="BG122" s="3">
        <f t="shared" si="123"/>
        <v>0</v>
      </c>
      <c r="BH122" s="3">
        <f t="shared" si="124"/>
        <v>0</v>
      </c>
      <c r="BJ122" s="3">
        <f t="shared" si="125"/>
        <v>0.21725492193612506</v>
      </c>
      <c r="BK122" s="3">
        <f t="shared" si="126"/>
        <v>0.50955056455271108</v>
      </c>
    </row>
    <row r="123" spans="1:63" x14ac:dyDescent="0.35">
      <c r="A123" s="9">
        <f>'2017.daily'!B122</f>
        <v>42843</v>
      </c>
      <c r="B123" s="3">
        <f>IF('2017.daily'!G122&lt;&gt;"",'2017.daily'!G122,"")</f>
        <v>-12.222222222222221</v>
      </c>
      <c r="C123" s="3">
        <f>IF('2017.daily'!H122&lt;&gt;"",'2017.daily'!H122,"")</f>
        <v>-7.7777777777777777</v>
      </c>
      <c r="D123" s="2">
        <v>5</v>
      </c>
      <c r="E123" s="2">
        <v>19</v>
      </c>
      <c r="G123" s="2">
        <f t="shared" si="96"/>
        <v>15</v>
      </c>
      <c r="H123" s="3">
        <f t="shared" si="97"/>
        <v>-9.9444444444444446</v>
      </c>
      <c r="I123" s="3">
        <f t="shared" si="98"/>
        <v>4.4444444444444438</v>
      </c>
      <c r="J123" s="3">
        <f t="shared" si="99"/>
        <v>2.166666666666667</v>
      </c>
      <c r="K123" s="3"/>
      <c r="L123" s="3">
        <f t="shared" ref="L123:AI123" si="178">IF(L$3&lt;$D123,$H122+($B123-$H122)/(($D122+24)-$E122)^0.5*(L$3+24-$E122)^0.5,IF(L$3&lt;=$G123,$B123+$I123*SIN((L$3-$D123)/($G123-$D123)*PI()/2),IF(L$3&lt;=$E123,$H123+$J123*SIN(PI()/2+((L$3-$G123)/4)*PI()/2),$H123+($B124-$H123)/(($D123+24)-$E123)^0.5*(L$3-$E123)^0.5)))</f>
        <v>-9.9306216928439692</v>
      </c>
      <c r="M123" s="3">
        <f t="shared" si="178"/>
        <v>-10.56159915865199</v>
      </c>
      <c r="N123" s="3">
        <f t="shared" si="178"/>
        <v>-11.148898664054702</v>
      </c>
      <c r="O123" s="3">
        <f t="shared" si="178"/>
        <v>-11.700502419069114</v>
      </c>
      <c r="P123" s="3">
        <f t="shared" si="178"/>
        <v>-12.222222222222221</v>
      </c>
      <c r="Q123" s="3">
        <f t="shared" si="178"/>
        <v>-11.526957933154529</v>
      </c>
      <c r="R123" s="3">
        <f t="shared" si="178"/>
        <v>-10.848813358333567</v>
      </c>
      <c r="S123" s="3">
        <f t="shared" si="178"/>
        <v>-10.204486667824236</v>
      </c>
      <c r="T123" s="3">
        <f t="shared" si="178"/>
        <v>-9.6098433231445632</v>
      </c>
      <c r="U123" s="3">
        <f t="shared" si="178"/>
        <v>-9.0795254169486768</v>
      </c>
      <c r="V123" s="3">
        <f t="shared" si="178"/>
        <v>-8.6265911361113439</v>
      </c>
      <c r="W123" s="3">
        <f t="shared" si="178"/>
        <v>-8.2621932258294759</v>
      </c>
      <c r="X123" s="3">
        <f t="shared" si="178"/>
        <v>-7.9953043720215398</v>
      </c>
      <c r="Y123" s="3">
        <f t="shared" si="178"/>
        <v>-7.8324962640216098</v>
      </c>
      <c r="Z123" s="3">
        <f t="shared" si="178"/>
        <v>-7.7777777777777777</v>
      </c>
      <c r="AA123" s="3">
        <f t="shared" si="178"/>
        <v>-7.9427054573366558</v>
      </c>
      <c r="AB123" s="3">
        <f t="shared" si="178"/>
        <v>-8.4123797518735905</v>
      </c>
      <c r="AC123" s="3">
        <f t="shared" si="178"/>
        <v>-9.1152970076534157</v>
      </c>
      <c r="AD123" s="3">
        <f t="shared" si="178"/>
        <v>-9.9444444444444446</v>
      </c>
      <c r="AE123" s="3">
        <f t="shared" si="178"/>
        <v>-11.016105207057063</v>
      </c>
      <c r="AF123" s="3">
        <f t="shared" si="178"/>
        <v>-11.460001629194302</v>
      </c>
      <c r="AG123" s="3">
        <f t="shared" si="178"/>
        <v>-11.800615333767508</v>
      </c>
      <c r="AH123" s="3">
        <f t="shared" si="178"/>
        <v>-12.087765969669679</v>
      </c>
      <c r="AI123" s="3">
        <f t="shared" si="178"/>
        <v>-12.340750758465523</v>
      </c>
      <c r="AK123" s="3">
        <f t="shared" si="101"/>
        <v>0</v>
      </c>
      <c r="AL123" s="3">
        <f t="shared" si="102"/>
        <v>0</v>
      </c>
      <c r="AM123" s="3">
        <f t="shared" si="103"/>
        <v>0</v>
      </c>
      <c r="AN123" s="3">
        <f t="shared" si="104"/>
        <v>0</v>
      </c>
      <c r="AO123" s="3">
        <f t="shared" si="105"/>
        <v>0</v>
      </c>
      <c r="AP123" s="3">
        <f t="shared" si="106"/>
        <v>0</v>
      </c>
      <c r="AQ123" s="3">
        <f t="shared" si="107"/>
        <v>0</v>
      </c>
      <c r="AR123" s="3">
        <f t="shared" si="108"/>
        <v>0</v>
      </c>
      <c r="AS123" s="3">
        <f t="shared" si="109"/>
        <v>0</v>
      </c>
      <c r="AT123" s="3">
        <f t="shared" si="110"/>
        <v>0</v>
      </c>
      <c r="AU123" s="3">
        <f t="shared" si="111"/>
        <v>0</v>
      </c>
      <c r="AV123" s="3">
        <f t="shared" si="112"/>
        <v>0</v>
      </c>
      <c r="AW123" s="3">
        <f t="shared" si="113"/>
        <v>0</v>
      </c>
      <c r="AX123" s="3">
        <f t="shared" si="114"/>
        <v>0</v>
      </c>
      <c r="AY123" s="3">
        <f t="shared" si="115"/>
        <v>0</v>
      </c>
      <c r="AZ123" s="3">
        <f t="shared" si="116"/>
        <v>0</v>
      </c>
      <c r="BA123" s="3">
        <f t="shared" si="117"/>
        <v>0</v>
      </c>
      <c r="BB123" s="3">
        <f t="shared" si="118"/>
        <v>0</v>
      </c>
      <c r="BC123" s="3">
        <f t="shared" si="119"/>
        <v>0</v>
      </c>
      <c r="BD123" s="3">
        <f t="shared" si="120"/>
        <v>0</v>
      </c>
      <c r="BE123" s="3">
        <f t="shared" si="121"/>
        <v>0</v>
      </c>
      <c r="BF123" s="3">
        <f t="shared" si="122"/>
        <v>0</v>
      </c>
      <c r="BG123" s="3">
        <f t="shared" si="123"/>
        <v>0</v>
      </c>
      <c r="BH123" s="3">
        <f t="shared" si="124"/>
        <v>0</v>
      </c>
      <c r="BJ123" s="3">
        <f t="shared" si="125"/>
        <v>0</v>
      </c>
      <c r="BK123" s="3">
        <f t="shared" si="126"/>
        <v>0.50955056455271108</v>
      </c>
    </row>
    <row r="124" spans="1:63" x14ac:dyDescent="0.35">
      <c r="A124" s="9">
        <f>'2017.daily'!B123</f>
        <v>42844</v>
      </c>
      <c r="B124" s="3">
        <f>IF('2017.daily'!G123&lt;&gt;"",'2017.daily'!G123,"")</f>
        <v>-13.333333333333334</v>
      </c>
      <c r="C124" s="3">
        <f>IF('2017.daily'!H123&lt;&gt;"",'2017.daily'!H123,"")</f>
        <v>-6.1111111111111107</v>
      </c>
      <c r="D124" s="2">
        <v>5</v>
      </c>
      <c r="E124" s="2">
        <v>19</v>
      </c>
      <c r="G124" s="2">
        <f t="shared" si="96"/>
        <v>15</v>
      </c>
      <c r="H124" s="3">
        <f t="shared" si="97"/>
        <v>-9.3611111111111107</v>
      </c>
      <c r="I124" s="3">
        <f t="shared" si="98"/>
        <v>7.2222222222222232</v>
      </c>
      <c r="J124" s="3">
        <f t="shared" si="99"/>
        <v>3.25</v>
      </c>
      <c r="K124" s="3"/>
      <c r="L124" s="3">
        <f t="shared" ref="L124:AI124" si="179">IF(L$3&lt;$D124,$H123+($B124-$H123)/(($D123+24)-$E123)^0.5*(L$3+24-$E123)^0.5,IF(L$3&lt;=$G124,$B124+$I124*SIN((L$3-$D124)/($G124-$D124)*PI()/2),IF(L$3&lt;=$E124,$H124+$J124*SIN(PI()/2+((L$3-$G124)/4)*PI()/2),$H124+($B125-$H124)/(($D124+24)-$E124)^0.5*(L$3-$E124)^0.5)))</f>
        <v>-12.569466490207249</v>
      </c>
      <c r="M124" s="3">
        <f t="shared" si="179"/>
        <v>-12.779792312143258</v>
      </c>
      <c r="N124" s="3">
        <f t="shared" si="179"/>
        <v>-12.97555881394416</v>
      </c>
      <c r="O124" s="3">
        <f t="shared" si="179"/>
        <v>-13.159426732282297</v>
      </c>
      <c r="P124" s="3">
        <f t="shared" si="179"/>
        <v>-13.333333333333334</v>
      </c>
      <c r="Q124" s="3">
        <f t="shared" si="179"/>
        <v>-12.203528863598333</v>
      </c>
      <c r="R124" s="3">
        <f t="shared" si="179"/>
        <v>-11.101543929514269</v>
      </c>
      <c r="S124" s="3">
        <f t="shared" si="179"/>
        <v>-10.054513057436607</v>
      </c>
      <c r="T124" s="3">
        <f t="shared" si="179"/>
        <v>-9.088217622332138</v>
      </c>
      <c r="U124" s="3">
        <f t="shared" si="179"/>
        <v>-8.2264510247638238</v>
      </c>
      <c r="V124" s="3">
        <f t="shared" si="179"/>
        <v>-7.490432818403157</v>
      </c>
      <c r="W124" s="3">
        <f t="shared" si="179"/>
        <v>-6.8982862141951209</v>
      </c>
      <c r="X124" s="3">
        <f t="shared" si="179"/>
        <v>-6.464591826757224</v>
      </c>
      <c r="Y124" s="3">
        <f t="shared" si="179"/>
        <v>-6.2000286512573384</v>
      </c>
      <c r="Z124" s="3">
        <f t="shared" si="179"/>
        <v>-6.1111111111111107</v>
      </c>
      <c r="AA124" s="3">
        <f t="shared" si="179"/>
        <v>-6.3585026304494292</v>
      </c>
      <c r="AB124" s="3">
        <f t="shared" si="179"/>
        <v>-7.0630140722548305</v>
      </c>
      <c r="AC124" s="3">
        <f t="shared" si="179"/>
        <v>-8.117389955924569</v>
      </c>
      <c r="AD124" s="3">
        <f t="shared" si="179"/>
        <v>-9.3611111111111107</v>
      </c>
      <c r="AE124" s="3">
        <f t="shared" si="179"/>
        <v>-10.968602255030037</v>
      </c>
      <c r="AF124" s="3">
        <f t="shared" si="179"/>
        <v>-11.634446888235898</v>
      </c>
      <c r="AG124" s="3">
        <f t="shared" si="179"/>
        <v>-12.145367445095705</v>
      </c>
      <c r="AH124" s="3">
        <f t="shared" si="179"/>
        <v>-12.576093398948963</v>
      </c>
      <c r="AI124" s="3">
        <f t="shared" si="179"/>
        <v>-12.955570582142728</v>
      </c>
      <c r="AK124" s="3">
        <f t="shared" si="101"/>
        <v>0</v>
      </c>
      <c r="AL124" s="3">
        <f t="shared" si="102"/>
        <v>0</v>
      </c>
      <c r="AM124" s="3">
        <f t="shared" si="103"/>
        <v>0</v>
      </c>
      <c r="AN124" s="3">
        <f t="shared" si="104"/>
        <v>0</v>
      </c>
      <c r="AO124" s="3">
        <f t="shared" si="105"/>
        <v>0</v>
      </c>
      <c r="AP124" s="3">
        <f t="shared" si="106"/>
        <v>0</v>
      </c>
      <c r="AQ124" s="3">
        <f t="shared" si="107"/>
        <v>0</v>
      </c>
      <c r="AR124" s="3">
        <f t="shared" si="108"/>
        <v>0</v>
      </c>
      <c r="AS124" s="3">
        <f t="shared" si="109"/>
        <v>0</v>
      </c>
      <c r="AT124" s="3">
        <f t="shared" si="110"/>
        <v>0</v>
      </c>
      <c r="AU124" s="3">
        <f t="shared" si="111"/>
        <v>0</v>
      </c>
      <c r="AV124" s="3">
        <f t="shared" si="112"/>
        <v>0</v>
      </c>
      <c r="AW124" s="3">
        <f t="shared" si="113"/>
        <v>0</v>
      </c>
      <c r="AX124" s="3">
        <f t="shared" si="114"/>
        <v>0</v>
      </c>
      <c r="AY124" s="3">
        <f t="shared" si="115"/>
        <v>0</v>
      </c>
      <c r="AZ124" s="3">
        <f t="shared" si="116"/>
        <v>0</v>
      </c>
      <c r="BA124" s="3">
        <f t="shared" si="117"/>
        <v>0</v>
      </c>
      <c r="BB124" s="3">
        <f t="shared" si="118"/>
        <v>0</v>
      </c>
      <c r="BC124" s="3">
        <f t="shared" si="119"/>
        <v>0</v>
      </c>
      <c r="BD124" s="3">
        <f t="shared" si="120"/>
        <v>0</v>
      </c>
      <c r="BE124" s="3">
        <f t="shared" si="121"/>
        <v>0</v>
      </c>
      <c r="BF124" s="3">
        <f t="shared" si="122"/>
        <v>0</v>
      </c>
      <c r="BG124" s="3">
        <f t="shared" si="123"/>
        <v>0</v>
      </c>
      <c r="BH124" s="3">
        <f t="shared" si="124"/>
        <v>0</v>
      </c>
      <c r="BJ124" s="3">
        <f t="shared" si="125"/>
        <v>0</v>
      </c>
      <c r="BK124" s="3">
        <f t="shared" si="126"/>
        <v>0.50955056455271108</v>
      </c>
    </row>
    <row r="125" spans="1:63" x14ac:dyDescent="0.35">
      <c r="A125" s="9">
        <f>'2017.daily'!B124</f>
        <v>42845</v>
      </c>
      <c r="B125" s="3">
        <f>IF('2017.daily'!G124&lt;&gt;"",'2017.daily'!G124,"")</f>
        <v>-14.444444444444445</v>
      </c>
      <c r="C125" s="3">
        <f>IF('2017.daily'!H124&lt;&gt;"",'2017.daily'!H124,"")</f>
        <v>-1.1111111111111112</v>
      </c>
      <c r="D125" s="2">
        <v>5</v>
      </c>
      <c r="E125" s="2">
        <v>19</v>
      </c>
      <c r="G125" s="2">
        <f t="shared" si="96"/>
        <v>15</v>
      </c>
      <c r="H125" s="3">
        <f t="shared" si="97"/>
        <v>-4.5777777777777775</v>
      </c>
      <c r="I125" s="3">
        <f t="shared" si="98"/>
        <v>13.333333333333334</v>
      </c>
      <c r="J125" s="3">
        <f t="shared" si="99"/>
        <v>3.4666666666666663</v>
      </c>
      <c r="K125" s="3"/>
      <c r="L125" s="3">
        <f t="shared" ref="L125:AI125" si="180">IF(L$3&lt;$D125,$H124+($B125-$H124)/(($D124+24)-$E124)^0.5*(L$3+24-$E124)^0.5,IF(L$3&lt;=$G125,$B125+$I125*SIN((L$3-$D125)/($G125-$D125)*PI()/2),IF(L$3&lt;=$E125,$H125+$J125*SIN(PI()/2+((L$3-$G125)/4)*PI()/2),$H125+($B126-$H125)/(($D125+24)-$E125)^0.5*(L$3-$E125)^0.5)))</f>
        <v>-13.298644179755318</v>
      </c>
      <c r="M125" s="3">
        <f t="shared" si="180"/>
        <v>-13.614132912659329</v>
      </c>
      <c r="N125" s="3">
        <f t="shared" si="180"/>
        <v>-13.907782665360685</v>
      </c>
      <c r="O125" s="3">
        <f t="shared" si="180"/>
        <v>-14.183584542867891</v>
      </c>
      <c r="P125" s="3">
        <f t="shared" si="180"/>
        <v>-14.444444444444445</v>
      </c>
      <c r="Q125" s="3">
        <f t="shared" si="180"/>
        <v>-12.358651577241366</v>
      </c>
      <c r="R125" s="3">
        <f t="shared" si="180"/>
        <v>-10.324217852778478</v>
      </c>
      <c r="S125" s="3">
        <f t="shared" si="180"/>
        <v>-8.3912377812504886</v>
      </c>
      <c r="T125" s="3">
        <f t="shared" si="180"/>
        <v>-6.6073077472114692</v>
      </c>
      <c r="U125" s="3">
        <f t="shared" si="180"/>
        <v>-5.0163540286238106</v>
      </c>
      <c r="V125" s="3">
        <f t="shared" si="180"/>
        <v>-3.657551186111812</v>
      </c>
      <c r="W125" s="3">
        <f t="shared" si="180"/>
        <v>-2.5643574552662063</v>
      </c>
      <c r="X125" s="3">
        <f t="shared" si="180"/>
        <v>-1.7636908938423979</v>
      </c>
      <c r="Y125" s="3">
        <f t="shared" si="180"/>
        <v>-1.2752665698426071</v>
      </c>
      <c r="Z125" s="3">
        <f t="shared" si="180"/>
        <v>-1.1111111111111107</v>
      </c>
      <c r="AA125" s="3">
        <f t="shared" si="180"/>
        <v>-1.3749953984053169</v>
      </c>
      <c r="AB125" s="3">
        <f t="shared" si="180"/>
        <v>-2.126474269664413</v>
      </c>
      <c r="AC125" s="3">
        <f t="shared" si="180"/>
        <v>-3.2511418789121329</v>
      </c>
      <c r="AD125" s="3">
        <f t="shared" si="180"/>
        <v>-4.5777777777777775</v>
      </c>
      <c r="AE125" s="3">
        <f t="shared" si="180"/>
        <v>-6.2924349979579652</v>
      </c>
      <c r="AF125" s="3">
        <f t="shared" si="180"/>
        <v>-7.0026692733775491</v>
      </c>
      <c r="AG125" s="3">
        <f t="shared" si="180"/>
        <v>-7.5476512006946788</v>
      </c>
      <c r="AH125" s="3">
        <f t="shared" si="180"/>
        <v>-8.007092218138153</v>
      </c>
      <c r="AI125" s="3">
        <f t="shared" si="180"/>
        <v>-8.4118678802115028</v>
      </c>
      <c r="AK125" s="3">
        <f t="shared" si="101"/>
        <v>0</v>
      </c>
      <c r="AL125" s="3">
        <f t="shared" si="102"/>
        <v>0</v>
      </c>
      <c r="AM125" s="3">
        <f t="shared" si="103"/>
        <v>0</v>
      </c>
      <c r="AN125" s="3">
        <f t="shared" si="104"/>
        <v>0</v>
      </c>
      <c r="AO125" s="3">
        <f t="shared" si="105"/>
        <v>0</v>
      </c>
      <c r="AP125" s="3">
        <f t="shared" si="106"/>
        <v>0</v>
      </c>
      <c r="AQ125" s="3">
        <f t="shared" si="107"/>
        <v>0</v>
      </c>
      <c r="AR125" s="3">
        <f t="shared" si="108"/>
        <v>0</v>
      </c>
      <c r="AS125" s="3">
        <f t="shared" si="109"/>
        <v>0</v>
      </c>
      <c r="AT125" s="3">
        <f t="shared" si="110"/>
        <v>0</v>
      </c>
      <c r="AU125" s="3">
        <f t="shared" si="111"/>
        <v>0</v>
      </c>
      <c r="AV125" s="3">
        <f t="shared" si="112"/>
        <v>0</v>
      </c>
      <c r="AW125" s="3">
        <f t="shared" si="113"/>
        <v>0</v>
      </c>
      <c r="AX125" s="3">
        <f t="shared" si="114"/>
        <v>0</v>
      </c>
      <c r="AY125" s="3">
        <f t="shared" si="115"/>
        <v>0</v>
      </c>
      <c r="AZ125" s="3">
        <f t="shared" si="116"/>
        <v>0</v>
      </c>
      <c r="BA125" s="3">
        <f t="shared" si="117"/>
        <v>0</v>
      </c>
      <c r="BB125" s="3">
        <f t="shared" si="118"/>
        <v>0</v>
      </c>
      <c r="BC125" s="3">
        <f t="shared" si="119"/>
        <v>0</v>
      </c>
      <c r="BD125" s="3">
        <f t="shared" si="120"/>
        <v>0</v>
      </c>
      <c r="BE125" s="3">
        <f t="shared" si="121"/>
        <v>0</v>
      </c>
      <c r="BF125" s="3">
        <f t="shared" si="122"/>
        <v>0</v>
      </c>
      <c r="BG125" s="3">
        <f t="shared" si="123"/>
        <v>0</v>
      </c>
      <c r="BH125" s="3">
        <f t="shared" si="124"/>
        <v>0</v>
      </c>
      <c r="BJ125" s="3">
        <f t="shared" si="125"/>
        <v>0</v>
      </c>
      <c r="BK125" s="3">
        <f t="shared" si="126"/>
        <v>0.50955056455271108</v>
      </c>
    </row>
    <row r="126" spans="1:63" x14ac:dyDescent="0.35">
      <c r="A126" s="9">
        <f>'2017.daily'!B125</f>
        <v>42846</v>
      </c>
      <c r="B126" s="3">
        <f>IF('2017.daily'!G125&lt;&gt;"",'2017.daily'!G125,"")</f>
        <v>-10</v>
      </c>
      <c r="C126" s="3">
        <f>IF('2017.daily'!H125&lt;&gt;"",'2017.daily'!H125,"")</f>
        <v>-4.4444444444444446</v>
      </c>
      <c r="D126" s="2">
        <v>5</v>
      </c>
      <c r="E126" s="2">
        <v>19</v>
      </c>
      <c r="G126" s="2">
        <f t="shared" si="96"/>
        <v>15</v>
      </c>
      <c r="H126" s="3">
        <f t="shared" si="97"/>
        <v>-8.344444444444445</v>
      </c>
      <c r="I126" s="3">
        <f t="shared" si="98"/>
        <v>5.5555555555555554</v>
      </c>
      <c r="J126" s="3">
        <f t="shared" si="99"/>
        <v>3.9000000000000004</v>
      </c>
      <c r="K126" s="3"/>
      <c r="L126" s="3">
        <f t="shared" ref="L126:AI126" si="181">IF(L$3&lt;$D126,$H125+($B126-$H125)/(($D125+24)-$E125)^0.5*(L$3+24-$E125)^0.5,IF(L$3&lt;=$G126,$B126+$I126*SIN((L$3-$D126)/($G126-$D126)*PI()/2),IF(L$3&lt;=$E126,$H126+$J126*SIN(PI()/2+((L$3-$G126)/4)*PI()/2),$H126+($B127-$H126)/(($D126+24)-$E126)^0.5*(L$3-$E126)^0.5)))</f>
        <v>-8.7778130509982653</v>
      </c>
      <c r="M126" s="3">
        <f t="shared" si="181"/>
        <v>-9.1143343660958767</v>
      </c>
      <c r="N126" s="3">
        <f t="shared" si="181"/>
        <v>-9.4275607689773224</v>
      </c>
      <c r="O126" s="3">
        <f t="shared" si="181"/>
        <v>-9.7217494383183407</v>
      </c>
      <c r="P126" s="3">
        <f t="shared" si="181"/>
        <v>-10</v>
      </c>
      <c r="Q126" s="3">
        <f t="shared" si="181"/>
        <v>-9.1309196386653841</v>
      </c>
      <c r="R126" s="3">
        <f t="shared" si="181"/>
        <v>-8.2832389201391816</v>
      </c>
      <c r="S126" s="3">
        <f t="shared" si="181"/>
        <v>-7.4778305570025179</v>
      </c>
      <c r="T126" s="3">
        <f t="shared" si="181"/>
        <v>-6.7345263761529273</v>
      </c>
      <c r="U126" s="3">
        <f t="shared" si="181"/>
        <v>-6.0716289934080692</v>
      </c>
      <c r="V126" s="3">
        <f t="shared" si="181"/>
        <v>-5.505461142361403</v>
      </c>
      <c r="W126" s="3">
        <f t="shared" si="181"/>
        <v>-5.0499637545090676</v>
      </c>
      <c r="X126" s="3">
        <f t="shared" si="181"/>
        <v>-4.716352687249147</v>
      </c>
      <c r="Y126" s="3">
        <f t="shared" si="181"/>
        <v>-4.5128425522492348</v>
      </c>
      <c r="Z126" s="3">
        <f t="shared" si="181"/>
        <v>-4.4444444444444446</v>
      </c>
      <c r="AA126" s="3">
        <f t="shared" si="181"/>
        <v>-4.7413142676504263</v>
      </c>
      <c r="AB126" s="3">
        <f t="shared" si="181"/>
        <v>-5.5867279978169098</v>
      </c>
      <c r="AC126" s="3">
        <f t="shared" si="181"/>
        <v>-6.8519790582205946</v>
      </c>
      <c r="AD126" s="3">
        <f t="shared" si="181"/>
        <v>-8.344444444444445</v>
      </c>
      <c r="AE126" s="3">
        <f t="shared" si="181"/>
        <v>-10.273433817147156</v>
      </c>
      <c r="AF126" s="3">
        <f t="shared" si="181"/>
        <v>-11.072447376994187</v>
      </c>
      <c r="AG126" s="3">
        <f t="shared" si="181"/>
        <v>-11.685552045225958</v>
      </c>
      <c r="AH126" s="3">
        <f t="shared" si="181"/>
        <v>-12.202423189849867</v>
      </c>
      <c r="AI126" s="3">
        <f t="shared" si="181"/>
        <v>-12.657795809682383</v>
      </c>
      <c r="AK126" s="3">
        <f t="shared" si="101"/>
        <v>0</v>
      </c>
      <c r="AL126" s="3">
        <f t="shared" si="102"/>
        <v>0</v>
      </c>
      <c r="AM126" s="3">
        <f t="shared" si="103"/>
        <v>0</v>
      </c>
      <c r="AN126" s="3">
        <f t="shared" si="104"/>
        <v>0</v>
      </c>
      <c r="AO126" s="3">
        <f t="shared" si="105"/>
        <v>0</v>
      </c>
      <c r="AP126" s="3">
        <f t="shared" si="106"/>
        <v>0</v>
      </c>
      <c r="AQ126" s="3">
        <f t="shared" si="107"/>
        <v>0</v>
      </c>
      <c r="AR126" s="3">
        <f t="shared" si="108"/>
        <v>0</v>
      </c>
      <c r="AS126" s="3">
        <f t="shared" si="109"/>
        <v>0</v>
      </c>
      <c r="AT126" s="3">
        <f t="shared" si="110"/>
        <v>0</v>
      </c>
      <c r="AU126" s="3">
        <f t="shared" si="111"/>
        <v>0</v>
      </c>
      <c r="AV126" s="3">
        <f t="shared" si="112"/>
        <v>0</v>
      </c>
      <c r="AW126" s="3">
        <f t="shared" si="113"/>
        <v>0</v>
      </c>
      <c r="AX126" s="3">
        <f t="shared" si="114"/>
        <v>0</v>
      </c>
      <c r="AY126" s="3">
        <f t="shared" si="115"/>
        <v>0</v>
      </c>
      <c r="AZ126" s="3">
        <f t="shared" si="116"/>
        <v>0</v>
      </c>
      <c r="BA126" s="3">
        <f t="shared" si="117"/>
        <v>0</v>
      </c>
      <c r="BB126" s="3">
        <f t="shared" si="118"/>
        <v>0</v>
      </c>
      <c r="BC126" s="3">
        <f t="shared" si="119"/>
        <v>0</v>
      </c>
      <c r="BD126" s="3">
        <f t="shared" si="120"/>
        <v>0</v>
      </c>
      <c r="BE126" s="3">
        <f t="shared" si="121"/>
        <v>0</v>
      </c>
      <c r="BF126" s="3">
        <f t="shared" si="122"/>
        <v>0</v>
      </c>
      <c r="BG126" s="3">
        <f t="shared" si="123"/>
        <v>0</v>
      </c>
      <c r="BH126" s="3">
        <f t="shared" si="124"/>
        <v>0</v>
      </c>
      <c r="BJ126" s="3">
        <f t="shared" si="125"/>
        <v>0</v>
      </c>
      <c r="BK126" s="3">
        <f t="shared" si="126"/>
        <v>0.50955056455271108</v>
      </c>
    </row>
    <row r="127" spans="1:63" x14ac:dyDescent="0.35">
      <c r="A127" s="9">
        <f>'2017.daily'!B126</f>
        <v>42847</v>
      </c>
      <c r="B127" s="3">
        <f>IF('2017.daily'!G126&lt;&gt;"",'2017.daily'!G126,"")</f>
        <v>-14.444444444444445</v>
      </c>
      <c r="C127" s="3">
        <f>IF('2017.daily'!H126&lt;&gt;"",'2017.daily'!H126,"")</f>
        <v>-3.3333333333333335</v>
      </c>
      <c r="D127" s="2">
        <v>5</v>
      </c>
      <c r="E127" s="2">
        <v>19</v>
      </c>
      <c r="G127" s="2">
        <f t="shared" si="96"/>
        <v>15</v>
      </c>
      <c r="H127" s="3">
        <f t="shared" si="97"/>
        <v>-5.5</v>
      </c>
      <c r="I127" s="3">
        <f t="shared" si="98"/>
        <v>11.111111111111111</v>
      </c>
      <c r="J127" s="3">
        <f t="shared" si="99"/>
        <v>2.1666666666666665</v>
      </c>
      <c r="K127" s="3"/>
      <c r="L127" s="3">
        <f t="shared" ref="L127:AI127" si="182">IF(L$3&lt;$D127,$H126+($B127-$H126)/(($D126+24)-$E126)^0.5*(L$3+24-$E126)^0.5,IF(L$3&lt;=$G127,$B127+$I127*SIN((L$3-$D127)/($G127-$D127)*PI()/2),IF(L$3&lt;=$E127,$H127+$J127*SIN(PI()/2+((L$3-$G127)/4)*PI()/2),$H127+($B128-$H127)/(($D127+24)-$E127)^0.5*(L$3-$E127)^0.5)))</f>
        <v>-13.069484126817493</v>
      </c>
      <c r="M127" s="3">
        <f t="shared" si="182"/>
        <v>-13.448070606302306</v>
      </c>
      <c r="N127" s="3">
        <f t="shared" si="182"/>
        <v>-13.800450309543931</v>
      </c>
      <c r="O127" s="3">
        <f t="shared" si="182"/>
        <v>-14.13141256255258</v>
      </c>
      <c r="P127" s="3">
        <f t="shared" si="182"/>
        <v>-14.444444444444445</v>
      </c>
      <c r="Q127" s="3">
        <f t="shared" si="182"/>
        <v>-12.706283721775213</v>
      </c>
      <c r="R127" s="3">
        <f t="shared" si="182"/>
        <v>-11.010922284722806</v>
      </c>
      <c r="S127" s="3">
        <f t="shared" si="182"/>
        <v>-9.4001055584494821</v>
      </c>
      <c r="T127" s="3">
        <f t="shared" si="182"/>
        <v>-7.9134971967502992</v>
      </c>
      <c r="U127" s="3">
        <f t="shared" si="182"/>
        <v>-6.5877024312605839</v>
      </c>
      <c r="V127" s="3">
        <f t="shared" si="182"/>
        <v>-5.4553667291672507</v>
      </c>
      <c r="W127" s="3">
        <f t="shared" si="182"/>
        <v>-4.5443719534625799</v>
      </c>
      <c r="X127" s="3">
        <f t="shared" si="182"/>
        <v>-3.8771498189427387</v>
      </c>
      <c r="Y127" s="3">
        <f t="shared" si="182"/>
        <v>-3.4701295489429143</v>
      </c>
      <c r="Z127" s="3">
        <f t="shared" si="182"/>
        <v>-3.3333333333333339</v>
      </c>
      <c r="AA127" s="3">
        <f t="shared" si="182"/>
        <v>-3.498261012892212</v>
      </c>
      <c r="AB127" s="3">
        <f t="shared" si="182"/>
        <v>-3.9679353074291468</v>
      </c>
      <c r="AC127" s="3">
        <f t="shared" si="182"/>
        <v>-4.6708525632089719</v>
      </c>
      <c r="AD127" s="3">
        <f t="shared" si="182"/>
        <v>-5.5</v>
      </c>
      <c r="AE127" s="3">
        <f t="shared" si="182"/>
        <v>-6.571660762612618</v>
      </c>
      <c r="AF127" s="3">
        <f t="shared" si="182"/>
        <v>-7.0155571847498575</v>
      </c>
      <c r="AG127" s="3">
        <f t="shared" si="182"/>
        <v>-7.3561708893230628</v>
      </c>
      <c r="AH127" s="3">
        <f t="shared" si="182"/>
        <v>-7.6433215252252351</v>
      </c>
      <c r="AI127" s="3">
        <f t="shared" si="182"/>
        <v>-7.8963063140210785</v>
      </c>
      <c r="AK127" s="3">
        <f t="shared" si="101"/>
        <v>0</v>
      </c>
      <c r="AL127" s="3">
        <f t="shared" si="102"/>
        <v>0</v>
      </c>
      <c r="AM127" s="3">
        <f t="shared" si="103"/>
        <v>0</v>
      </c>
      <c r="AN127" s="3">
        <f t="shared" si="104"/>
        <v>0</v>
      </c>
      <c r="AO127" s="3">
        <f t="shared" si="105"/>
        <v>0</v>
      </c>
      <c r="AP127" s="3">
        <f t="shared" si="106"/>
        <v>0</v>
      </c>
      <c r="AQ127" s="3">
        <f t="shared" si="107"/>
        <v>0</v>
      </c>
      <c r="AR127" s="3">
        <f t="shared" si="108"/>
        <v>0</v>
      </c>
      <c r="AS127" s="3">
        <f t="shared" si="109"/>
        <v>0</v>
      </c>
      <c r="AT127" s="3">
        <f t="shared" si="110"/>
        <v>0</v>
      </c>
      <c r="AU127" s="3">
        <f t="shared" si="111"/>
        <v>0</v>
      </c>
      <c r="AV127" s="3">
        <f t="shared" si="112"/>
        <v>0</v>
      </c>
      <c r="AW127" s="3">
        <f t="shared" si="113"/>
        <v>0</v>
      </c>
      <c r="AX127" s="3">
        <f t="shared" si="114"/>
        <v>0</v>
      </c>
      <c r="AY127" s="3">
        <f t="shared" si="115"/>
        <v>0</v>
      </c>
      <c r="AZ127" s="3">
        <f t="shared" si="116"/>
        <v>0</v>
      </c>
      <c r="BA127" s="3">
        <f t="shared" si="117"/>
        <v>0</v>
      </c>
      <c r="BB127" s="3">
        <f t="shared" si="118"/>
        <v>0</v>
      </c>
      <c r="BC127" s="3">
        <f t="shared" si="119"/>
        <v>0</v>
      </c>
      <c r="BD127" s="3">
        <f t="shared" si="120"/>
        <v>0</v>
      </c>
      <c r="BE127" s="3">
        <f t="shared" si="121"/>
        <v>0</v>
      </c>
      <c r="BF127" s="3">
        <f t="shared" si="122"/>
        <v>0</v>
      </c>
      <c r="BG127" s="3">
        <f t="shared" si="123"/>
        <v>0</v>
      </c>
      <c r="BH127" s="3">
        <f t="shared" si="124"/>
        <v>0</v>
      </c>
      <c r="BJ127" s="3">
        <f t="shared" si="125"/>
        <v>0</v>
      </c>
      <c r="BK127" s="3">
        <f t="shared" si="126"/>
        <v>0.50955056455271108</v>
      </c>
    </row>
    <row r="128" spans="1:63" x14ac:dyDescent="0.35">
      <c r="A128" s="9">
        <f>'2017.daily'!B127</f>
        <v>42848</v>
      </c>
      <c r="B128" s="3">
        <f>IF('2017.daily'!G127&lt;&gt;"",'2017.daily'!G127,"")</f>
        <v>-8.8888888888888893</v>
      </c>
      <c r="C128" s="3">
        <f>IF('2017.daily'!H127&lt;&gt;"",'2017.daily'!H127,"")</f>
        <v>3.8888888888888888</v>
      </c>
      <c r="D128" s="2">
        <v>5</v>
      </c>
      <c r="E128" s="2">
        <v>19</v>
      </c>
      <c r="G128" s="2">
        <f t="shared" si="96"/>
        <v>15</v>
      </c>
      <c r="H128" s="3">
        <f t="shared" si="97"/>
        <v>-1.1111111111111516E-2</v>
      </c>
      <c r="I128" s="3">
        <f t="shared" si="98"/>
        <v>12.777777777777779</v>
      </c>
      <c r="J128" s="3">
        <f t="shared" si="99"/>
        <v>3.9000000000000004</v>
      </c>
      <c r="K128" s="3"/>
      <c r="L128" s="3">
        <f t="shared" ref="L128:AI128" si="183">IF(L$3&lt;$D128,$H127+($B128-$H127)/(($D127+24)-$E127)^0.5*(L$3+24-$E127)^0.5,IF(L$3&lt;=$G128,$B128+$I128*SIN((L$3-$D128)/($G128-$D128)*PI()/2),IF(L$3&lt;=$E128,$H128+$J128*SIN(PI()/2+((L$3-$G128)/4)*PI()/2),$H128+($B129-$H128)/(($D128+24)-$E128)^0.5*(L$3-$E128)^0.5)))</f>
        <v>-8.1250220457628046</v>
      </c>
      <c r="M128" s="3">
        <f t="shared" si="183"/>
        <v>-8.3353478676988111</v>
      </c>
      <c r="N128" s="3">
        <f t="shared" si="183"/>
        <v>-8.5311143694997149</v>
      </c>
      <c r="O128" s="3">
        <f t="shared" si="183"/>
        <v>-8.7149822878378522</v>
      </c>
      <c r="P128" s="3">
        <f t="shared" si="183"/>
        <v>-8.8888888888888893</v>
      </c>
      <c r="Q128" s="3">
        <f t="shared" si="183"/>
        <v>-6.8900040578192723</v>
      </c>
      <c r="R128" s="3">
        <f t="shared" si="183"/>
        <v>-4.9403384052090056</v>
      </c>
      <c r="S128" s="3">
        <f t="shared" si="183"/>
        <v>-3.0878991699946807</v>
      </c>
      <c r="T128" s="3">
        <f t="shared" si="183"/>
        <v>-1.3782995540406207</v>
      </c>
      <c r="U128" s="3">
        <f t="shared" si="183"/>
        <v>0.14636442627255164</v>
      </c>
      <c r="V128" s="3">
        <f t="shared" si="183"/>
        <v>1.4485504836798846</v>
      </c>
      <c r="W128" s="3">
        <f t="shared" si="183"/>
        <v>2.4961944757402552</v>
      </c>
      <c r="X128" s="3">
        <f t="shared" si="183"/>
        <v>3.2634999304380727</v>
      </c>
      <c r="Y128" s="3">
        <f t="shared" si="183"/>
        <v>3.7315732409378715</v>
      </c>
      <c r="Z128" s="3">
        <f t="shared" si="183"/>
        <v>3.8888888888888893</v>
      </c>
      <c r="AA128" s="3">
        <f t="shared" si="183"/>
        <v>3.5920190656829072</v>
      </c>
      <c r="AB128" s="3">
        <f t="shared" si="183"/>
        <v>2.7466053355164242</v>
      </c>
      <c r="AC128" s="3">
        <f t="shared" si="183"/>
        <v>1.4813542751127391</v>
      </c>
      <c r="AD128" s="3">
        <f t="shared" si="183"/>
        <v>-1.1111111111111039E-2</v>
      </c>
      <c r="AE128" s="3">
        <f t="shared" si="183"/>
        <v>-1.9401004838138227</v>
      </c>
      <c r="AF128" s="3">
        <f t="shared" si="183"/>
        <v>-2.7391140436608548</v>
      </c>
      <c r="AG128" s="3">
        <f t="shared" si="183"/>
        <v>-3.3522187118926241</v>
      </c>
      <c r="AH128" s="3">
        <f t="shared" si="183"/>
        <v>-3.8690898565165339</v>
      </c>
      <c r="AI128" s="3">
        <f t="shared" si="183"/>
        <v>-4.3244624763490513</v>
      </c>
      <c r="AK128" s="3">
        <f t="shared" si="101"/>
        <v>0</v>
      </c>
      <c r="AL128" s="3">
        <f t="shared" si="102"/>
        <v>0</v>
      </c>
      <c r="AM128" s="3">
        <f t="shared" si="103"/>
        <v>0</v>
      </c>
      <c r="AN128" s="3">
        <f t="shared" si="104"/>
        <v>0</v>
      </c>
      <c r="AO128" s="3">
        <f t="shared" si="105"/>
        <v>0</v>
      </c>
      <c r="AP128" s="3">
        <f t="shared" si="106"/>
        <v>0</v>
      </c>
      <c r="AQ128" s="3">
        <f t="shared" si="107"/>
        <v>0</v>
      </c>
      <c r="AR128" s="3">
        <f t="shared" si="108"/>
        <v>0</v>
      </c>
      <c r="AS128" s="3">
        <f t="shared" si="109"/>
        <v>0</v>
      </c>
      <c r="AT128" s="3">
        <f t="shared" si="110"/>
        <v>0</v>
      </c>
      <c r="AU128" s="3">
        <f t="shared" si="111"/>
        <v>0</v>
      </c>
      <c r="AV128" s="3">
        <f t="shared" si="112"/>
        <v>0</v>
      </c>
      <c r="AW128" s="3">
        <f t="shared" si="113"/>
        <v>0.26349993043807274</v>
      </c>
      <c r="AX128" s="3">
        <f t="shared" si="114"/>
        <v>0.73157324093787146</v>
      </c>
      <c r="AY128" s="3">
        <f t="shared" si="115"/>
        <v>0.88888888888888928</v>
      </c>
      <c r="AZ128" s="3">
        <f t="shared" si="116"/>
        <v>0.59201906568290719</v>
      </c>
      <c r="BA128" s="3">
        <f t="shared" si="117"/>
        <v>0</v>
      </c>
      <c r="BB128" s="3">
        <f t="shared" si="118"/>
        <v>0</v>
      </c>
      <c r="BC128" s="3">
        <f t="shared" si="119"/>
        <v>0</v>
      </c>
      <c r="BD128" s="3">
        <f t="shared" si="120"/>
        <v>0</v>
      </c>
      <c r="BE128" s="3">
        <f t="shared" si="121"/>
        <v>0</v>
      </c>
      <c r="BF128" s="3">
        <f t="shared" si="122"/>
        <v>0</v>
      </c>
      <c r="BG128" s="3">
        <f t="shared" si="123"/>
        <v>0</v>
      </c>
      <c r="BH128" s="3">
        <f t="shared" si="124"/>
        <v>0</v>
      </c>
      <c r="BJ128" s="3">
        <f t="shared" si="125"/>
        <v>0.10316588024782253</v>
      </c>
      <c r="BK128" s="3">
        <f t="shared" si="126"/>
        <v>0.61271644480053356</v>
      </c>
    </row>
    <row r="129" spans="1:63" x14ac:dyDescent="0.35">
      <c r="A129" s="9">
        <f>'2017.daily'!B128</f>
        <v>42849</v>
      </c>
      <c r="B129" s="3">
        <f>IF('2017.daily'!G128&lt;&gt;"",'2017.daily'!G128,"")</f>
        <v>-6.1111111111111107</v>
      </c>
      <c r="C129" s="3">
        <f>IF('2017.daily'!H128&lt;&gt;"",'2017.daily'!H128,"")</f>
        <v>7.2222222222222223</v>
      </c>
      <c r="D129" s="2">
        <v>5</v>
      </c>
      <c r="E129" s="2">
        <v>19</v>
      </c>
      <c r="G129" s="2">
        <f t="shared" si="96"/>
        <v>15</v>
      </c>
      <c r="H129" s="3">
        <f t="shared" si="97"/>
        <v>4.6222222222222218</v>
      </c>
      <c r="I129" s="3">
        <f t="shared" si="98"/>
        <v>13.333333333333332</v>
      </c>
      <c r="J129" s="3">
        <f t="shared" si="99"/>
        <v>2.6000000000000005</v>
      </c>
      <c r="K129" s="3"/>
      <c r="L129" s="3">
        <f t="shared" ref="L129:AI129" si="184">IF(L$3&lt;$D129,$H128+($B129-$H128)/(($D128+24)-$E128)^0.5*(L$3+24-$E128)^0.5,IF(L$3&lt;=$G129,$B129+$I129*SIN((L$3-$D129)/($G129-$D129)*PI()/2),IF(L$3&lt;=$E129,$H129+$J129*SIN(PI()/2+((L$3-$G129)/4)*PI()/2),$H129+($B130-$H129)/(($D129+24)-$E129)^0.5*(L$3-$E129)^0.5)))</f>
        <v>-4.7361507934841587</v>
      </c>
      <c r="M129" s="3">
        <f t="shared" si="184"/>
        <v>-5.1147372729689717</v>
      </c>
      <c r="N129" s="3">
        <f t="shared" si="184"/>
        <v>-5.4671169762105976</v>
      </c>
      <c r="O129" s="3">
        <f t="shared" si="184"/>
        <v>-5.7980792292192458</v>
      </c>
      <c r="P129" s="3">
        <f t="shared" si="184"/>
        <v>-6.1111111111111107</v>
      </c>
      <c r="Q129" s="3">
        <f t="shared" si="184"/>
        <v>-4.0253182439080328</v>
      </c>
      <c r="R129" s="3">
        <f t="shared" si="184"/>
        <v>-1.9908845194451459</v>
      </c>
      <c r="S129" s="3">
        <f t="shared" si="184"/>
        <v>-5.7904447917154656E-2</v>
      </c>
      <c r="T129" s="3">
        <f t="shared" si="184"/>
        <v>1.7260255861218639</v>
      </c>
      <c r="U129" s="3">
        <f t="shared" si="184"/>
        <v>3.3169793047095215</v>
      </c>
      <c r="V129" s="3">
        <f t="shared" si="184"/>
        <v>4.6757821472215202</v>
      </c>
      <c r="W129" s="3">
        <f t="shared" si="184"/>
        <v>5.7689758780671259</v>
      </c>
      <c r="X129" s="3">
        <f t="shared" si="184"/>
        <v>6.5696424394909361</v>
      </c>
      <c r="Y129" s="3">
        <f t="shared" si="184"/>
        <v>7.058066763490725</v>
      </c>
      <c r="Z129" s="3">
        <f t="shared" si="184"/>
        <v>7.2222222222222214</v>
      </c>
      <c r="AA129" s="3">
        <f t="shared" si="184"/>
        <v>7.0243090067515679</v>
      </c>
      <c r="AB129" s="3">
        <f t="shared" si="184"/>
        <v>6.4606998533072462</v>
      </c>
      <c r="AC129" s="3">
        <f t="shared" si="184"/>
        <v>5.6171991463714557</v>
      </c>
      <c r="AD129" s="3">
        <f t="shared" si="184"/>
        <v>4.6222222222222218</v>
      </c>
      <c r="AE129" s="3">
        <f t="shared" si="184"/>
        <v>3.336229307087081</v>
      </c>
      <c r="AF129" s="3">
        <f t="shared" si="184"/>
        <v>2.8035536005223927</v>
      </c>
      <c r="AG129" s="3">
        <f t="shared" si="184"/>
        <v>2.3948171550345467</v>
      </c>
      <c r="AH129" s="3">
        <f t="shared" si="184"/>
        <v>2.0502363919519402</v>
      </c>
      <c r="AI129" s="3">
        <f t="shared" si="184"/>
        <v>1.7466546453969287</v>
      </c>
      <c r="AK129" s="3">
        <f t="shared" si="101"/>
        <v>0</v>
      </c>
      <c r="AL129" s="3">
        <f t="shared" si="102"/>
        <v>0</v>
      </c>
      <c r="AM129" s="3">
        <f t="shared" si="103"/>
        <v>0</v>
      </c>
      <c r="AN129" s="3">
        <f t="shared" si="104"/>
        <v>0</v>
      </c>
      <c r="AO129" s="3">
        <f t="shared" si="105"/>
        <v>0</v>
      </c>
      <c r="AP129" s="3">
        <f t="shared" si="106"/>
        <v>0</v>
      </c>
      <c r="AQ129" s="3">
        <f t="shared" si="107"/>
        <v>0</v>
      </c>
      <c r="AR129" s="3">
        <f t="shared" si="108"/>
        <v>0</v>
      </c>
      <c r="AS129" s="3">
        <f t="shared" si="109"/>
        <v>0</v>
      </c>
      <c r="AT129" s="3">
        <f t="shared" si="110"/>
        <v>0.31697930470952151</v>
      </c>
      <c r="AU129" s="3">
        <f t="shared" si="111"/>
        <v>1.6757821472215202</v>
      </c>
      <c r="AV129" s="3">
        <f t="shared" si="112"/>
        <v>2.7689758780671259</v>
      </c>
      <c r="AW129" s="3">
        <f t="shared" si="113"/>
        <v>3.5696424394909361</v>
      </c>
      <c r="AX129" s="3">
        <f t="shared" si="114"/>
        <v>4.058066763490725</v>
      </c>
      <c r="AY129" s="3">
        <f t="shared" si="115"/>
        <v>4.2222222222222214</v>
      </c>
      <c r="AZ129" s="3">
        <f t="shared" si="116"/>
        <v>4.0243090067515679</v>
      </c>
      <c r="BA129" s="3">
        <f t="shared" si="117"/>
        <v>3.4606998533072462</v>
      </c>
      <c r="BB129" s="3">
        <f t="shared" si="118"/>
        <v>2.6171991463714557</v>
      </c>
      <c r="BC129" s="3">
        <f t="shared" si="119"/>
        <v>1.6222222222222218</v>
      </c>
      <c r="BD129" s="3">
        <f t="shared" si="120"/>
        <v>0.33622930708708099</v>
      </c>
      <c r="BE129" s="3">
        <f t="shared" si="121"/>
        <v>0</v>
      </c>
      <c r="BF129" s="3">
        <f t="shared" si="122"/>
        <v>0</v>
      </c>
      <c r="BG129" s="3">
        <f t="shared" si="123"/>
        <v>0</v>
      </c>
      <c r="BH129" s="3">
        <f t="shared" si="124"/>
        <v>0</v>
      </c>
      <c r="BJ129" s="3">
        <f t="shared" si="125"/>
        <v>1.194680345455901</v>
      </c>
      <c r="BK129" s="3">
        <f t="shared" si="126"/>
        <v>1.8073967902564345</v>
      </c>
    </row>
    <row r="130" spans="1:63" x14ac:dyDescent="0.35">
      <c r="A130" s="9">
        <f>'2017.daily'!B129</f>
        <v>42850</v>
      </c>
      <c r="B130" s="3">
        <f>IF('2017.daily'!G129&lt;&gt;"",'2017.daily'!G129,"")</f>
        <v>0.55555555555555558</v>
      </c>
      <c r="C130" s="3">
        <f>IF('2017.daily'!H129&lt;&gt;"",'2017.daily'!H129,"")</f>
        <v>7.2222222222222223</v>
      </c>
      <c r="D130" s="2">
        <v>5</v>
      </c>
      <c r="E130" s="2">
        <v>19</v>
      </c>
      <c r="G130" s="2">
        <f t="shared" ref="G130:G182" si="185">E130-4</f>
        <v>15</v>
      </c>
      <c r="H130" s="3">
        <f t="shared" ref="H130:H182" si="186">C130-0.39*(C130-B131)</f>
        <v>2.6722222222222216</v>
      </c>
      <c r="I130" s="3">
        <f t="shared" ref="I130:I182" si="187">C130-B130</f>
        <v>6.666666666666667</v>
      </c>
      <c r="J130" s="3">
        <f t="shared" ref="J130:J182" si="188">C130-H130</f>
        <v>4.5500000000000007</v>
      </c>
      <c r="K130" s="3"/>
      <c r="L130" s="3">
        <f t="shared" ref="L130:AI130" si="189">IF(L$3&lt;$D130,$H129+($B130-$H129)/(($D129+24)-$E129)^0.5*(L$3+24-$E129)^0.5,IF(L$3&lt;=$G130,$B130+$I130*SIN((L$3-$D130)/($G130-$D130)*PI()/2),IF(L$3&lt;=$E130,$H130+$J130*SIN(PI()/2+((L$3-$G130)/4)*PI()/2),$H130+($B131-$H130)/(($D130+24)-$E130)^0.5*(L$3-$E130)^0.5)))</f>
        <v>1.4721957673068569</v>
      </c>
      <c r="M130" s="3">
        <f t="shared" si="189"/>
        <v>1.2198047809836479</v>
      </c>
      <c r="N130" s="3">
        <f t="shared" si="189"/>
        <v>0.98488497882256398</v>
      </c>
      <c r="O130" s="3">
        <f t="shared" si="189"/>
        <v>0.76424347681679938</v>
      </c>
      <c r="P130" s="3">
        <f t="shared" si="189"/>
        <v>0.55555555555555558</v>
      </c>
      <c r="Q130" s="3">
        <f t="shared" si="189"/>
        <v>1.5984519891570947</v>
      </c>
      <c r="R130" s="3">
        <f t="shared" si="189"/>
        <v>2.6156688513885387</v>
      </c>
      <c r="S130" s="3">
        <f t="shared" si="189"/>
        <v>3.5821588871525343</v>
      </c>
      <c r="T130" s="3">
        <f t="shared" si="189"/>
        <v>4.4741239041720435</v>
      </c>
      <c r="U130" s="3">
        <f t="shared" si="189"/>
        <v>5.2696007634658724</v>
      </c>
      <c r="V130" s="3">
        <f t="shared" si="189"/>
        <v>5.9490021847218717</v>
      </c>
      <c r="W130" s="3">
        <f t="shared" si="189"/>
        <v>6.4955990501446745</v>
      </c>
      <c r="X130" s="3">
        <f t="shared" si="189"/>
        <v>6.8959323308565788</v>
      </c>
      <c r="Y130" s="3">
        <f t="shared" si="189"/>
        <v>7.1401444928564741</v>
      </c>
      <c r="Z130" s="3">
        <f t="shared" si="189"/>
        <v>7.2222222222222223</v>
      </c>
      <c r="AA130" s="3">
        <f t="shared" si="189"/>
        <v>6.8758740951485766</v>
      </c>
      <c r="AB130" s="3">
        <f t="shared" si="189"/>
        <v>5.8895580766210136</v>
      </c>
      <c r="AC130" s="3">
        <f t="shared" si="189"/>
        <v>4.4134318394833807</v>
      </c>
      <c r="AD130" s="3">
        <f t="shared" si="189"/>
        <v>2.6722222222222221</v>
      </c>
      <c r="AE130" s="3">
        <f t="shared" si="189"/>
        <v>0.42173462073572532</v>
      </c>
      <c r="AF130" s="3">
        <f t="shared" si="189"/>
        <v>-0.51044786575247869</v>
      </c>
      <c r="AG130" s="3">
        <f t="shared" si="189"/>
        <v>-1.2257366453562097</v>
      </c>
      <c r="AH130" s="3">
        <f t="shared" si="189"/>
        <v>-1.828752980750771</v>
      </c>
      <c r="AI130" s="3">
        <f t="shared" si="189"/>
        <v>-2.3600210372220412</v>
      </c>
      <c r="AK130" s="3">
        <f t="shared" ref="AK130:AK182" si="190">IF(L130&gt;$AJ$1,L130-$AJ$1,0)</f>
        <v>0</v>
      </c>
      <c r="AL130" s="3">
        <f t="shared" ref="AL130:AL182" si="191">IF(M130&gt;$AJ$1,M130-$AJ$1,0)</f>
        <v>0</v>
      </c>
      <c r="AM130" s="3">
        <f t="shared" ref="AM130:AM182" si="192">IF(N130&gt;$AJ$1,N130-$AJ$1,0)</f>
        <v>0</v>
      </c>
      <c r="AN130" s="3">
        <f t="shared" ref="AN130:AN182" si="193">IF(O130&gt;$AJ$1,O130-$AJ$1,0)</f>
        <v>0</v>
      </c>
      <c r="AO130" s="3">
        <f t="shared" ref="AO130:AO182" si="194">IF(P130&gt;$AJ$1,P130-$AJ$1,0)</f>
        <v>0</v>
      </c>
      <c r="AP130" s="3">
        <f t="shared" ref="AP130:AP182" si="195">IF(Q130&gt;$AJ$1,Q130-$AJ$1,0)</f>
        <v>0</v>
      </c>
      <c r="AQ130" s="3">
        <f t="shared" ref="AQ130:AQ182" si="196">IF(R130&gt;$AJ$1,R130-$AJ$1,0)</f>
        <v>0</v>
      </c>
      <c r="AR130" s="3">
        <f t="shared" ref="AR130:AR182" si="197">IF(S130&gt;$AJ$1,S130-$AJ$1,0)</f>
        <v>0.58215888715253428</v>
      </c>
      <c r="AS130" s="3">
        <f t="shared" ref="AS130:AS182" si="198">IF(T130&gt;$AJ$1,T130-$AJ$1,0)</f>
        <v>1.4741239041720435</v>
      </c>
      <c r="AT130" s="3">
        <f t="shared" ref="AT130:AT182" si="199">IF(U130&gt;$AJ$1,U130-$AJ$1,0)</f>
        <v>2.2696007634658724</v>
      </c>
      <c r="AU130" s="3">
        <f t="shared" ref="AU130:AU182" si="200">IF(V130&gt;$AJ$1,V130-$AJ$1,0)</f>
        <v>2.9490021847218717</v>
      </c>
      <c r="AV130" s="3">
        <f t="shared" ref="AV130:AV182" si="201">IF(W130&gt;$AJ$1,W130-$AJ$1,0)</f>
        <v>3.4955990501446745</v>
      </c>
      <c r="AW130" s="3">
        <f t="shared" ref="AW130:AW182" si="202">IF(X130&gt;$AJ$1,X130-$AJ$1,0)</f>
        <v>3.8959323308565788</v>
      </c>
      <c r="AX130" s="3">
        <f t="shared" ref="AX130:AX182" si="203">IF(Y130&gt;$AJ$1,Y130-$AJ$1,0)</f>
        <v>4.1401444928564741</v>
      </c>
      <c r="AY130" s="3">
        <f t="shared" ref="AY130:AY182" si="204">IF(Z130&gt;$AJ$1,Z130-$AJ$1,0)</f>
        <v>4.2222222222222223</v>
      </c>
      <c r="AZ130" s="3">
        <f t="shared" ref="AZ130:AZ182" si="205">IF(AA130&gt;$AJ$1,AA130-$AJ$1,0)</f>
        <v>3.8758740951485766</v>
      </c>
      <c r="BA130" s="3">
        <f t="shared" ref="BA130:BA182" si="206">IF(AB130&gt;$AJ$1,AB130-$AJ$1,0)</f>
        <v>2.8895580766210136</v>
      </c>
      <c r="BB130" s="3">
        <f t="shared" ref="BB130:BB182" si="207">IF(AC130&gt;$AJ$1,AC130-$AJ$1,0)</f>
        <v>1.4134318394833807</v>
      </c>
      <c r="BC130" s="3">
        <f t="shared" ref="BC130:BC182" si="208">IF(AD130&gt;$AJ$1,AD130-$AJ$1,0)</f>
        <v>0</v>
      </c>
      <c r="BD130" s="3">
        <f t="shared" ref="BD130:BD182" si="209">IF(AE130&gt;$AJ$1,AE130-$AJ$1,0)</f>
        <v>0</v>
      </c>
      <c r="BE130" s="3">
        <f t="shared" ref="BE130:BE182" si="210">IF(AF130&gt;$AJ$1,AF130-$AJ$1,0)</f>
        <v>0</v>
      </c>
      <c r="BF130" s="3">
        <f t="shared" ref="BF130:BF182" si="211">IF(AG130&gt;$AJ$1,AG130-$AJ$1,0)</f>
        <v>0</v>
      </c>
      <c r="BG130" s="3">
        <f t="shared" ref="BG130:BG182" si="212">IF(AH130&gt;$AJ$1,AH130-$AJ$1,0)</f>
        <v>0</v>
      </c>
      <c r="BH130" s="3">
        <f t="shared" ref="BH130:BH182" si="213">IF(AI130&gt;$AJ$1,AI130-$AJ$1,0)</f>
        <v>0</v>
      </c>
      <c r="BJ130" s="3">
        <f t="shared" ref="BJ130:BJ182" si="214">SUM(AK130:BH130)/24</f>
        <v>1.3003186602852184</v>
      </c>
      <c r="BK130" s="3">
        <f t="shared" ref="BK130:BK182" si="215">SUM(BK129+BJ130)</f>
        <v>3.1077154505416527</v>
      </c>
    </row>
    <row r="131" spans="1:63" x14ac:dyDescent="0.35">
      <c r="A131" s="9">
        <f>'2017.daily'!B130</f>
        <v>42851</v>
      </c>
      <c r="B131" s="3">
        <f>IF('2017.daily'!G130&lt;&gt;"",'2017.daily'!G130,"")</f>
        <v>-4.4444444444444446</v>
      </c>
      <c r="C131" s="3">
        <f>IF('2017.daily'!H130&lt;&gt;"",'2017.daily'!H130,"")</f>
        <v>3.8888888888888888</v>
      </c>
      <c r="D131" s="2">
        <v>5</v>
      </c>
      <c r="E131" s="2">
        <v>19</v>
      </c>
      <c r="G131" s="2">
        <f t="shared" si="185"/>
        <v>15</v>
      </c>
      <c r="H131" s="3">
        <f t="shared" si="186"/>
        <v>-0.4444444444444442</v>
      </c>
      <c r="I131" s="3">
        <f t="shared" si="187"/>
        <v>8.3333333333333339</v>
      </c>
      <c r="J131" s="3">
        <f t="shared" si="188"/>
        <v>4.333333333333333</v>
      </c>
      <c r="K131" s="3"/>
      <c r="L131" s="3">
        <f t="shared" ref="L131:AI131" si="216">IF(L$3&lt;$D131,$H130+($B131-$H130)/(($D130+24)-$E130)^0.5*(L$3+24-$E130)^0.5,IF(L$3&lt;=$G131,$B131+$I131*SIN((L$3-$D131)/($G131-$D131)*PI()/2),IF(L$3&lt;=$E131,$H131+$J131*SIN(PI()/2+((L$3-$G131)/4)*PI()/2),$H131+($B132-$H131)/(($D131+24)-$E131)^0.5*(L$3-$E131)^0.5)))</f>
        <v>-2.8403240738796667</v>
      </c>
      <c r="M131" s="3">
        <f t="shared" si="216"/>
        <v>-3.2820082999452822</v>
      </c>
      <c r="N131" s="3">
        <f t="shared" si="216"/>
        <v>-3.693117953727179</v>
      </c>
      <c r="O131" s="3">
        <f t="shared" si="216"/>
        <v>-4.0792405822372677</v>
      </c>
      <c r="P131" s="3">
        <f t="shared" si="216"/>
        <v>-4.4444444444444446</v>
      </c>
      <c r="Q131" s="3">
        <f t="shared" si="216"/>
        <v>-3.1408239024425209</v>
      </c>
      <c r="R131" s="3">
        <f t="shared" si="216"/>
        <v>-1.8693028246532162</v>
      </c>
      <c r="S131" s="3">
        <f t="shared" si="216"/>
        <v>-0.66119027994822144</v>
      </c>
      <c r="T131" s="3">
        <f t="shared" si="216"/>
        <v>0.45376599132616491</v>
      </c>
      <c r="U131" s="3">
        <f t="shared" si="216"/>
        <v>1.4481120654434516</v>
      </c>
      <c r="V131" s="3">
        <f t="shared" si="216"/>
        <v>2.2973638420134517</v>
      </c>
      <c r="W131" s="3">
        <f t="shared" si="216"/>
        <v>2.9806099237919543</v>
      </c>
      <c r="X131" s="3">
        <f t="shared" si="216"/>
        <v>3.4810265246818357</v>
      </c>
      <c r="Y131" s="3">
        <f t="shared" si="216"/>
        <v>3.7862917271817036</v>
      </c>
      <c r="Z131" s="3">
        <f t="shared" si="216"/>
        <v>3.8888888888888893</v>
      </c>
      <c r="AA131" s="3">
        <f t="shared" si="216"/>
        <v>3.5590335297711317</v>
      </c>
      <c r="AB131" s="3">
        <f t="shared" si="216"/>
        <v>2.6196849406972618</v>
      </c>
      <c r="AC131" s="3">
        <f t="shared" si="216"/>
        <v>1.213850429137612</v>
      </c>
      <c r="AD131" s="3">
        <f t="shared" si="216"/>
        <v>-0.44444444444444364</v>
      </c>
      <c r="AE131" s="3">
        <f t="shared" si="216"/>
        <v>-2.5877659696696793</v>
      </c>
      <c r="AF131" s="3">
        <f t="shared" si="216"/>
        <v>-3.4755588139441596</v>
      </c>
      <c r="AG131" s="3">
        <f t="shared" si="216"/>
        <v>-4.1567862230905703</v>
      </c>
      <c r="AH131" s="3">
        <f t="shared" si="216"/>
        <v>-4.7310874948949149</v>
      </c>
      <c r="AI131" s="3">
        <f t="shared" si="216"/>
        <v>-5.2370570724865999</v>
      </c>
      <c r="AK131" s="3">
        <f t="shared" si="190"/>
        <v>0</v>
      </c>
      <c r="AL131" s="3">
        <f t="shared" si="191"/>
        <v>0</v>
      </c>
      <c r="AM131" s="3">
        <f t="shared" si="192"/>
        <v>0</v>
      </c>
      <c r="AN131" s="3">
        <f t="shared" si="193"/>
        <v>0</v>
      </c>
      <c r="AO131" s="3">
        <f t="shared" si="194"/>
        <v>0</v>
      </c>
      <c r="AP131" s="3">
        <f t="shared" si="195"/>
        <v>0</v>
      </c>
      <c r="AQ131" s="3">
        <f t="shared" si="196"/>
        <v>0</v>
      </c>
      <c r="AR131" s="3">
        <f t="shared" si="197"/>
        <v>0</v>
      </c>
      <c r="AS131" s="3">
        <f t="shared" si="198"/>
        <v>0</v>
      </c>
      <c r="AT131" s="3">
        <f t="shared" si="199"/>
        <v>0</v>
      </c>
      <c r="AU131" s="3">
        <f t="shared" si="200"/>
        <v>0</v>
      </c>
      <c r="AV131" s="3">
        <f t="shared" si="201"/>
        <v>0</v>
      </c>
      <c r="AW131" s="3">
        <f t="shared" si="202"/>
        <v>0.48102652468183571</v>
      </c>
      <c r="AX131" s="3">
        <f t="shared" si="203"/>
        <v>0.78629172718170359</v>
      </c>
      <c r="AY131" s="3">
        <f t="shared" si="204"/>
        <v>0.88888888888888928</v>
      </c>
      <c r="AZ131" s="3">
        <f t="shared" si="205"/>
        <v>0.55903352977113174</v>
      </c>
      <c r="BA131" s="3">
        <f t="shared" si="206"/>
        <v>0</v>
      </c>
      <c r="BB131" s="3">
        <f t="shared" si="207"/>
        <v>0</v>
      </c>
      <c r="BC131" s="3">
        <f t="shared" si="208"/>
        <v>0</v>
      </c>
      <c r="BD131" s="3">
        <f t="shared" si="209"/>
        <v>0</v>
      </c>
      <c r="BE131" s="3">
        <f t="shared" si="210"/>
        <v>0</v>
      </c>
      <c r="BF131" s="3">
        <f t="shared" si="211"/>
        <v>0</v>
      </c>
      <c r="BG131" s="3">
        <f t="shared" si="212"/>
        <v>0</v>
      </c>
      <c r="BH131" s="3">
        <f t="shared" si="213"/>
        <v>0</v>
      </c>
      <c r="BJ131" s="3">
        <f t="shared" si="214"/>
        <v>0.11313502793848168</v>
      </c>
      <c r="BK131" s="3">
        <f t="shared" si="215"/>
        <v>3.2208504784801342</v>
      </c>
    </row>
    <row r="132" spans="1:63" x14ac:dyDescent="0.35">
      <c r="A132" s="9">
        <f>'2017.daily'!B131</f>
        <v>42852</v>
      </c>
      <c r="B132" s="3">
        <f>IF('2017.daily'!G131&lt;&gt;"",'2017.daily'!G131,"")</f>
        <v>-7.2222222222222223</v>
      </c>
      <c r="C132" s="3">
        <f>IF('2017.daily'!H131&lt;&gt;"",'2017.daily'!H131,"")</f>
        <v>-1.1111111111111112</v>
      </c>
      <c r="D132" s="2">
        <v>5</v>
      </c>
      <c r="E132" s="2">
        <v>19</v>
      </c>
      <c r="G132" s="2">
        <f t="shared" si="185"/>
        <v>15</v>
      </c>
      <c r="H132" s="3">
        <f t="shared" si="186"/>
        <v>-5.2277777777777779</v>
      </c>
      <c r="I132" s="3">
        <f t="shared" si="187"/>
        <v>6.1111111111111107</v>
      </c>
      <c r="J132" s="3">
        <f t="shared" si="188"/>
        <v>4.1166666666666671</v>
      </c>
      <c r="K132" s="3"/>
      <c r="L132" s="3">
        <f t="shared" ref="L132:AI132" si="217">IF(L$3&lt;$D132,$H131+($B132-$H131)/(($D131+24)-$E131)^0.5*(L$3+24-$E131)^0.5,IF(L$3&lt;=$G132,$B132+$I132*SIN((L$3-$D132)/($G132-$D132)*PI()/2),IF(L$3&lt;=$E132,$H132+$J132*SIN(PI()/2+((L$3-$G132)/4)*PI()/2),$H132+($B133-$H132)/(($D132+24)-$E132)^0.5*(L$3-$E132)^0.5)))</f>
        <v>-5.6944885359700539</v>
      </c>
      <c r="M132" s="3">
        <f t="shared" si="217"/>
        <v>-6.1151401798420686</v>
      </c>
      <c r="N132" s="3">
        <f t="shared" si="217"/>
        <v>-6.5066731834438745</v>
      </c>
      <c r="O132" s="3">
        <f t="shared" si="217"/>
        <v>-6.8744090201201491</v>
      </c>
      <c r="P132" s="3">
        <f t="shared" si="217"/>
        <v>-7.2222222222222223</v>
      </c>
      <c r="Q132" s="3">
        <f t="shared" si="217"/>
        <v>-6.2662338247541447</v>
      </c>
      <c r="R132" s="3">
        <f t="shared" si="217"/>
        <v>-5.3337850343753219</v>
      </c>
      <c r="S132" s="3">
        <f t="shared" si="217"/>
        <v>-4.4478358349249927</v>
      </c>
      <c r="T132" s="3">
        <f t="shared" si="217"/>
        <v>-3.6302012359904423</v>
      </c>
      <c r="U132" s="3">
        <f t="shared" si="217"/>
        <v>-2.9010141149710993</v>
      </c>
      <c r="V132" s="3">
        <f t="shared" si="217"/>
        <v>-2.2782294788197657</v>
      </c>
      <c r="W132" s="3">
        <f t="shared" si="217"/>
        <v>-1.777182352182197</v>
      </c>
      <c r="X132" s="3">
        <f t="shared" si="217"/>
        <v>-1.4102101781962846</v>
      </c>
      <c r="Y132" s="3">
        <f t="shared" si="217"/>
        <v>-1.1863490296963803</v>
      </c>
      <c r="Z132" s="3">
        <f t="shared" si="217"/>
        <v>-1.1111111111111116</v>
      </c>
      <c r="AA132" s="3">
        <f t="shared" si="217"/>
        <v>-1.4244737022729805</v>
      </c>
      <c r="AB132" s="3">
        <f t="shared" si="217"/>
        <v>-2.3168548618931566</v>
      </c>
      <c r="AC132" s="3">
        <f t="shared" si="217"/>
        <v>-3.6523976478748246</v>
      </c>
      <c r="AD132" s="3">
        <f t="shared" si="217"/>
        <v>-5.227777777777777</v>
      </c>
      <c r="AE132" s="3">
        <f t="shared" si="217"/>
        <v>-7.2639332267417505</v>
      </c>
      <c r="AF132" s="3">
        <f t="shared" si="217"/>
        <v>-8.1073364288025065</v>
      </c>
      <c r="AG132" s="3">
        <f t="shared" si="217"/>
        <v>-8.7545024674915961</v>
      </c>
      <c r="AH132" s="3">
        <f t="shared" si="217"/>
        <v>-9.3000886757057231</v>
      </c>
      <c r="AI132" s="3">
        <f t="shared" si="217"/>
        <v>-9.7807597744178238</v>
      </c>
      <c r="AK132" s="3">
        <f t="shared" si="190"/>
        <v>0</v>
      </c>
      <c r="AL132" s="3">
        <f t="shared" si="191"/>
        <v>0</v>
      </c>
      <c r="AM132" s="3">
        <f t="shared" si="192"/>
        <v>0</v>
      </c>
      <c r="AN132" s="3">
        <f t="shared" si="193"/>
        <v>0</v>
      </c>
      <c r="AO132" s="3">
        <f t="shared" si="194"/>
        <v>0</v>
      </c>
      <c r="AP132" s="3">
        <f t="shared" si="195"/>
        <v>0</v>
      </c>
      <c r="AQ132" s="3">
        <f t="shared" si="196"/>
        <v>0</v>
      </c>
      <c r="AR132" s="3">
        <f t="shared" si="197"/>
        <v>0</v>
      </c>
      <c r="AS132" s="3">
        <f t="shared" si="198"/>
        <v>0</v>
      </c>
      <c r="AT132" s="3">
        <f t="shared" si="199"/>
        <v>0</v>
      </c>
      <c r="AU132" s="3">
        <f t="shared" si="200"/>
        <v>0</v>
      </c>
      <c r="AV132" s="3">
        <f t="shared" si="201"/>
        <v>0</v>
      </c>
      <c r="AW132" s="3">
        <f t="shared" si="202"/>
        <v>0</v>
      </c>
      <c r="AX132" s="3">
        <f t="shared" si="203"/>
        <v>0</v>
      </c>
      <c r="AY132" s="3">
        <f t="shared" si="204"/>
        <v>0</v>
      </c>
      <c r="AZ132" s="3">
        <f t="shared" si="205"/>
        <v>0</v>
      </c>
      <c r="BA132" s="3">
        <f t="shared" si="206"/>
        <v>0</v>
      </c>
      <c r="BB132" s="3">
        <f t="shared" si="207"/>
        <v>0</v>
      </c>
      <c r="BC132" s="3">
        <f t="shared" si="208"/>
        <v>0</v>
      </c>
      <c r="BD132" s="3">
        <f t="shared" si="209"/>
        <v>0</v>
      </c>
      <c r="BE132" s="3">
        <f t="shared" si="210"/>
        <v>0</v>
      </c>
      <c r="BF132" s="3">
        <f t="shared" si="211"/>
        <v>0</v>
      </c>
      <c r="BG132" s="3">
        <f t="shared" si="212"/>
        <v>0</v>
      </c>
      <c r="BH132" s="3">
        <f t="shared" si="213"/>
        <v>0</v>
      </c>
      <c r="BJ132" s="3">
        <f t="shared" si="214"/>
        <v>0</v>
      </c>
      <c r="BK132" s="3">
        <f t="shared" si="215"/>
        <v>3.2208504784801342</v>
      </c>
    </row>
    <row r="133" spans="1:63" x14ac:dyDescent="0.35">
      <c r="A133" s="9">
        <f>'2017.daily'!B132</f>
        <v>42853</v>
      </c>
      <c r="B133" s="3">
        <f>IF('2017.daily'!G132&lt;&gt;"",'2017.daily'!G132,"")</f>
        <v>-11.666666666666666</v>
      </c>
      <c r="C133" s="3">
        <f>IF('2017.daily'!H132&lt;&gt;"",'2017.daily'!H132,"")</f>
        <v>-5.5555555555555554</v>
      </c>
      <c r="D133" s="2">
        <v>5</v>
      </c>
      <c r="E133" s="2">
        <v>19</v>
      </c>
      <c r="G133" s="2">
        <f t="shared" si="185"/>
        <v>15</v>
      </c>
      <c r="H133" s="3">
        <f t="shared" si="186"/>
        <v>-9.0222222222222221</v>
      </c>
      <c r="I133" s="3">
        <f t="shared" si="187"/>
        <v>6.1111111111111107</v>
      </c>
      <c r="J133" s="3">
        <f t="shared" si="188"/>
        <v>3.4666666666666668</v>
      </c>
      <c r="K133" s="3"/>
      <c r="L133" s="3">
        <f t="shared" ref="L133:AI133" si="218">IF(L$3&lt;$D133,$H132+($B133-$H132)/(($D132+24)-$E132)^0.5*(L$3+24-$E132)^0.5,IF(L$3&lt;=$G133,$B133+$I133*SIN((L$3-$D133)/($G133-$D133)*PI()/2),IF(L$3&lt;=$E133,$H133+$J133*SIN(PI()/2+((L$3-$G133)/4)*PI()/2),$H133+($B134-$H133)/(($D133+24)-$E133)^0.5*(L$3-$E133)^0.5)))</f>
        <v>-10.215319664727105</v>
      </c>
      <c r="M133" s="3">
        <f t="shared" si="218"/>
        <v>-10.614938726405519</v>
      </c>
      <c r="N133" s="3">
        <f t="shared" si="218"/>
        <v>-10.986895079827235</v>
      </c>
      <c r="O133" s="3">
        <f t="shared" si="218"/>
        <v>-11.336244124669696</v>
      </c>
      <c r="P133" s="3">
        <f t="shared" si="218"/>
        <v>-11.666666666666666</v>
      </c>
      <c r="Q133" s="3">
        <f t="shared" si="218"/>
        <v>-10.710678269198588</v>
      </c>
      <c r="R133" s="3">
        <f t="shared" si="218"/>
        <v>-9.7782294788197657</v>
      </c>
      <c r="S133" s="3">
        <f t="shared" si="218"/>
        <v>-8.8922802793694355</v>
      </c>
      <c r="T133" s="3">
        <f t="shared" si="218"/>
        <v>-8.0746456804348856</v>
      </c>
      <c r="U133" s="3">
        <f t="shared" si="218"/>
        <v>-7.345458559415543</v>
      </c>
      <c r="V133" s="3">
        <f t="shared" si="218"/>
        <v>-6.7226739232642094</v>
      </c>
      <c r="W133" s="3">
        <f t="shared" si="218"/>
        <v>-6.2216267966266408</v>
      </c>
      <c r="X133" s="3">
        <f t="shared" si="218"/>
        <v>-5.8546546226407283</v>
      </c>
      <c r="Y133" s="3">
        <f t="shared" si="218"/>
        <v>-5.6307934741408241</v>
      </c>
      <c r="Z133" s="3">
        <f t="shared" si="218"/>
        <v>-5.5555555555555554</v>
      </c>
      <c r="AA133" s="3">
        <f t="shared" si="218"/>
        <v>-5.8194398428497607</v>
      </c>
      <c r="AB133" s="3">
        <f t="shared" si="218"/>
        <v>-6.5709187141088572</v>
      </c>
      <c r="AC133" s="3">
        <f t="shared" si="218"/>
        <v>-7.6955863233565776</v>
      </c>
      <c r="AD133" s="3">
        <f t="shared" si="218"/>
        <v>-9.0222222222222221</v>
      </c>
      <c r="AE133" s="3">
        <f t="shared" si="218"/>
        <v>-10.73687944240241</v>
      </c>
      <c r="AF133" s="3">
        <f t="shared" si="218"/>
        <v>-11.447113717821994</v>
      </c>
      <c r="AG133" s="3">
        <f t="shared" si="218"/>
        <v>-11.992095645139123</v>
      </c>
      <c r="AH133" s="3">
        <f t="shared" si="218"/>
        <v>-12.451536662582598</v>
      </c>
      <c r="AI133" s="3">
        <f t="shared" si="218"/>
        <v>-12.856312324655947</v>
      </c>
      <c r="AK133" s="3">
        <f t="shared" si="190"/>
        <v>0</v>
      </c>
      <c r="AL133" s="3">
        <f t="shared" si="191"/>
        <v>0</v>
      </c>
      <c r="AM133" s="3">
        <f t="shared" si="192"/>
        <v>0</v>
      </c>
      <c r="AN133" s="3">
        <f t="shared" si="193"/>
        <v>0</v>
      </c>
      <c r="AO133" s="3">
        <f t="shared" si="194"/>
        <v>0</v>
      </c>
      <c r="AP133" s="3">
        <f t="shared" si="195"/>
        <v>0</v>
      </c>
      <c r="AQ133" s="3">
        <f t="shared" si="196"/>
        <v>0</v>
      </c>
      <c r="AR133" s="3">
        <f t="shared" si="197"/>
        <v>0</v>
      </c>
      <c r="AS133" s="3">
        <f t="shared" si="198"/>
        <v>0</v>
      </c>
      <c r="AT133" s="3">
        <f t="shared" si="199"/>
        <v>0</v>
      </c>
      <c r="AU133" s="3">
        <f t="shared" si="200"/>
        <v>0</v>
      </c>
      <c r="AV133" s="3">
        <f t="shared" si="201"/>
        <v>0</v>
      </c>
      <c r="AW133" s="3">
        <f t="shared" si="202"/>
        <v>0</v>
      </c>
      <c r="AX133" s="3">
        <f t="shared" si="203"/>
        <v>0</v>
      </c>
      <c r="AY133" s="3">
        <f t="shared" si="204"/>
        <v>0</v>
      </c>
      <c r="AZ133" s="3">
        <f t="shared" si="205"/>
        <v>0</v>
      </c>
      <c r="BA133" s="3">
        <f t="shared" si="206"/>
        <v>0</v>
      </c>
      <c r="BB133" s="3">
        <f t="shared" si="207"/>
        <v>0</v>
      </c>
      <c r="BC133" s="3">
        <f t="shared" si="208"/>
        <v>0</v>
      </c>
      <c r="BD133" s="3">
        <f t="shared" si="209"/>
        <v>0</v>
      </c>
      <c r="BE133" s="3">
        <f t="shared" si="210"/>
        <v>0</v>
      </c>
      <c r="BF133" s="3">
        <f t="shared" si="211"/>
        <v>0</v>
      </c>
      <c r="BG133" s="3">
        <f t="shared" si="212"/>
        <v>0</v>
      </c>
      <c r="BH133" s="3">
        <f t="shared" si="213"/>
        <v>0</v>
      </c>
      <c r="BJ133" s="3">
        <f t="shared" si="214"/>
        <v>0</v>
      </c>
      <c r="BK133" s="3">
        <f t="shared" si="215"/>
        <v>3.2208504784801342</v>
      </c>
    </row>
    <row r="134" spans="1:63" x14ac:dyDescent="0.35">
      <c r="A134" s="9">
        <f>'2017.daily'!B133</f>
        <v>42854</v>
      </c>
      <c r="B134" s="3">
        <f>IF('2017.daily'!G133&lt;&gt;"",'2017.daily'!G133,"")</f>
        <v>-14.444444444444445</v>
      </c>
      <c r="C134" s="3">
        <f>IF('2017.daily'!H133&lt;&gt;"",'2017.daily'!H133,"")</f>
        <v>-5</v>
      </c>
      <c r="D134" s="2">
        <v>5</v>
      </c>
      <c r="E134" s="2">
        <v>19</v>
      </c>
      <c r="G134" s="2">
        <f t="shared" si="185"/>
        <v>15</v>
      </c>
      <c r="H134" s="3">
        <f t="shared" si="186"/>
        <v>-6.7333333333333334</v>
      </c>
      <c r="I134" s="3">
        <f t="shared" si="187"/>
        <v>9.4444444444444446</v>
      </c>
      <c r="J134" s="3">
        <f t="shared" si="188"/>
        <v>1.7333333333333334</v>
      </c>
      <c r="K134" s="3"/>
      <c r="L134" s="3">
        <f t="shared" ref="L134:AI134" si="219">IF(L$3&lt;$D134,$H133+($B134-$H133)/(($D133+24)-$E133)^0.5*(L$3+24-$E133)^0.5,IF(L$3&lt;=$G134,$B134+$I134*SIN((L$3-$D134)/($G134-$D134)*PI()/2),IF(L$3&lt;=$E134,$H134+$J134*SIN(PI()/2+((L$3-$G134)/4)*PI()/2),$H134+($B135-$H134)/(($D134+24)-$E134)^0.5*(L$3-$E134)^0.5)))</f>
        <v>-13.22225749544271</v>
      </c>
      <c r="M134" s="3">
        <f t="shared" si="219"/>
        <v>-13.558778810540321</v>
      </c>
      <c r="N134" s="3">
        <f t="shared" si="219"/>
        <v>-13.872005213421765</v>
      </c>
      <c r="O134" s="3">
        <f t="shared" si="219"/>
        <v>-14.166193882762787</v>
      </c>
      <c r="P134" s="3">
        <f t="shared" si="219"/>
        <v>-14.444444444444445</v>
      </c>
      <c r="Q134" s="3">
        <f t="shared" si="219"/>
        <v>-12.967007830175598</v>
      </c>
      <c r="R134" s="3">
        <f t="shared" si="219"/>
        <v>-11.525950608681052</v>
      </c>
      <c r="S134" s="3">
        <f t="shared" si="219"/>
        <v>-10.156756391348726</v>
      </c>
      <c r="T134" s="3">
        <f t="shared" si="219"/>
        <v>-8.8931392839044214</v>
      </c>
      <c r="U134" s="3">
        <f t="shared" si="219"/>
        <v>-7.7662137332381631</v>
      </c>
      <c r="V134" s="3">
        <f t="shared" si="219"/>
        <v>-6.8037283864588298</v>
      </c>
      <c r="W134" s="3">
        <f t="shared" si="219"/>
        <v>-6.0293828271098597</v>
      </c>
      <c r="X134" s="3">
        <f t="shared" si="219"/>
        <v>-5.4622440127679948</v>
      </c>
      <c r="Y134" s="3">
        <f t="shared" si="219"/>
        <v>-5.1162767832681428</v>
      </c>
      <c r="Z134" s="3">
        <f t="shared" si="219"/>
        <v>-5</v>
      </c>
      <c r="AA134" s="3">
        <f t="shared" si="219"/>
        <v>-5.1319421436471027</v>
      </c>
      <c r="AB134" s="3">
        <f t="shared" si="219"/>
        <v>-5.5076815792766514</v>
      </c>
      <c r="AC134" s="3">
        <f t="shared" si="219"/>
        <v>-6.0700153839005111</v>
      </c>
      <c r="AD134" s="3">
        <f t="shared" si="219"/>
        <v>-6.7333333333333334</v>
      </c>
      <c r="AE134" s="3">
        <f t="shared" si="219"/>
        <v>-7.5906619434234273</v>
      </c>
      <c r="AF134" s="3">
        <f t="shared" si="219"/>
        <v>-7.9457790811332192</v>
      </c>
      <c r="AG134" s="3">
        <f t="shared" si="219"/>
        <v>-8.2182700447917831</v>
      </c>
      <c r="AH134" s="3">
        <f t="shared" si="219"/>
        <v>-8.447990553513522</v>
      </c>
      <c r="AI134" s="3">
        <f t="shared" si="219"/>
        <v>-8.650378384550196</v>
      </c>
      <c r="AK134" s="3">
        <f t="shared" si="190"/>
        <v>0</v>
      </c>
      <c r="AL134" s="3">
        <f t="shared" si="191"/>
        <v>0</v>
      </c>
      <c r="AM134" s="3">
        <f t="shared" si="192"/>
        <v>0</v>
      </c>
      <c r="AN134" s="3">
        <f t="shared" si="193"/>
        <v>0</v>
      </c>
      <c r="AO134" s="3">
        <f t="shared" si="194"/>
        <v>0</v>
      </c>
      <c r="AP134" s="3">
        <f t="shared" si="195"/>
        <v>0</v>
      </c>
      <c r="AQ134" s="3">
        <f t="shared" si="196"/>
        <v>0</v>
      </c>
      <c r="AR134" s="3">
        <f t="shared" si="197"/>
        <v>0</v>
      </c>
      <c r="AS134" s="3">
        <f t="shared" si="198"/>
        <v>0</v>
      </c>
      <c r="AT134" s="3">
        <f t="shared" si="199"/>
        <v>0</v>
      </c>
      <c r="AU134" s="3">
        <f t="shared" si="200"/>
        <v>0</v>
      </c>
      <c r="AV134" s="3">
        <f t="shared" si="201"/>
        <v>0</v>
      </c>
      <c r="AW134" s="3">
        <f t="shared" si="202"/>
        <v>0</v>
      </c>
      <c r="AX134" s="3">
        <f t="shared" si="203"/>
        <v>0</v>
      </c>
      <c r="AY134" s="3">
        <f t="shared" si="204"/>
        <v>0</v>
      </c>
      <c r="AZ134" s="3">
        <f t="shared" si="205"/>
        <v>0</v>
      </c>
      <c r="BA134" s="3">
        <f t="shared" si="206"/>
        <v>0</v>
      </c>
      <c r="BB134" s="3">
        <f t="shared" si="207"/>
        <v>0</v>
      </c>
      <c r="BC134" s="3">
        <f t="shared" si="208"/>
        <v>0</v>
      </c>
      <c r="BD134" s="3">
        <f t="shared" si="209"/>
        <v>0</v>
      </c>
      <c r="BE134" s="3">
        <f t="shared" si="210"/>
        <v>0</v>
      </c>
      <c r="BF134" s="3">
        <f t="shared" si="211"/>
        <v>0</v>
      </c>
      <c r="BG134" s="3">
        <f t="shared" si="212"/>
        <v>0</v>
      </c>
      <c r="BH134" s="3">
        <f t="shared" si="213"/>
        <v>0</v>
      </c>
      <c r="BJ134" s="3">
        <f t="shared" si="214"/>
        <v>0</v>
      </c>
      <c r="BK134" s="3">
        <f t="shared" si="215"/>
        <v>3.2208504784801342</v>
      </c>
    </row>
    <row r="135" spans="1:63" x14ac:dyDescent="0.35">
      <c r="A135" s="9">
        <f>'2017.daily'!B134</f>
        <v>42855</v>
      </c>
      <c r="B135" s="3">
        <f>IF('2017.daily'!G134&lt;&gt;"",'2017.daily'!G134,"")</f>
        <v>-9.4444444444444446</v>
      </c>
      <c r="C135" s="3">
        <f>IF('2017.daily'!H134&lt;&gt;"",'2017.daily'!H134,"")</f>
        <v>7.2222222222222223</v>
      </c>
      <c r="D135" s="2">
        <v>5</v>
      </c>
      <c r="E135" s="2">
        <v>19</v>
      </c>
      <c r="G135" s="2">
        <f t="shared" si="185"/>
        <v>15</v>
      </c>
      <c r="H135" s="3">
        <f t="shared" si="186"/>
        <v>3.1055555555555552</v>
      </c>
      <c r="I135" s="3">
        <f t="shared" si="187"/>
        <v>16.666666666666668</v>
      </c>
      <c r="J135" s="3">
        <f t="shared" si="188"/>
        <v>4.1166666666666671</v>
      </c>
      <c r="K135" s="3"/>
      <c r="L135" s="3">
        <f t="shared" ref="L135:AI135" si="220">IF(L$3&lt;$D135,$H134+($B135-$H134)/(($D134+24)-$E134)^0.5*(L$3+24-$E134)^0.5,IF(L$3&lt;=$G135,$B135+$I135*SIN((L$3-$D135)/($G135-$D135)*PI()/2),IF(L$3&lt;=$E135,$H135+$J135*SIN(PI()/2+((L$3-$G135)/4)*PI()/2),$H135+($B136-$H135)/(($D135+24)-$E135)^0.5*(L$3-$E135)^0.5)))</f>
        <v>-8.8333509699435773</v>
      </c>
      <c r="M135" s="3">
        <f t="shared" si="220"/>
        <v>-9.0016116274923839</v>
      </c>
      <c r="N135" s="3">
        <f t="shared" si="220"/>
        <v>-9.1582248289331059</v>
      </c>
      <c r="O135" s="3">
        <f t="shared" si="220"/>
        <v>-9.305319163603615</v>
      </c>
      <c r="P135" s="3">
        <f t="shared" si="220"/>
        <v>-9.4444444444444446</v>
      </c>
      <c r="Q135" s="3">
        <f t="shared" si="220"/>
        <v>-6.8372033604405971</v>
      </c>
      <c r="R135" s="3">
        <f t="shared" si="220"/>
        <v>-4.2941612048619877</v>
      </c>
      <c r="S135" s="3">
        <f t="shared" si="220"/>
        <v>-1.8779361154519982</v>
      </c>
      <c r="T135" s="3">
        <f t="shared" si="220"/>
        <v>0.35197642709677446</v>
      </c>
      <c r="U135" s="3">
        <f t="shared" si="220"/>
        <v>2.3406685753313479</v>
      </c>
      <c r="V135" s="3">
        <f t="shared" si="220"/>
        <v>4.039172128471348</v>
      </c>
      <c r="W135" s="3">
        <f t="shared" si="220"/>
        <v>5.4056642920283533</v>
      </c>
      <c r="X135" s="3">
        <f t="shared" si="220"/>
        <v>6.4064974938081161</v>
      </c>
      <c r="Y135" s="3">
        <f t="shared" si="220"/>
        <v>7.0170278988078518</v>
      </c>
      <c r="Z135" s="3">
        <f t="shared" si="220"/>
        <v>7.2222222222222232</v>
      </c>
      <c r="AA135" s="3">
        <f t="shared" si="220"/>
        <v>6.9088596310603521</v>
      </c>
      <c r="AB135" s="3">
        <f t="shared" si="220"/>
        <v>6.0164784714401769</v>
      </c>
      <c r="AC135" s="3">
        <f t="shared" si="220"/>
        <v>4.6809356854585085</v>
      </c>
      <c r="AD135" s="3">
        <f t="shared" si="220"/>
        <v>3.1055555555555556</v>
      </c>
      <c r="AE135" s="3">
        <f t="shared" si="220"/>
        <v>1.0694001065915826</v>
      </c>
      <c r="AF135" s="3">
        <f t="shared" si="220"/>
        <v>0.22599690453082655</v>
      </c>
      <c r="AG135" s="3">
        <f t="shared" si="220"/>
        <v>-0.42116913415826307</v>
      </c>
      <c r="AH135" s="3">
        <f t="shared" si="220"/>
        <v>-0.96675534237239003</v>
      </c>
      <c r="AI135" s="3">
        <f t="shared" si="220"/>
        <v>-1.4474264410844917</v>
      </c>
      <c r="AK135" s="3">
        <f t="shared" si="190"/>
        <v>0</v>
      </c>
      <c r="AL135" s="3">
        <f t="shared" si="191"/>
        <v>0</v>
      </c>
      <c r="AM135" s="3">
        <f t="shared" si="192"/>
        <v>0</v>
      </c>
      <c r="AN135" s="3">
        <f t="shared" si="193"/>
        <v>0</v>
      </c>
      <c r="AO135" s="3">
        <f t="shared" si="194"/>
        <v>0</v>
      </c>
      <c r="AP135" s="3">
        <f t="shared" si="195"/>
        <v>0</v>
      </c>
      <c r="AQ135" s="3">
        <f t="shared" si="196"/>
        <v>0</v>
      </c>
      <c r="AR135" s="3">
        <f t="shared" si="197"/>
        <v>0</v>
      </c>
      <c r="AS135" s="3">
        <f t="shared" si="198"/>
        <v>0</v>
      </c>
      <c r="AT135" s="3">
        <f t="shared" si="199"/>
        <v>0</v>
      </c>
      <c r="AU135" s="3">
        <f t="shared" si="200"/>
        <v>1.039172128471348</v>
      </c>
      <c r="AV135" s="3">
        <f t="shared" si="201"/>
        <v>2.4056642920283533</v>
      </c>
      <c r="AW135" s="3">
        <f t="shared" si="202"/>
        <v>3.4064974938081161</v>
      </c>
      <c r="AX135" s="3">
        <f t="shared" si="203"/>
        <v>4.0170278988078518</v>
      </c>
      <c r="AY135" s="3">
        <f t="shared" si="204"/>
        <v>4.2222222222222232</v>
      </c>
      <c r="AZ135" s="3">
        <f t="shared" si="205"/>
        <v>3.9088596310603521</v>
      </c>
      <c r="BA135" s="3">
        <f t="shared" si="206"/>
        <v>3.0164784714401769</v>
      </c>
      <c r="BB135" s="3">
        <f t="shared" si="207"/>
        <v>1.6809356854585085</v>
      </c>
      <c r="BC135" s="3">
        <f t="shared" si="208"/>
        <v>0.10555555555555562</v>
      </c>
      <c r="BD135" s="3">
        <f t="shared" si="209"/>
        <v>0</v>
      </c>
      <c r="BE135" s="3">
        <f t="shared" si="210"/>
        <v>0</v>
      </c>
      <c r="BF135" s="3">
        <f t="shared" si="211"/>
        <v>0</v>
      </c>
      <c r="BG135" s="3">
        <f t="shared" si="212"/>
        <v>0</v>
      </c>
      <c r="BH135" s="3">
        <f t="shared" si="213"/>
        <v>0</v>
      </c>
      <c r="BJ135" s="3">
        <f t="shared" si="214"/>
        <v>0.99176722411885343</v>
      </c>
      <c r="BK135" s="3">
        <f t="shared" si="215"/>
        <v>4.2126177025989877</v>
      </c>
    </row>
    <row r="136" spans="1:63" x14ac:dyDescent="0.35">
      <c r="A136" s="9">
        <f>'2017.daily'!B135</f>
        <v>42856</v>
      </c>
      <c r="B136" s="3">
        <f>IF('2017.daily'!G135&lt;&gt;"",'2017.daily'!G135,"")</f>
        <v>-3.3333333333333335</v>
      </c>
      <c r="C136" s="3">
        <f>IF('2017.daily'!H135&lt;&gt;"",'2017.daily'!H135,"")</f>
        <v>8.8888888888888893</v>
      </c>
      <c r="D136" s="2">
        <v>5</v>
      </c>
      <c r="E136" s="2">
        <v>19</v>
      </c>
      <c r="G136" s="2">
        <f t="shared" si="185"/>
        <v>15</v>
      </c>
      <c r="H136" s="3">
        <f t="shared" si="186"/>
        <v>3.6888888888888891</v>
      </c>
      <c r="I136" s="3">
        <f t="shared" si="187"/>
        <v>12.222222222222223</v>
      </c>
      <c r="J136" s="3">
        <f t="shared" si="188"/>
        <v>5.2</v>
      </c>
      <c r="K136" s="3"/>
      <c r="L136" s="3">
        <f t="shared" ref="L136:AI136" si="221">IF(L$3&lt;$D136,$H135+($B136-$H135)/(($D135+24)-$E135)^0.5*(L$3+24-$E135)^0.5,IF(L$3&lt;=$G136,$B136+$I136*SIN((L$3-$D136)/($G136-$D136)*PI()/2),IF(L$3&lt;=$E136,$H136+$J136*SIN(PI()/2+((L$3-$G136)/4)*PI()/2),$H136+($B137-$H136)/(($D136+24)-$E136)^0.5*(L$3-$E136)^0.5)))</f>
        <v>-1.8819863313937724</v>
      </c>
      <c r="M136" s="3">
        <f t="shared" si="221"/>
        <v>-2.2816053930721854</v>
      </c>
      <c r="N136" s="3">
        <f t="shared" si="221"/>
        <v>-2.6535617464939021</v>
      </c>
      <c r="O136" s="3">
        <f t="shared" si="221"/>
        <v>-3.0029107913363626</v>
      </c>
      <c r="P136" s="3">
        <f t="shared" si="221"/>
        <v>-3.3333333333333335</v>
      </c>
      <c r="Q136" s="3">
        <f t="shared" si="221"/>
        <v>-1.4213565383971782</v>
      </c>
      <c r="R136" s="3">
        <f t="shared" si="221"/>
        <v>0.44354104236046821</v>
      </c>
      <c r="S136" s="3">
        <f t="shared" si="221"/>
        <v>2.2154394412611276</v>
      </c>
      <c r="T136" s="3">
        <f t="shared" si="221"/>
        <v>3.8507086391302274</v>
      </c>
      <c r="U136" s="3">
        <f t="shared" si="221"/>
        <v>5.3090828811689139</v>
      </c>
      <c r="V136" s="3">
        <f t="shared" si="221"/>
        <v>6.5546521534715794</v>
      </c>
      <c r="W136" s="3">
        <f t="shared" si="221"/>
        <v>7.5567464067467185</v>
      </c>
      <c r="X136" s="3">
        <f t="shared" si="221"/>
        <v>8.2906907547185433</v>
      </c>
      <c r="Y136" s="3">
        <f t="shared" si="221"/>
        <v>8.73841305171835</v>
      </c>
      <c r="Z136" s="3">
        <f t="shared" si="221"/>
        <v>8.8888888888888893</v>
      </c>
      <c r="AA136" s="3">
        <f t="shared" si="221"/>
        <v>8.4930624579475804</v>
      </c>
      <c r="AB136" s="3">
        <f t="shared" si="221"/>
        <v>7.365844151058937</v>
      </c>
      <c r="AC136" s="3">
        <f t="shared" si="221"/>
        <v>5.6788427371873569</v>
      </c>
      <c r="AD136" s="3">
        <f t="shared" si="221"/>
        <v>3.6888888888888896</v>
      </c>
      <c r="AE136" s="3">
        <f t="shared" si="221"/>
        <v>1.1169030586186075</v>
      </c>
      <c r="AF136" s="3">
        <f t="shared" si="221"/>
        <v>5.1551645489231301E-2</v>
      </c>
      <c r="AG136" s="3">
        <f t="shared" si="221"/>
        <v>-0.76592124548646101</v>
      </c>
      <c r="AH136" s="3">
        <f t="shared" si="221"/>
        <v>-1.4550827716516741</v>
      </c>
      <c r="AI136" s="3">
        <f t="shared" si="221"/>
        <v>-2.062246264761697</v>
      </c>
      <c r="AK136" s="3">
        <f t="shared" si="190"/>
        <v>0</v>
      </c>
      <c r="AL136" s="3">
        <f t="shared" si="191"/>
        <v>0</v>
      </c>
      <c r="AM136" s="3">
        <f t="shared" si="192"/>
        <v>0</v>
      </c>
      <c r="AN136" s="3">
        <f t="shared" si="193"/>
        <v>0</v>
      </c>
      <c r="AO136" s="3">
        <f t="shared" si="194"/>
        <v>0</v>
      </c>
      <c r="AP136" s="3">
        <f t="shared" si="195"/>
        <v>0</v>
      </c>
      <c r="AQ136" s="3">
        <f t="shared" si="196"/>
        <v>0</v>
      </c>
      <c r="AR136" s="3">
        <f t="shared" si="197"/>
        <v>0</v>
      </c>
      <c r="AS136" s="3">
        <f t="shared" si="198"/>
        <v>0.85070863913022743</v>
      </c>
      <c r="AT136" s="3">
        <f t="shared" si="199"/>
        <v>2.3090828811689139</v>
      </c>
      <c r="AU136" s="3">
        <f t="shared" si="200"/>
        <v>3.5546521534715794</v>
      </c>
      <c r="AV136" s="3">
        <f t="shared" si="201"/>
        <v>4.5567464067467185</v>
      </c>
      <c r="AW136" s="3">
        <f t="shared" si="202"/>
        <v>5.2906907547185433</v>
      </c>
      <c r="AX136" s="3">
        <f t="shared" si="203"/>
        <v>5.73841305171835</v>
      </c>
      <c r="AY136" s="3">
        <f t="shared" si="204"/>
        <v>5.8888888888888893</v>
      </c>
      <c r="AZ136" s="3">
        <f t="shared" si="205"/>
        <v>5.4930624579475804</v>
      </c>
      <c r="BA136" s="3">
        <f t="shared" si="206"/>
        <v>4.365844151058937</v>
      </c>
      <c r="BB136" s="3">
        <f t="shared" si="207"/>
        <v>2.6788427371873569</v>
      </c>
      <c r="BC136" s="3">
        <f t="shared" si="208"/>
        <v>0.68888888888888955</v>
      </c>
      <c r="BD136" s="3">
        <f t="shared" si="209"/>
        <v>0</v>
      </c>
      <c r="BE136" s="3">
        <f t="shared" si="210"/>
        <v>0</v>
      </c>
      <c r="BF136" s="3">
        <f t="shared" si="211"/>
        <v>0</v>
      </c>
      <c r="BG136" s="3">
        <f t="shared" si="212"/>
        <v>0</v>
      </c>
      <c r="BH136" s="3">
        <f t="shared" si="213"/>
        <v>0</v>
      </c>
      <c r="BJ136" s="3">
        <f t="shared" si="214"/>
        <v>1.7256592087885829</v>
      </c>
      <c r="BK136" s="3">
        <f t="shared" si="215"/>
        <v>5.9382769113875709</v>
      </c>
    </row>
    <row r="137" spans="1:63" x14ac:dyDescent="0.35">
      <c r="A137" s="9">
        <f>'2017.daily'!B136</f>
        <v>42857</v>
      </c>
      <c r="B137" s="3">
        <f>IF('2017.daily'!G136&lt;&gt;"",'2017.daily'!G136,"")</f>
        <v>-4.4444444444444446</v>
      </c>
      <c r="C137" s="3">
        <f>IF('2017.daily'!H136&lt;&gt;"",'2017.daily'!H136,"")</f>
        <v>-1.1111111111111112</v>
      </c>
      <c r="D137" s="2">
        <v>5</v>
      </c>
      <c r="E137" s="2">
        <v>19</v>
      </c>
      <c r="G137" s="2">
        <f t="shared" si="185"/>
        <v>15</v>
      </c>
      <c r="H137" s="3">
        <f t="shared" si="186"/>
        <v>-3.4944444444444445</v>
      </c>
      <c r="I137" s="3">
        <f t="shared" si="187"/>
        <v>3.3333333333333335</v>
      </c>
      <c r="J137" s="3">
        <f t="shared" si="188"/>
        <v>2.3833333333333333</v>
      </c>
      <c r="K137" s="3"/>
      <c r="L137" s="3">
        <f t="shared" ref="L137:AI137" si="222">IF(L$3&lt;$D137,$H136+($B137-$H136)/(($D136+24)-$E136)^0.5*(L$3+24-$E136)^0.5,IF(L$3&lt;=$G137,$B137+$I137*SIN((L$3-$D137)/($G137-$D137)*PI()/2),IF(L$3&lt;=$E137,$H137+$J137*SIN(PI()/2+((L$3-$G137)/4)*PI()/2),$H137+($B138-$H137)/(($D137+24)-$E137)^0.5*(L$3-$E137)^0.5)))</f>
        <v>-2.6111640209418407</v>
      </c>
      <c r="M137" s="3">
        <f t="shared" si="222"/>
        <v>-3.1159459935882587</v>
      </c>
      <c r="N137" s="3">
        <f t="shared" si="222"/>
        <v>-3.5857855979104265</v>
      </c>
      <c r="O137" s="3">
        <f t="shared" si="222"/>
        <v>-4.0270686019219557</v>
      </c>
      <c r="P137" s="3">
        <f t="shared" si="222"/>
        <v>-4.4444444444444446</v>
      </c>
      <c r="Q137" s="3">
        <f t="shared" si="222"/>
        <v>-3.9229962276436749</v>
      </c>
      <c r="R137" s="3">
        <f t="shared" si="222"/>
        <v>-3.4143877965279534</v>
      </c>
      <c r="S137" s="3">
        <f t="shared" si="222"/>
        <v>-2.9311427786459552</v>
      </c>
      <c r="T137" s="3">
        <f t="shared" si="222"/>
        <v>-2.485160270136201</v>
      </c>
      <c r="U137" s="3">
        <f t="shared" si="222"/>
        <v>-2.0874218404892861</v>
      </c>
      <c r="V137" s="3">
        <f t="shared" si="222"/>
        <v>-1.7477211298612865</v>
      </c>
      <c r="W137" s="3">
        <f t="shared" si="222"/>
        <v>-1.4744226971498851</v>
      </c>
      <c r="X137" s="3">
        <f t="shared" si="222"/>
        <v>-1.2742560567939329</v>
      </c>
      <c r="Y137" s="3">
        <f t="shared" si="222"/>
        <v>-1.1521499757939853</v>
      </c>
      <c r="Z137" s="3">
        <f t="shared" si="222"/>
        <v>-1.1111111111111112</v>
      </c>
      <c r="AA137" s="3">
        <f t="shared" si="222"/>
        <v>-1.2925315586258779</v>
      </c>
      <c r="AB137" s="3">
        <f t="shared" si="222"/>
        <v>-1.8091732826165061</v>
      </c>
      <c r="AC137" s="3">
        <f t="shared" si="222"/>
        <v>-2.5823822639743135</v>
      </c>
      <c r="AD137" s="3">
        <f t="shared" si="222"/>
        <v>-3.494444444444444</v>
      </c>
      <c r="AE137" s="3">
        <f t="shared" si="222"/>
        <v>-4.6732712833183232</v>
      </c>
      <c r="AF137" s="3">
        <f t="shared" si="222"/>
        <v>-5.1615573476692873</v>
      </c>
      <c r="AG137" s="3">
        <f t="shared" si="222"/>
        <v>-5.536232422699813</v>
      </c>
      <c r="AH137" s="3">
        <f t="shared" si="222"/>
        <v>-5.8520981221922028</v>
      </c>
      <c r="AI137" s="3">
        <f t="shared" si="222"/>
        <v>-6.1303813898676296</v>
      </c>
      <c r="AK137" s="3">
        <f t="shared" si="190"/>
        <v>0</v>
      </c>
      <c r="AL137" s="3">
        <f t="shared" si="191"/>
        <v>0</v>
      </c>
      <c r="AM137" s="3">
        <f t="shared" si="192"/>
        <v>0</v>
      </c>
      <c r="AN137" s="3">
        <f t="shared" si="193"/>
        <v>0</v>
      </c>
      <c r="AO137" s="3">
        <f t="shared" si="194"/>
        <v>0</v>
      </c>
      <c r="AP137" s="3">
        <f t="shared" si="195"/>
        <v>0</v>
      </c>
      <c r="AQ137" s="3">
        <f t="shared" si="196"/>
        <v>0</v>
      </c>
      <c r="AR137" s="3">
        <f t="shared" si="197"/>
        <v>0</v>
      </c>
      <c r="AS137" s="3">
        <f t="shared" si="198"/>
        <v>0</v>
      </c>
      <c r="AT137" s="3">
        <f t="shared" si="199"/>
        <v>0</v>
      </c>
      <c r="AU137" s="3">
        <f t="shared" si="200"/>
        <v>0</v>
      </c>
      <c r="AV137" s="3">
        <f t="shared" si="201"/>
        <v>0</v>
      </c>
      <c r="AW137" s="3">
        <f t="shared" si="202"/>
        <v>0</v>
      </c>
      <c r="AX137" s="3">
        <f t="shared" si="203"/>
        <v>0</v>
      </c>
      <c r="AY137" s="3">
        <f t="shared" si="204"/>
        <v>0</v>
      </c>
      <c r="AZ137" s="3">
        <f t="shared" si="205"/>
        <v>0</v>
      </c>
      <c r="BA137" s="3">
        <f t="shared" si="206"/>
        <v>0</v>
      </c>
      <c r="BB137" s="3">
        <f t="shared" si="207"/>
        <v>0</v>
      </c>
      <c r="BC137" s="3">
        <f t="shared" si="208"/>
        <v>0</v>
      </c>
      <c r="BD137" s="3">
        <f t="shared" si="209"/>
        <v>0</v>
      </c>
      <c r="BE137" s="3">
        <f t="shared" si="210"/>
        <v>0</v>
      </c>
      <c r="BF137" s="3">
        <f t="shared" si="211"/>
        <v>0</v>
      </c>
      <c r="BG137" s="3">
        <f t="shared" si="212"/>
        <v>0</v>
      </c>
      <c r="BH137" s="3">
        <f t="shared" si="213"/>
        <v>0</v>
      </c>
      <c r="BJ137" s="3">
        <f t="shared" si="214"/>
        <v>0</v>
      </c>
      <c r="BK137" s="3">
        <f t="shared" si="215"/>
        <v>5.9382769113875709</v>
      </c>
    </row>
    <row r="138" spans="1:63" x14ac:dyDescent="0.35">
      <c r="A138" s="9">
        <f>'2017.daily'!B137</f>
        <v>42858</v>
      </c>
      <c r="B138" s="3">
        <f>IF('2017.daily'!G137&lt;&gt;"",'2017.daily'!G137,"")</f>
        <v>-7.2222222222222223</v>
      </c>
      <c r="C138" s="3">
        <f>IF('2017.daily'!H137&lt;&gt;"",'2017.daily'!H137,"")</f>
        <v>0.55555555555555558</v>
      </c>
      <c r="D138" s="2">
        <v>5</v>
      </c>
      <c r="E138" s="2">
        <v>19</v>
      </c>
      <c r="G138" s="2">
        <f t="shared" si="185"/>
        <v>15</v>
      </c>
      <c r="H138" s="3">
        <f t="shared" si="186"/>
        <v>-0.96111111111111125</v>
      </c>
      <c r="I138" s="3">
        <f t="shared" si="187"/>
        <v>7.7777777777777777</v>
      </c>
      <c r="J138" s="3">
        <f t="shared" si="188"/>
        <v>1.5166666666666668</v>
      </c>
      <c r="K138" s="3"/>
      <c r="L138" s="3">
        <f t="shared" ref="L138:AI138" si="223">IF(L$3&lt;$D138,$H137+($B138-$H137)/(($D137+24)-$E137)^0.5*(L$3+24-$E137)^0.5,IF(L$3&lt;=$G138,$B138+$I138*SIN((L$3-$D138)/($G138-$D138)*PI()/2),IF(L$3&lt;=$E138,$H138+$J138*SIN(PI()/2+((L$3-$G138)/4)*PI()/2),$H138+($B139-$H138)/(($D138+24)-$E138)^0.5*(L$3-$E138)^0.5)))</f>
        <v>-6.381968694783529</v>
      </c>
      <c r="M138" s="3">
        <f t="shared" si="223"/>
        <v>-6.6133270989131372</v>
      </c>
      <c r="N138" s="3">
        <f t="shared" si="223"/>
        <v>-6.828670250894131</v>
      </c>
      <c r="O138" s="3">
        <f t="shared" si="223"/>
        <v>-7.0309249610660824</v>
      </c>
      <c r="P138" s="3">
        <f t="shared" si="223"/>
        <v>-7.2222222222222223</v>
      </c>
      <c r="Q138" s="3">
        <f t="shared" si="223"/>
        <v>-6.0055097163537603</v>
      </c>
      <c r="R138" s="3">
        <f t="shared" si="223"/>
        <v>-4.8187567104170759</v>
      </c>
      <c r="S138" s="3">
        <f t="shared" si="223"/>
        <v>-3.6911850020257475</v>
      </c>
      <c r="T138" s="3">
        <f t="shared" si="223"/>
        <v>-2.6505591488363205</v>
      </c>
      <c r="U138" s="3">
        <f t="shared" si="223"/>
        <v>-1.72250281299352</v>
      </c>
      <c r="V138" s="3">
        <f t="shared" si="223"/>
        <v>-0.92986782152818659</v>
      </c>
      <c r="W138" s="3">
        <f t="shared" si="223"/>
        <v>-0.29217147853491721</v>
      </c>
      <c r="X138" s="3">
        <f t="shared" si="223"/>
        <v>0.17488401562897149</v>
      </c>
      <c r="Y138" s="3">
        <f t="shared" si="223"/>
        <v>0.45979820462884913</v>
      </c>
      <c r="Z138" s="3">
        <f t="shared" si="223"/>
        <v>0.55555555555555536</v>
      </c>
      <c r="AA138" s="3">
        <f t="shared" si="223"/>
        <v>0.44010617986434042</v>
      </c>
      <c r="AB138" s="3">
        <f t="shared" si="223"/>
        <v>0.11133417368848608</v>
      </c>
      <c r="AC138" s="3">
        <f t="shared" si="223"/>
        <v>-0.38070790535739152</v>
      </c>
      <c r="AD138" s="3">
        <f t="shared" si="223"/>
        <v>-0.96111111111111103</v>
      </c>
      <c r="AE138" s="3">
        <f t="shared" si="223"/>
        <v>-1.7112736449399435</v>
      </c>
      <c r="AF138" s="3">
        <f t="shared" si="223"/>
        <v>-2.0220011404360116</v>
      </c>
      <c r="AG138" s="3">
        <f t="shared" si="223"/>
        <v>-2.2604307336372553</v>
      </c>
      <c r="AH138" s="3">
        <f t="shared" si="223"/>
        <v>-2.4614361787687757</v>
      </c>
      <c r="AI138" s="3">
        <f t="shared" si="223"/>
        <v>-2.6385255309258655</v>
      </c>
      <c r="AK138" s="3">
        <f t="shared" si="190"/>
        <v>0</v>
      </c>
      <c r="AL138" s="3">
        <f t="shared" si="191"/>
        <v>0</v>
      </c>
      <c r="AM138" s="3">
        <f t="shared" si="192"/>
        <v>0</v>
      </c>
      <c r="AN138" s="3">
        <f t="shared" si="193"/>
        <v>0</v>
      </c>
      <c r="AO138" s="3">
        <f t="shared" si="194"/>
        <v>0</v>
      </c>
      <c r="AP138" s="3">
        <f t="shared" si="195"/>
        <v>0</v>
      </c>
      <c r="AQ138" s="3">
        <f t="shared" si="196"/>
        <v>0</v>
      </c>
      <c r="AR138" s="3">
        <f t="shared" si="197"/>
        <v>0</v>
      </c>
      <c r="AS138" s="3">
        <f t="shared" si="198"/>
        <v>0</v>
      </c>
      <c r="AT138" s="3">
        <f t="shared" si="199"/>
        <v>0</v>
      </c>
      <c r="AU138" s="3">
        <f t="shared" si="200"/>
        <v>0</v>
      </c>
      <c r="AV138" s="3">
        <f t="shared" si="201"/>
        <v>0</v>
      </c>
      <c r="AW138" s="3">
        <f t="shared" si="202"/>
        <v>0</v>
      </c>
      <c r="AX138" s="3">
        <f t="shared" si="203"/>
        <v>0</v>
      </c>
      <c r="AY138" s="3">
        <f t="shared" si="204"/>
        <v>0</v>
      </c>
      <c r="AZ138" s="3">
        <f t="shared" si="205"/>
        <v>0</v>
      </c>
      <c r="BA138" s="3">
        <f t="shared" si="206"/>
        <v>0</v>
      </c>
      <c r="BB138" s="3">
        <f t="shared" si="207"/>
        <v>0</v>
      </c>
      <c r="BC138" s="3">
        <f t="shared" si="208"/>
        <v>0</v>
      </c>
      <c r="BD138" s="3">
        <f t="shared" si="209"/>
        <v>0</v>
      </c>
      <c r="BE138" s="3">
        <f t="shared" si="210"/>
        <v>0</v>
      </c>
      <c r="BF138" s="3">
        <f t="shared" si="211"/>
        <v>0</v>
      </c>
      <c r="BG138" s="3">
        <f t="shared" si="212"/>
        <v>0</v>
      </c>
      <c r="BH138" s="3">
        <f t="shared" si="213"/>
        <v>0</v>
      </c>
      <c r="BJ138" s="3">
        <f t="shared" si="214"/>
        <v>0</v>
      </c>
      <c r="BK138" s="3">
        <f t="shared" si="215"/>
        <v>5.9382769113875709</v>
      </c>
    </row>
    <row r="139" spans="1:63" x14ac:dyDescent="0.35">
      <c r="A139" s="9">
        <f>'2017.daily'!B138</f>
        <v>42859</v>
      </c>
      <c r="B139" s="3">
        <f>IF('2017.daily'!G138&lt;&gt;"",'2017.daily'!G138,"")</f>
        <v>-3.3333333333333335</v>
      </c>
      <c r="C139" s="3">
        <f>IF('2017.daily'!H138&lt;&gt;"",'2017.daily'!H138,"")</f>
        <v>3.3333333333333335</v>
      </c>
      <c r="D139" s="2">
        <v>5</v>
      </c>
      <c r="E139" s="2">
        <v>19</v>
      </c>
      <c r="G139" s="2">
        <f t="shared" si="185"/>
        <v>15</v>
      </c>
      <c r="H139" s="3">
        <f t="shared" si="186"/>
        <v>1.6</v>
      </c>
      <c r="I139" s="3">
        <f t="shared" si="187"/>
        <v>6.666666666666667</v>
      </c>
      <c r="J139" s="3">
        <f t="shared" si="188"/>
        <v>1.7333333333333334</v>
      </c>
      <c r="K139" s="3"/>
      <c r="L139" s="3">
        <f t="shared" ref="L139:AI139" si="224">IF(L$3&lt;$D139,$H138+($B139-$H138)/(($D138+24)-$E138)^0.5*(L$3+24-$E138)^0.5,IF(L$3&lt;=$G139,$B139+$I139*SIN((L$3-$D139)/($G139-$D139)*PI()/2),IF(L$3&lt;=$E139,$H139+$J139*SIN(PI()/2+((L$3-$G139)/4)*PI()/2),$H139+($B140-$H139)/(($D139+24)-$E139)^0.5*(L$3-$E139)^0.5)))</f>
        <v>-2.7986265431450743</v>
      </c>
      <c r="M139" s="3">
        <f t="shared" si="224"/>
        <v>-2.9458546185002792</v>
      </c>
      <c r="N139" s="3">
        <f t="shared" si="224"/>
        <v>-3.0828911697609116</v>
      </c>
      <c r="O139" s="3">
        <f t="shared" si="224"/>
        <v>-3.2115987125976075</v>
      </c>
      <c r="P139" s="3">
        <f t="shared" si="224"/>
        <v>-3.3333333333333335</v>
      </c>
      <c r="Q139" s="3">
        <f t="shared" si="224"/>
        <v>-2.2904368997317945</v>
      </c>
      <c r="R139" s="3">
        <f t="shared" si="224"/>
        <v>-1.2732200375003506</v>
      </c>
      <c r="S139" s="3">
        <f t="shared" si="224"/>
        <v>-0.30673000173635501</v>
      </c>
      <c r="T139" s="3">
        <f t="shared" si="224"/>
        <v>0.58523501528315425</v>
      </c>
      <c r="U139" s="3">
        <f t="shared" si="224"/>
        <v>1.3807118745769835</v>
      </c>
      <c r="V139" s="3">
        <f t="shared" si="224"/>
        <v>2.0601132958329829</v>
      </c>
      <c r="W139" s="3">
        <f t="shared" si="224"/>
        <v>2.6067101612557857</v>
      </c>
      <c r="X139" s="3">
        <f t="shared" si="224"/>
        <v>3.0070434419676899</v>
      </c>
      <c r="Y139" s="3">
        <f t="shared" si="224"/>
        <v>3.2512556039675853</v>
      </c>
      <c r="Z139" s="3">
        <f t="shared" si="224"/>
        <v>3.3333333333333335</v>
      </c>
      <c r="AA139" s="3">
        <f t="shared" si="224"/>
        <v>3.2013911896862304</v>
      </c>
      <c r="AB139" s="3">
        <f t="shared" si="224"/>
        <v>2.8256517540566826</v>
      </c>
      <c r="AC139" s="3">
        <f t="shared" si="224"/>
        <v>2.2633179494328228</v>
      </c>
      <c r="AD139" s="3">
        <f t="shared" si="224"/>
        <v>1.6000000000000003</v>
      </c>
      <c r="AE139" s="3">
        <f t="shared" si="224"/>
        <v>0.74267138990990611</v>
      </c>
      <c r="AF139" s="3">
        <f t="shared" si="224"/>
        <v>0.38755425220011408</v>
      </c>
      <c r="AG139" s="3">
        <f t="shared" si="224"/>
        <v>0.11506328854154968</v>
      </c>
      <c r="AH139" s="3">
        <f t="shared" si="224"/>
        <v>-0.11465722018018787</v>
      </c>
      <c r="AI139" s="3">
        <f t="shared" si="224"/>
        <v>-0.31704505121686233</v>
      </c>
      <c r="AK139" s="3">
        <f t="shared" si="190"/>
        <v>0</v>
      </c>
      <c r="AL139" s="3">
        <f t="shared" si="191"/>
        <v>0</v>
      </c>
      <c r="AM139" s="3">
        <f t="shared" si="192"/>
        <v>0</v>
      </c>
      <c r="AN139" s="3">
        <f t="shared" si="193"/>
        <v>0</v>
      </c>
      <c r="AO139" s="3">
        <f t="shared" si="194"/>
        <v>0</v>
      </c>
      <c r="AP139" s="3">
        <f t="shared" si="195"/>
        <v>0</v>
      </c>
      <c r="AQ139" s="3">
        <f t="shared" si="196"/>
        <v>0</v>
      </c>
      <c r="AR139" s="3">
        <f t="shared" si="197"/>
        <v>0</v>
      </c>
      <c r="AS139" s="3">
        <f t="shared" si="198"/>
        <v>0</v>
      </c>
      <c r="AT139" s="3">
        <f t="shared" si="199"/>
        <v>0</v>
      </c>
      <c r="AU139" s="3">
        <f t="shared" si="200"/>
        <v>0</v>
      </c>
      <c r="AV139" s="3">
        <f t="shared" si="201"/>
        <v>0</v>
      </c>
      <c r="AW139" s="3">
        <f t="shared" si="202"/>
        <v>7.0434419676899118E-3</v>
      </c>
      <c r="AX139" s="3">
        <f t="shared" si="203"/>
        <v>0.25125560396758528</v>
      </c>
      <c r="AY139" s="3">
        <f t="shared" si="204"/>
        <v>0.33333333333333348</v>
      </c>
      <c r="AZ139" s="3">
        <f t="shared" si="205"/>
        <v>0.20139118968623038</v>
      </c>
      <c r="BA139" s="3">
        <f t="shared" si="206"/>
        <v>0</v>
      </c>
      <c r="BB139" s="3">
        <f t="shared" si="207"/>
        <v>0</v>
      </c>
      <c r="BC139" s="3">
        <f t="shared" si="208"/>
        <v>0</v>
      </c>
      <c r="BD139" s="3">
        <f t="shared" si="209"/>
        <v>0</v>
      </c>
      <c r="BE139" s="3">
        <f t="shared" si="210"/>
        <v>0</v>
      </c>
      <c r="BF139" s="3">
        <f t="shared" si="211"/>
        <v>0</v>
      </c>
      <c r="BG139" s="3">
        <f t="shared" si="212"/>
        <v>0</v>
      </c>
      <c r="BH139" s="3">
        <f t="shared" si="213"/>
        <v>0</v>
      </c>
      <c r="BJ139" s="3">
        <f t="shared" si="214"/>
        <v>3.3042648706451627E-2</v>
      </c>
      <c r="BK139" s="3">
        <f t="shared" si="215"/>
        <v>5.9713195600940221</v>
      </c>
    </row>
    <row r="140" spans="1:63" x14ac:dyDescent="0.35">
      <c r="A140" s="9">
        <f>'2017.daily'!B139</f>
        <v>42860</v>
      </c>
      <c r="B140" s="3">
        <f>IF('2017.daily'!G139&lt;&gt;"",'2017.daily'!G139,"")</f>
        <v>-1.1111111111111112</v>
      </c>
      <c r="C140" s="3">
        <f>IF('2017.daily'!H139&lt;&gt;"",'2017.daily'!H139,"")</f>
        <v>8.8888888888888893</v>
      </c>
      <c r="D140" s="2">
        <v>5</v>
      </c>
      <c r="E140" s="2">
        <v>19</v>
      </c>
      <c r="G140" s="2">
        <f t="shared" si="185"/>
        <v>15</v>
      </c>
      <c r="H140" s="3">
        <f t="shared" si="186"/>
        <v>5.6388888888888893</v>
      </c>
      <c r="I140" s="3">
        <f t="shared" si="187"/>
        <v>10</v>
      </c>
      <c r="J140" s="3">
        <f t="shared" si="188"/>
        <v>3.25</v>
      </c>
      <c r="K140" s="3"/>
      <c r="L140" s="3">
        <f t="shared" ref="L140:AI140" si="225">IF(L$3&lt;$D140,$H139+($B140-$H139)/(($D139+24)-$E139)^0.5*(L$3+24-$E139)^0.5,IF(L$3&lt;=$G140,$B140+$I140*SIN((L$3-$D140)/($G140-$D140)*PI()/2),IF(L$3&lt;=$E140,$H140+$J140*SIN(PI()/2+((L$3-$G140)/4)*PI()/2),$H140+($B141-$H140)/(($D140+24)-$E140)^0.5*(L$3-$E140)^0.5)))</f>
        <v>-0.50001763661024379</v>
      </c>
      <c r="M140" s="3">
        <f t="shared" si="225"/>
        <v>-0.66827829415904949</v>
      </c>
      <c r="N140" s="3">
        <f t="shared" si="225"/>
        <v>-0.82489149559977193</v>
      </c>
      <c r="O140" s="3">
        <f t="shared" si="225"/>
        <v>-0.97198583027028196</v>
      </c>
      <c r="P140" s="3">
        <f t="shared" si="225"/>
        <v>-1.1111111111111112</v>
      </c>
      <c r="Q140" s="3">
        <f t="shared" si="225"/>
        <v>0.45323353929119747</v>
      </c>
      <c r="R140" s="3">
        <f t="shared" si="225"/>
        <v>1.9790588326383629</v>
      </c>
      <c r="S140" s="3">
        <f t="shared" si="225"/>
        <v>3.4287938862843563</v>
      </c>
      <c r="T140" s="3">
        <f t="shared" si="225"/>
        <v>4.7667414118136211</v>
      </c>
      <c r="U140" s="3">
        <f t="shared" si="225"/>
        <v>5.959956700754363</v>
      </c>
      <c r="V140" s="3">
        <f t="shared" si="225"/>
        <v>6.9790588326383638</v>
      </c>
      <c r="W140" s="3">
        <f t="shared" si="225"/>
        <v>7.798954130772568</v>
      </c>
      <c r="X140" s="3">
        <f t="shared" si="225"/>
        <v>8.3994540518404239</v>
      </c>
      <c r="Y140" s="3">
        <f t="shared" si="225"/>
        <v>8.7657722948402679</v>
      </c>
      <c r="Z140" s="3">
        <f t="shared" si="225"/>
        <v>8.8888888888888893</v>
      </c>
      <c r="AA140" s="3">
        <f t="shared" si="225"/>
        <v>8.6414973695505708</v>
      </c>
      <c r="AB140" s="3">
        <f t="shared" si="225"/>
        <v>7.9369859277451695</v>
      </c>
      <c r="AC140" s="3">
        <f t="shared" si="225"/>
        <v>6.882610044075431</v>
      </c>
      <c r="AD140" s="3">
        <f t="shared" si="225"/>
        <v>5.6388888888888893</v>
      </c>
      <c r="AE140" s="3">
        <f t="shared" si="225"/>
        <v>4.0313977449699632</v>
      </c>
      <c r="AF140" s="3">
        <f t="shared" si="225"/>
        <v>3.3655531117641027</v>
      </c>
      <c r="AG140" s="3">
        <f t="shared" si="225"/>
        <v>2.8546325549042946</v>
      </c>
      <c r="AH140" s="3">
        <f t="shared" si="225"/>
        <v>2.4239066010510366</v>
      </c>
      <c r="AI140" s="3">
        <f t="shared" si="225"/>
        <v>2.0444294178572719</v>
      </c>
      <c r="AK140" s="3">
        <f t="shared" si="190"/>
        <v>0</v>
      </c>
      <c r="AL140" s="3">
        <f t="shared" si="191"/>
        <v>0</v>
      </c>
      <c r="AM140" s="3">
        <f t="shared" si="192"/>
        <v>0</v>
      </c>
      <c r="AN140" s="3">
        <f t="shared" si="193"/>
        <v>0</v>
      </c>
      <c r="AO140" s="3">
        <f t="shared" si="194"/>
        <v>0</v>
      </c>
      <c r="AP140" s="3">
        <f t="shared" si="195"/>
        <v>0</v>
      </c>
      <c r="AQ140" s="3">
        <f t="shared" si="196"/>
        <v>0</v>
      </c>
      <c r="AR140" s="3">
        <f t="shared" si="197"/>
        <v>0.42879388628435633</v>
      </c>
      <c r="AS140" s="3">
        <f t="shared" si="198"/>
        <v>1.7667414118136211</v>
      </c>
      <c r="AT140" s="3">
        <f t="shared" si="199"/>
        <v>2.959956700754363</v>
      </c>
      <c r="AU140" s="3">
        <f t="shared" si="200"/>
        <v>3.9790588326383638</v>
      </c>
      <c r="AV140" s="3">
        <f t="shared" si="201"/>
        <v>4.798954130772568</v>
      </c>
      <c r="AW140" s="3">
        <f t="shared" si="202"/>
        <v>5.3994540518404239</v>
      </c>
      <c r="AX140" s="3">
        <f t="shared" si="203"/>
        <v>5.7657722948402679</v>
      </c>
      <c r="AY140" s="3">
        <f t="shared" si="204"/>
        <v>5.8888888888888893</v>
      </c>
      <c r="AZ140" s="3">
        <f t="shared" si="205"/>
        <v>5.6414973695505708</v>
      </c>
      <c r="BA140" s="3">
        <f t="shared" si="206"/>
        <v>4.9369859277451695</v>
      </c>
      <c r="BB140" s="3">
        <f t="shared" si="207"/>
        <v>3.882610044075431</v>
      </c>
      <c r="BC140" s="3">
        <f t="shared" si="208"/>
        <v>2.6388888888888893</v>
      </c>
      <c r="BD140" s="3">
        <f t="shared" si="209"/>
        <v>1.0313977449699632</v>
      </c>
      <c r="BE140" s="3">
        <f t="shared" si="210"/>
        <v>0.36555311176410266</v>
      </c>
      <c r="BF140" s="3">
        <f t="shared" si="211"/>
        <v>0</v>
      </c>
      <c r="BG140" s="3">
        <f t="shared" si="212"/>
        <v>0</v>
      </c>
      <c r="BH140" s="3">
        <f t="shared" si="213"/>
        <v>0</v>
      </c>
      <c r="BJ140" s="3">
        <f t="shared" si="214"/>
        <v>2.0618563868677904</v>
      </c>
      <c r="BK140" s="3">
        <f t="shared" si="215"/>
        <v>8.033175946961812</v>
      </c>
    </row>
    <row r="141" spans="1:63" x14ac:dyDescent="0.35">
      <c r="A141" s="9">
        <f>'2017.daily'!B140</f>
        <v>42861</v>
      </c>
      <c r="B141" s="3">
        <f>IF('2017.daily'!G140&lt;&gt;"",'2017.daily'!G140,"")</f>
        <v>0.55555555555555558</v>
      </c>
      <c r="C141" s="3">
        <f>IF('2017.daily'!H140&lt;&gt;"",'2017.daily'!H140,"")</f>
        <v>11.666666666666666</v>
      </c>
      <c r="D141" s="2">
        <v>5</v>
      </c>
      <c r="E141" s="2">
        <v>19</v>
      </c>
      <c r="G141" s="2">
        <f t="shared" si="185"/>
        <v>15</v>
      </c>
      <c r="H141" s="3">
        <f t="shared" si="186"/>
        <v>7.7666666666666657</v>
      </c>
      <c r="I141" s="3">
        <f t="shared" si="187"/>
        <v>11.111111111111111</v>
      </c>
      <c r="J141" s="3">
        <f t="shared" si="188"/>
        <v>3.9000000000000004</v>
      </c>
      <c r="K141" s="3"/>
      <c r="L141" s="3">
        <f t="shared" ref="L141:AI141" si="226">IF(L$3&lt;$D141,$H140+($B141-$H140)/(($D140+24)-$E140)^0.5*(L$3+24-$E140)^0.5,IF(L$3&lt;=$G141,$B141+$I141*SIN((L$3-$D141)/($G141-$D141)*PI()/2),IF(L$3&lt;=$E141,$H141+$J141*SIN(PI()/2+((L$3-$G141)/4)*PI()/2),$H141+($B142-$H141)/(($D141+24)-$E141)^0.5*(L$3-$E141)^0.5)))</f>
        <v>1.7013558202446819</v>
      </c>
      <c r="M141" s="3">
        <f t="shared" si="226"/>
        <v>1.3858670873406709</v>
      </c>
      <c r="N141" s="3">
        <f t="shared" si="226"/>
        <v>1.092217334639316</v>
      </c>
      <c r="O141" s="3">
        <f t="shared" si="226"/>
        <v>0.81641545713211006</v>
      </c>
      <c r="P141" s="3">
        <f t="shared" si="226"/>
        <v>0.55555555555555558</v>
      </c>
      <c r="Q141" s="3">
        <f t="shared" si="226"/>
        <v>2.2937162782247871</v>
      </c>
      <c r="R141" s="3">
        <f t="shared" si="226"/>
        <v>3.989077715277193</v>
      </c>
      <c r="S141" s="3">
        <f t="shared" si="226"/>
        <v>5.5998944415505187</v>
      </c>
      <c r="T141" s="3">
        <f t="shared" si="226"/>
        <v>7.0865028032497008</v>
      </c>
      <c r="U141" s="3">
        <f t="shared" si="226"/>
        <v>8.412297568739417</v>
      </c>
      <c r="V141" s="3">
        <f t="shared" si="226"/>
        <v>9.5446332708327493</v>
      </c>
      <c r="W141" s="3">
        <f t="shared" si="226"/>
        <v>10.45562804653742</v>
      </c>
      <c r="X141" s="3">
        <f t="shared" si="226"/>
        <v>11.122850181057261</v>
      </c>
      <c r="Y141" s="3">
        <f t="shared" si="226"/>
        <v>11.529870451057086</v>
      </c>
      <c r="Z141" s="3">
        <f t="shared" si="226"/>
        <v>11.666666666666666</v>
      </c>
      <c r="AA141" s="3">
        <f t="shared" si="226"/>
        <v>11.369796843460684</v>
      </c>
      <c r="AB141" s="3">
        <f t="shared" si="226"/>
        <v>10.524383113294201</v>
      </c>
      <c r="AC141" s="3">
        <f t="shared" si="226"/>
        <v>9.2591320528905161</v>
      </c>
      <c r="AD141" s="3">
        <f t="shared" si="226"/>
        <v>7.7666666666666666</v>
      </c>
      <c r="AE141" s="3">
        <f t="shared" si="226"/>
        <v>5.8376772939639547</v>
      </c>
      <c r="AF141" s="3">
        <f t="shared" si="226"/>
        <v>5.0386637341169225</v>
      </c>
      <c r="AG141" s="3">
        <f t="shared" si="226"/>
        <v>4.4255590658851531</v>
      </c>
      <c r="AH141" s="3">
        <f t="shared" si="226"/>
        <v>3.9086879212612438</v>
      </c>
      <c r="AI141" s="3">
        <f t="shared" si="226"/>
        <v>3.4533153014287263</v>
      </c>
      <c r="AK141" s="3">
        <f t="shared" si="190"/>
        <v>0</v>
      </c>
      <c r="AL141" s="3">
        <f t="shared" si="191"/>
        <v>0</v>
      </c>
      <c r="AM141" s="3">
        <f t="shared" si="192"/>
        <v>0</v>
      </c>
      <c r="AN141" s="3">
        <f t="shared" si="193"/>
        <v>0</v>
      </c>
      <c r="AO141" s="3">
        <f t="shared" si="194"/>
        <v>0</v>
      </c>
      <c r="AP141" s="3">
        <f t="shared" si="195"/>
        <v>0</v>
      </c>
      <c r="AQ141" s="3">
        <f t="shared" si="196"/>
        <v>0.98907771527719301</v>
      </c>
      <c r="AR141" s="3">
        <f t="shared" si="197"/>
        <v>2.5998944415505187</v>
      </c>
      <c r="AS141" s="3">
        <f t="shared" si="198"/>
        <v>4.0865028032497008</v>
      </c>
      <c r="AT141" s="3">
        <f t="shared" si="199"/>
        <v>5.412297568739417</v>
      </c>
      <c r="AU141" s="3">
        <f t="shared" si="200"/>
        <v>6.5446332708327493</v>
      </c>
      <c r="AV141" s="3">
        <f t="shared" si="201"/>
        <v>7.4556280465374201</v>
      </c>
      <c r="AW141" s="3">
        <f t="shared" si="202"/>
        <v>8.1228501810572613</v>
      </c>
      <c r="AX141" s="3">
        <f t="shared" si="203"/>
        <v>8.5298704510570857</v>
      </c>
      <c r="AY141" s="3">
        <f t="shared" si="204"/>
        <v>8.6666666666666661</v>
      </c>
      <c r="AZ141" s="3">
        <f t="shared" si="205"/>
        <v>8.3697968434606835</v>
      </c>
      <c r="BA141" s="3">
        <f t="shared" si="206"/>
        <v>7.524383113294201</v>
      </c>
      <c r="BB141" s="3">
        <f t="shared" si="207"/>
        <v>6.2591320528905161</v>
      </c>
      <c r="BC141" s="3">
        <f t="shared" si="208"/>
        <v>4.7666666666666666</v>
      </c>
      <c r="BD141" s="3">
        <f t="shared" si="209"/>
        <v>2.8376772939639547</v>
      </c>
      <c r="BE141" s="3">
        <f t="shared" si="210"/>
        <v>2.0386637341169225</v>
      </c>
      <c r="BF141" s="3">
        <f t="shared" si="211"/>
        <v>1.4255590658851531</v>
      </c>
      <c r="BG141" s="3">
        <f t="shared" si="212"/>
        <v>0.90868792126124376</v>
      </c>
      <c r="BH141" s="3">
        <f t="shared" si="213"/>
        <v>0.45331530142872634</v>
      </c>
      <c r="BJ141" s="3">
        <f t="shared" si="214"/>
        <v>3.6246376307473369</v>
      </c>
      <c r="BK141" s="3">
        <f t="shared" si="215"/>
        <v>11.657813577709149</v>
      </c>
    </row>
    <row r="142" spans="1:63" x14ac:dyDescent="0.35">
      <c r="A142" s="9">
        <f>'2017.daily'!B141</f>
        <v>42862</v>
      </c>
      <c r="B142" s="3">
        <f>IF('2017.daily'!G141&lt;&gt;"",'2017.daily'!G141,"")</f>
        <v>1.6666666666666667</v>
      </c>
      <c r="C142" s="3">
        <f>IF('2017.daily'!H141&lt;&gt;"",'2017.daily'!H141,"")</f>
        <v>11.111111111111111</v>
      </c>
      <c r="D142" s="2">
        <v>5</v>
      </c>
      <c r="E142" s="2">
        <v>19</v>
      </c>
      <c r="G142" s="2">
        <f t="shared" si="185"/>
        <v>15</v>
      </c>
      <c r="H142" s="3">
        <f t="shared" si="186"/>
        <v>8.2944444444444443</v>
      </c>
      <c r="I142" s="3">
        <f t="shared" si="187"/>
        <v>9.4444444444444446</v>
      </c>
      <c r="J142" s="3">
        <f t="shared" si="188"/>
        <v>2.8166666666666664</v>
      </c>
      <c r="K142" s="3"/>
      <c r="L142" s="3">
        <f t="shared" ref="L142:AI142" si="227">IF(L$3&lt;$D142,$H141+($B142-$H141)/(($D141+24)-$E141)^0.5*(L$3+24-$E141)^0.5,IF(L$3&lt;=$G142,$B142+$I142*SIN((L$3-$D142)/($G142-$D142)*PI()/2),IF(L$3&lt;=$E142,$H142+$J142*SIN(PI()/2+((L$3-$G142)/4)*PI()/2),$H142+($B143-$H142)/(($D142+24)-$E142)^0.5*(L$3-$E142)^0.5)))</f>
        <v>3.0416269842936181</v>
      </c>
      <c r="M142" s="3">
        <f t="shared" si="227"/>
        <v>2.6630405048088059</v>
      </c>
      <c r="N142" s="3">
        <f t="shared" si="227"/>
        <v>2.3106608015671792</v>
      </c>
      <c r="O142" s="3">
        <f t="shared" si="227"/>
        <v>1.9796985485585328</v>
      </c>
      <c r="P142" s="3">
        <f t="shared" si="227"/>
        <v>1.6666666666666667</v>
      </c>
      <c r="Q142" s="3">
        <f t="shared" si="227"/>
        <v>3.1441032809355138</v>
      </c>
      <c r="R142" s="3">
        <f t="shared" si="227"/>
        <v>4.5851605024300586</v>
      </c>
      <c r="S142" s="3">
        <f t="shared" si="227"/>
        <v>5.9543547197623861</v>
      </c>
      <c r="T142" s="3">
        <f t="shared" si="227"/>
        <v>7.2179718272066911</v>
      </c>
      <c r="U142" s="3">
        <f t="shared" si="227"/>
        <v>8.3448973778729485</v>
      </c>
      <c r="V142" s="3">
        <f t="shared" si="227"/>
        <v>9.3073827246522818</v>
      </c>
      <c r="W142" s="3">
        <f t="shared" si="227"/>
        <v>10.081728284001251</v>
      </c>
      <c r="X142" s="3">
        <f t="shared" si="227"/>
        <v>10.648867098343116</v>
      </c>
      <c r="Y142" s="3">
        <f t="shared" si="227"/>
        <v>10.994834327842968</v>
      </c>
      <c r="Z142" s="3">
        <f t="shared" si="227"/>
        <v>11.111111111111111</v>
      </c>
      <c r="AA142" s="3">
        <f t="shared" si="227"/>
        <v>10.896705127684569</v>
      </c>
      <c r="AB142" s="3">
        <f t="shared" si="227"/>
        <v>10.286128544786553</v>
      </c>
      <c r="AC142" s="3">
        <f t="shared" si="227"/>
        <v>9.3723361122727802</v>
      </c>
      <c r="AD142" s="3">
        <f t="shared" si="227"/>
        <v>8.2944444444444443</v>
      </c>
      <c r="AE142" s="3">
        <f t="shared" si="227"/>
        <v>6.9012854530480414</v>
      </c>
      <c r="AF142" s="3">
        <f t="shared" si="227"/>
        <v>6.3242201042696298</v>
      </c>
      <c r="AG142" s="3">
        <f t="shared" si="227"/>
        <v>5.8814222883244636</v>
      </c>
      <c r="AH142" s="3">
        <f t="shared" si="227"/>
        <v>5.5081264616516394</v>
      </c>
      <c r="AI142" s="3">
        <f t="shared" si="227"/>
        <v>5.1792462362170433</v>
      </c>
      <c r="AK142" s="3">
        <f t="shared" si="190"/>
        <v>4.1626984293618108E-2</v>
      </c>
      <c r="AL142" s="3">
        <f t="shared" si="191"/>
        <v>0</v>
      </c>
      <c r="AM142" s="3">
        <f t="shared" si="192"/>
        <v>0</v>
      </c>
      <c r="AN142" s="3">
        <f t="shared" si="193"/>
        <v>0</v>
      </c>
      <c r="AO142" s="3">
        <f t="shared" si="194"/>
        <v>0</v>
      </c>
      <c r="AP142" s="3">
        <f t="shared" si="195"/>
        <v>0.14410328093551383</v>
      </c>
      <c r="AQ142" s="3">
        <f t="shared" si="196"/>
        <v>1.5851605024300586</v>
      </c>
      <c r="AR142" s="3">
        <f t="shared" si="197"/>
        <v>2.9543547197623861</v>
      </c>
      <c r="AS142" s="3">
        <f t="shared" si="198"/>
        <v>4.2179718272066911</v>
      </c>
      <c r="AT142" s="3">
        <f t="shared" si="199"/>
        <v>5.3448973778729485</v>
      </c>
      <c r="AU142" s="3">
        <f t="shared" si="200"/>
        <v>6.3073827246522818</v>
      </c>
      <c r="AV142" s="3">
        <f t="shared" si="201"/>
        <v>7.081728284001251</v>
      </c>
      <c r="AW142" s="3">
        <f t="shared" si="202"/>
        <v>7.648867098343116</v>
      </c>
      <c r="AX142" s="3">
        <f t="shared" si="203"/>
        <v>7.9948343278429679</v>
      </c>
      <c r="AY142" s="3">
        <f t="shared" si="204"/>
        <v>8.1111111111111107</v>
      </c>
      <c r="AZ142" s="3">
        <f t="shared" si="205"/>
        <v>7.8967051276845694</v>
      </c>
      <c r="BA142" s="3">
        <f t="shared" si="206"/>
        <v>7.2861285447865534</v>
      </c>
      <c r="BB142" s="3">
        <f t="shared" si="207"/>
        <v>6.3723361122727802</v>
      </c>
      <c r="BC142" s="3">
        <f t="shared" si="208"/>
        <v>5.2944444444444443</v>
      </c>
      <c r="BD142" s="3">
        <f t="shared" si="209"/>
        <v>3.9012854530480414</v>
      </c>
      <c r="BE142" s="3">
        <f t="shared" si="210"/>
        <v>3.3242201042696298</v>
      </c>
      <c r="BF142" s="3">
        <f t="shared" si="211"/>
        <v>2.8814222883244636</v>
      </c>
      <c r="BG142" s="3">
        <f t="shared" si="212"/>
        <v>2.5081264616516394</v>
      </c>
      <c r="BH142" s="3">
        <f t="shared" si="213"/>
        <v>2.1792462362170433</v>
      </c>
      <c r="BJ142" s="3">
        <f t="shared" si="214"/>
        <v>3.878164708797962</v>
      </c>
      <c r="BK142" s="3">
        <f t="shared" si="215"/>
        <v>15.535978286507111</v>
      </c>
    </row>
    <row r="143" spans="1:63" x14ac:dyDescent="0.35">
      <c r="A143" s="9">
        <f>'2017.daily'!B142</f>
        <v>42863</v>
      </c>
      <c r="B143" s="3">
        <f>IF('2017.daily'!G142&lt;&gt;"",'2017.daily'!G142,"")</f>
        <v>3.8888888888888888</v>
      </c>
      <c r="C143" s="3">
        <f>IF('2017.daily'!H142&lt;&gt;"",'2017.daily'!H142,"")</f>
        <v>10.555555555555555</v>
      </c>
      <c r="D143" s="2">
        <v>5</v>
      </c>
      <c r="E143" s="2">
        <v>19</v>
      </c>
      <c r="G143" s="2">
        <f t="shared" si="185"/>
        <v>15</v>
      </c>
      <c r="H143" s="3">
        <f t="shared" si="186"/>
        <v>7.5222222222222221</v>
      </c>
      <c r="I143" s="3">
        <f t="shared" si="187"/>
        <v>6.6666666666666661</v>
      </c>
      <c r="J143" s="3">
        <f t="shared" si="188"/>
        <v>3.0333333333333332</v>
      </c>
      <c r="K143" s="3"/>
      <c r="L143" s="3">
        <f t="shared" ref="L143:AI143" si="228">IF(L$3&lt;$D143,$H142+($B143-$H142)/(($D142+24)-$E142)^0.5*(L$3+24-$E142)^0.5,IF(L$3&lt;=$G143,$B143+$I143*SIN((L$3-$D143)/($G143-$D143)*PI()/2),IF(L$3&lt;=$E143,$H143+$J143*SIN(PI()/2+((L$3-$G143)/4)*PI()/2),$H143+($B144-$H143)/(($D143+24)-$E143)^0.5*(L$3-$E143)^0.5)))</f>
        <v>4.881915784952799</v>
      </c>
      <c r="M143" s="3">
        <f t="shared" si="228"/>
        <v>4.6084922164359892</v>
      </c>
      <c r="N143" s="3">
        <f t="shared" si="228"/>
        <v>4.3539957640948153</v>
      </c>
      <c r="O143" s="3">
        <f t="shared" si="228"/>
        <v>4.1149674702552375</v>
      </c>
      <c r="P143" s="3">
        <f t="shared" si="228"/>
        <v>3.8888888888888888</v>
      </c>
      <c r="Q143" s="3">
        <f t="shared" si="228"/>
        <v>4.9317853224904278</v>
      </c>
      <c r="R143" s="3">
        <f t="shared" si="228"/>
        <v>5.9490021847218717</v>
      </c>
      <c r="S143" s="3">
        <f t="shared" si="228"/>
        <v>6.9154922204858664</v>
      </c>
      <c r="T143" s="3">
        <f t="shared" si="228"/>
        <v>7.8074572375053766</v>
      </c>
      <c r="U143" s="3">
        <f t="shared" si="228"/>
        <v>8.6029340967992045</v>
      </c>
      <c r="V143" s="3">
        <f t="shared" si="228"/>
        <v>9.2823355180552038</v>
      </c>
      <c r="W143" s="3">
        <f t="shared" si="228"/>
        <v>9.8289323834780067</v>
      </c>
      <c r="X143" s="3">
        <f t="shared" si="228"/>
        <v>10.229265664189912</v>
      </c>
      <c r="Y143" s="3">
        <f t="shared" si="228"/>
        <v>10.473477826189807</v>
      </c>
      <c r="Z143" s="3">
        <f t="shared" si="228"/>
        <v>10.555555555555555</v>
      </c>
      <c r="AA143" s="3">
        <f t="shared" si="228"/>
        <v>10.324656804173125</v>
      </c>
      <c r="AB143" s="3">
        <f t="shared" si="228"/>
        <v>9.6671127918214168</v>
      </c>
      <c r="AC143" s="3">
        <f t="shared" si="228"/>
        <v>8.6830286337296609</v>
      </c>
      <c r="AD143" s="3">
        <f t="shared" si="228"/>
        <v>7.5222222222222221</v>
      </c>
      <c r="AE143" s="3">
        <f t="shared" si="228"/>
        <v>6.0218971545645577</v>
      </c>
      <c r="AF143" s="3">
        <f t="shared" si="228"/>
        <v>5.4004421635724214</v>
      </c>
      <c r="AG143" s="3">
        <f t="shared" si="228"/>
        <v>4.923582977169934</v>
      </c>
      <c r="AH143" s="3">
        <f t="shared" si="228"/>
        <v>4.5215720869068932</v>
      </c>
      <c r="AI143" s="3">
        <f t="shared" si="228"/>
        <v>4.1673933825927136</v>
      </c>
      <c r="AK143" s="3">
        <f t="shared" si="190"/>
        <v>1.881915784952799</v>
      </c>
      <c r="AL143" s="3">
        <f t="shared" si="191"/>
        <v>1.6084922164359892</v>
      </c>
      <c r="AM143" s="3">
        <f t="shared" si="192"/>
        <v>1.3539957640948153</v>
      </c>
      <c r="AN143" s="3">
        <f t="shared" si="193"/>
        <v>1.1149674702552375</v>
      </c>
      <c r="AO143" s="3">
        <f t="shared" si="194"/>
        <v>0.88888888888888884</v>
      </c>
      <c r="AP143" s="3">
        <f t="shared" si="195"/>
        <v>1.9317853224904278</v>
      </c>
      <c r="AQ143" s="3">
        <f t="shared" si="196"/>
        <v>2.9490021847218717</v>
      </c>
      <c r="AR143" s="3">
        <f t="shared" si="197"/>
        <v>3.9154922204858664</v>
      </c>
      <c r="AS143" s="3">
        <f t="shared" si="198"/>
        <v>4.8074572375053766</v>
      </c>
      <c r="AT143" s="3">
        <f t="shared" si="199"/>
        <v>5.6029340967992045</v>
      </c>
      <c r="AU143" s="3">
        <f t="shared" si="200"/>
        <v>6.2823355180552038</v>
      </c>
      <c r="AV143" s="3">
        <f t="shared" si="201"/>
        <v>6.8289323834780067</v>
      </c>
      <c r="AW143" s="3">
        <f t="shared" si="202"/>
        <v>7.2292656641899118</v>
      </c>
      <c r="AX143" s="3">
        <f t="shared" si="203"/>
        <v>7.4734778261898072</v>
      </c>
      <c r="AY143" s="3">
        <f t="shared" si="204"/>
        <v>7.5555555555555554</v>
      </c>
      <c r="AZ143" s="3">
        <f t="shared" si="205"/>
        <v>7.3246568041731255</v>
      </c>
      <c r="BA143" s="3">
        <f t="shared" si="206"/>
        <v>6.6671127918214168</v>
      </c>
      <c r="BB143" s="3">
        <f t="shared" si="207"/>
        <v>5.6830286337296609</v>
      </c>
      <c r="BC143" s="3">
        <f t="shared" si="208"/>
        <v>4.5222222222222221</v>
      </c>
      <c r="BD143" s="3">
        <f t="shared" si="209"/>
        <v>3.0218971545645577</v>
      </c>
      <c r="BE143" s="3">
        <f t="shared" si="210"/>
        <v>2.4004421635724214</v>
      </c>
      <c r="BF143" s="3">
        <f t="shared" si="211"/>
        <v>1.923582977169934</v>
      </c>
      <c r="BG143" s="3">
        <f t="shared" si="212"/>
        <v>1.5215720869068932</v>
      </c>
      <c r="BH143" s="3">
        <f t="shared" si="213"/>
        <v>1.1673933825927136</v>
      </c>
      <c r="BJ143" s="3">
        <f t="shared" si="214"/>
        <v>3.9856835979521619</v>
      </c>
      <c r="BK143" s="3">
        <f t="shared" si="215"/>
        <v>19.521661884459274</v>
      </c>
    </row>
    <row r="144" spans="1:63" x14ac:dyDescent="0.35">
      <c r="A144" s="9">
        <f>'2017.daily'!B143</f>
        <v>42864</v>
      </c>
      <c r="B144" s="3">
        <f>IF('2017.daily'!G143&lt;&gt;"",'2017.daily'!G143,"")</f>
        <v>2.7777777777777777</v>
      </c>
      <c r="C144" s="3">
        <f>IF('2017.daily'!H143&lt;&gt;"",'2017.daily'!H143,"")</f>
        <v>5.5555555555555554</v>
      </c>
      <c r="D144" s="2">
        <v>5</v>
      </c>
      <c r="E144" s="2">
        <v>19</v>
      </c>
      <c r="G144" s="2">
        <f t="shared" si="185"/>
        <v>15</v>
      </c>
      <c r="H144" s="3">
        <f t="shared" si="186"/>
        <v>4.0388888888888888</v>
      </c>
      <c r="I144" s="3">
        <f t="shared" si="187"/>
        <v>2.7777777777777777</v>
      </c>
      <c r="J144" s="3">
        <f t="shared" si="188"/>
        <v>1.5166666666666666</v>
      </c>
      <c r="K144" s="3"/>
      <c r="L144" s="3">
        <f t="shared" ref="L144:AI144" si="229">IF(L$3&lt;$D144,$H143+($B144-$H143)/(($D143+24)-$E143)^0.5*(L$3+24-$E143)^0.5,IF(L$3&lt;=$G144,$B144+$I144*SIN((L$3-$D144)/($G144-$D144)*PI()/2),IF(L$3&lt;=$E144,$H144+$J144*SIN(PI()/2+((L$3-$G144)/4)*PI()/2),$H144+($B145-$H144)/(($D144+24)-$E144)^0.5*(L$3-$E144)^0.5)))</f>
        <v>3.847191358154296</v>
      </c>
      <c r="M144" s="3">
        <f t="shared" si="229"/>
        <v>3.5527352074438863</v>
      </c>
      <c r="N144" s="3">
        <f t="shared" si="229"/>
        <v>3.2786621049226214</v>
      </c>
      <c r="O144" s="3">
        <f t="shared" si="229"/>
        <v>3.0212470192492296</v>
      </c>
      <c r="P144" s="3">
        <f t="shared" si="229"/>
        <v>2.7777777777777777</v>
      </c>
      <c r="Q144" s="3">
        <f t="shared" si="229"/>
        <v>3.2123179584450856</v>
      </c>
      <c r="R144" s="3">
        <f t="shared" si="229"/>
        <v>3.6361583177081869</v>
      </c>
      <c r="S144" s="3">
        <f t="shared" si="229"/>
        <v>4.0388624992765187</v>
      </c>
      <c r="T144" s="3">
        <f t="shared" si="229"/>
        <v>4.4105145897013145</v>
      </c>
      <c r="U144" s="3">
        <f t="shared" si="229"/>
        <v>4.7419632810737431</v>
      </c>
      <c r="V144" s="3">
        <f t="shared" si="229"/>
        <v>5.0250472065970762</v>
      </c>
      <c r="W144" s="3">
        <f t="shared" si="229"/>
        <v>5.2527959005232443</v>
      </c>
      <c r="X144" s="3">
        <f t="shared" si="229"/>
        <v>5.4196014341532042</v>
      </c>
      <c r="Y144" s="3">
        <f t="shared" si="229"/>
        <v>5.5213565016531607</v>
      </c>
      <c r="Z144" s="3">
        <f t="shared" si="229"/>
        <v>5.5555555555555554</v>
      </c>
      <c r="AA144" s="3">
        <f t="shared" si="229"/>
        <v>5.4401061798643404</v>
      </c>
      <c r="AB144" s="3">
        <f t="shared" si="229"/>
        <v>5.1113341736884861</v>
      </c>
      <c r="AC144" s="3">
        <f t="shared" si="229"/>
        <v>4.6192920946426081</v>
      </c>
      <c r="AD144" s="3">
        <f t="shared" si="229"/>
        <v>4.0388888888888888</v>
      </c>
      <c r="AE144" s="3">
        <f t="shared" si="229"/>
        <v>3.2887263550600565</v>
      </c>
      <c r="AF144" s="3">
        <f t="shared" si="229"/>
        <v>2.9779988595639888</v>
      </c>
      <c r="AG144" s="3">
        <f t="shared" si="229"/>
        <v>2.7395692663627451</v>
      </c>
      <c r="AH144" s="3">
        <f t="shared" si="229"/>
        <v>2.5385638212312247</v>
      </c>
      <c r="AI144" s="3">
        <f t="shared" si="229"/>
        <v>2.3614744690741345</v>
      </c>
      <c r="AK144" s="3">
        <f t="shared" si="190"/>
        <v>0.84719135815429603</v>
      </c>
      <c r="AL144" s="3">
        <f t="shared" si="191"/>
        <v>0.55273520744388627</v>
      </c>
      <c r="AM144" s="3">
        <f t="shared" si="192"/>
        <v>0.27866210492262145</v>
      </c>
      <c r="AN144" s="3">
        <f t="shared" si="193"/>
        <v>2.124701924922956E-2</v>
      </c>
      <c r="AO144" s="3">
        <f t="shared" si="194"/>
        <v>0</v>
      </c>
      <c r="AP144" s="3">
        <f t="shared" si="195"/>
        <v>0.21231795844508561</v>
      </c>
      <c r="AQ144" s="3">
        <f t="shared" si="196"/>
        <v>0.63615831770818687</v>
      </c>
      <c r="AR144" s="3">
        <f t="shared" si="197"/>
        <v>1.0388624992765187</v>
      </c>
      <c r="AS144" s="3">
        <f t="shared" si="198"/>
        <v>1.4105145897013145</v>
      </c>
      <c r="AT144" s="3">
        <f t="shared" si="199"/>
        <v>1.7419632810737431</v>
      </c>
      <c r="AU144" s="3">
        <f t="shared" si="200"/>
        <v>2.0250472065970762</v>
      </c>
      <c r="AV144" s="3">
        <f t="shared" si="201"/>
        <v>2.2527959005232443</v>
      </c>
      <c r="AW144" s="3">
        <f t="shared" si="202"/>
        <v>2.4196014341532042</v>
      </c>
      <c r="AX144" s="3">
        <f t="shared" si="203"/>
        <v>2.5213565016531607</v>
      </c>
      <c r="AY144" s="3">
        <f t="shared" si="204"/>
        <v>2.5555555555555554</v>
      </c>
      <c r="AZ144" s="3">
        <f t="shared" si="205"/>
        <v>2.4401061798643404</v>
      </c>
      <c r="BA144" s="3">
        <f t="shared" si="206"/>
        <v>2.1113341736884861</v>
      </c>
      <c r="BB144" s="3">
        <f t="shared" si="207"/>
        <v>1.6192920946426081</v>
      </c>
      <c r="BC144" s="3">
        <f t="shared" si="208"/>
        <v>1.0388888888888888</v>
      </c>
      <c r="BD144" s="3">
        <f t="shared" si="209"/>
        <v>0.28872635506005651</v>
      </c>
      <c r="BE144" s="3">
        <f t="shared" si="210"/>
        <v>0</v>
      </c>
      <c r="BF144" s="3">
        <f t="shared" si="211"/>
        <v>0</v>
      </c>
      <c r="BG144" s="3">
        <f t="shared" si="212"/>
        <v>0</v>
      </c>
      <c r="BH144" s="3">
        <f t="shared" si="213"/>
        <v>0</v>
      </c>
      <c r="BJ144" s="3">
        <f t="shared" si="214"/>
        <v>1.0838481927750627</v>
      </c>
      <c r="BK144" s="3">
        <f t="shared" si="215"/>
        <v>20.605510077234335</v>
      </c>
    </row>
    <row r="145" spans="1:63" x14ac:dyDescent="0.35">
      <c r="A145" s="9">
        <f>'2017.daily'!B144</f>
        <v>42865</v>
      </c>
      <c r="B145" s="3">
        <f>IF('2017.daily'!G144&lt;&gt;"",'2017.daily'!G144,"")</f>
        <v>1.6666666666666667</v>
      </c>
      <c r="C145" s="3">
        <f>IF('2017.daily'!H144&lt;&gt;"",'2017.daily'!H144,"")</f>
        <v>12.777777777777779</v>
      </c>
      <c r="D145" s="2">
        <v>5</v>
      </c>
      <c r="E145" s="2">
        <v>19</v>
      </c>
      <c r="G145" s="2">
        <f t="shared" si="185"/>
        <v>15</v>
      </c>
      <c r="H145" s="3">
        <f t="shared" si="186"/>
        <v>7.7944444444444452</v>
      </c>
      <c r="I145" s="3">
        <f t="shared" si="187"/>
        <v>11.111111111111112</v>
      </c>
      <c r="J145" s="3">
        <f t="shared" si="188"/>
        <v>4.9833333333333334</v>
      </c>
      <c r="K145" s="3"/>
      <c r="L145" s="3">
        <f t="shared" ref="L145:AI145" si="230">IF(L$3&lt;$D145,$H144+($B145-$H144)/(($D144+24)-$E144)^0.5*(L$3+24-$E144)^0.5,IF(L$3&lt;=$G145,$B145+$I145*SIN((L$3-$D145)/($G145-$D145)*PI()/2),IF(L$3&lt;=$E145,$H145+$J145*SIN(PI()/2+((L$3-$G145)/4)*PI()/2),$H145+($B146-$H145)/(($D145+24)-$E145)^0.5*(L$3-$E145)^0.5)))</f>
        <v>2.2013734568549257</v>
      </c>
      <c r="M145" s="3">
        <f t="shared" si="230"/>
        <v>2.0541453814997208</v>
      </c>
      <c r="N145" s="3">
        <f t="shared" si="230"/>
        <v>1.9171088302390888</v>
      </c>
      <c r="O145" s="3">
        <f t="shared" si="230"/>
        <v>1.7884012874023929</v>
      </c>
      <c r="P145" s="3">
        <f t="shared" si="230"/>
        <v>1.6666666666666667</v>
      </c>
      <c r="Q145" s="3">
        <f t="shared" si="230"/>
        <v>3.4048273893358987</v>
      </c>
      <c r="R145" s="3">
        <f t="shared" si="230"/>
        <v>5.1001888263883046</v>
      </c>
      <c r="S145" s="3">
        <f t="shared" si="230"/>
        <v>6.7110055526616312</v>
      </c>
      <c r="T145" s="3">
        <f t="shared" si="230"/>
        <v>8.1976139143608133</v>
      </c>
      <c r="U145" s="3">
        <f t="shared" si="230"/>
        <v>9.5234086798505277</v>
      </c>
      <c r="V145" s="3">
        <f t="shared" si="230"/>
        <v>10.655744381943862</v>
      </c>
      <c r="W145" s="3">
        <f t="shared" si="230"/>
        <v>11.566739157648531</v>
      </c>
      <c r="X145" s="3">
        <f t="shared" si="230"/>
        <v>12.233961292168374</v>
      </c>
      <c r="Y145" s="3">
        <f t="shared" si="230"/>
        <v>12.640981562168198</v>
      </c>
      <c r="Z145" s="3">
        <f t="shared" si="230"/>
        <v>12.777777777777779</v>
      </c>
      <c r="AA145" s="3">
        <f t="shared" si="230"/>
        <v>12.398444114792358</v>
      </c>
      <c r="AB145" s="3">
        <f t="shared" si="230"/>
        <v>11.318193237357407</v>
      </c>
      <c r="AC145" s="3">
        <f t="shared" si="230"/>
        <v>9.7014835490638092</v>
      </c>
      <c r="AD145" s="3">
        <f t="shared" si="230"/>
        <v>7.7944444444444461</v>
      </c>
      <c r="AE145" s="3">
        <f t="shared" si="230"/>
        <v>5.3296246904354252</v>
      </c>
      <c r="AF145" s="3">
        <f t="shared" si="230"/>
        <v>4.3086629195197723</v>
      </c>
      <c r="AG145" s="3">
        <f t="shared" si="230"/>
        <v>3.5252513990014007</v>
      </c>
      <c r="AH145" s="3">
        <f t="shared" si="230"/>
        <v>2.8648049364264052</v>
      </c>
      <c r="AI145" s="3">
        <f t="shared" si="230"/>
        <v>2.2829399221959665</v>
      </c>
      <c r="AK145" s="3">
        <f t="shared" si="190"/>
        <v>0</v>
      </c>
      <c r="AL145" s="3">
        <f t="shared" si="191"/>
        <v>0</v>
      </c>
      <c r="AM145" s="3">
        <f t="shared" si="192"/>
        <v>0</v>
      </c>
      <c r="AN145" s="3">
        <f t="shared" si="193"/>
        <v>0</v>
      </c>
      <c r="AO145" s="3">
        <f t="shared" si="194"/>
        <v>0</v>
      </c>
      <c r="AP145" s="3">
        <f t="shared" si="195"/>
        <v>0.40482738933589868</v>
      </c>
      <c r="AQ145" s="3">
        <f t="shared" si="196"/>
        <v>2.1001888263883046</v>
      </c>
      <c r="AR145" s="3">
        <f t="shared" si="197"/>
        <v>3.7110055526616312</v>
      </c>
      <c r="AS145" s="3">
        <f t="shared" si="198"/>
        <v>5.1976139143608133</v>
      </c>
      <c r="AT145" s="3">
        <f t="shared" si="199"/>
        <v>6.5234086798505277</v>
      </c>
      <c r="AU145" s="3">
        <f t="shared" si="200"/>
        <v>7.6557443819438618</v>
      </c>
      <c r="AV145" s="3">
        <f t="shared" si="201"/>
        <v>8.5667391576485308</v>
      </c>
      <c r="AW145" s="3">
        <f t="shared" si="202"/>
        <v>9.2339612921683738</v>
      </c>
      <c r="AX145" s="3">
        <f t="shared" si="203"/>
        <v>9.6409815621681982</v>
      </c>
      <c r="AY145" s="3">
        <f t="shared" si="204"/>
        <v>9.7777777777777786</v>
      </c>
      <c r="AZ145" s="3">
        <f t="shared" si="205"/>
        <v>9.3984441147923583</v>
      </c>
      <c r="BA145" s="3">
        <f t="shared" si="206"/>
        <v>8.3181932373574075</v>
      </c>
      <c r="BB145" s="3">
        <f t="shared" si="207"/>
        <v>6.7014835490638092</v>
      </c>
      <c r="BC145" s="3">
        <f t="shared" si="208"/>
        <v>4.7944444444444461</v>
      </c>
      <c r="BD145" s="3">
        <f t="shared" si="209"/>
        <v>2.3296246904354252</v>
      </c>
      <c r="BE145" s="3">
        <f t="shared" si="210"/>
        <v>1.3086629195197723</v>
      </c>
      <c r="BF145" s="3">
        <f t="shared" si="211"/>
        <v>0.52525139900140072</v>
      </c>
      <c r="BG145" s="3">
        <f t="shared" si="212"/>
        <v>0</v>
      </c>
      <c r="BH145" s="3">
        <f t="shared" si="213"/>
        <v>0</v>
      </c>
      <c r="BJ145" s="3">
        <f t="shared" si="214"/>
        <v>4.007848037038273</v>
      </c>
      <c r="BK145" s="3">
        <f t="shared" si="215"/>
        <v>24.613358114272607</v>
      </c>
    </row>
    <row r="146" spans="1:63" x14ac:dyDescent="0.35">
      <c r="A146" s="9">
        <f>'2017.daily'!B145</f>
        <v>42866</v>
      </c>
      <c r="B146" s="3">
        <f>IF('2017.daily'!G145&lt;&gt;"",'2017.daily'!G145,"")</f>
        <v>0</v>
      </c>
      <c r="C146" s="3">
        <f>IF('2017.daily'!H145&lt;&gt;"",'2017.daily'!H145,"")</f>
        <v>8.8888888888888893</v>
      </c>
      <c r="D146" s="2">
        <v>4</v>
      </c>
      <c r="E146" s="2">
        <v>19</v>
      </c>
      <c r="G146" s="2">
        <f t="shared" si="185"/>
        <v>15</v>
      </c>
      <c r="H146" s="3">
        <f t="shared" si="186"/>
        <v>5.4222222222222225</v>
      </c>
      <c r="I146" s="3">
        <f t="shared" si="187"/>
        <v>8.8888888888888893</v>
      </c>
      <c r="J146" s="3">
        <f t="shared" si="188"/>
        <v>3.4666666666666668</v>
      </c>
      <c r="K146" s="3"/>
      <c r="L146" s="3">
        <f t="shared" ref="L146:AI146" si="231">IF(L$3&lt;$D146,$H145+($B146-$H145)/(($D145+24)-$E145)^0.5*(L$3+24-$E145)^0.5,IF(L$3&lt;=$G146,$B146+$I146*SIN((L$3-$D146)/($G146-$D146)*PI()/2),IF(L$3&lt;=$E146,$H146+$J146*SIN(PI()/2+((L$3-$G146)/4)*PI()/2),$H146+($B147-$H146)/(($D146+24)-$E146)^0.5*(L$3-$E146)^0.5)))</f>
        <v>1.7568937391899953</v>
      </c>
      <c r="M146" s="3">
        <f t="shared" si="231"/>
        <v>1.273144348737179</v>
      </c>
      <c r="N146" s="3">
        <f t="shared" si="231"/>
        <v>0.82288139459510035</v>
      </c>
      <c r="O146" s="3">
        <f t="shared" si="231"/>
        <v>0</v>
      </c>
      <c r="P146" s="3">
        <f t="shared" si="231"/>
        <v>1.2650207846514236</v>
      </c>
      <c r="Q146" s="3">
        <f t="shared" si="231"/>
        <v>2.5042893941460416</v>
      </c>
      <c r="R146" s="3">
        <f t="shared" si="231"/>
        <v>3.6925778933501014</v>
      </c>
      <c r="S146" s="3">
        <f t="shared" si="231"/>
        <v>4.8056961551608675</v>
      </c>
      <c r="T146" s="3">
        <f t="shared" si="231"/>
        <v>5.8209843017358667</v>
      </c>
      <c r="U146" s="3">
        <f t="shared" si="231"/>
        <v>6.7177739942600736</v>
      </c>
      <c r="V146" s="3">
        <f t="shared" si="231"/>
        <v>7.4778091807216098</v>
      </c>
      <c r="W146" s="3">
        <f t="shared" si="231"/>
        <v>8.0856177364846076</v>
      </c>
      <c r="X146" s="3">
        <f t="shared" si="231"/>
        <v>8.5288264321288665</v>
      </c>
      <c r="Y146" s="3">
        <f t="shared" si="231"/>
        <v>8.7984128167194022</v>
      </c>
      <c r="Z146" s="3">
        <f t="shared" si="231"/>
        <v>8.8888888888888893</v>
      </c>
      <c r="AA146" s="3">
        <f t="shared" si="231"/>
        <v>8.625004601594684</v>
      </c>
      <c r="AB146" s="3">
        <f t="shared" si="231"/>
        <v>7.8735257303355874</v>
      </c>
      <c r="AC146" s="3">
        <f t="shared" si="231"/>
        <v>6.7488581210878671</v>
      </c>
      <c r="AD146" s="3">
        <f t="shared" si="231"/>
        <v>5.4222222222222225</v>
      </c>
      <c r="AE146" s="3">
        <f t="shared" si="231"/>
        <v>3.6148148148148147</v>
      </c>
      <c r="AF146" s="3">
        <f t="shared" si="231"/>
        <v>2.8661621539330726</v>
      </c>
      <c r="AG146" s="3">
        <f t="shared" si="231"/>
        <v>2.2917007626162516</v>
      </c>
      <c r="AH146" s="3">
        <f t="shared" si="231"/>
        <v>1.8074074074074074</v>
      </c>
      <c r="AI146" s="3">
        <f t="shared" si="231"/>
        <v>1.380736396222602</v>
      </c>
      <c r="AK146" s="3">
        <f t="shared" si="190"/>
        <v>0</v>
      </c>
      <c r="AL146" s="3">
        <f t="shared" si="191"/>
        <v>0</v>
      </c>
      <c r="AM146" s="3">
        <f t="shared" si="192"/>
        <v>0</v>
      </c>
      <c r="AN146" s="3">
        <f t="shared" si="193"/>
        <v>0</v>
      </c>
      <c r="AO146" s="3">
        <f t="shared" si="194"/>
        <v>0</v>
      </c>
      <c r="AP146" s="3">
        <f t="shared" si="195"/>
        <v>0</v>
      </c>
      <c r="AQ146" s="3">
        <f t="shared" si="196"/>
        <v>0.69257789335010145</v>
      </c>
      <c r="AR146" s="3">
        <f t="shared" si="197"/>
        <v>1.8056961551608675</v>
      </c>
      <c r="AS146" s="3">
        <f t="shared" si="198"/>
        <v>2.8209843017358667</v>
      </c>
      <c r="AT146" s="3">
        <f t="shared" si="199"/>
        <v>3.7177739942600736</v>
      </c>
      <c r="AU146" s="3">
        <f t="shared" si="200"/>
        <v>4.4778091807216098</v>
      </c>
      <c r="AV146" s="3">
        <f t="shared" si="201"/>
        <v>5.0856177364846076</v>
      </c>
      <c r="AW146" s="3">
        <f t="shared" si="202"/>
        <v>5.5288264321288665</v>
      </c>
      <c r="AX146" s="3">
        <f t="shared" si="203"/>
        <v>5.7984128167194022</v>
      </c>
      <c r="AY146" s="3">
        <f t="shared" si="204"/>
        <v>5.8888888888888893</v>
      </c>
      <c r="AZ146" s="3">
        <f t="shared" si="205"/>
        <v>5.625004601594684</v>
      </c>
      <c r="BA146" s="3">
        <f t="shared" si="206"/>
        <v>4.8735257303355874</v>
      </c>
      <c r="BB146" s="3">
        <f t="shared" si="207"/>
        <v>3.7488581210878671</v>
      </c>
      <c r="BC146" s="3">
        <f t="shared" si="208"/>
        <v>2.4222222222222225</v>
      </c>
      <c r="BD146" s="3">
        <f t="shared" si="209"/>
        <v>0.6148148148148147</v>
      </c>
      <c r="BE146" s="3">
        <f t="shared" si="210"/>
        <v>0</v>
      </c>
      <c r="BF146" s="3">
        <f t="shared" si="211"/>
        <v>0</v>
      </c>
      <c r="BG146" s="3">
        <f t="shared" si="212"/>
        <v>0</v>
      </c>
      <c r="BH146" s="3">
        <f t="shared" si="213"/>
        <v>0</v>
      </c>
      <c r="BJ146" s="3">
        <f t="shared" si="214"/>
        <v>2.2125422037293938</v>
      </c>
      <c r="BK146" s="3">
        <f t="shared" si="215"/>
        <v>26.825900318002002</v>
      </c>
    </row>
    <row r="147" spans="1:63" x14ac:dyDescent="0.35">
      <c r="A147" s="9">
        <f>'2017.daily'!B146</f>
        <v>42867</v>
      </c>
      <c r="B147" s="3">
        <f>IF('2017.daily'!G146&lt;&gt;"",'2017.daily'!G146,"")</f>
        <v>0</v>
      </c>
      <c r="C147" s="3">
        <f>IF('2017.daily'!H146&lt;&gt;"",'2017.daily'!H146,"")</f>
        <v>1.1111111111111112</v>
      </c>
      <c r="D147" s="2">
        <v>4</v>
      </c>
      <c r="E147" s="2">
        <v>19</v>
      </c>
      <c r="G147" s="2">
        <f t="shared" si="185"/>
        <v>15</v>
      </c>
      <c r="H147" s="3">
        <f t="shared" si="186"/>
        <v>0.46111111111111114</v>
      </c>
      <c r="I147" s="3">
        <f t="shared" si="187"/>
        <v>1.1111111111111112</v>
      </c>
      <c r="J147" s="3">
        <f t="shared" si="188"/>
        <v>0.65</v>
      </c>
      <c r="K147" s="3"/>
      <c r="L147" s="3">
        <f t="shared" ref="L147:AI147" si="232">IF(L$3&lt;$D147,$H146+($B147-$H146)/(($D146+24)-$E146)^0.5*(L$3+24-$E146)^0.5,IF(L$3&lt;=$G147,$B147+$I147*SIN((L$3-$D147)/($G147-$D147)*PI()/2),IF(L$3&lt;=$E147,$H147+$J147*SIN(PI()/2+((L$3-$G147)/4)*PI()/2),$H147+($B148-$H147)/(($D147+24)-$E147)^0.5*(L$3-$E147)^0.5)))</f>
        <v>0.99499631674744116</v>
      </c>
      <c r="M147" s="3">
        <f t="shared" si="232"/>
        <v>0.64027170444622072</v>
      </c>
      <c r="N147" s="3">
        <f t="shared" si="232"/>
        <v>0.31010208564392272</v>
      </c>
      <c r="O147" s="3">
        <f t="shared" si="232"/>
        <v>0</v>
      </c>
      <c r="P147" s="3">
        <f t="shared" si="232"/>
        <v>0.15812759808142796</v>
      </c>
      <c r="Q147" s="3">
        <f t="shared" si="232"/>
        <v>0.3130361742682552</v>
      </c>
      <c r="R147" s="3">
        <f t="shared" si="232"/>
        <v>0.46157223666876268</v>
      </c>
      <c r="S147" s="3">
        <f t="shared" si="232"/>
        <v>0.60071201939510843</v>
      </c>
      <c r="T147" s="3">
        <f t="shared" si="232"/>
        <v>0.72762303771698333</v>
      </c>
      <c r="U147" s="3">
        <f t="shared" si="232"/>
        <v>0.8397217492825092</v>
      </c>
      <c r="V147" s="3">
        <f t="shared" si="232"/>
        <v>0.93472614759020123</v>
      </c>
      <c r="W147" s="3">
        <f t="shared" si="232"/>
        <v>1.0107022170605759</v>
      </c>
      <c r="X147" s="3">
        <f t="shared" si="232"/>
        <v>1.0661033040161083</v>
      </c>
      <c r="Y147" s="3">
        <f t="shared" si="232"/>
        <v>1.0998016020899253</v>
      </c>
      <c r="Z147" s="3">
        <f t="shared" si="232"/>
        <v>1.1111111111111112</v>
      </c>
      <c r="AA147" s="3">
        <f t="shared" si="232"/>
        <v>1.0616328072434476</v>
      </c>
      <c r="AB147" s="3">
        <f t="shared" si="232"/>
        <v>0.92073051888236712</v>
      </c>
      <c r="AC147" s="3">
        <f t="shared" si="232"/>
        <v>0.70985534214841961</v>
      </c>
      <c r="AD147" s="3">
        <f t="shared" si="232"/>
        <v>0.46111111111111119</v>
      </c>
      <c r="AE147" s="3">
        <f t="shared" si="232"/>
        <v>0.12222222222222229</v>
      </c>
      <c r="AF147" s="3">
        <f t="shared" si="232"/>
        <v>-1.815015169310441E-2</v>
      </c>
      <c r="AG147" s="3">
        <f t="shared" si="232"/>
        <v>-0.1258616625650083</v>
      </c>
      <c r="AH147" s="3">
        <f t="shared" si="232"/>
        <v>-0.21666666666666656</v>
      </c>
      <c r="AI147" s="3">
        <f t="shared" si="232"/>
        <v>-0.29666748126381759</v>
      </c>
      <c r="AK147" s="3">
        <f t="shared" si="190"/>
        <v>0</v>
      </c>
      <c r="AL147" s="3">
        <f t="shared" si="191"/>
        <v>0</v>
      </c>
      <c r="AM147" s="3">
        <f t="shared" si="192"/>
        <v>0</v>
      </c>
      <c r="AN147" s="3">
        <f t="shared" si="193"/>
        <v>0</v>
      </c>
      <c r="AO147" s="3">
        <f t="shared" si="194"/>
        <v>0</v>
      </c>
      <c r="AP147" s="3">
        <f t="shared" si="195"/>
        <v>0</v>
      </c>
      <c r="AQ147" s="3">
        <f t="shared" si="196"/>
        <v>0</v>
      </c>
      <c r="AR147" s="3">
        <f t="shared" si="197"/>
        <v>0</v>
      </c>
      <c r="AS147" s="3">
        <f t="shared" si="198"/>
        <v>0</v>
      </c>
      <c r="AT147" s="3">
        <f t="shared" si="199"/>
        <v>0</v>
      </c>
      <c r="AU147" s="3">
        <f t="shared" si="200"/>
        <v>0</v>
      </c>
      <c r="AV147" s="3">
        <f t="shared" si="201"/>
        <v>0</v>
      </c>
      <c r="AW147" s="3">
        <f t="shared" si="202"/>
        <v>0</v>
      </c>
      <c r="AX147" s="3">
        <f t="shared" si="203"/>
        <v>0</v>
      </c>
      <c r="AY147" s="3">
        <f t="shared" si="204"/>
        <v>0</v>
      </c>
      <c r="AZ147" s="3">
        <f t="shared" si="205"/>
        <v>0</v>
      </c>
      <c r="BA147" s="3">
        <f t="shared" si="206"/>
        <v>0</v>
      </c>
      <c r="BB147" s="3">
        <f t="shared" si="207"/>
        <v>0</v>
      </c>
      <c r="BC147" s="3">
        <f t="shared" si="208"/>
        <v>0</v>
      </c>
      <c r="BD147" s="3">
        <f t="shared" si="209"/>
        <v>0</v>
      </c>
      <c r="BE147" s="3">
        <f t="shared" si="210"/>
        <v>0</v>
      </c>
      <c r="BF147" s="3">
        <f t="shared" si="211"/>
        <v>0</v>
      </c>
      <c r="BG147" s="3">
        <f t="shared" si="212"/>
        <v>0</v>
      </c>
      <c r="BH147" s="3">
        <f t="shared" si="213"/>
        <v>0</v>
      </c>
      <c r="BJ147" s="3">
        <f t="shared" si="214"/>
        <v>0</v>
      </c>
      <c r="BK147" s="3">
        <f t="shared" si="215"/>
        <v>26.825900318002002</v>
      </c>
    </row>
    <row r="148" spans="1:63" x14ac:dyDescent="0.35">
      <c r="A148" s="9">
        <f>'2017.daily'!B147</f>
        <v>42868</v>
      </c>
      <c r="B148" s="3">
        <f>IF('2017.daily'!G147&lt;&gt;"",'2017.daily'!G147,"")</f>
        <v>-0.55555555555555558</v>
      </c>
      <c r="C148" s="3">
        <f>IF('2017.daily'!H147&lt;&gt;"",'2017.daily'!H147,"")</f>
        <v>5.5555555555555554</v>
      </c>
      <c r="D148" s="2">
        <v>4</v>
      </c>
      <c r="E148" s="2">
        <v>19</v>
      </c>
      <c r="G148" s="2">
        <f t="shared" si="185"/>
        <v>15</v>
      </c>
      <c r="H148" s="3">
        <f t="shared" si="186"/>
        <v>1.655555555555555</v>
      </c>
      <c r="I148" s="3">
        <f t="shared" si="187"/>
        <v>6.1111111111111107</v>
      </c>
      <c r="J148" s="3">
        <f t="shared" si="188"/>
        <v>3.9000000000000004</v>
      </c>
      <c r="K148" s="3"/>
      <c r="L148" s="3">
        <f t="shared" ref="L148:AI148" si="233">IF(L$3&lt;$D148,$H147+($B148-$H147)/(($D147+24)-$E147)^0.5*(L$3+24-$E147)^0.5,IF(L$3&lt;=$G148,$B148+$I148*SIN((L$3-$D148)/($G148-$D148)*PI()/2),IF(L$3&lt;=$E148,$H148+$J148*SIN(PI()/2+((L$3-$G148)/4)*PI()/2),$H148+($B149-$H148)/(($D148+24)-$E148)^0.5*(L$3-$E148)^0.5)))</f>
        <v>-0.36899374616541014</v>
      </c>
      <c r="M148" s="3">
        <f t="shared" si="233"/>
        <v>-0.43550461097188897</v>
      </c>
      <c r="N148" s="3">
        <f t="shared" si="233"/>
        <v>-0.49741141449731996</v>
      </c>
      <c r="O148" s="3">
        <f t="shared" si="233"/>
        <v>-0.55555555555555558</v>
      </c>
      <c r="P148" s="3">
        <f t="shared" si="233"/>
        <v>0.31414623389229801</v>
      </c>
      <c r="Q148" s="3">
        <f t="shared" si="233"/>
        <v>1.1661434029198479</v>
      </c>
      <c r="R148" s="3">
        <f t="shared" si="233"/>
        <v>1.9830917461226389</v>
      </c>
      <c r="S148" s="3">
        <f t="shared" si="233"/>
        <v>2.74836055111754</v>
      </c>
      <c r="T148" s="3">
        <f t="shared" si="233"/>
        <v>3.4463711518878526</v>
      </c>
      <c r="U148" s="3">
        <f t="shared" si="233"/>
        <v>4.0629140654982452</v>
      </c>
      <c r="V148" s="3">
        <f t="shared" si="233"/>
        <v>4.5854382561905513</v>
      </c>
      <c r="W148" s="3">
        <f t="shared" si="233"/>
        <v>5.0033066382776115</v>
      </c>
      <c r="X148" s="3">
        <f t="shared" si="233"/>
        <v>5.3080126165330395</v>
      </c>
      <c r="Y148" s="3">
        <f t="shared" si="233"/>
        <v>5.4933532559390326</v>
      </c>
      <c r="Z148" s="3">
        <f t="shared" si="233"/>
        <v>5.5555555555555554</v>
      </c>
      <c r="AA148" s="3">
        <f t="shared" si="233"/>
        <v>5.2586857323495737</v>
      </c>
      <c r="AB148" s="3">
        <f t="shared" si="233"/>
        <v>4.4132720021830902</v>
      </c>
      <c r="AC148" s="3">
        <f t="shared" si="233"/>
        <v>3.1480209417794054</v>
      </c>
      <c r="AD148" s="3">
        <f t="shared" si="233"/>
        <v>1.6555555555555554</v>
      </c>
      <c r="AE148" s="3">
        <f t="shared" si="233"/>
        <v>-0.37777777777777821</v>
      </c>
      <c r="AF148" s="3">
        <f t="shared" si="233"/>
        <v>-1.2200120212697385</v>
      </c>
      <c r="AG148" s="3">
        <f t="shared" si="233"/>
        <v>-1.8662810865011616</v>
      </c>
      <c r="AH148" s="3">
        <f t="shared" si="233"/>
        <v>-2.4111111111111114</v>
      </c>
      <c r="AI148" s="3">
        <f t="shared" si="233"/>
        <v>-2.8911159986940174</v>
      </c>
      <c r="AK148" s="3">
        <f t="shared" si="190"/>
        <v>0</v>
      </c>
      <c r="AL148" s="3">
        <f t="shared" si="191"/>
        <v>0</v>
      </c>
      <c r="AM148" s="3">
        <f t="shared" si="192"/>
        <v>0</v>
      </c>
      <c r="AN148" s="3">
        <f t="shared" si="193"/>
        <v>0</v>
      </c>
      <c r="AO148" s="3">
        <f t="shared" si="194"/>
        <v>0</v>
      </c>
      <c r="AP148" s="3">
        <f t="shared" si="195"/>
        <v>0</v>
      </c>
      <c r="AQ148" s="3">
        <f t="shared" si="196"/>
        <v>0</v>
      </c>
      <c r="AR148" s="3">
        <f t="shared" si="197"/>
        <v>0</v>
      </c>
      <c r="AS148" s="3">
        <f t="shared" si="198"/>
        <v>0.44637115188785259</v>
      </c>
      <c r="AT148" s="3">
        <f t="shared" si="199"/>
        <v>1.0629140654982452</v>
      </c>
      <c r="AU148" s="3">
        <f t="shared" si="200"/>
        <v>1.5854382561905513</v>
      </c>
      <c r="AV148" s="3">
        <f t="shared" si="201"/>
        <v>2.0033066382776115</v>
      </c>
      <c r="AW148" s="3">
        <f t="shared" si="202"/>
        <v>2.3080126165330395</v>
      </c>
      <c r="AX148" s="3">
        <f t="shared" si="203"/>
        <v>2.4933532559390326</v>
      </c>
      <c r="AY148" s="3">
        <f t="shared" si="204"/>
        <v>2.5555555555555554</v>
      </c>
      <c r="AZ148" s="3">
        <f t="shared" si="205"/>
        <v>2.2586857323495737</v>
      </c>
      <c r="BA148" s="3">
        <f t="shared" si="206"/>
        <v>1.4132720021830902</v>
      </c>
      <c r="BB148" s="3">
        <f t="shared" si="207"/>
        <v>0.14802094177940539</v>
      </c>
      <c r="BC148" s="3">
        <f t="shared" si="208"/>
        <v>0</v>
      </c>
      <c r="BD148" s="3">
        <f t="shared" si="209"/>
        <v>0</v>
      </c>
      <c r="BE148" s="3">
        <f t="shared" si="210"/>
        <v>0</v>
      </c>
      <c r="BF148" s="3">
        <f t="shared" si="211"/>
        <v>0</v>
      </c>
      <c r="BG148" s="3">
        <f t="shared" si="212"/>
        <v>0</v>
      </c>
      <c r="BH148" s="3">
        <f t="shared" si="213"/>
        <v>0</v>
      </c>
      <c r="BJ148" s="3">
        <f t="shared" si="214"/>
        <v>0.67812209234141496</v>
      </c>
      <c r="BK148" s="3">
        <f t="shared" si="215"/>
        <v>27.504022410343417</v>
      </c>
    </row>
    <row r="149" spans="1:63" x14ac:dyDescent="0.35">
      <c r="A149" s="9">
        <f>'2017.daily'!B148</f>
        <v>42869</v>
      </c>
      <c r="B149" s="3">
        <f>IF('2017.daily'!G148&lt;&gt;"",'2017.daily'!G148,"")</f>
        <v>-4.4444444444444446</v>
      </c>
      <c r="C149" s="3">
        <f>IF('2017.daily'!H148&lt;&gt;"",'2017.daily'!H148,"")</f>
        <v>11.666666666666666</v>
      </c>
      <c r="D149" s="2">
        <v>4</v>
      </c>
      <c r="E149" s="2">
        <v>19</v>
      </c>
      <c r="G149" s="2">
        <f t="shared" si="185"/>
        <v>15</v>
      </c>
      <c r="H149" s="3">
        <f t="shared" si="186"/>
        <v>6.2499999999999991</v>
      </c>
      <c r="I149" s="3">
        <f t="shared" si="187"/>
        <v>16.111111111111111</v>
      </c>
      <c r="J149" s="3">
        <f t="shared" si="188"/>
        <v>5.416666666666667</v>
      </c>
      <c r="K149" s="3"/>
      <c r="L149" s="3">
        <f t="shared" ref="L149:AI149" si="234">IF(L$3&lt;$D149,$H148+($B149-$H148)/(($D148+24)-$E148)^0.5*(L$3+24-$E148)^0.5,IF(L$3&lt;=$G149,$B149+$I149*SIN((L$3-$D149)/($G149-$D149)*PI()/2),IF(L$3&lt;=$E149,$H149+$J149*SIN(PI()/2+((L$3-$G149)/4)*PI()/2),$H149+($B150-$H149)/(($D149+24)-$E149)^0.5*(L$3-$E149)^0.5)))</f>
        <v>-3.3250735881035727</v>
      </c>
      <c r="M149" s="3">
        <f t="shared" si="234"/>
        <v>-3.7241387769424454</v>
      </c>
      <c r="N149" s="3">
        <f t="shared" si="234"/>
        <v>-4.095579598095032</v>
      </c>
      <c r="O149" s="3">
        <f t="shared" si="234"/>
        <v>-4.4444444444444446</v>
      </c>
      <c r="P149" s="3">
        <f t="shared" si="234"/>
        <v>-2.1515942722637398</v>
      </c>
      <c r="Q149" s="3">
        <f t="shared" si="234"/>
        <v>9.458008244525562E-2</v>
      </c>
      <c r="R149" s="3">
        <f t="shared" si="234"/>
        <v>2.2483529872526136</v>
      </c>
      <c r="S149" s="3">
        <f t="shared" si="234"/>
        <v>4.2658798367846273</v>
      </c>
      <c r="T149" s="3">
        <f t="shared" si="234"/>
        <v>6.1060896024518136</v>
      </c>
      <c r="U149" s="3">
        <f t="shared" si="234"/>
        <v>7.7315209201519384</v>
      </c>
      <c r="V149" s="3">
        <f t="shared" si="234"/>
        <v>9.1090846956134719</v>
      </c>
      <c r="W149" s="3">
        <f t="shared" si="234"/>
        <v>10.210737702933907</v>
      </c>
      <c r="X149" s="3">
        <f t="shared" si="234"/>
        <v>11.014053463789123</v>
      </c>
      <c r="Y149" s="3">
        <f t="shared" si="234"/>
        <v>11.502678785859471</v>
      </c>
      <c r="Z149" s="3">
        <f t="shared" si="234"/>
        <v>11.666666666666666</v>
      </c>
      <c r="AA149" s="3">
        <f t="shared" si="234"/>
        <v>11.25434746776947</v>
      </c>
      <c r="AB149" s="3">
        <f t="shared" si="234"/>
        <v>10.080161731427133</v>
      </c>
      <c r="AC149" s="3">
        <f t="shared" si="234"/>
        <v>8.3228685919775689</v>
      </c>
      <c r="AD149" s="3">
        <f t="shared" si="234"/>
        <v>6.25</v>
      </c>
      <c r="AE149" s="3">
        <f t="shared" si="234"/>
        <v>3.4259259259259252</v>
      </c>
      <c r="AF149" s="3">
        <f t="shared" si="234"/>
        <v>2.2561561432982029</v>
      </c>
      <c r="AG149" s="3">
        <f t="shared" si="234"/>
        <v>1.3585602193656703</v>
      </c>
      <c r="AH149" s="3">
        <f t="shared" si="234"/>
        <v>0.60185185185185119</v>
      </c>
      <c r="AI149" s="3">
        <f t="shared" si="234"/>
        <v>-6.4821603124406657E-2</v>
      </c>
      <c r="AK149" s="3">
        <f t="shared" si="190"/>
        <v>0</v>
      </c>
      <c r="AL149" s="3">
        <f t="shared" si="191"/>
        <v>0</v>
      </c>
      <c r="AM149" s="3">
        <f t="shared" si="192"/>
        <v>0</v>
      </c>
      <c r="AN149" s="3">
        <f t="shared" si="193"/>
        <v>0</v>
      </c>
      <c r="AO149" s="3">
        <f t="shared" si="194"/>
        <v>0</v>
      </c>
      <c r="AP149" s="3">
        <f t="shared" si="195"/>
        <v>0</v>
      </c>
      <c r="AQ149" s="3">
        <f t="shared" si="196"/>
        <v>0</v>
      </c>
      <c r="AR149" s="3">
        <f t="shared" si="197"/>
        <v>1.2658798367846273</v>
      </c>
      <c r="AS149" s="3">
        <f t="shared" si="198"/>
        <v>3.1060896024518136</v>
      </c>
      <c r="AT149" s="3">
        <f t="shared" si="199"/>
        <v>4.7315209201519384</v>
      </c>
      <c r="AU149" s="3">
        <f t="shared" si="200"/>
        <v>6.1090846956134719</v>
      </c>
      <c r="AV149" s="3">
        <f t="shared" si="201"/>
        <v>7.2107377029339066</v>
      </c>
      <c r="AW149" s="3">
        <f t="shared" si="202"/>
        <v>8.0140534637891232</v>
      </c>
      <c r="AX149" s="3">
        <f t="shared" si="203"/>
        <v>8.5026787858594712</v>
      </c>
      <c r="AY149" s="3">
        <f t="shared" si="204"/>
        <v>8.6666666666666661</v>
      </c>
      <c r="AZ149" s="3">
        <f t="shared" si="205"/>
        <v>8.2543474677694704</v>
      </c>
      <c r="BA149" s="3">
        <f t="shared" si="206"/>
        <v>7.0801617314271326</v>
      </c>
      <c r="BB149" s="3">
        <f t="shared" si="207"/>
        <v>5.3228685919775689</v>
      </c>
      <c r="BC149" s="3">
        <f t="shared" si="208"/>
        <v>3.25</v>
      </c>
      <c r="BD149" s="3">
        <f t="shared" si="209"/>
        <v>0.42592592592592515</v>
      </c>
      <c r="BE149" s="3">
        <f t="shared" si="210"/>
        <v>0</v>
      </c>
      <c r="BF149" s="3">
        <f t="shared" si="211"/>
        <v>0</v>
      </c>
      <c r="BG149" s="3">
        <f t="shared" si="212"/>
        <v>0</v>
      </c>
      <c r="BH149" s="3">
        <f t="shared" si="213"/>
        <v>0</v>
      </c>
      <c r="BJ149" s="3">
        <f t="shared" si="214"/>
        <v>2.9975006413062961</v>
      </c>
      <c r="BK149" s="3">
        <f t="shared" si="215"/>
        <v>30.501523051649713</v>
      </c>
    </row>
    <row r="150" spans="1:63" x14ac:dyDescent="0.35">
      <c r="A150" s="9">
        <f>'2017.daily'!B149</f>
        <v>42870</v>
      </c>
      <c r="B150" s="3">
        <f>IF('2017.daily'!G149&lt;&gt;"",'2017.daily'!G149,"")</f>
        <v>-2.2222222222222223</v>
      </c>
      <c r="C150" s="3">
        <f>IF('2017.daily'!H149&lt;&gt;"",'2017.daily'!H149,"")</f>
        <v>11.666666666666666</v>
      </c>
      <c r="D150" s="2">
        <v>4</v>
      </c>
      <c r="E150" s="2">
        <v>19</v>
      </c>
      <c r="G150" s="2">
        <f t="shared" si="185"/>
        <v>15</v>
      </c>
      <c r="H150" s="3">
        <f t="shared" si="186"/>
        <v>6.6833333333333327</v>
      </c>
      <c r="I150" s="3">
        <f t="shared" si="187"/>
        <v>13.888888888888889</v>
      </c>
      <c r="J150" s="3">
        <f t="shared" si="188"/>
        <v>4.9833333333333334</v>
      </c>
      <c r="K150" s="3"/>
      <c r="L150" s="3">
        <f t="shared" ref="L150:AI150" si="235">IF(L$3&lt;$D150,$H149+($B150-$H149)/(($D149+24)-$E149)^0.5*(L$3+24-$E149)^0.5,IF(L$3&lt;=$G150,$B150+$I150*SIN((L$3-$D150)/($G150-$D150)*PI()/2),IF(L$3&lt;=$E150,$H150+$J150*SIN(PI()/2+((L$3-$G150)/4)*PI()/2),$H150+($B151-$H150)/(($D150+24)-$E150)^0.5*(L$3-$E150)^0.5)))</f>
        <v>-0.66754047730434518</v>
      </c>
      <c r="M150" s="3">
        <f t="shared" si="235"/>
        <v>-1.2217976840250024</v>
      </c>
      <c r="N150" s="3">
        <f t="shared" si="235"/>
        <v>-1.7376877134035933</v>
      </c>
      <c r="O150" s="3">
        <f t="shared" si="235"/>
        <v>-2.2222222222222223</v>
      </c>
      <c r="P150" s="3">
        <f t="shared" si="235"/>
        <v>-0.24562724620437315</v>
      </c>
      <c r="Q150" s="3">
        <f t="shared" si="235"/>
        <v>1.6907299561309679</v>
      </c>
      <c r="R150" s="3">
        <f t="shared" si="235"/>
        <v>3.5474307361373105</v>
      </c>
      <c r="S150" s="3">
        <f t="shared" si="235"/>
        <v>5.286678020216633</v>
      </c>
      <c r="T150" s="3">
        <f t="shared" si="235"/>
        <v>6.8730657492400686</v>
      </c>
      <c r="U150" s="3">
        <f t="shared" si="235"/>
        <v>8.2742996438091438</v>
      </c>
      <c r="V150" s="3">
        <f t="shared" si="235"/>
        <v>9.4618546226552915</v>
      </c>
      <c r="W150" s="3">
        <f t="shared" si="235"/>
        <v>10.411555491034978</v>
      </c>
      <c r="X150" s="3">
        <f t="shared" si="235"/>
        <v>11.10406907797913</v>
      </c>
      <c r="Y150" s="3">
        <f t="shared" si="235"/>
        <v>11.525297803901843</v>
      </c>
      <c r="Z150" s="3">
        <f t="shared" si="235"/>
        <v>11.666666666666668</v>
      </c>
      <c r="AA150" s="3">
        <f t="shared" si="235"/>
        <v>11.287333003681244</v>
      </c>
      <c r="AB150" s="3">
        <f t="shared" si="235"/>
        <v>10.207082126246295</v>
      </c>
      <c r="AC150" s="3">
        <f t="shared" si="235"/>
        <v>8.5903724379526967</v>
      </c>
      <c r="AD150" s="3">
        <f t="shared" si="235"/>
        <v>6.6833333333333336</v>
      </c>
      <c r="AE150" s="3">
        <f t="shared" si="235"/>
        <v>4.0851851851851846</v>
      </c>
      <c r="AF150" s="3">
        <f t="shared" si="235"/>
        <v>3.0089969851676801</v>
      </c>
      <c r="AG150" s="3">
        <f t="shared" si="235"/>
        <v>2.1832087351497496</v>
      </c>
      <c r="AH150" s="3">
        <f t="shared" si="235"/>
        <v>1.4870370370370365</v>
      </c>
      <c r="AI150" s="3">
        <f t="shared" si="235"/>
        <v>0.87369745845887881</v>
      </c>
      <c r="AK150" s="3">
        <f t="shared" si="190"/>
        <v>0</v>
      </c>
      <c r="AL150" s="3">
        <f t="shared" si="191"/>
        <v>0</v>
      </c>
      <c r="AM150" s="3">
        <f t="shared" si="192"/>
        <v>0</v>
      </c>
      <c r="AN150" s="3">
        <f t="shared" si="193"/>
        <v>0</v>
      </c>
      <c r="AO150" s="3">
        <f t="shared" si="194"/>
        <v>0</v>
      </c>
      <c r="AP150" s="3">
        <f t="shared" si="195"/>
        <v>0</v>
      </c>
      <c r="AQ150" s="3">
        <f t="shared" si="196"/>
        <v>0.54743073613731053</v>
      </c>
      <c r="AR150" s="3">
        <f t="shared" si="197"/>
        <v>2.286678020216633</v>
      </c>
      <c r="AS150" s="3">
        <f t="shared" si="198"/>
        <v>3.8730657492400686</v>
      </c>
      <c r="AT150" s="3">
        <f t="shared" si="199"/>
        <v>5.2742996438091438</v>
      </c>
      <c r="AU150" s="3">
        <f t="shared" si="200"/>
        <v>6.4618546226552915</v>
      </c>
      <c r="AV150" s="3">
        <f t="shared" si="201"/>
        <v>7.4115554910349779</v>
      </c>
      <c r="AW150" s="3">
        <f t="shared" si="202"/>
        <v>8.1040690779791298</v>
      </c>
      <c r="AX150" s="3">
        <f t="shared" si="203"/>
        <v>8.525297803901843</v>
      </c>
      <c r="AY150" s="3">
        <f t="shared" si="204"/>
        <v>8.6666666666666679</v>
      </c>
      <c r="AZ150" s="3">
        <f t="shared" si="205"/>
        <v>8.287333003681244</v>
      </c>
      <c r="BA150" s="3">
        <f t="shared" si="206"/>
        <v>7.207082126246295</v>
      </c>
      <c r="BB150" s="3">
        <f t="shared" si="207"/>
        <v>5.5903724379526967</v>
      </c>
      <c r="BC150" s="3">
        <f t="shared" si="208"/>
        <v>3.6833333333333336</v>
      </c>
      <c r="BD150" s="3">
        <f t="shared" si="209"/>
        <v>1.0851851851851846</v>
      </c>
      <c r="BE150" s="3">
        <f t="shared" si="210"/>
        <v>8.9969851676801049E-3</v>
      </c>
      <c r="BF150" s="3">
        <f t="shared" si="211"/>
        <v>0</v>
      </c>
      <c r="BG150" s="3">
        <f t="shared" si="212"/>
        <v>0</v>
      </c>
      <c r="BH150" s="3">
        <f t="shared" si="213"/>
        <v>0</v>
      </c>
      <c r="BJ150" s="3">
        <f t="shared" si="214"/>
        <v>3.2088842034669791</v>
      </c>
      <c r="BK150" s="3">
        <f t="shared" si="215"/>
        <v>33.710407255116692</v>
      </c>
    </row>
    <row r="151" spans="1:63" x14ac:dyDescent="0.35">
      <c r="A151" s="9">
        <f>'2017.daily'!B150</f>
        <v>42871</v>
      </c>
      <c r="B151" s="3">
        <f>IF('2017.daily'!G150&lt;&gt;"",'2017.daily'!G150,"")</f>
        <v>-1.1111111111111112</v>
      </c>
      <c r="C151" s="3">
        <f>IF('2017.daily'!H150&lt;&gt;"",'2017.daily'!H150,"")</f>
        <v>8.3333333333333339</v>
      </c>
      <c r="D151" s="2">
        <v>4</v>
      </c>
      <c r="E151" s="2">
        <v>19</v>
      </c>
      <c r="G151" s="2">
        <f t="shared" si="185"/>
        <v>15</v>
      </c>
      <c r="H151" s="3">
        <f t="shared" si="186"/>
        <v>4.6500000000000004</v>
      </c>
      <c r="I151" s="3">
        <f t="shared" si="187"/>
        <v>9.4444444444444446</v>
      </c>
      <c r="J151" s="3">
        <f t="shared" si="188"/>
        <v>3.6833333333333336</v>
      </c>
      <c r="K151" s="3"/>
      <c r="L151" s="3">
        <f t="shared" ref="L151:AI151" si="236">IF(L$3&lt;$D151,$H150+($B151-$H150)/(($D150+24)-$E150)^0.5*(L$3+24-$E150)^0.5,IF(L$3&lt;=$G151,$B151+$I151*SIN((L$3-$D151)/($G151-$D151)*PI()/2),IF(L$3&lt;=$E151,$H151+$J151*SIN(PI()/2+((L$3-$G151)/4)*PI()/2),$H151+($B152-$H151)/(($D151+24)-$E151)^0.5*(L$3-$E151)^0.5)))</f>
        <v>0.31919609421333561</v>
      </c>
      <c r="M151" s="3">
        <f t="shared" si="236"/>
        <v>-0.19072053596966843</v>
      </c>
      <c r="N151" s="3">
        <f t="shared" si="236"/>
        <v>-0.66533936299797247</v>
      </c>
      <c r="O151" s="3">
        <f t="shared" si="236"/>
        <v>-1.1111111111111112</v>
      </c>
      <c r="P151" s="3">
        <f t="shared" si="236"/>
        <v>0.23297347258102641</v>
      </c>
      <c r="Q151" s="3">
        <f t="shared" si="236"/>
        <v>1.549696370169058</v>
      </c>
      <c r="R151" s="3">
        <f t="shared" si="236"/>
        <v>2.8122529005733714</v>
      </c>
      <c r="S151" s="3">
        <f t="shared" si="236"/>
        <v>3.99494105374731</v>
      </c>
      <c r="T151" s="3">
        <f t="shared" si="236"/>
        <v>5.0736847094832473</v>
      </c>
      <c r="U151" s="3">
        <f t="shared" si="236"/>
        <v>6.0265237577902173</v>
      </c>
      <c r="V151" s="3">
        <f t="shared" si="236"/>
        <v>6.8340611434055987</v>
      </c>
      <c r="W151" s="3">
        <f t="shared" si="236"/>
        <v>7.4798577339037848</v>
      </c>
      <c r="X151" s="3">
        <f t="shared" si="236"/>
        <v>7.950766973025809</v>
      </c>
      <c r="Y151" s="3">
        <f t="shared" si="236"/>
        <v>8.2372025066532544</v>
      </c>
      <c r="Z151" s="3">
        <f t="shared" si="236"/>
        <v>8.3333333333333339</v>
      </c>
      <c r="AA151" s="3">
        <f t="shared" si="236"/>
        <v>8.05295627808324</v>
      </c>
      <c r="AB151" s="3">
        <f t="shared" si="236"/>
        <v>7.2545099773704509</v>
      </c>
      <c r="AC151" s="3">
        <f t="shared" si="236"/>
        <v>6.0595506425447478</v>
      </c>
      <c r="AD151" s="3">
        <f t="shared" si="236"/>
        <v>4.6500000000000012</v>
      </c>
      <c r="AE151" s="3">
        <f t="shared" si="236"/>
        <v>2.7296296296296303</v>
      </c>
      <c r="AF151" s="3">
        <f t="shared" si="236"/>
        <v>1.9341861774427787</v>
      </c>
      <c r="AG151" s="3">
        <f t="shared" si="236"/>
        <v>1.3238209491686566</v>
      </c>
      <c r="AH151" s="3">
        <f t="shared" si="236"/>
        <v>0.80925925925925979</v>
      </c>
      <c r="AI151" s="3">
        <f t="shared" si="236"/>
        <v>0.35592130987540394</v>
      </c>
      <c r="AK151" s="3">
        <f t="shared" si="190"/>
        <v>0</v>
      </c>
      <c r="AL151" s="3">
        <f t="shared" si="191"/>
        <v>0</v>
      </c>
      <c r="AM151" s="3">
        <f t="shared" si="192"/>
        <v>0</v>
      </c>
      <c r="AN151" s="3">
        <f t="shared" si="193"/>
        <v>0</v>
      </c>
      <c r="AO151" s="3">
        <f t="shared" si="194"/>
        <v>0</v>
      </c>
      <c r="AP151" s="3">
        <f t="shared" si="195"/>
        <v>0</v>
      </c>
      <c r="AQ151" s="3">
        <f t="shared" si="196"/>
        <v>0</v>
      </c>
      <c r="AR151" s="3">
        <f t="shared" si="197"/>
        <v>0.99494105374731001</v>
      </c>
      <c r="AS151" s="3">
        <f t="shared" si="198"/>
        <v>2.0736847094832473</v>
      </c>
      <c r="AT151" s="3">
        <f t="shared" si="199"/>
        <v>3.0265237577902173</v>
      </c>
      <c r="AU151" s="3">
        <f t="shared" si="200"/>
        <v>3.8340611434055987</v>
      </c>
      <c r="AV151" s="3">
        <f t="shared" si="201"/>
        <v>4.4798577339037848</v>
      </c>
      <c r="AW151" s="3">
        <f t="shared" si="202"/>
        <v>4.950766973025809</v>
      </c>
      <c r="AX151" s="3">
        <f t="shared" si="203"/>
        <v>5.2372025066532544</v>
      </c>
      <c r="AY151" s="3">
        <f t="shared" si="204"/>
        <v>5.3333333333333339</v>
      </c>
      <c r="AZ151" s="3">
        <f t="shared" si="205"/>
        <v>5.05295627808324</v>
      </c>
      <c r="BA151" s="3">
        <f t="shared" si="206"/>
        <v>4.2545099773704509</v>
      </c>
      <c r="BB151" s="3">
        <f t="shared" si="207"/>
        <v>3.0595506425447478</v>
      </c>
      <c r="BC151" s="3">
        <f t="shared" si="208"/>
        <v>1.6500000000000012</v>
      </c>
      <c r="BD151" s="3">
        <f t="shared" si="209"/>
        <v>0</v>
      </c>
      <c r="BE151" s="3">
        <f t="shared" si="210"/>
        <v>0</v>
      </c>
      <c r="BF151" s="3">
        <f t="shared" si="211"/>
        <v>0</v>
      </c>
      <c r="BG151" s="3">
        <f t="shared" si="212"/>
        <v>0</v>
      </c>
      <c r="BH151" s="3">
        <f t="shared" si="213"/>
        <v>0</v>
      </c>
      <c r="BJ151" s="3">
        <f t="shared" si="214"/>
        <v>1.8311411712225414</v>
      </c>
      <c r="BK151" s="3">
        <f t="shared" si="215"/>
        <v>35.541548426339233</v>
      </c>
    </row>
    <row r="152" spans="1:63" x14ac:dyDescent="0.35">
      <c r="A152" s="9">
        <f>'2017.daily'!B151</f>
        <v>42872</v>
      </c>
      <c r="B152" s="3">
        <f>IF('2017.daily'!G151&lt;&gt;"",'2017.daily'!G151,"")</f>
        <v>-1.1111111111111112</v>
      </c>
      <c r="C152" s="3">
        <f>IF('2017.daily'!H151&lt;&gt;"",'2017.daily'!H151,"")</f>
        <v>10</v>
      </c>
      <c r="D152" s="2">
        <v>4</v>
      </c>
      <c r="E152" s="2">
        <v>19</v>
      </c>
      <c r="G152" s="2">
        <f t="shared" si="185"/>
        <v>15</v>
      </c>
      <c r="H152" s="3">
        <f t="shared" si="186"/>
        <v>7.1833333333333336</v>
      </c>
      <c r="I152" s="3">
        <f t="shared" si="187"/>
        <v>11.111111111111111</v>
      </c>
      <c r="J152" s="3">
        <f t="shared" si="188"/>
        <v>2.8166666666666664</v>
      </c>
      <c r="K152" s="3"/>
      <c r="L152" s="3">
        <f t="shared" ref="L152:AI152" si="237">IF(L$3&lt;$D152,$H151+($B152-$H151)/(($D151+24)-$E151)^0.5*(L$3+24-$E151)^0.5,IF(L$3&lt;=$G152,$B152+$I152*SIN((L$3-$D152)/($G152-$D152)*PI()/2),IF(L$3&lt;=$E152,$H152+$J152*SIN(PI()/2+((L$3-$G152)/4)*PI()/2),$H152+($B153-$H152)/(($D152+24)-$E152)^0.5*(L$3-$E152)^0.5)))</f>
        <v>-5.3927524566954155E-2</v>
      </c>
      <c r="M152" s="3">
        <f t="shared" si="237"/>
        <v>-0.43082242513700031</v>
      </c>
      <c r="N152" s="3">
        <f t="shared" si="237"/>
        <v>-0.78162764511444305</v>
      </c>
      <c r="O152" s="3">
        <f t="shared" si="237"/>
        <v>-1.1111111111111112</v>
      </c>
      <c r="P152" s="3">
        <f t="shared" si="237"/>
        <v>0.47016486970316818</v>
      </c>
      <c r="Q152" s="3">
        <f t="shared" si="237"/>
        <v>2.0192506315714405</v>
      </c>
      <c r="R152" s="3">
        <f t="shared" si="237"/>
        <v>3.5046112555765148</v>
      </c>
      <c r="S152" s="3">
        <f t="shared" si="237"/>
        <v>4.8960090828399725</v>
      </c>
      <c r="T152" s="3">
        <f t="shared" si="237"/>
        <v>6.1651192660587224</v>
      </c>
      <c r="U152" s="3">
        <f t="shared" si="237"/>
        <v>7.2861063817139815</v>
      </c>
      <c r="V152" s="3">
        <f t="shared" si="237"/>
        <v>8.2361503647909018</v>
      </c>
      <c r="W152" s="3">
        <f t="shared" si="237"/>
        <v>8.9959110594946488</v>
      </c>
      <c r="X152" s="3">
        <f t="shared" si="237"/>
        <v>9.5499219290499706</v>
      </c>
      <c r="Y152" s="3">
        <f t="shared" si="237"/>
        <v>9.8869049097881412</v>
      </c>
      <c r="Z152" s="3">
        <f t="shared" si="237"/>
        <v>10</v>
      </c>
      <c r="AA152" s="3">
        <f t="shared" si="237"/>
        <v>9.7855940165734587</v>
      </c>
      <c r="AB152" s="3">
        <f t="shared" si="237"/>
        <v>9.1750174336754426</v>
      </c>
      <c r="AC152" s="3">
        <f t="shared" si="237"/>
        <v>8.2612250011616695</v>
      </c>
      <c r="AD152" s="3">
        <f t="shared" si="237"/>
        <v>7.1833333333333336</v>
      </c>
      <c r="AE152" s="3">
        <f t="shared" si="237"/>
        <v>5.7148148148148152</v>
      </c>
      <c r="AF152" s="3">
        <f t="shared" si="237"/>
        <v>5.1065345278483996</v>
      </c>
      <c r="AG152" s="3">
        <f t="shared" si="237"/>
        <v>4.6397846474034825</v>
      </c>
      <c r="AH152" s="3">
        <f t="shared" si="237"/>
        <v>4.2462962962962969</v>
      </c>
      <c r="AI152" s="3">
        <f t="shared" si="237"/>
        <v>3.8996260997086423</v>
      </c>
      <c r="AK152" s="3">
        <f t="shared" si="190"/>
        <v>0</v>
      </c>
      <c r="AL152" s="3">
        <f t="shared" si="191"/>
        <v>0</v>
      </c>
      <c r="AM152" s="3">
        <f t="shared" si="192"/>
        <v>0</v>
      </c>
      <c r="AN152" s="3">
        <f t="shared" si="193"/>
        <v>0</v>
      </c>
      <c r="AO152" s="3">
        <f t="shared" si="194"/>
        <v>0</v>
      </c>
      <c r="AP152" s="3">
        <f t="shared" si="195"/>
        <v>0</v>
      </c>
      <c r="AQ152" s="3">
        <f t="shared" si="196"/>
        <v>0.50461125557651476</v>
      </c>
      <c r="AR152" s="3">
        <f t="shared" si="197"/>
        <v>1.8960090828399725</v>
      </c>
      <c r="AS152" s="3">
        <f t="shared" si="198"/>
        <v>3.1651192660587224</v>
      </c>
      <c r="AT152" s="3">
        <f t="shared" si="199"/>
        <v>4.2861063817139815</v>
      </c>
      <c r="AU152" s="3">
        <f t="shared" si="200"/>
        <v>5.2361503647909018</v>
      </c>
      <c r="AV152" s="3">
        <f t="shared" si="201"/>
        <v>5.9959110594946488</v>
      </c>
      <c r="AW152" s="3">
        <f t="shared" si="202"/>
        <v>6.5499219290499706</v>
      </c>
      <c r="AX152" s="3">
        <f t="shared" si="203"/>
        <v>6.8869049097881412</v>
      </c>
      <c r="AY152" s="3">
        <f t="shared" si="204"/>
        <v>7</v>
      </c>
      <c r="AZ152" s="3">
        <f t="shared" si="205"/>
        <v>6.7855940165734587</v>
      </c>
      <c r="BA152" s="3">
        <f t="shared" si="206"/>
        <v>6.1750174336754426</v>
      </c>
      <c r="BB152" s="3">
        <f t="shared" si="207"/>
        <v>5.2612250011616695</v>
      </c>
      <c r="BC152" s="3">
        <f t="shared" si="208"/>
        <v>4.1833333333333336</v>
      </c>
      <c r="BD152" s="3">
        <f t="shared" si="209"/>
        <v>2.7148148148148152</v>
      </c>
      <c r="BE152" s="3">
        <f t="shared" si="210"/>
        <v>2.1065345278483996</v>
      </c>
      <c r="BF152" s="3">
        <f t="shared" si="211"/>
        <v>1.6397846474034825</v>
      </c>
      <c r="BG152" s="3">
        <f t="shared" si="212"/>
        <v>1.2462962962962969</v>
      </c>
      <c r="BH152" s="3">
        <f t="shared" si="213"/>
        <v>0.89962609970864227</v>
      </c>
      <c r="BJ152" s="3">
        <f t="shared" si="214"/>
        <v>3.022206684172017</v>
      </c>
      <c r="BK152" s="3">
        <f t="shared" si="215"/>
        <v>38.563755110511252</v>
      </c>
    </row>
    <row r="153" spans="1:63" x14ac:dyDescent="0.35">
      <c r="A153" s="9">
        <f>'2017.daily'!B152</f>
        <v>42873</v>
      </c>
      <c r="B153" s="3">
        <f>IF('2017.daily'!G152&lt;&gt;"",'2017.daily'!G152,"")</f>
        <v>2.7777777777777777</v>
      </c>
      <c r="C153" s="3">
        <f>IF('2017.daily'!H152&lt;&gt;"",'2017.daily'!H152,"")</f>
        <v>6.666666666666667</v>
      </c>
      <c r="D153" s="2">
        <v>4</v>
      </c>
      <c r="E153" s="2">
        <v>19</v>
      </c>
      <c r="G153" s="2">
        <f t="shared" si="185"/>
        <v>15</v>
      </c>
      <c r="H153" s="3">
        <f t="shared" si="186"/>
        <v>6.0166666666666666</v>
      </c>
      <c r="I153" s="3">
        <f t="shared" si="187"/>
        <v>3.8888888888888893</v>
      </c>
      <c r="J153" s="3">
        <f t="shared" si="188"/>
        <v>0.65000000000000036</v>
      </c>
      <c r="K153" s="3"/>
      <c r="L153" s="3">
        <f t="shared" ref="L153:AI153" si="238">IF(L$3&lt;$D153,$H152+($B153-$H152)/(($D152+24)-$E152)^0.5*(L$3+24-$E152)^0.5,IF(L$3&lt;=$G153,$B153+$I153*SIN((L$3-$D153)/($G153-$D153)*PI()/2),IF(L$3&lt;=$E153,$H153+$J153*SIN(PI()/2+((L$3-$G153)/4)*PI()/2),$H153+($B154-$H153)/(($D153+24)-$E153)^0.5*(L$3-$E153)^0.5)))</f>
        <v>3.586212285135074</v>
      </c>
      <c r="M153" s="3">
        <f t="shared" si="238"/>
        <v>3.2979985376403325</v>
      </c>
      <c r="N153" s="3">
        <f t="shared" si="238"/>
        <v>3.0297357223634656</v>
      </c>
      <c r="O153" s="3">
        <f t="shared" si="238"/>
        <v>2.7777777777777777</v>
      </c>
      <c r="P153" s="3">
        <f t="shared" si="238"/>
        <v>3.3312243710627754</v>
      </c>
      <c r="Q153" s="3">
        <f t="shared" si="238"/>
        <v>3.8734043877166711</v>
      </c>
      <c r="R153" s="3">
        <f t="shared" si="238"/>
        <v>4.3932806061184468</v>
      </c>
      <c r="S153" s="3">
        <f t="shared" si="238"/>
        <v>4.8802698456606572</v>
      </c>
      <c r="T153" s="3">
        <f t="shared" si="238"/>
        <v>5.3244584097872192</v>
      </c>
      <c r="U153" s="3">
        <f t="shared" si="238"/>
        <v>5.7168039002665605</v>
      </c>
      <c r="V153" s="3">
        <f t="shared" si="238"/>
        <v>6.0493192943434817</v>
      </c>
      <c r="W153" s="3">
        <f t="shared" si="238"/>
        <v>6.3152355374897944</v>
      </c>
      <c r="X153" s="3">
        <f t="shared" si="238"/>
        <v>6.5091393418341568</v>
      </c>
      <c r="Y153" s="3">
        <f t="shared" si="238"/>
        <v>6.6270833850925168</v>
      </c>
      <c r="Z153" s="3">
        <f t="shared" si="238"/>
        <v>6.666666666666667</v>
      </c>
      <c r="AA153" s="3">
        <f t="shared" si="238"/>
        <v>6.6171883627990038</v>
      </c>
      <c r="AB153" s="3">
        <f t="shared" si="238"/>
        <v>6.4762860744379225</v>
      </c>
      <c r="AC153" s="3">
        <f t="shared" si="238"/>
        <v>6.2654108977039753</v>
      </c>
      <c r="AD153" s="3">
        <f t="shared" si="238"/>
        <v>6.0166666666666666</v>
      </c>
      <c r="AE153" s="3">
        <f t="shared" si="238"/>
        <v>5.677777777777778</v>
      </c>
      <c r="AF153" s="3">
        <f t="shared" si="238"/>
        <v>5.5374054038624507</v>
      </c>
      <c r="AG153" s="3">
        <f t="shared" si="238"/>
        <v>5.4296938929905476</v>
      </c>
      <c r="AH153" s="3">
        <f t="shared" si="238"/>
        <v>5.3388888888888886</v>
      </c>
      <c r="AI153" s="3">
        <f t="shared" si="238"/>
        <v>5.2588880742917379</v>
      </c>
      <c r="AK153" s="3">
        <f t="shared" si="190"/>
        <v>0.58621228513507395</v>
      </c>
      <c r="AL153" s="3">
        <f t="shared" si="191"/>
        <v>0.29799853764033246</v>
      </c>
      <c r="AM153" s="3">
        <f t="shared" si="192"/>
        <v>2.9735722363465555E-2</v>
      </c>
      <c r="AN153" s="3">
        <f t="shared" si="193"/>
        <v>0</v>
      </c>
      <c r="AO153" s="3">
        <f t="shared" si="194"/>
        <v>0.33122437106277536</v>
      </c>
      <c r="AP153" s="3">
        <f t="shared" si="195"/>
        <v>0.87340438771667106</v>
      </c>
      <c r="AQ153" s="3">
        <f t="shared" si="196"/>
        <v>1.3932806061184468</v>
      </c>
      <c r="AR153" s="3">
        <f t="shared" si="197"/>
        <v>1.8802698456606572</v>
      </c>
      <c r="AS153" s="3">
        <f t="shared" si="198"/>
        <v>2.3244584097872192</v>
      </c>
      <c r="AT153" s="3">
        <f t="shared" si="199"/>
        <v>2.7168039002665605</v>
      </c>
      <c r="AU153" s="3">
        <f t="shared" si="200"/>
        <v>3.0493192943434817</v>
      </c>
      <c r="AV153" s="3">
        <f t="shared" si="201"/>
        <v>3.3152355374897944</v>
      </c>
      <c r="AW153" s="3">
        <f t="shared" si="202"/>
        <v>3.5091393418341568</v>
      </c>
      <c r="AX153" s="3">
        <f t="shared" si="203"/>
        <v>3.6270833850925168</v>
      </c>
      <c r="AY153" s="3">
        <f t="shared" si="204"/>
        <v>3.666666666666667</v>
      </c>
      <c r="AZ153" s="3">
        <f t="shared" si="205"/>
        <v>3.6171883627990038</v>
      </c>
      <c r="BA153" s="3">
        <f t="shared" si="206"/>
        <v>3.4762860744379225</v>
      </c>
      <c r="BB153" s="3">
        <f t="shared" si="207"/>
        <v>3.2654108977039753</v>
      </c>
      <c r="BC153" s="3">
        <f t="shared" si="208"/>
        <v>3.0166666666666666</v>
      </c>
      <c r="BD153" s="3">
        <f t="shared" si="209"/>
        <v>2.677777777777778</v>
      </c>
      <c r="BE153" s="3">
        <f t="shared" si="210"/>
        <v>2.5374054038624507</v>
      </c>
      <c r="BF153" s="3">
        <f t="shared" si="211"/>
        <v>2.4296938929905476</v>
      </c>
      <c r="BG153" s="3">
        <f t="shared" si="212"/>
        <v>2.3388888888888886</v>
      </c>
      <c r="BH153" s="3">
        <f t="shared" si="213"/>
        <v>2.2588880742917379</v>
      </c>
      <c r="BJ153" s="3">
        <f t="shared" si="214"/>
        <v>2.217459930441533</v>
      </c>
      <c r="BK153" s="3">
        <f t="shared" si="215"/>
        <v>40.781215040952787</v>
      </c>
    </row>
    <row r="154" spans="1:63" x14ac:dyDescent="0.35">
      <c r="A154" s="9">
        <f>'2017.daily'!B153</f>
        <v>42874</v>
      </c>
      <c r="B154" s="3">
        <f>IF('2017.daily'!G153&lt;&gt;"",'2017.daily'!G153,"")</f>
        <v>5</v>
      </c>
      <c r="C154" s="3">
        <f>IF('2017.daily'!H153&lt;&gt;"",'2017.daily'!H153,"")</f>
        <v>15</v>
      </c>
      <c r="D154" s="2">
        <v>4</v>
      </c>
      <c r="E154" s="2">
        <v>19</v>
      </c>
      <c r="G154" s="2">
        <f t="shared" si="185"/>
        <v>15</v>
      </c>
      <c r="H154" s="3">
        <f t="shared" si="186"/>
        <v>9.8000000000000007</v>
      </c>
      <c r="I154" s="3">
        <f t="shared" si="187"/>
        <v>10</v>
      </c>
      <c r="J154" s="3">
        <f t="shared" si="188"/>
        <v>5.1999999999999993</v>
      </c>
      <c r="K154" s="3"/>
      <c r="L154" s="3">
        <f t="shared" ref="L154:AI154" si="239">IF(L$3&lt;$D154,$H153+($B154-$H153)/(($D153+24)-$E153)^0.5*(L$3+24-$E153)^0.5,IF(L$3&lt;=$G154,$B154+$I154*SIN((L$3-$D154)/($G154-$D154)*PI()/2),IF(L$3&lt;=$E154,$H154+$J154*SIN(PI()/2+((L$3-$G154)/4)*PI()/2),$H154+($B155-$H154)/(($D154+24)-$E154)^0.5*(L$3-$E154)^0.5)))</f>
        <v>5.1865618093901453</v>
      </c>
      <c r="M154" s="3">
        <f t="shared" si="239"/>
        <v>5.1200509445836664</v>
      </c>
      <c r="N154" s="3">
        <f t="shared" si="239"/>
        <v>5.0581441410582357</v>
      </c>
      <c r="O154" s="3">
        <f t="shared" si="239"/>
        <v>5</v>
      </c>
      <c r="P154" s="3">
        <f t="shared" si="239"/>
        <v>6.423148382732851</v>
      </c>
      <c r="Q154" s="3">
        <f t="shared" si="239"/>
        <v>7.8173255684142973</v>
      </c>
      <c r="R154" s="3">
        <f t="shared" si="239"/>
        <v>9.1541501300188628</v>
      </c>
      <c r="S154" s="3">
        <f t="shared" si="239"/>
        <v>10.406408174555976</v>
      </c>
      <c r="T154" s="3">
        <f t="shared" si="239"/>
        <v>11.54860733945285</v>
      </c>
      <c r="U154" s="3">
        <f t="shared" si="239"/>
        <v>12.557495743542582</v>
      </c>
      <c r="V154" s="3">
        <f t="shared" si="239"/>
        <v>13.412535328311812</v>
      </c>
      <c r="W154" s="3">
        <f t="shared" si="239"/>
        <v>14.096319953545184</v>
      </c>
      <c r="X154" s="3">
        <f t="shared" si="239"/>
        <v>14.594929736144973</v>
      </c>
      <c r="Y154" s="3">
        <f t="shared" si="239"/>
        <v>14.898214418809326</v>
      </c>
      <c r="Z154" s="3">
        <f t="shared" si="239"/>
        <v>15</v>
      </c>
      <c r="AA154" s="3">
        <f t="shared" si="239"/>
        <v>14.604173569058691</v>
      </c>
      <c r="AB154" s="3">
        <f t="shared" si="239"/>
        <v>13.476955262170048</v>
      </c>
      <c r="AC154" s="3">
        <f t="shared" si="239"/>
        <v>11.789953848298468</v>
      </c>
      <c r="AD154" s="3">
        <f t="shared" si="239"/>
        <v>9.8000000000000007</v>
      </c>
      <c r="AE154" s="3">
        <f t="shared" si="239"/>
        <v>7.0888888888888886</v>
      </c>
      <c r="AF154" s="3">
        <f t="shared" si="239"/>
        <v>5.9659098975662754</v>
      </c>
      <c r="AG154" s="3">
        <f t="shared" si="239"/>
        <v>5.1042178105910434</v>
      </c>
      <c r="AH154" s="3">
        <f t="shared" si="239"/>
        <v>4.3777777777777773</v>
      </c>
      <c r="AI154" s="3">
        <f t="shared" si="239"/>
        <v>3.7377712610005691</v>
      </c>
      <c r="AK154" s="3">
        <f t="shared" si="190"/>
        <v>2.1865618093901453</v>
      </c>
      <c r="AL154" s="3">
        <f t="shared" si="191"/>
        <v>2.1200509445836664</v>
      </c>
      <c r="AM154" s="3">
        <f t="shared" si="192"/>
        <v>2.0581441410582357</v>
      </c>
      <c r="AN154" s="3">
        <f t="shared" si="193"/>
        <v>2</v>
      </c>
      <c r="AO154" s="3">
        <f t="shared" si="194"/>
        <v>3.423148382732851</v>
      </c>
      <c r="AP154" s="3">
        <f t="shared" si="195"/>
        <v>4.8173255684142973</v>
      </c>
      <c r="AQ154" s="3">
        <f t="shared" si="196"/>
        <v>6.1541501300188628</v>
      </c>
      <c r="AR154" s="3">
        <f t="shared" si="197"/>
        <v>7.4064081745559758</v>
      </c>
      <c r="AS154" s="3">
        <f t="shared" si="198"/>
        <v>8.5486073394528503</v>
      </c>
      <c r="AT154" s="3">
        <f t="shared" si="199"/>
        <v>9.5574957435425816</v>
      </c>
      <c r="AU154" s="3">
        <f t="shared" si="200"/>
        <v>10.412535328311812</v>
      </c>
      <c r="AV154" s="3">
        <f t="shared" si="201"/>
        <v>11.096319953545184</v>
      </c>
      <c r="AW154" s="3">
        <f t="shared" si="202"/>
        <v>11.594929736144973</v>
      </c>
      <c r="AX154" s="3">
        <f t="shared" si="203"/>
        <v>11.898214418809326</v>
      </c>
      <c r="AY154" s="3">
        <f t="shared" si="204"/>
        <v>12</v>
      </c>
      <c r="AZ154" s="3">
        <f t="shared" si="205"/>
        <v>11.604173569058691</v>
      </c>
      <c r="BA154" s="3">
        <f t="shared" si="206"/>
        <v>10.476955262170048</v>
      </c>
      <c r="BB154" s="3">
        <f t="shared" si="207"/>
        <v>8.7899538482984685</v>
      </c>
      <c r="BC154" s="3">
        <f t="shared" si="208"/>
        <v>6.8000000000000007</v>
      </c>
      <c r="BD154" s="3">
        <f t="shared" si="209"/>
        <v>4.0888888888888886</v>
      </c>
      <c r="BE154" s="3">
        <f t="shared" si="210"/>
        <v>2.9659098975662754</v>
      </c>
      <c r="BF154" s="3">
        <f t="shared" si="211"/>
        <v>2.1042178105910434</v>
      </c>
      <c r="BG154" s="3">
        <f t="shared" si="212"/>
        <v>1.3777777777777773</v>
      </c>
      <c r="BH154" s="3">
        <f t="shared" si="213"/>
        <v>0.73777126100056911</v>
      </c>
      <c r="BJ154" s="3">
        <f t="shared" si="214"/>
        <v>6.4258141660796895</v>
      </c>
      <c r="BK154" s="3">
        <f t="shared" si="215"/>
        <v>47.207029207032477</v>
      </c>
    </row>
    <row r="155" spans="1:63" x14ac:dyDescent="0.35">
      <c r="A155" s="9">
        <f>'2017.daily'!B154</f>
        <v>42875</v>
      </c>
      <c r="B155" s="3">
        <f>IF('2017.daily'!G154&lt;&gt;"",'2017.daily'!G154,"")</f>
        <v>1.6666666666666667</v>
      </c>
      <c r="C155" s="3">
        <f>IF('2017.daily'!H154&lt;&gt;"",'2017.daily'!H154,"")</f>
        <v>7.7777777777777777</v>
      </c>
      <c r="D155" s="2">
        <v>4</v>
      </c>
      <c r="E155" s="2">
        <v>19</v>
      </c>
      <c r="G155" s="2">
        <f t="shared" si="185"/>
        <v>15</v>
      </c>
      <c r="H155" s="3">
        <f t="shared" si="186"/>
        <v>5.3944444444444439</v>
      </c>
      <c r="I155" s="3">
        <f t="shared" si="187"/>
        <v>6.1111111111111107</v>
      </c>
      <c r="J155" s="3">
        <f t="shared" si="188"/>
        <v>2.3833333333333337</v>
      </c>
      <c r="K155" s="3"/>
      <c r="L155" s="3">
        <f t="shared" ref="L155:AI155" si="240">IF(L$3&lt;$D155,$H154+($B155-$H154)/(($D154+24)-$E154)^0.5*(L$3+24-$E154)^0.5,IF(L$3&lt;=$G155,$B155+$I155*SIN((L$3-$D155)/($G155-$D155)*PI()/2),IF(L$3&lt;=$E155,$H155+$J155*SIN(PI()/2+((L$3-$G155)/4)*PI()/2),$H155+($B156-$H155)/(($D155+24)-$E155)^0.5*(L$3-$E155)^0.5)))</f>
        <v>3.1591611417878278</v>
      </c>
      <c r="M155" s="3">
        <f t="shared" si="240"/>
        <v>2.627074223335998</v>
      </c>
      <c r="N155" s="3">
        <f t="shared" si="240"/>
        <v>2.1318197951325502</v>
      </c>
      <c r="O155" s="3">
        <f t="shared" si="240"/>
        <v>1.6666666666666667</v>
      </c>
      <c r="P155" s="3">
        <f t="shared" si="240"/>
        <v>2.5363684561145203</v>
      </c>
      <c r="Q155" s="3">
        <f t="shared" si="240"/>
        <v>3.38836562514207</v>
      </c>
      <c r="R155" s="3">
        <f t="shared" si="240"/>
        <v>4.2053139683448615</v>
      </c>
      <c r="S155" s="3">
        <f t="shared" si="240"/>
        <v>4.9705827733397623</v>
      </c>
      <c r="T155" s="3">
        <f t="shared" si="240"/>
        <v>5.6685933741100749</v>
      </c>
      <c r="U155" s="3">
        <f t="shared" si="240"/>
        <v>6.2851362877204675</v>
      </c>
      <c r="V155" s="3">
        <f t="shared" si="240"/>
        <v>6.8076604784127737</v>
      </c>
      <c r="W155" s="3">
        <f t="shared" si="240"/>
        <v>7.2255288604998338</v>
      </c>
      <c r="X155" s="3">
        <f t="shared" si="240"/>
        <v>7.5302348387552618</v>
      </c>
      <c r="Y155" s="3">
        <f t="shared" si="240"/>
        <v>7.7155754781612549</v>
      </c>
      <c r="Z155" s="3">
        <f t="shared" si="240"/>
        <v>7.7777777777777777</v>
      </c>
      <c r="AA155" s="3">
        <f t="shared" si="240"/>
        <v>7.596357330263011</v>
      </c>
      <c r="AB155" s="3">
        <f t="shared" si="240"/>
        <v>7.0797156062723827</v>
      </c>
      <c r="AC155" s="3">
        <f t="shared" si="240"/>
        <v>6.3065066249145749</v>
      </c>
      <c r="AD155" s="3">
        <f t="shared" si="240"/>
        <v>5.3944444444444439</v>
      </c>
      <c r="AE155" s="3">
        <f t="shared" si="240"/>
        <v>4.1518518518518519</v>
      </c>
      <c r="AF155" s="3">
        <f t="shared" si="240"/>
        <v>3.637153147495654</v>
      </c>
      <c r="AG155" s="3">
        <f t="shared" si="240"/>
        <v>3.2422109409653399</v>
      </c>
      <c r="AH155" s="3">
        <f t="shared" si="240"/>
        <v>2.9092592592592594</v>
      </c>
      <c r="AI155" s="3">
        <f t="shared" si="240"/>
        <v>2.6159229390697059</v>
      </c>
      <c r="AK155" s="3">
        <f t="shared" si="190"/>
        <v>0.15916114178782781</v>
      </c>
      <c r="AL155" s="3">
        <f t="shared" si="191"/>
        <v>0</v>
      </c>
      <c r="AM155" s="3">
        <f t="shared" si="192"/>
        <v>0</v>
      </c>
      <c r="AN155" s="3">
        <f t="shared" si="193"/>
        <v>0</v>
      </c>
      <c r="AO155" s="3">
        <f t="shared" si="194"/>
        <v>0</v>
      </c>
      <c r="AP155" s="3">
        <f t="shared" si="195"/>
        <v>0.38836562514206996</v>
      </c>
      <c r="AQ155" s="3">
        <f t="shared" si="196"/>
        <v>1.2053139683448615</v>
      </c>
      <c r="AR155" s="3">
        <f t="shared" si="197"/>
        <v>1.9705827733397623</v>
      </c>
      <c r="AS155" s="3">
        <f t="shared" si="198"/>
        <v>2.6685933741100749</v>
      </c>
      <c r="AT155" s="3">
        <f t="shared" si="199"/>
        <v>3.2851362877204675</v>
      </c>
      <c r="AU155" s="3">
        <f t="shared" si="200"/>
        <v>3.8076604784127737</v>
      </c>
      <c r="AV155" s="3">
        <f t="shared" si="201"/>
        <v>4.2255288604998338</v>
      </c>
      <c r="AW155" s="3">
        <f t="shared" si="202"/>
        <v>4.5302348387552618</v>
      </c>
      <c r="AX155" s="3">
        <f t="shared" si="203"/>
        <v>4.7155754781612549</v>
      </c>
      <c r="AY155" s="3">
        <f t="shared" si="204"/>
        <v>4.7777777777777777</v>
      </c>
      <c r="AZ155" s="3">
        <f t="shared" si="205"/>
        <v>4.596357330263011</v>
      </c>
      <c r="BA155" s="3">
        <f t="shared" si="206"/>
        <v>4.0797156062723827</v>
      </c>
      <c r="BB155" s="3">
        <f t="shared" si="207"/>
        <v>3.3065066249145749</v>
      </c>
      <c r="BC155" s="3">
        <f t="shared" si="208"/>
        <v>2.3944444444444439</v>
      </c>
      <c r="BD155" s="3">
        <f t="shared" si="209"/>
        <v>1.1518518518518519</v>
      </c>
      <c r="BE155" s="3">
        <f t="shared" si="210"/>
        <v>0.63715314749565399</v>
      </c>
      <c r="BF155" s="3">
        <f t="shared" si="211"/>
        <v>0.2422109409653399</v>
      </c>
      <c r="BG155" s="3">
        <f t="shared" si="212"/>
        <v>0</v>
      </c>
      <c r="BH155" s="3">
        <f t="shared" si="213"/>
        <v>0</v>
      </c>
      <c r="BJ155" s="3">
        <f t="shared" si="214"/>
        <v>2.0059237729274679</v>
      </c>
      <c r="BK155" s="3">
        <f t="shared" si="215"/>
        <v>49.212952979959944</v>
      </c>
    </row>
    <row r="156" spans="1:63" x14ac:dyDescent="0.35">
      <c r="A156" s="9">
        <f>'2017.daily'!B155</f>
        <v>42876</v>
      </c>
      <c r="B156" s="3">
        <f>IF('2017.daily'!G155&lt;&gt;"",'2017.daily'!G155,"")</f>
        <v>1.6666666666666667</v>
      </c>
      <c r="C156" s="3">
        <f>IF('2017.daily'!H155&lt;&gt;"",'2017.daily'!H155,"")</f>
        <v>6.666666666666667</v>
      </c>
      <c r="D156" s="2">
        <v>4</v>
      </c>
      <c r="E156" s="2">
        <v>19</v>
      </c>
      <c r="G156" s="2">
        <f t="shared" si="185"/>
        <v>15</v>
      </c>
      <c r="H156" s="3">
        <f t="shared" si="186"/>
        <v>4.0666666666666664</v>
      </c>
      <c r="I156" s="3">
        <f t="shared" si="187"/>
        <v>5</v>
      </c>
      <c r="J156" s="3">
        <f t="shared" si="188"/>
        <v>2.6000000000000005</v>
      </c>
      <c r="K156" s="3"/>
      <c r="L156" s="3">
        <f t="shared" ref="L156:AI156" si="241">IF(L$3&lt;$D156,$H155+($B156-$H155)/(($D155+24)-$E155)^0.5*(L$3+24-$E155)^0.5,IF(L$3&lt;=$G156,$B156+$I156*SIN((L$3-$D156)/($G156-$D156)*PI()/2),IF(L$3&lt;=$E156,$H156+$J156*SIN(PI()/2+((L$3-$G156)/4)*PI()/2),$H156+($B157-$H156)/(($D156+24)-$E156)^0.5*(L$3-$E156)^0.5)))</f>
        <v>2.3507266344305329</v>
      </c>
      <c r="M156" s="3">
        <f t="shared" si="241"/>
        <v>2.1068534634734442</v>
      </c>
      <c r="N156" s="3">
        <f t="shared" si="241"/>
        <v>1.8798618505468641</v>
      </c>
      <c r="O156" s="3">
        <f t="shared" si="241"/>
        <v>1.6666666666666667</v>
      </c>
      <c r="P156" s="3">
        <f t="shared" si="241"/>
        <v>2.3782408580330925</v>
      </c>
      <c r="Q156" s="3">
        <f t="shared" si="241"/>
        <v>3.0753294508738152</v>
      </c>
      <c r="R156" s="3">
        <f t="shared" si="241"/>
        <v>3.7437417316760984</v>
      </c>
      <c r="S156" s="3">
        <f t="shared" si="241"/>
        <v>4.3698707539446549</v>
      </c>
      <c r="T156" s="3">
        <f t="shared" si="241"/>
        <v>4.9409703363930921</v>
      </c>
      <c r="U156" s="3">
        <f t="shared" si="241"/>
        <v>5.4454145384379578</v>
      </c>
      <c r="V156" s="3">
        <f t="shared" si="241"/>
        <v>5.8729343308225728</v>
      </c>
      <c r="W156" s="3">
        <f t="shared" si="241"/>
        <v>6.2148266434392587</v>
      </c>
      <c r="X156" s="3">
        <f t="shared" si="241"/>
        <v>6.4641315347391535</v>
      </c>
      <c r="Y156" s="3">
        <f t="shared" si="241"/>
        <v>6.6157738760713301</v>
      </c>
      <c r="Z156" s="3">
        <f t="shared" si="241"/>
        <v>6.666666666666667</v>
      </c>
      <c r="AA156" s="3">
        <f t="shared" si="241"/>
        <v>6.4687534511960125</v>
      </c>
      <c r="AB156" s="3">
        <f t="shared" si="241"/>
        <v>5.9051442977516908</v>
      </c>
      <c r="AC156" s="3">
        <f t="shared" si="241"/>
        <v>5.0616435908159003</v>
      </c>
      <c r="AD156" s="3">
        <f t="shared" si="241"/>
        <v>4.0666666666666664</v>
      </c>
      <c r="AE156" s="3">
        <f t="shared" si="241"/>
        <v>2.7111111111111112</v>
      </c>
      <c r="AF156" s="3">
        <f t="shared" si="241"/>
        <v>2.1496216154498042</v>
      </c>
      <c r="AG156" s="3">
        <f t="shared" si="241"/>
        <v>1.7187755719621887</v>
      </c>
      <c r="AH156" s="3">
        <f t="shared" si="241"/>
        <v>1.3555555555555556</v>
      </c>
      <c r="AI156" s="3">
        <f t="shared" si="241"/>
        <v>1.0355522971669515</v>
      </c>
      <c r="AK156" s="3">
        <f t="shared" si="190"/>
        <v>0</v>
      </c>
      <c r="AL156" s="3">
        <f t="shared" si="191"/>
        <v>0</v>
      </c>
      <c r="AM156" s="3">
        <f t="shared" si="192"/>
        <v>0</v>
      </c>
      <c r="AN156" s="3">
        <f t="shared" si="193"/>
        <v>0</v>
      </c>
      <c r="AO156" s="3">
        <f t="shared" si="194"/>
        <v>0</v>
      </c>
      <c r="AP156" s="3">
        <f t="shared" si="195"/>
        <v>7.5329450873815151E-2</v>
      </c>
      <c r="AQ156" s="3">
        <f t="shared" si="196"/>
        <v>0.74374173167609836</v>
      </c>
      <c r="AR156" s="3">
        <f t="shared" si="197"/>
        <v>1.3698707539446549</v>
      </c>
      <c r="AS156" s="3">
        <f t="shared" si="198"/>
        <v>1.9409703363930921</v>
      </c>
      <c r="AT156" s="3">
        <f t="shared" si="199"/>
        <v>2.4454145384379578</v>
      </c>
      <c r="AU156" s="3">
        <f t="shared" si="200"/>
        <v>2.8729343308225728</v>
      </c>
      <c r="AV156" s="3">
        <f t="shared" si="201"/>
        <v>3.2148266434392587</v>
      </c>
      <c r="AW156" s="3">
        <f t="shared" si="202"/>
        <v>3.4641315347391535</v>
      </c>
      <c r="AX156" s="3">
        <f t="shared" si="203"/>
        <v>3.6157738760713301</v>
      </c>
      <c r="AY156" s="3">
        <f t="shared" si="204"/>
        <v>3.666666666666667</v>
      </c>
      <c r="AZ156" s="3">
        <f t="shared" si="205"/>
        <v>3.4687534511960125</v>
      </c>
      <c r="BA156" s="3">
        <f t="shared" si="206"/>
        <v>2.9051442977516908</v>
      </c>
      <c r="BB156" s="3">
        <f t="shared" si="207"/>
        <v>2.0616435908159003</v>
      </c>
      <c r="BC156" s="3">
        <f t="shared" si="208"/>
        <v>1.0666666666666664</v>
      </c>
      <c r="BD156" s="3">
        <f t="shared" si="209"/>
        <v>0</v>
      </c>
      <c r="BE156" s="3">
        <f t="shared" si="210"/>
        <v>0</v>
      </c>
      <c r="BF156" s="3">
        <f t="shared" si="211"/>
        <v>0</v>
      </c>
      <c r="BG156" s="3">
        <f t="shared" si="212"/>
        <v>0</v>
      </c>
      <c r="BH156" s="3">
        <f t="shared" si="213"/>
        <v>0</v>
      </c>
      <c r="BJ156" s="3">
        <f t="shared" si="214"/>
        <v>1.3713278278956196</v>
      </c>
      <c r="BK156" s="3">
        <f t="shared" si="215"/>
        <v>50.584280807855563</v>
      </c>
    </row>
    <row r="157" spans="1:63" x14ac:dyDescent="0.35">
      <c r="A157" s="9">
        <f>'2017.daily'!B156</f>
        <v>42877</v>
      </c>
      <c r="B157" s="3">
        <f>IF('2017.daily'!G156&lt;&gt;"",'2017.daily'!G156,"")</f>
        <v>0</v>
      </c>
      <c r="C157" s="3">
        <f>IF('2017.daily'!H156&lt;&gt;"",'2017.daily'!H156,"")</f>
        <v>2.7777777777777777</v>
      </c>
      <c r="D157" s="2">
        <v>4</v>
      </c>
      <c r="E157" s="2">
        <v>19</v>
      </c>
      <c r="G157" s="2">
        <f t="shared" si="185"/>
        <v>15</v>
      </c>
      <c r="H157" s="3">
        <f t="shared" si="186"/>
        <v>1.6944444444444444</v>
      </c>
      <c r="I157" s="3">
        <f t="shared" si="187"/>
        <v>2.7777777777777777</v>
      </c>
      <c r="J157" s="3">
        <f t="shared" si="188"/>
        <v>1.0833333333333333</v>
      </c>
      <c r="K157" s="3"/>
      <c r="L157" s="3">
        <f t="shared" ref="L157:AI157" si="242">IF(L$3&lt;$D157,$H156+($B157-$H156)/(($D156+24)-$E156)^0.5*(L$3+24-$E156)^0.5,IF(L$3&lt;=$G157,$B157+$I157*SIN((L$3-$D157)/($G157-$D157)*PI()/2),IF(L$3&lt;=$E157,$H157+$J157*SIN(PI()/2+((L$3-$G157)/4)*PI()/2),$H157+($B158-$H157)/(($D157+24)-$E157)^0.5*(L$3-$E157)^0.5)))</f>
        <v>0.74624723756058131</v>
      </c>
      <c r="M157" s="3">
        <f t="shared" si="242"/>
        <v>0.48020377833466599</v>
      </c>
      <c r="N157" s="3">
        <f t="shared" si="242"/>
        <v>0.23257656423294204</v>
      </c>
      <c r="O157" s="3">
        <f t="shared" si="242"/>
        <v>0</v>
      </c>
      <c r="P157" s="3">
        <f t="shared" si="242"/>
        <v>0.39531899520356983</v>
      </c>
      <c r="Q157" s="3">
        <f t="shared" si="242"/>
        <v>0.78259043567063791</v>
      </c>
      <c r="R157" s="3">
        <f t="shared" si="242"/>
        <v>1.1539305916719065</v>
      </c>
      <c r="S157" s="3">
        <f t="shared" si="242"/>
        <v>1.501780048487771</v>
      </c>
      <c r="T157" s="3">
        <f t="shared" si="242"/>
        <v>1.8190575942924583</v>
      </c>
      <c r="U157" s="3">
        <f t="shared" si="242"/>
        <v>2.0993043732062731</v>
      </c>
      <c r="V157" s="3">
        <f t="shared" si="242"/>
        <v>2.3368153689755031</v>
      </c>
      <c r="W157" s="3">
        <f t="shared" si="242"/>
        <v>2.5267555426514399</v>
      </c>
      <c r="X157" s="3">
        <f t="shared" si="242"/>
        <v>2.6652582600402703</v>
      </c>
      <c r="Y157" s="3">
        <f t="shared" si="242"/>
        <v>2.749504005224813</v>
      </c>
      <c r="Z157" s="3">
        <f t="shared" si="242"/>
        <v>2.7777777777777777</v>
      </c>
      <c r="AA157" s="3">
        <f t="shared" si="242"/>
        <v>2.6953139379983382</v>
      </c>
      <c r="AB157" s="3">
        <f t="shared" si="242"/>
        <v>2.4604767907298708</v>
      </c>
      <c r="AC157" s="3">
        <f t="shared" si="242"/>
        <v>2.1090181628399582</v>
      </c>
      <c r="AD157" s="3">
        <f t="shared" si="242"/>
        <v>1.6944444444444446</v>
      </c>
      <c r="AE157" s="3">
        <f t="shared" si="242"/>
        <v>1.1296296296296298</v>
      </c>
      <c r="AF157" s="3">
        <f t="shared" si="242"/>
        <v>0.89567567310408513</v>
      </c>
      <c r="AG157" s="3">
        <f t="shared" si="242"/>
        <v>0.71615648831757872</v>
      </c>
      <c r="AH157" s="3">
        <f t="shared" si="242"/>
        <v>0.56481481481481488</v>
      </c>
      <c r="AI157" s="3">
        <f t="shared" si="242"/>
        <v>0.43148012381956313</v>
      </c>
      <c r="AK157" s="3">
        <f t="shared" si="190"/>
        <v>0</v>
      </c>
      <c r="AL157" s="3">
        <f t="shared" si="191"/>
        <v>0</v>
      </c>
      <c r="AM157" s="3">
        <f t="shared" si="192"/>
        <v>0</v>
      </c>
      <c r="AN157" s="3">
        <f t="shared" si="193"/>
        <v>0</v>
      </c>
      <c r="AO157" s="3">
        <f t="shared" si="194"/>
        <v>0</v>
      </c>
      <c r="AP157" s="3">
        <f t="shared" si="195"/>
        <v>0</v>
      </c>
      <c r="AQ157" s="3">
        <f t="shared" si="196"/>
        <v>0</v>
      </c>
      <c r="AR157" s="3">
        <f t="shared" si="197"/>
        <v>0</v>
      </c>
      <c r="AS157" s="3">
        <f t="shared" si="198"/>
        <v>0</v>
      </c>
      <c r="AT157" s="3">
        <f t="shared" si="199"/>
        <v>0</v>
      </c>
      <c r="AU157" s="3">
        <f t="shared" si="200"/>
        <v>0</v>
      </c>
      <c r="AV157" s="3">
        <f t="shared" si="201"/>
        <v>0</v>
      </c>
      <c r="AW157" s="3">
        <f t="shared" si="202"/>
        <v>0</v>
      </c>
      <c r="AX157" s="3">
        <f t="shared" si="203"/>
        <v>0</v>
      </c>
      <c r="AY157" s="3">
        <f t="shared" si="204"/>
        <v>0</v>
      </c>
      <c r="AZ157" s="3">
        <f t="shared" si="205"/>
        <v>0</v>
      </c>
      <c r="BA157" s="3">
        <f t="shared" si="206"/>
        <v>0</v>
      </c>
      <c r="BB157" s="3">
        <f t="shared" si="207"/>
        <v>0</v>
      </c>
      <c r="BC157" s="3">
        <f t="shared" si="208"/>
        <v>0</v>
      </c>
      <c r="BD157" s="3">
        <f t="shared" si="209"/>
        <v>0</v>
      </c>
      <c r="BE157" s="3">
        <f t="shared" si="210"/>
        <v>0</v>
      </c>
      <c r="BF157" s="3">
        <f t="shared" si="211"/>
        <v>0</v>
      </c>
      <c r="BG157" s="3">
        <f t="shared" si="212"/>
        <v>0</v>
      </c>
      <c r="BH157" s="3">
        <f t="shared" si="213"/>
        <v>0</v>
      </c>
      <c r="BJ157" s="3">
        <f t="shared" si="214"/>
        <v>0</v>
      </c>
      <c r="BK157" s="3">
        <f t="shared" si="215"/>
        <v>50.584280807855563</v>
      </c>
    </row>
    <row r="158" spans="1:63" x14ac:dyDescent="0.35">
      <c r="A158" s="9">
        <f>'2017.daily'!B157</f>
        <v>42878</v>
      </c>
      <c r="B158" s="3">
        <f>IF('2017.daily'!G157&lt;&gt;"",'2017.daily'!G157,"")</f>
        <v>0</v>
      </c>
      <c r="C158" s="3">
        <f>IF('2017.daily'!H157&lt;&gt;"",'2017.daily'!H157,"")</f>
        <v>10</v>
      </c>
      <c r="D158" s="2">
        <v>4</v>
      </c>
      <c r="E158" s="2">
        <v>19</v>
      </c>
      <c r="G158" s="2">
        <f t="shared" si="185"/>
        <v>15</v>
      </c>
      <c r="H158" s="3">
        <f t="shared" si="186"/>
        <v>7.1833333333333336</v>
      </c>
      <c r="I158" s="3">
        <f t="shared" si="187"/>
        <v>10</v>
      </c>
      <c r="J158" s="3">
        <f t="shared" si="188"/>
        <v>2.8166666666666664</v>
      </c>
      <c r="K158" s="3"/>
      <c r="L158" s="3">
        <f t="shared" ref="L158:AI158" si="243">IF(L$3&lt;$D158,$H157+($B158-$H157)/(($D157+24)-$E157)^0.5*(L$3+24-$E157)^0.5,IF(L$3&lt;=$G158,$B158+$I158*SIN((L$3-$D158)/($G158-$D158)*PI()/2),IF(L$3&lt;=$E158,$H158+$J158*SIN(PI()/2+((L$3-$G158)/4)*PI()/2),$H158+($B159-$H158)/(($D158+24)-$E158)^0.5*(L$3-$E158)^0.5)))</f>
        <v>0.31093634898357547</v>
      </c>
      <c r="M158" s="3">
        <f t="shared" si="243"/>
        <v>0.2000849076394442</v>
      </c>
      <c r="N158" s="3">
        <f t="shared" si="243"/>
        <v>9.690690176372585E-2</v>
      </c>
      <c r="O158" s="3">
        <f t="shared" si="243"/>
        <v>0</v>
      </c>
      <c r="P158" s="3">
        <f t="shared" si="243"/>
        <v>1.4231483827328515</v>
      </c>
      <c r="Q158" s="3">
        <f t="shared" si="243"/>
        <v>2.8173255684142968</v>
      </c>
      <c r="R158" s="3">
        <f t="shared" si="243"/>
        <v>4.1541501300188637</v>
      </c>
      <c r="S158" s="3">
        <f t="shared" si="243"/>
        <v>5.4064081745559758</v>
      </c>
      <c r="T158" s="3">
        <f t="shared" si="243"/>
        <v>6.5486073394528503</v>
      </c>
      <c r="U158" s="3">
        <f t="shared" si="243"/>
        <v>7.5574957435425825</v>
      </c>
      <c r="V158" s="3">
        <f t="shared" si="243"/>
        <v>8.4125353283118116</v>
      </c>
      <c r="W158" s="3">
        <f t="shared" si="243"/>
        <v>9.0963199535451835</v>
      </c>
      <c r="X158" s="3">
        <f t="shared" si="243"/>
        <v>9.594929736144973</v>
      </c>
      <c r="Y158" s="3">
        <f t="shared" si="243"/>
        <v>9.8982144188093262</v>
      </c>
      <c r="Z158" s="3">
        <f t="shared" si="243"/>
        <v>10</v>
      </c>
      <c r="AA158" s="3">
        <f t="shared" si="243"/>
        <v>9.7855940165734587</v>
      </c>
      <c r="AB158" s="3">
        <f t="shared" si="243"/>
        <v>9.1750174336754426</v>
      </c>
      <c r="AC158" s="3">
        <f t="shared" si="243"/>
        <v>8.2612250011616695</v>
      </c>
      <c r="AD158" s="3">
        <f t="shared" si="243"/>
        <v>7.1833333333333336</v>
      </c>
      <c r="AE158" s="3">
        <f t="shared" si="243"/>
        <v>5.7148148148148152</v>
      </c>
      <c r="AF158" s="3">
        <f t="shared" si="243"/>
        <v>5.1065345278483996</v>
      </c>
      <c r="AG158" s="3">
        <f t="shared" si="243"/>
        <v>4.6397846474034825</v>
      </c>
      <c r="AH158" s="3">
        <f t="shared" si="243"/>
        <v>4.2462962962962969</v>
      </c>
      <c r="AI158" s="3">
        <f t="shared" si="243"/>
        <v>3.8996260997086423</v>
      </c>
      <c r="AK158" s="3">
        <f t="shared" si="190"/>
        <v>0</v>
      </c>
      <c r="AL158" s="3">
        <f t="shared" si="191"/>
        <v>0</v>
      </c>
      <c r="AM158" s="3">
        <f t="shared" si="192"/>
        <v>0</v>
      </c>
      <c r="AN158" s="3">
        <f t="shared" si="193"/>
        <v>0</v>
      </c>
      <c r="AO158" s="3">
        <f t="shared" si="194"/>
        <v>0</v>
      </c>
      <c r="AP158" s="3">
        <f t="shared" si="195"/>
        <v>0</v>
      </c>
      <c r="AQ158" s="3">
        <f t="shared" si="196"/>
        <v>1.1541501300188637</v>
      </c>
      <c r="AR158" s="3">
        <f t="shared" si="197"/>
        <v>2.4064081745559758</v>
      </c>
      <c r="AS158" s="3">
        <f t="shared" si="198"/>
        <v>3.5486073394528503</v>
      </c>
      <c r="AT158" s="3">
        <f t="shared" si="199"/>
        <v>4.5574957435425825</v>
      </c>
      <c r="AU158" s="3">
        <f t="shared" si="200"/>
        <v>5.4125353283118116</v>
      </c>
      <c r="AV158" s="3">
        <f t="shared" si="201"/>
        <v>6.0963199535451835</v>
      </c>
      <c r="AW158" s="3">
        <f t="shared" si="202"/>
        <v>6.594929736144973</v>
      </c>
      <c r="AX158" s="3">
        <f t="shared" si="203"/>
        <v>6.8982144188093262</v>
      </c>
      <c r="AY158" s="3">
        <f t="shared" si="204"/>
        <v>7</v>
      </c>
      <c r="AZ158" s="3">
        <f t="shared" si="205"/>
        <v>6.7855940165734587</v>
      </c>
      <c r="BA158" s="3">
        <f t="shared" si="206"/>
        <v>6.1750174336754426</v>
      </c>
      <c r="BB158" s="3">
        <f t="shared" si="207"/>
        <v>5.2612250011616695</v>
      </c>
      <c r="BC158" s="3">
        <f t="shared" si="208"/>
        <v>4.1833333333333336</v>
      </c>
      <c r="BD158" s="3">
        <f t="shared" si="209"/>
        <v>2.7148148148148152</v>
      </c>
      <c r="BE158" s="3">
        <f t="shared" si="210"/>
        <v>2.1065345278483996</v>
      </c>
      <c r="BF158" s="3">
        <f t="shared" si="211"/>
        <v>1.6397846474034825</v>
      </c>
      <c r="BG158" s="3">
        <f t="shared" si="212"/>
        <v>1.2462962962962969</v>
      </c>
      <c r="BH158" s="3">
        <f t="shared" si="213"/>
        <v>0.89962609970864227</v>
      </c>
      <c r="BJ158" s="3">
        <f t="shared" si="214"/>
        <v>3.1117036247998797</v>
      </c>
      <c r="BK158" s="3">
        <f t="shared" si="215"/>
        <v>53.695984432655443</v>
      </c>
    </row>
    <row r="159" spans="1:63" x14ac:dyDescent="0.35">
      <c r="A159" s="9">
        <f>'2017.daily'!B158</f>
        <v>42879</v>
      </c>
      <c r="B159" s="3">
        <f>IF('2017.daily'!G158&lt;&gt;"",'2017.daily'!G158,"")</f>
        <v>2.7777777777777777</v>
      </c>
      <c r="C159" s="3">
        <f>IF('2017.daily'!H158&lt;&gt;"",'2017.daily'!H158,"")</f>
        <v>7.7777777777777777</v>
      </c>
      <c r="D159" s="2">
        <v>4</v>
      </c>
      <c r="E159" s="2">
        <v>19</v>
      </c>
      <c r="G159" s="2">
        <f t="shared" si="185"/>
        <v>15</v>
      </c>
      <c r="H159" s="3">
        <f t="shared" si="186"/>
        <v>5.8277777777777775</v>
      </c>
      <c r="I159" s="3">
        <f t="shared" si="187"/>
        <v>5</v>
      </c>
      <c r="J159" s="3">
        <f t="shared" si="188"/>
        <v>1.9500000000000002</v>
      </c>
      <c r="K159" s="3"/>
      <c r="L159" s="3">
        <f t="shared" ref="L159:AI159" si="244">IF(L$3&lt;$D159,$H158+($B159-$H158)/(($D158+24)-$E158)^0.5*(L$3+24-$E158)^0.5,IF(L$3&lt;=$G159,$B159+$I159*SIN((L$3-$D159)/($G159-$D159)*PI()/2),IF(L$3&lt;=$E159,$H159+$J159*SIN(PI()/2+((L$3-$G159)/4)*PI()/2),$H159+($B160-$H159)/(($D159+24)-$E159)^0.5*(L$3-$E159)^0.5)))</f>
        <v>3.586212285135074</v>
      </c>
      <c r="M159" s="3">
        <f t="shared" si="244"/>
        <v>3.2979985376403325</v>
      </c>
      <c r="N159" s="3">
        <f t="shared" si="244"/>
        <v>3.0297357223634656</v>
      </c>
      <c r="O159" s="3">
        <f t="shared" si="244"/>
        <v>2.7777777777777777</v>
      </c>
      <c r="P159" s="3">
        <f t="shared" si="244"/>
        <v>3.4893519691442032</v>
      </c>
      <c r="Q159" s="3">
        <f t="shared" si="244"/>
        <v>4.1864405619849263</v>
      </c>
      <c r="R159" s="3">
        <f t="shared" si="244"/>
        <v>4.85485284278721</v>
      </c>
      <c r="S159" s="3">
        <f t="shared" si="244"/>
        <v>5.4809818650557656</v>
      </c>
      <c r="T159" s="3">
        <f t="shared" si="244"/>
        <v>6.0520814475042028</v>
      </c>
      <c r="U159" s="3">
        <f t="shared" si="244"/>
        <v>6.5565256495490694</v>
      </c>
      <c r="V159" s="3">
        <f t="shared" si="244"/>
        <v>6.9840454419336835</v>
      </c>
      <c r="W159" s="3">
        <f t="shared" si="244"/>
        <v>7.3259377545503694</v>
      </c>
      <c r="X159" s="3">
        <f t="shared" si="244"/>
        <v>7.5752426458502642</v>
      </c>
      <c r="Y159" s="3">
        <f t="shared" si="244"/>
        <v>7.7268849871824408</v>
      </c>
      <c r="Z159" s="3">
        <f t="shared" si="244"/>
        <v>7.7777777777777777</v>
      </c>
      <c r="AA159" s="3">
        <f t="shared" si="244"/>
        <v>7.6293428661747864</v>
      </c>
      <c r="AB159" s="3">
        <f t="shared" si="244"/>
        <v>7.2066360010915451</v>
      </c>
      <c r="AC159" s="3">
        <f t="shared" si="244"/>
        <v>6.5740104708897027</v>
      </c>
      <c r="AD159" s="3">
        <f t="shared" si="244"/>
        <v>5.8277777777777775</v>
      </c>
      <c r="AE159" s="3">
        <f t="shared" si="244"/>
        <v>4.8111111111111109</v>
      </c>
      <c r="AF159" s="3">
        <f t="shared" si="244"/>
        <v>4.3899939893651307</v>
      </c>
      <c r="AG159" s="3">
        <f t="shared" si="244"/>
        <v>4.0668594567494196</v>
      </c>
      <c r="AH159" s="3">
        <f t="shared" si="244"/>
        <v>3.7944444444444443</v>
      </c>
      <c r="AI159" s="3">
        <f t="shared" si="244"/>
        <v>3.5544420006529913</v>
      </c>
      <c r="AK159" s="3">
        <f t="shared" si="190"/>
        <v>0.58621228513507395</v>
      </c>
      <c r="AL159" s="3">
        <f t="shared" si="191"/>
        <v>0.29799853764033246</v>
      </c>
      <c r="AM159" s="3">
        <f t="shared" si="192"/>
        <v>2.9735722363465555E-2</v>
      </c>
      <c r="AN159" s="3">
        <f t="shared" si="193"/>
        <v>0</v>
      </c>
      <c r="AO159" s="3">
        <f t="shared" si="194"/>
        <v>0.4893519691442032</v>
      </c>
      <c r="AP159" s="3">
        <f t="shared" si="195"/>
        <v>1.1864405619849263</v>
      </c>
      <c r="AQ159" s="3">
        <f t="shared" si="196"/>
        <v>1.85485284278721</v>
      </c>
      <c r="AR159" s="3">
        <f t="shared" si="197"/>
        <v>2.4809818650557656</v>
      </c>
      <c r="AS159" s="3">
        <f t="shared" si="198"/>
        <v>3.0520814475042028</v>
      </c>
      <c r="AT159" s="3">
        <f t="shared" si="199"/>
        <v>3.5565256495490694</v>
      </c>
      <c r="AU159" s="3">
        <f t="shared" si="200"/>
        <v>3.9840454419336835</v>
      </c>
      <c r="AV159" s="3">
        <f t="shared" si="201"/>
        <v>4.3259377545503694</v>
      </c>
      <c r="AW159" s="3">
        <f t="shared" si="202"/>
        <v>4.5752426458502642</v>
      </c>
      <c r="AX159" s="3">
        <f t="shared" si="203"/>
        <v>4.7268849871824408</v>
      </c>
      <c r="AY159" s="3">
        <f t="shared" si="204"/>
        <v>4.7777777777777777</v>
      </c>
      <c r="AZ159" s="3">
        <f t="shared" si="205"/>
        <v>4.6293428661747864</v>
      </c>
      <c r="BA159" s="3">
        <f t="shared" si="206"/>
        <v>4.2066360010915451</v>
      </c>
      <c r="BB159" s="3">
        <f t="shared" si="207"/>
        <v>3.5740104708897027</v>
      </c>
      <c r="BC159" s="3">
        <f t="shared" si="208"/>
        <v>2.8277777777777775</v>
      </c>
      <c r="BD159" s="3">
        <f t="shared" si="209"/>
        <v>1.8111111111111109</v>
      </c>
      <c r="BE159" s="3">
        <f t="shared" si="210"/>
        <v>1.3899939893651307</v>
      </c>
      <c r="BF159" s="3">
        <f t="shared" si="211"/>
        <v>1.0668594567494196</v>
      </c>
      <c r="BG159" s="3">
        <f t="shared" si="212"/>
        <v>0.79444444444444429</v>
      </c>
      <c r="BH159" s="3">
        <f t="shared" si="213"/>
        <v>0.55444200065299132</v>
      </c>
      <c r="BJ159" s="3">
        <f t="shared" si="214"/>
        <v>2.3657786502798204</v>
      </c>
      <c r="BK159" s="3">
        <f t="shared" si="215"/>
        <v>56.061763082935265</v>
      </c>
    </row>
    <row r="160" spans="1:63" x14ac:dyDescent="0.35">
      <c r="A160" s="9">
        <f>'2017.daily'!B159</f>
        <v>42880</v>
      </c>
      <c r="B160" s="3">
        <f>IF('2017.daily'!G159&lt;&gt;"",'2017.daily'!G159,"")</f>
        <v>2.7777777777777777</v>
      </c>
      <c r="C160" s="3">
        <f>IF('2017.daily'!H159&lt;&gt;"",'2017.daily'!H159,"")</f>
        <v>8.3333333333333339</v>
      </c>
      <c r="D160" s="2">
        <v>4</v>
      </c>
      <c r="E160" s="2">
        <v>19</v>
      </c>
      <c r="G160" s="2">
        <f t="shared" si="185"/>
        <v>15</v>
      </c>
      <c r="H160" s="3">
        <f t="shared" si="186"/>
        <v>5.7333333333333343</v>
      </c>
      <c r="I160" s="3">
        <f t="shared" si="187"/>
        <v>5.5555555555555562</v>
      </c>
      <c r="J160" s="3">
        <f t="shared" si="188"/>
        <v>2.5999999999999996</v>
      </c>
      <c r="K160" s="3"/>
      <c r="L160" s="3">
        <f t="shared" ref="L160:AI160" si="245">IF(L$3&lt;$D160,$H159+($B160-$H159)/(($D159+24)-$E159)^0.5*(L$3+24-$E159)^0.5,IF(L$3&lt;=$G160,$B160+$I160*SIN((L$3-$D160)/($G160-$D160)*PI()/2),IF(L$3&lt;=$E160,$H160+$J160*SIN(PI()/2+((L$3-$G160)/4)*PI()/2),$H160+($B161-$H160)/(($D160+24)-$E160)^0.5*(L$3-$E160)^0.5)))</f>
        <v>3.3374632059482137</v>
      </c>
      <c r="M160" s="3">
        <f t="shared" si="245"/>
        <v>3.1379306115287773</v>
      </c>
      <c r="N160" s="3">
        <f t="shared" si="245"/>
        <v>2.952210200952484</v>
      </c>
      <c r="O160" s="3">
        <f t="shared" si="245"/>
        <v>2.7777777777777777</v>
      </c>
      <c r="P160" s="3">
        <f t="shared" si="245"/>
        <v>3.5684157681849173</v>
      </c>
      <c r="Q160" s="3">
        <f t="shared" si="245"/>
        <v>4.3429586491190539</v>
      </c>
      <c r="R160" s="3">
        <f t="shared" si="245"/>
        <v>5.0856389611215906</v>
      </c>
      <c r="S160" s="3">
        <f t="shared" si="245"/>
        <v>5.7813378747533202</v>
      </c>
      <c r="T160" s="3">
        <f t="shared" si="245"/>
        <v>6.4158929663626942</v>
      </c>
      <c r="U160" s="3">
        <f t="shared" si="245"/>
        <v>6.9763865241903238</v>
      </c>
      <c r="V160" s="3">
        <f t="shared" si="245"/>
        <v>7.4514085157287839</v>
      </c>
      <c r="W160" s="3">
        <f t="shared" si="245"/>
        <v>7.8312888630806583</v>
      </c>
      <c r="X160" s="3">
        <f t="shared" si="245"/>
        <v>8.1082942978583183</v>
      </c>
      <c r="Y160" s="3">
        <f t="shared" si="245"/>
        <v>8.2767857882274036</v>
      </c>
      <c r="Z160" s="3">
        <f t="shared" si="245"/>
        <v>8.3333333333333339</v>
      </c>
      <c r="AA160" s="3">
        <f t="shared" si="245"/>
        <v>8.1354201178626795</v>
      </c>
      <c r="AB160" s="3">
        <f t="shared" si="245"/>
        <v>7.5718109644183578</v>
      </c>
      <c r="AC160" s="3">
        <f t="shared" si="245"/>
        <v>6.7283102574825682</v>
      </c>
      <c r="AD160" s="3">
        <f t="shared" si="245"/>
        <v>5.7333333333333343</v>
      </c>
      <c r="AE160" s="3">
        <f t="shared" si="245"/>
        <v>4.3777777777777782</v>
      </c>
      <c r="AF160" s="3">
        <f t="shared" si="245"/>
        <v>3.8162882821164716</v>
      </c>
      <c r="AG160" s="3">
        <f t="shared" si="245"/>
        <v>3.3854422386288556</v>
      </c>
      <c r="AH160" s="3">
        <f t="shared" si="245"/>
        <v>3.0222222222222226</v>
      </c>
      <c r="AI160" s="3">
        <f t="shared" si="245"/>
        <v>2.7022189638336185</v>
      </c>
      <c r="AK160" s="3">
        <f t="shared" si="190"/>
        <v>0.33746320594821366</v>
      </c>
      <c r="AL160" s="3">
        <f t="shared" si="191"/>
        <v>0.13793061152877728</v>
      </c>
      <c r="AM160" s="3">
        <f t="shared" si="192"/>
        <v>0</v>
      </c>
      <c r="AN160" s="3">
        <f t="shared" si="193"/>
        <v>0</v>
      </c>
      <c r="AO160" s="3">
        <f t="shared" si="194"/>
        <v>0.56841576818491735</v>
      </c>
      <c r="AP160" s="3">
        <f t="shared" si="195"/>
        <v>1.3429586491190539</v>
      </c>
      <c r="AQ160" s="3">
        <f t="shared" si="196"/>
        <v>2.0856389611215906</v>
      </c>
      <c r="AR160" s="3">
        <f t="shared" si="197"/>
        <v>2.7813378747533202</v>
      </c>
      <c r="AS160" s="3">
        <f t="shared" si="198"/>
        <v>3.4158929663626942</v>
      </c>
      <c r="AT160" s="3">
        <f t="shared" si="199"/>
        <v>3.9763865241903238</v>
      </c>
      <c r="AU160" s="3">
        <f t="shared" si="200"/>
        <v>4.4514085157287839</v>
      </c>
      <c r="AV160" s="3">
        <f t="shared" si="201"/>
        <v>4.8312888630806583</v>
      </c>
      <c r="AW160" s="3">
        <f t="shared" si="202"/>
        <v>5.1082942978583183</v>
      </c>
      <c r="AX160" s="3">
        <f t="shared" si="203"/>
        <v>5.2767857882274036</v>
      </c>
      <c r="AY160" s="3">
        <f t="shared" si="204"/>
        <v>5.3333333333333339</v>
      </c>
      <c r="AZ160" s="3">
        <f t="shared" si="205"/>
        <v>5.1354201178626795</v>
      </c>
      <c r="BA160" s="3">
        <f t="shared" si="206"/>
        <v>4.5718109644183578</v>
      </c>
      <c r="BB160" s="3">
        <f t="shared" si="207"/>
        <v>3.7283102574825682</v>
      </c>
      <c r="BC160" s="3">
        <f t="shared" si="208"/>
        <v>2.7333333333333343</v>
      </c>
      <c r="BD160" s="3">
        <f t="shared" si="209"/>
        <v>1.3777777777777782</v>
      </c>
      <c r="BE160" s="3">
        <f t="shared" si="210"/>
        <v>0.81628828211647164</v>
      </c>
      <c r="BF160" s="3">
        <f t="shared" si="211"/>
        <v>0.38544223862885563</v>
      </c>
      <c r="BG160" s="3">
        <f t="shared" si="212"/>
        <v>2.2222222222222587E-2</v>
      </c>
      <c r="BH160" s="3">
        <f t="shared" si="213"/>
        <v>0</v>
      </c>
      <c r="BJ160" s="3">
        <f t="shared" si="214"/>
        <v>2.4340725230533193</v>
      </c>
      <c r="BK160" s="3">
        <f t="shared" si="215"/>
        <v>58.495835605988582</v>
      </c>
    </row>
    <row r="161" spans="1:63" x14ac:dyDescent="0.35">
      <c r="A161" s="9">
        <f>'2017.daily'!B160</f>
        <v>42881</v>
      </c>
      <c r="B161" s="3">
        <f>IF('2017.daily'!G160&lt;&gt;"",'2017.daily'!G160,"")</f>
        <v>1.6666666666666667</v>
      </c>
      <c r="C161" s="3">
        <f>IF('2017.daily'!H160&lt;&gt;"",'2017.daily'!H160,"")</f>
        <v>11.111111111111111</v>
      </c>
      <c r="D161" s="2">
        <v>4</v>
      </c>
      <c r="E161" s="2">
        <v>19</v>
      </c>
      <c r="G161" s="2">
        <f t="shared" si="185"/>
        <v>15</v>
      </c>
      <c r="H161" s="3">
        <f t="shared" si="186"/>
        <v>6.7777777777777777</v>
      </c>
      <c r="I161" s="3">
        <f t="shared" si="187"/>
        <v>9.4444444444444446</v>
      </c>
      <c r="J161" s="3">
        <f t="shared" si="188"/>
        <v>4.333333333333333</v>
      </c>
      <c r="K161" s="3"/>
      <c r="L161" s="3">
        <f t="shared" ref="L161:AI161" si="246">IF(L$3&lt;$D161,$H160+($B161-$H160)/(($D160+24)-$E160)^0.5*(L$3+24-$E160)^0.5,IF(L$3&lt;=$G161,$B161+$I161*SIN((L$3-$D161)/($G161-$D161)*PI()/2),IF(L$3&lt;=$E161,$H161+$J161*SIN(PI()/2+((L$3-$G161)/4)*PI()/2),$H161+($B162-$H161)/(($D161+24)-$E161)^0.5*(L$3-$E161)^0.5)))</f>
        <v>2.4129139042272478</v>
      </c>
      <c r="M161" s="3">
        <f t="shared" si="246"/>
        <v>2.1468704450013329</v>
      </c>
      <c r="N161" s="3">
        <f t="shared" si="246"/>
        <v>1.899243230899609</v>
      </c>
      <c r="O161" s="3">
        <f t="shared" si="246"/>
        <v>1.6666666666666667</v>
      </c>
      <c r="P161" s="3">
        <f t="shared" si="246"/>
        <v>3.0107512503588043</v>
      </c>
      <c r="Q161" s="3">
        <f t="shared" si="246"/>
        <v>4.3274741479468357</v>
      </c>
      <c r="R161" s="3">
        <f t="shared" si="246"/>
        <v>5.5900306783511491</v>
      </c>
      <c r="S161" s="3">
        <f t="shared" si="246"/>
        <v>6.7727188315250881</v>
      </c>
      <c r="T161" s="3">
        <f t="shared" si="246"/>
        <v>7.851462487261025</v>
      </c>
      <c r="U161" s="3">
        <f t="shared" si="246"/>
        <v>8.8043015355679941</v>
      </c>
      <c r="V161" s="3">
        <f t="shared" si="246"/>
        <v>9.6118389211833772</v>
      </c>
      <c r="W161" s="3">
        <f t="shared" si="246"/>
        <v>10.257635511681562</v>
      </c>
      <c r="X161" s="3">
        <f t="shared" si="246"/>
        <v>10.728544750803586</v>
      </c>
      <c r="Y161" s="3">
        <f t="shared" si="246"/>
        <v>11.014980284431031</v>
      </c>
      <c r="Z161" s="3">
        <f t="shared" si="246"/>
        <v>11.111111111111111</v>
      </c>
      <c r="AA161" s="3">
        <f t="shared" si="246"/>
        <v>10.781255751993353</v>
      </c>
      <c r="AB161" s="3">
        <f t="shared" si="246"/>
        <v>9.8419071629194832</v>
      </c>
      <c r="AC161" s="3">
        <f t="shared" si="246"/>
        <v>8.436072651359833</v>
      </c>
      <c r="AD161" s="3">
        <f t="shared" si="246"/>
        <v>6.7777777777777786</v>
      </c>
      <c r="AE161" s="3">
        <f t="shared" si="246"/>
        <v>4.518518518518519</v>
      </c>
      <c r="AF161" s="3">
        <f t="shared" si="246"/>
        <v>3.5827026924163405</v>
      </c>
      <c r="AG161" s="3">
        <f t="shared" si="246"/>
        <v>2.8646259532703149</v>
      </c>
      <c r="AH161" s="3">
        <f t="shared" si="246"/>
        <v>2.2592592592592595</v>
      </c>
      <c r="AI161" s="3">
        <f t="shared" si="246"/>
        <v>1.7259204952782525</v>
      </c>
      <c r="AK161" s="3">
        <f t="shared" si="190"/>
        <v>0</v>
      </c>
      <c r="AL161" s="3">
        <f t="shared" si="191"/>
        <v>0</v>
      </c>
      <c r="AM161" s="3">
        <f t="shared" si="192"/>
        <v>0</v>
      </c>
      <c r="AN161" s="3">
        <f t="shared" si="193"/>
        <v>0</v>
      </c>
      <c r="AO161" s="3">
        <f t="shared" si="194"/>
        <v>1.075125035880431E-2</v>
      </c>
      <c r="AP161" s="3">
        <f t="shared" si="195"/>
        <v>1.3274741479468357</v>
      </c>
      <c r="AQ161" s="3">
        <f t="shared" si="196"/>
        <v>2.5900306783511491</v>
      </c>
      <c r="AR161" s="3">
        <f t="shared" si="197"/>
        <v>3.7727188315250881</v>
      </c>
      <c r="AS161" s="3">
        <f t="shared" si="198"/>
        <v>4.851462487261025</v>
      </c>
      <c r="AT161" s="3">
        <f t="shared" si="199"/>
        <v>5.8043015355679941</v>
      </c>
      <c r="AU161" s="3">
        <f t="shared" si="200"/>
        <v>6.6118389211833772</v>
      </c>
      <c r="AV161" s="3">
        <f t="shared" si="201"/>
        <v>7.2576355116815616</v>
      </c>
      <c r="AW161" s="3">
        <f t="shared" si="202"/>
        <v>7.7285447508035858</v>
      </c>
      <c r="AX161" s="3">
        <f t="shared" si="203"/>
        <v>8.0149802844310312</v>
      </c>
      <c r="AY161" s="3">
        <f t="shared" si="204"/>
        <v>8.1111111111111107</v>
      </c>
      <c r="AZ161" s="3">
        <f t="shared" si="205"/>
        <v>7.7812557519933527</v>
      </c>
      <c r="BA161" s="3">
        <f t="shared" si="206"/>
        <v>6.8419071629194832</v>
      </c>
      <c r="BB161" s="3">
        <f t="shared" si="207"/>
        <v>5.436072651359833</v>
      </c>
      <c r="BC161" s="3">
        <f t="shared" si="208"/>
        <v>3.7777777777777786</v>
      </c>
      <c r="BD161" s="3">
        <f t="shared" si="209"/>
        <v>1.518518518518519</v>
      </c>
      <c r="BE161" s="3">
        <f t="shared" si="210"/>
        <v>0.58270269241634054</v>
      </c>
      <c r="BF161" s="3">
        <f t="shared" si="211"/>
        <v>0</v>
      </c>
      <c r="BG161" s="3">
        <f t="shared" si="212"/>
        <v>0</v>
      </c>
      <c r="BH161" s="3">
        <f t="shared" si="213"/>
        <v>0</v>
      </c>
      <c r="BJ161" s="3">
        <f t="shared" si="214"/>
        <v>3.4174618360502862</v>
      </c>
      <c r="BK161" s="3">
        <f t="shared" si="215"/>
        <v>61.913297442038868</v>
      </c>
    </row>
    <row r="162" spans="1:63" x14ac:dyDescent="0.35">
      <c r="A162" s="9">
        <f>'2017.daily'!B161</f>
        <v>42882</v>
      </c>
      <c r="B162" s="3">
        <f>IF('2017.daily'!G161&lt;&gt;"",'2017.daily'!G161,"")</f>
        <v>0</v>
      </c>
      <c r="C162" s="3">
        <f>IF('2017.daily'!H161&lt;&gt;"",'2017.daily'!H161,"")</f>
        <v>11.111111111111111</v>
      </c>
      <c r="D162" s="2">
        <v>4</v>
      </c>
      <c r="E162" s="2">
        <v>19</v>
      </c>
      <c r="G162" s="2">
        <f t="shared" si="185"/>
        <v>15</v>
      </c>
      <c r="H162" s="3">
        <f t="shared" si="186"/>
        <v>8.2944444444444443</v>
      </c>
      <c r="I162" s="3">
        <f t="shared" si="187"/>
        <v>11.111111111111111</v>
      </c>
      <c r="J162" s="3">
        <f t="shared" si="188"/>
        <v>2.8166666666666664</v>
      </c>
      <c r="K162" s="3"/>
      <c r="L162" s="3">
        <f t="shared" ref="L162:AI162" si="247">IF(L$3&lt;$D162,$H161+($B162-$H161)/(($D161+24)-$E161)^0.5*(L$3+24-$E161)^0.5,IF(L$3&lt;=$G162,$B162+$I162*SIN((L$3-$D162)/($G162-$D162)*PI()/2),IF(L$3&lt;=$E162,$H162+$J162*SIN(PI()/2+((L$3-$G162)/4)*PI()/2),$H162+($B163-$H162)/(($D162+24)-$E162)^0.5*(L$3-$E162)^0.5)))</f>
        <v>1.2437453959343019</v>
      </c>
      <c r="M162" s="3">
        <f t="shared" si="247"/>
        <v>0.80033963055777679</v>
      </c>
      <c r="N162" s="3">
        <f t="shared" si="247"/>
        <v>0.3876276070549034</v>
      </c>
      <c r="O162" s="3">
        <f t="shared" si="247"/>
        <v>0</v>
      </c>
      <c r="P162" s="3">
        <f t="shared" si="247"/>
        <v>1.5812759808142793</v>
      </c>
      <c r="Q162" s="3">
        <f t="shared" si="247"/>
        <v>3.1303617426825516</v>
      </c>
      <c r="R162" s="3">
        <f t="shared" si="247"/>
        <v>4.6157223666876259</v>
      </c>
      <c r="S162" s="3">
        <f t="shared" si="247"/>
        <v>6.0071201939510841</v>
      </c>
      <c r="T162" s="3">
        <f t="shared" si="247"/>
        <v>7.2762303771698331</v>
      </c>
      <c r="U162" s="3">
        <f t="shared" si="247"/>
        <v>8.3972174928250922</v>
      </c>
      <c r="V162" s="3">
        <f t="shared" si="247"/>
        <v>9.3472614759020125</v>
      </c>
      <c r="W162" s="3">
        <f t="shared" si="247"/>
        <v>10.107022170605759</v>
      </c>
      <c r="X162" s="3">
        <f t="shared" si="247"/>
        <v>10.661033040161081</v>
      </c>
      <c r="Y162" s="3">
        <f t="shared" si="247"/>
        <v>10.998016020899252</v>
      </c>
      <c r="Z162" s="3">
        <f t="shared" si="247"/>
        <v>11.111111111111111</v>
      </c>
      <c r="AA162" s="3">
        <f t="shared" si="247"/>
        <v>10.896705127684569</v>
      </c>
      <c r="AB162" s="3">
        <f t="shared" si="247"/>
        <v>10.286128544786553</v>
      </c>
      <c r="AC162" s="3">
        <f t="shared" si="247"/>
        <v>9.3723361122727802</v>
      </c>
      <c r="AD162" s="3">
        <f t="shared" si="247"/>
        <v>8.2944444444444443</v>
      </c>
      <c r="AE162" s="3">
        <f t="shared" si="247"/>
        <v>6.825925925925926</v>
      </c>
      <c r="AF162" s="3">
        <f t="shared" si="247"/>
        <v>6.2176456389595103</v>
      </c>
      <c r="AG162" s="3">
        <f t="shared" si="247"/>
        <v>5.7508957585145932</v>
      </c>
      <c r="AH162" s="3">
        <f t="shared" si="247"/>
        <v>5.3574074074074076</v>
      </c>
      <c r="AI162" s="3">
        <f t="shared" si="247"/>
        <v>5.0107372108197534</v>
      </c>
      <c r="AK162" s="3">
        <f t="shared" si="190"/>
        <v>0</v>
      </c>
      <c r="AL162" s="3">
        <f t="shared" si="191"/>
        <v>0</v>
      </c>
      <c r="AM162" s="3">
        <f t="shared" si="192"/>
        <v>0</v>
      </c>
      <c r="AN162" s="3">
        <f t="shared" si="193"/>
        <v>0</v>
      </c>
      <c r="AO162" s="3">
        <f t="shared" si="194"/>
        <v>0</v>
      </c>
      <c r="AP162" s="3">
        <f t="shared" si="195"/>
        <v>0.13036174268255163</v>
      </c>
      <c r="AQ162" s="3">
        <f t="shared" si="196"/>
        <v>1.6157223666876259</v>
      </c>
      <c r="AR162" s="3">
        <f t="shared" si="197"/>
        <v>3.0071201939510841</v>
      </c>
      <c r="AS162" s="3">
        <f t="shared" si="198"/>
        <v>4.2762303771698331</v>
      </c>
      <c r="AT162" s="3">
        <f t="shared" si="199"/>
        <v>5.3972174928250922</v>
      </c>
      <c r="AU162" s="3">
        <f t="shared" si="200"/>
        <v>6.3472614759020125</v>
      </c>
      <c r="AV162" s="3">
        <f t="shared" si="201"/>
        <v>7.1070221706057595</v>
      </c>
      <c r="AW162" s="3">
        <f t="shared" si="202"/>
        <v>7.6610330401610813</v>
      </c>
      <c r="AX162" s="3">
        <f t="shared" si="203"/>
        <v>7.9980160208992519</v>
      </c>
      <c r="AY162" s="3">
        <f t="shared" si="204"/>
        <v>8.1111111111111107</v>
      </c>
      <c r="AZ162" s="3">
        <f t="shared" si="205"/>
        <v>7.8967051276845694</v>
      </c>
      <c r="BA162" s="3">
        <f t="shared" si="206"/>
        <v>7.2861285447865534</v>
      </c>
      <c r="BB162" s="3">
        <f t="shared" si="207"/>
        <v>6.3723361122727802</v>
      </c>
      <c r="BC162" s="3">
        <f t="shared" si="208"/>
        <v>5.2944444444444443</v>
      </c>
      <c r="BD162" s="3">
        <f t="shared" si="209"/>
        <v>3.825925925925926</v>
      </c>
      <c r="BE162" s="3">
        <f t="shared" si="210"/>
        <v>3.2176456389595103</v>
      </c>
      <c r="BF162" s="3">
        <f t="shared" si="211"/>
        <v>2.7508957585145932</v>
      </c>
      <c r="BG162" s="3">
        <f t="shared" si="212"/>
        <v>2.3574074074074076</v>
      </c>
      <c r="BH162" s="3">
        <f t="shared" si="213"/>
        <v>2.0107372108197534</v>
      </c>
      <c r="BJ162" s="3">
        <f t="shared" si="214"/>
        <v>3.8609717567837887</v>
      </c>
      <c r="BK162" s="3">
        <f t="shared" si="215"/>
        <v>65.774269198822651</v>
      </c>
    </row>
    <row r="163" spans="1:63" x14ac:dyDescent="0.35">
      <c r="A163" s="9">
        <f>'2017.daily'!B162</f>
        <v>42883</v>
      </c>
      <c r="B163" s="3">
        <f>IF('2017.daily'!G162&lt;&gt;"",'2017.daily'!G162,"")</f>
        <v>3.8888888888888888</v>
      </c>
      <c r="C163" s="3">
        <f>IF('2017.daily'!H162&lt;&gt;"",'2017.daily'!H162,"")</f>
        <v>6.1111111111111107</v>
      </c>
      <c r="D163" s="2">
        <v>4</v>
      </c>
      <c r="E163" s="2">
        <v>19</v>
      </c>
      <c r="G163" s="2">
        <f t="shared" si="185"/>
        <v>15</v>
      </c>
      <c r="H163" s="3">
        <f t="shared" si="186"/>
        <v>3.2944444444444443</v>
      </c>
      <c r="I163" s="3">
        <f t="shared" si="187"/>
        <v>2.2222222222222219</v>
      </c>
      <c r="J163" s="3">
        <f t="shared" si="188"/>
        <v>2.8166666666666664</v>
      </c>
      <c r="K163" s="3"/>
      <c r="L163" s="3">
        <f t="shared" ref="L163:AI163" si="248">IF(L$3&lt;$D163,$H162+($B163-$H162)/(($D162+24)-$E162)^0.5*(L$3+24-$E162)^0.5,IF(L$3&lt;=$G163,$B163+$I163*SIN((L$3-$D163)/($G163-$D163)*PI()/2),IF(L$3&lt;=$E163,$H163+$J163*SIN(PI()/2+((L$3-$G163)/4)*PI()/2),$H163+($B164-$H163)/(($D163+24)-$E163)^0.5*(L$3-$E163)^0.5)))</f>
        <v>4.6973233962461851</v>
      </c>
      <c r="M163" s="3">
        <f t="shared" si="248"/>
        <v>4.4091096487514445</v>
      </c>
      <c r="N163" s="3">
        <f t="shared" si="248"/>
        <v>4.1408468334745763</v>
      </c>
      <c r="O163" s="3">
        <f t="shared" si="248"/>
        <v>3.8888888888888888</v>
      </c>
      <c r="P163" s="3">
        <f t="shared" si="248"/>
        <v>4.205144085051745</v>
      </c>
      <c r="Q163" s="3">
        <f t="shared" si="248"/>
        <v>4.5149612374253989</v>
      </c>
      <c r="R163" s="3">
        <f t="shared" si="248"/>
        <v>4.8120333622264138</v>
      </c>
      <c r="S163" s="3">
        <f t="shared" si="248"/>
        <v>5.0903129276791059</v>
      </c>
      <c r="T163" s="3">
        <f t="shared" si="248"/>
        <v>5.3441349643228548</v>
      </c>
      <c r="U163" s="3">
        <f t="shared" si="248"/>
        <v>5.568332387453907</v>
      </c>
      <c r="V163" s="3">
        <f t="shared" si="248"/>
        <v>5.7583411840692911</v>
      </c>
      <c r="W163" s="3">
        <f t="shared" si="248"/>
        <v>5.9102933230100403</v>
      </c>
      <c r="X163" s="3">
        <f t="shared" si="248"/>
        <v>6.021095496921105</v>
      </c>
      <c r="Y163" s="3">
        <f t="shared" si="248"/>
        <v>6.088492093068739</v>
      </c>
      <c r="Z163" s="3">
        <f t="shared" si="248"/>
        <v>6.1111111111111107</v>
      </c>
      <c r="AA163" s="3">
        <f t="shared" si="248"/>
        <v>5.8967051276845686</v>
      </c>
      <c r="AB163" s="3">
        <f t="shared" si="248"/>
        <v>5.2861285447865534</v>
      </c>
      <c r="AC163" s="3">
        <f t="shared" si="248"/>
        <v>4.3723361122727802</v>
      </c>
      <c r="AD163" s="3">
        <f t="shared" si="248"/>
        <v>3.2944444444444447</v>
      </c>
      <c r="AE163" s="3">
        <f t="shared" si="248"/>
        <v>1.825925925925926</v>
      </c>
      <c r="AF163" s="3">
        <f t="shared" si="248"/>
        <v>1.2176456389595103</v>
      </c>
      <c r="AG163" s="3">
        <f t="shared" si="248"/>
        <v>0.75089575851459367</v>
      </c>
      <c r="AH163" s="3">
        <f t="shared" si="248"/>
        <v>0.35740740740740762</v>
      </c>
      <c r="AI163" s="3">
        <f t="shared" si="248"/>
        <v>1.0737210819753429E-2</v>
      </c>
      <c r="AK163" s="3">
        <f t="shared" si="190"/>
        <v>1.6973233962461851</v>
      </c>
      <c r="AL163" s="3">
        <f t="shared" si="191"/>
        <v>1.4091096487514445</v>
      </c>
      <c r="AM163" s="3">
        <f t="shared" si="192"/>
        <v>1.1408468334745763</v>
      </c>
      <c r="AN163" s="3">
        <f t="shared" si="193"/>
        <v>0.88888888888888884</v>
      </c>
      <c r="AO163" s="3">
        <f t="shared" si="194"/>
        <v>1.205144085051745</v>
      </c>
      <c r="AP163" s="3">
        <f t="shared" si="195"/>
        <v>1.5149612374253989</v>
      </c>
      <c r="AQ163" s="3">
        <f t="shared" si="196"/>
        <v>1.8120333622264138</v>
      </c>
      <c r="AR163" s="3">
        <f t="shared" si="197"/>
        <v>2.0903129276791059</v>
      </c>
      <c r="AS163" s="3">
        <f t="shared" si="198"/>
        <v>2.3441349643228548</v>
      </c>
      <c r="AT163" s="3">
        <f t="shared" si="199"/>
        <v>2.568332387453907</v>
      </c>
      <c r="AU163" s="3">
        <f t="shared" si="200"/>
        <v>2.7583411840692911</v>
      </c>
      <c r="AV163" s="3">
        <f t="shared" si="201"/>
        <v>2.9102933230100403</v>
      </c>
      <c r="AW163" s="3">
        <f t="shared" si="202"/>
        <v>3.021095496921105</v>
      </c>
      <c r="AX163" s="3">
        <f t="shared" si="203"/>
        <v>3.088492093068739</v>
      </c>
      <c r="AY163" s="3">
        <f t="shared" si="204"/>
        <v>3.1111111111111107</v>
      </c>
      <c r="AZ163" s="3">
        <f t="shared" si="205"/>
        <v>2.8967051276845686</v>
      </c>
      <c r="BA163" s="3">
        <f t="shared" si="206"/>
        <v>2.2861285447865534</v>
      </c>
      <c r="BB163" s="3">
        <f t="shared" si="207"/>
        <v>1.3723361122727802</v>
      </c>
      <c r="BC163" s="3">
        <f t="shared" si="208"/>
        <v>0.29444444444444473</v>
      </c>
      <c r="BD163" s="3">
        <f t="shared" si="209"/>
        <v>0</v>
      </c>
      <c r="BE163" s="3">
        <f t="shared" si="210"/>
        <v>0</v>
      </c>
      <c r="BF163" s="3">
        <f t="shared" si="211"/>
        <v>0</v>
      </c>
      <c r="BG163" s="3">
        <f t="shared" si="212"/>
        <v>0</v>
      </c>
      <c r="BH163" s="3">
        <f t="shared" si="213"/>
        <v>0</v>
      </c>
      <c r="BJ163" s="3">
        <f t="shared" si="214"/>
        <v>1.6004181320370476</v>
      </c>
      <c r="BK163" s="3">
        <f t="shared" si="215"/>
        <v>67.3746873308597</v>
      </c>
    </row>
    <row r="164" spans="1:63" x14ac:dyDescent="0.35">
      <c r="A164" s="9">
        <f>'2017.daily'!B163</f>
        <v>42884</v>
      </c>
      <c r="B164" s="3">
        <f>IF('2017.daily'!G163&lt;&gt;"",'2017.daily'!G163,"")</f>
        <v>-1.1111111111111112</v>
      </c>
      <c r="C164" s="3">
        <f>IF('2017.daily'!H163&lt;&gt;"",'2017.daily'!H163,"")</f>
        <v>11.666666666666666</v>
      </c>
      <c r="D164" s="2">
        <v>4</v>
      </c>
      <c r="E164" s="2">
        <v>19</v>
      </c>
      <c r="G164" s="2">
        <f t="shared" si="185"/>
        <v>15</v>
      </c>
      <c r="H164" s="3">
        <f t="shared" si="186"/>
        <v>7.333333333333333</v>
      </c>
      <c r="I164" s="3">
        <f t="shared" si="187"/>
        <v>12.777777777777777</v>
      </c>
      <c r="J164" s="3">
        <f t="shared" si="188"/>
        <v>4.333333333333333</v>
      </c>
      <c r="K164" s="3"/>
      <c r="L164" s="3">
        <f t="shared" ref="L164:AI164" si="249">IF(L$3&lt;$D164,$H163+($B164-$H163)/(($D163+24)-$E163)^0.5*(L$3+24-$E163)^0.5,IF(L$3&lt;=$G164,$B164+$I164*SIN((L$3-$D164)/($G164-$D164)*PI()/2),IF(L$3&lt;=$E164,$H164+$J164*SIN(PI()/2+((L$3-$G164)/4)*PI()/2),$H164+($B165-$H164)/(($D164+24)-$E164)^0.5*(L$3-$E164)^0.5)))</f>
        <v>-0.30267660375381444</v>
      </c>
      <c r="M164" s="3">
        <f t="shared" si="249"/>
        <v>-0.59089035124855593</v>
      </c>
      <c r="N164" s="3">
        <f t="shared" si="249"/>
        <v>-0.85915316652542373</v>
      </c>
      <c r="O164" s="3">
        <f t="shared" si="249"/>
        <v>-1.1111111111111112</v>
      </c>
      <c r="P164" s="3">
        <f t="shared" si="249"/>
        <v>0.70735626682530994</v>
      </c>
      <c r="Q164" s="3">
        <f t="shared" si="249"/>
        <v>2.4888048929738233</v>
      </c>
      <c r="R164" s="3">
        <f t="shared" si="249"/>
        <v>4.196969610579659</v>
      </c>
      <c r="S164" s="3">
        <f t="shared" si="249"/>
        <v>5.7970771119326354</v>
      </c>
      <c r="T164" s="3">
        <f t="shared" si="249"/>
        <v>7.2565538226341975</v>
      </c>
      <c r="U164" s="3">
        <f t="shared" si="249"/>
        <v>8.5456890056377439</v>
      </c>
      <c r="V164" s="3">
        <f t="shared" si="249"/>
        <v>9.6382395861762031</v>
      </c>
      <c r="W164" s="3">
        <f t="shared" si="249"/>
        <v>10.511964385085511</v>
      </c>
      <c r="X164" s="3">
        <f t="shared" si="249"/>
        <v>11.149076885074132</v>
      </c>
      <c r="Y164" s="3">
        <f t="shared" si="249"/>
        <v>11.536607312923028</v>
      </c>
      <c r="Z164" s="3">
        <f t="shared" si="249"/>
        <v>11.666666666666666</v>
      </c>
      <c r="AA164" s="3">
        <f t="shared" si="249"/>
        <v>11.33681130754891</v>
      </c>
      <c r="AB164" s="3">
        <f t="shared" si="249"/>
        <v>10.397462718475039</v>
      </c>
      <c r="AC164" s="3">
        <f t="shared" si="249"/>
        <v>8.9916282069153901</v>
      </c>
      <c r="AD164" s="3">
        <f t="shared" si="249"/>
        <v>7.3333333333333339</v>
      </c>
      <c r="AE164" s="3">
        <f t="shared" si="249"/>
        <v>5.0740740740740744</v>
      </c>
      <c r="AF164" s="3">
        <f t="shared" si="249"/>
        <v>4.1382582479718959</v>
      </c>
      <c r="AG164" s="3">
        <f t="shared" si="249"/>
        <v>3.4201815088258702</v>
      </c>
      <c r="AH164" s="3">
        <f t="shared" si="249"/>
        <v>2.8148148148148149</v>
      </c>
      <c r="AI164" s="3">
        <f t="shared" si="249"/>
        <v>2.2814760508338079</v>
      </c>
      <c r="AK164" s="3">
        <f t="shared" si="190"/>
        <v>0</v>
      </c>
      <c r="AL164" s="3">
        <f t="shared" si="191"/>
        <v>0</v>
      </c>
      <c r="AM164" s="3">
        <f t="shared" si="192"/>
        <v>0</v>
      </c>
      <c r="AN164" s="3">
        <f t="shared" si="193"/>
        <v>0</v>
      </c>
      <c r="AO164" s="3">
        <f t="shared" si="194"/>
        <v>0</v>
      </c>
      <c r="AP164" s="3">
        <f t="shared" si="195"/>
        <v>0</v>
      </c>
      <c r="AQ164" s="3">
        <f t="shared" si="196"/>
        <v>1.196969610579659</v>
      </c>
      <c r="AR164" s="3">
        <f t="shared" si="197"/>
        <v>2.7970771119326354</v>
      </c>
      <c r="AS164" s="3">
        <f t="shared" si="198"/>
        <v>4.2565538226341975</v>
      </c>
      <c r="AT164" s="3">
        <f t="shared" si="199"/>
        <v>5.5456890056377439</v>
      </c>
      <c r="AU164" s="3">
        <f t="shared" si="200"/>
        <v>6.6382395861762031</v>
      </c>
      <c r="AV164" s="3">
        <f t="shared" si="201"/>
        <v>7.5119643850855109</v>
      </c>
      <c r="AW164" s="3">
        <f t="shared" si="202"/>
        <v>8.1490768850741322</v>
      </c>
      <c r="AX164" s="3">
        <f t="shared" si="203"/>
        <v>8.536607312923028</v>
      </c>
      <c r="AY164" s="3">
        <f t="shared" si="204"/>
        <v>8.6666666666666661</v>
      </c>
      <c r="AZ164" s="3">
        <f t="shared" si="205"/>
        <v>8.3368113075489099</v>
      </c>
      <c r="BA164" s="3">
        <f t="shared" si="206"/>
        <v>7.3974627184750386</v>
      </c>
      <c r="BB164" s="3">
        <f t="shared" si="207"/>
        <v>5.9916282069153901</v>
      </c>
      <c r="BC164" s="3">
        <f t="shared" si="208"/>
        <v>4.3333333333333339</v>
      </c>
      <c r="BD164" s="3">
        <f t="shared" si="209"/>
        <v>2.0740740740740744</v>
      </c>
      <c r="BE164" s="3">
        <f t="shared" si="210"/>
        <v>1.1382582479718959</v>
      </c>
      <c r="BF164" s="3">
        <f t="shared" si="211"/>
        <v>0.42018150882587024</v>
      </c>
      <c r="BG164" s="3">
        <f t="shared" si="212"/>
        <v>0</v>
      </c>
      <c r="BH164" s="3">
        <f t="shared" si="213"/>
        <v>0</v>
      </c>
      <c r="BJ164" s="3">
        <f t="shared" si="214"/>
        <v>3.457941407660595</v>
      </c>
      <c r="BK164" s="3">
        <f t="shared" si="215"/>
        <v>70.832628738520299</v>
      </c>
    </row>
    <row r="165" spans="1:63" x14ac:dyDescent="0.35">
      <c r="A165" s="9">
        <f>'2017.daily'!B164</f>
        <v>42885</v>
      </c>
      <c r="B165" s="3">
        <f>IF('2017.daily'!G164&lt;&gt;"",'2017.daily'!G164,"")</f>
        <v>0.55555555555555558</v>
      </c>
      <c r="C165" s="3">
        <f>IF('2017.daily'!H164&lt;&gt;"",'2017.daily'!H164,"")</f>
        <v>8.8888888888888893</v>
      </c>
      <c r="D165" s="2">
        <v>4</v>
      </c>
      <c r="E165" s="2">
        <v>19</v>
      </c>
      <c r="G165" s="2">
        <f t="shared" si="185"/>
        <v>15</v>
      </c>
      <c r="H165" s="3">
        <f t="shared" si="186"/>
        <v>5.6388888888888893</v>
      </c>
      <c r="I165" s="3">
        <f t="shared" si="187"/>
        <v>8.3333333333333339</v>
      </c>
      <c r="J165" s="3">
        <f t="shared" si="188"/>
        <v>3.25</v>
      </c>
      <c r="K165" s="3"/>
      <c r="L165" s="3">
        <f t="shared" ref="L165:AI165" si="250">IF(L$3&lt;$D165,$H164+($B165-$H164)/(($D164+24)-$E164)^0.5*(L$3+24-$E164)^0.5,IF(L$3&lt;=$G165,$B165+$I165*SIN((L$3-$D165)/($G165-$D165)*PI()/2),IF(L$3&lt;=$E165,$H165+$J165*SIN(PI()/2+((L$3-$G165)/4)*PI()/2),$H165+($B166-$H165)/(($D165+24)-$E165)^0.5*(L$3-$E165)^0.5)))</f>
        <v>1.7993009514898572</v>
      </c>
      <c r="M165" s="3">
        <f t="shared" si="250"/>
        <v>1.3558951861133322</v>
      </c>
      <c r="N165" s="3">
        <f t="shared" si="250"/>
        <v>0.94318316261045876</v>
      </c>
      <c r="O165" s="3">
        <f t="shared" si="250"/>
        <v>0.55555555555555558</v>
      </c>
      <c r="P165" s="3">
        <f t="shared" si="250"/>
        <v>1.7415125411662653</v>
      </c>
      <c r="Q165" s="3">
        <f t="shared" si="250"/>
        <v>2.9033268625674697</v>
      </c>
      <c r="R165" s="3">
        <f t="shared" si="250"/>
        <v>4.0173473305712752</v>
      </c>
      <c r="S165" s="3">
        <f t="shared" si="250"/>
        <v>5.0608957010188682</v>
      </c>
      <c r="T165" s="3">
        <f t="shared" si="250"/>
        <v>6.0127283384329306</v>
      </c>
      <c r="U165" s="3">
        <f t="shared" si="250"/>
        <v>6.8534686751743745</v>
      </c>
      <c r="V165" s="3">
        <f t="shared" si="250"/>
        <v>7.5660016624820647</v>
      </c>
      <c r="W165" s="3">
        <f t="shared" si="250"/>
        <v>8.135822183509875</v>
      </c>
      <c r="X165" s="3">
        <f t="shared" si="250"/>
        <v>8.5513303356763686</v>
      </c>
      <c r="Y165" s="3">
        <f t="shared" si="250"/>
        <v>8.8040675712299947</v>
      </c>
      <c r="Z165" s="3">
        <f t="shared" si="250"/>
        <v>8.8888888888888893</v>
      </c>
      <c r="AA165" s="3">
        <f t="shared" si="250"/>
        <v>8.6414973695505708</v>
      </c>
      <c r="AB165" s="3">
        <f t="shared" si="250"/>
        <v>7.9369859277451695</v>
      </c>
      <c r="AC165" s="3">
        <f t="shared" si="250"/>
        <v>6.882610044075431</v>
      </c>
      <c r="AD165" s="3">
        <f t="shared" si="250"/>
        <v>5.6388888888888893</v>
      </c>
      <c r="AE165" s="3">
        <f t="shared" si="250"/>
        <v>3.9444444444444446</v>
      </c>
      <c r="AF165" s="3">
        <f t="shared" si="250"/>
        <v>3.2425825748678112</v>
      </c>
      <c r="AG165" s="3">
        <f t="shared" si="250"/>
        <v>2.7040250205082916</v>
      </c>
      <c r="AH165" s="3">
        <f t="shared" si="250"/>
        <v>2.25</v>
      </c>
      <c r="AI165" s="3">
        <f t="shared" si="250"/>
        <v>1.8499959270142452</v>
      </c>
      <c r="AK165" s="3">
        <f t="shared" si="190"/>
        <v>0</v>
      </c>
      <c r="AL165" s="3">
        <f t="shared" si="191"/>
        <v>0</v>
      </c>
      <c r="AM165" s="3">
        <f t="shared" si="192"/>
        <v>0</v>
      </c>
      <c r="AN165" s="3">
        <f t="shared" si="193"/>
        <v>0</v>
      </c>
      <c r="AO165" s="3">
        <f t="shared" si="194"/>
        <v>0</v>
      </c>
      <c r="AP165" s="3">
        <f t="shared" si="195"/>
        <v>0</v>
      </c>
      <c r="AQ165" s="3">
        <f t="shared" si="196"/>
        <v>1.0173473305712752</v>
      </c>
      <c r="AR165" s="3">
        <f t="shared" si="197"/>
        <v>2.0608957010188682</v>
      </c>
      <c r="AS165" s="3">
        <f t="shared" si="198"/>
        <v>3.0127283384329306</v>
      </c>
      <c r="AT165" s="3">
        <f t="shared" si="199"/>
        <v>3.8534686751743745</v>
      </c>
      <c r="AU165" s="3">
        <f t="shared" si="200"/>
        <v>4.5660016624820647</v>
      </c>
      <c r="AV165" s="3">
        <f t="shared" si="201"/>
        <v>5.135822183509875</v>
      </c>
      <c r="AW165" s="3">
        <f t="shared" si="202"/>
        <v>5.5513303356763686</v>
      </c>
      <c r="AX165" s="3">
        <f t="shared" si="203"/>
        <v>5.8040675712299947</v>
      </c>
      <c r="AY165" s="3">
        <f t="shared" si="204"/>
        <v>5.8888888888888893</v>
      </c>
      <c r="AZ165" s="3">
        <f t="shared" si="205"/>
        <v>5.6414973695505708</v>
      </c>
      <c r="BA165" s="3">
        <f t="shared" si="206"/>
        <v>4.9369859277451695</v>
      </c>
      <c r="BB165" s="3">
        <f t="shared" si="207"/>
        <v>3.882610044075431</v>
      </c>
      <c r="BC165" s="3">
        <f t="shared" si="208"/>
        <v>2.6388888888888893</v>
      </c>
      <c r="BD165" s="3">
        <f t="shared" si="209"/>
        <v>0.94444444444444464</v>
      </c>
      <c r="BE165" s="3">
        <f t="shared" si="210"/>
        <v>0.24258257486781121</v>
      </c>
      <c r="BF165" s="3">
        <f t="shared" si="211"/>
        <v>0</v>
      </c>
      <c r="BG165" s="3">
        <f t="shared" si="212"/>
        <v>0</v>
      </c>
      <c r="BH165" s="3">
        <f t="shared" si="213"/>
        <v>0</v>
      </c>
      <c r="BJ165" s="3">
        <f t="shared" si="214"/>
        <v>2.2990649973565396</v>
      </c>
      <c r="BK165" s="3">
        <f t="shared" si="215"/>
        <v>73.131693735876837</v>
      </c>
    </row>
    <row r="166" spans="1:63" x14ac:dyDescent="0.35">
      <c r="A166" s="9">
        <f>'2017.daily'!B165</f>
        <v>42886</v>
      </c>
      <c r="B166" s="3">
        <f>IF('2017.daily'!G165&lt;&gt;"",'2017.daily'!G165,"")</f>
        <v>0.55555555555555558</v>
      </c>
      <c r="C166" s="3">
        <f>IF('2017.daily'!H165&lt;&gt;"",'2017.daily'!H165,"")</f>
        <v>15</v>
      </c>
      <c r="D166" s="2">
        <v>4</v>
      </c>
      <c r="E166" s="2">
        <v>19</v>
      </c>
      <c r="G166" s="2">
        <f t="shared" si="185"/>
        <v>15</v>
      </c>
      <c r="H166" s="3">
        <f t="shared" si="186"/>
        <v>9.8000000000000007</v>
      </c>
      <c r="I166" s="3">
        <f t="shared" si="187"/>
        <v>14.444444444444445</v>
      </c>
      <c r="J166" s="3">
        <f t="shared" si="188"/>
        <v>5.1999999999999993</v>
      </c>
      <c r="K166" s="3"/>
      <c r="L166" s="3">
        <f t="shared" ref="L166:AI166" si="251">IF(L$3&lt;$D166,$H165+($B166-$H165)/(($D165+24)-$E165)^0.5*(L$3+24-$E165)^0.5,IF(L$3&lt;=$G166,$B166+$I166*SIN((L$3-$D166)/($G166-$D166)*PI()/2),IF(L$3&lt;=$E166,$H166+$J166*SIN(PI()/2+((L$3-$G166)/4)*PI()/2),$H166+($B167-$H166)/(($D166+24)-$E166)^0.5*(L$3-$E166)^0.5)))</f>
        <v>1.488364602506282</v>
      </c>
      <c r="M166" s="3">
        <f t="shared" si="251"/>
        <v>1.1558102784738882</v>
      </c>
      <c r="N166" s="3">
        <f t="shared" si="251"/>
        <v>0.84627626084673313</v>
      </c>
      <c r="O166" s="3">
        <f t="shared" si="251"/>
        <v>0.55555555555555558</v>
      </c>
      <c r="P166" s="3">
        <f t="shared" si="251"/>
        <v>2.6112143306141187</v>
      </c>
      <c r="Q166" s="3">
        <f t="shared" si="251"/>
        <v>4.6250258210428727</v>
      </c>
      <c r="R166" s="3">
        <f t="shared" si="251"/>
        <v>6.5559946322494698</v>
      </c>
      <c r="S166" s="3">
        <f t="shared" si="251"/>
        <v>8.3648118076919644</v>
      </c>
      <c r="T166" s="3">
        <f t="shared" si="251"/>
        <v>10.014655045876339</v>
      </c>
      <c r="U166" s="3">
        <f t="shared" si="251"/>
        <v>11.471938296228174</v>
      </c>
      <c r="V166" s="3">
        <f t="shared" si="251"/>
        <v>12.706995474228171</v>
      </c>
      <c r="W166" s="3">
        <f t="shared" si="251"/>
        <v>13.694684377343043</v>
      </c>
      <c r="X166" s="3">
        <f t="shared" si="251"/>
        <v>14.414898507764962</v>
      </c>
      <c r="Y166" s="3">
        <f t="shared" si="251"/>
        <v>14.852976382724583</v>
      </c>
      <c r="Z166" s="3">
        <f t="shared" si="251"/>
        <v>15</v>
      </c>
      <c r="AA166" s="3">
        <f t="shared" si="251"/>
        <v>14.604173569058691</v>
      </c>
      <c r="AB166" s="3">
        <f t="shared" si="251"/>
        <v>13.476955262170048</v>
      </c>
      <c r="AC166" s="3">
        <f t="shared" si="251"/>
        <v>11.789953848298468</v>
      </c>
      <c r="AD166" s="3">
        <f t="shared" si="251"/>
        <v>9.8000000000000007</v>
      </c>
      <c r="AE166" s="3">
        <f t="shared" si="251"/>
        <v>7.0888888888888886</v>
      </c>
      <c r="AF166" s="3">
        <f t="shared" si="251"/>
        <v>5.9659098975662754</v>
      </c>
      <c r="AG166" s="3">
        <f t="shared" si="251"/>
        <v>5.1042178105910434</v>
      </c>
      <c r="AH166" s="3">
        <f t="shared" si="251"/>
        <v>4.3777777777777773</v>
      </c>
      <c r="AI166" s="3">
        <f t="shared" si="251"/>
        <v>3.7377712610005691</v>
      </c>
      <c r="AK166" s="3">
        <f t="shared" si="190"/>
        <v>0</v>
      </c>
      <c r="AL166" s="3">
        <f t="shared" si="191"/>
        <v>0</v>
      </c>
      <c r="AM166" s="3">
        <f t="shared" si="192"/>
        <v>0</v>
      </c>
      <c r="AN166" s="3">
        <f t="shared" si="193"/>
        <v>0</v>
      </c>
      <c r="AO166" s="3">
        <f t="shared" si="194"/>
        <v>0</v>
      </c>
      <c r="AP166" s="3">
        <f t="shared" si="195"/>
        <v>1.6250258210428727</v>
      </c>
      <c r="AQ166" s="3">
        <f t="shared" si="196"/>
        <v>3.5559946322494698</v>
      </c>
      <c r="AR166" s="3">
        <f t="shared" si="197"/>
        <v>5.3648118076919644</v>
      </c>
      <c r="AS166" s="3">
        <f t="shared" si="198"/>
        <v>7.0146550458763386</v>
      </c>
      <c r="AT166" s="3">
        <f t="shared" si="199"/>
        <v>8.4719382962281742</v>
      </c>
      <c r="AU166" s="3">
        <f t="shared" si="200"/>
        <v>9.7069954742281706</v>
      </c>
      <c r="AV166" s="3">
        <f t="shared" si="201"/>
        <v>10.694684377343043</v>
      </c>
      <c r="AW166" s="3">
        <f t="shared" si="202"/>
        <v>11.414898507764962</v>
      </c>
      <c r="AX166" s="3">
        <f t="shared" si="203"/>
        <v>11.852976382724583</v>
      </c>
      <c r="AY166" s="3">
        <f t="shared" si="204"/>
        <v>12</v>
      </c>
      <c r="AZ166" s="3">
        <f t="shared" si="205"/>
        <v>11.604173569058691</v>
      </c>
      <c r="BA166" s="3">
        <f t="shared" si="206"/>
        <v>10.476955262170048</v>
      </c>
      <c r="BB166" s="3">
        <f t="shared" si="207"/>
        <v>8.7899538482984685</v>
      </c>
      <c r="BC166" s="3">
        <f t="shared" si="208"/>
        <v>6.8000000000000007</v>
      </c>
      <c r="BD166" s="3">
        <f t="shared" si="209"/>
        <v>4.0888888888888886</v>
      </c>
      <c r="BE166" s="3">
        <f t="shared" si="210"/>
        <v>2.9659098975662754</v>
      </c>
      <c r="BF166" s="3">
        <f t="shared" si="211"/>
        <v>2.1042178105910434</v>
      </c>
      <c r="BG166" s="3">
        <f t="shared" si="212"/>
        <v>1.3777777777777773</v>
      </c>
      <c r="BH166" s="3">
        <f t="shared" si="213"/>
        <v>0.73777126100056911</v>
      </c>
      <c r="BJ166" s="3">
        <f t="shared" si="214"/>
        <v>5.4436511941875558</v>
      </c>
      <c r="BK166" s="3">
        <f t="shared" si="215"/>
        <v>78.575344930064389</v>
      </c>
    </row>
    <row r="167" spans="1:63" x14ac:dyDescent="0.35">
      <c r="A167" s="9">
        <f>'2017.daily'!B166</f>
        <v>42887</v>
      </c>
      <c r="B167" s="3">
        <f>IF('2017.daily'!G166&lt;&gt;"",'2017.daily'!G166,"")</f>
        <v>1.6666666666666667</v>
      </c>
      <c r="C167" s="3">
        <f>IF('2017.daily'!H166&lt;&gt;"",'2017.daily'!H166,"")</f>
        <v>13.888888888888889</v>
      </c>
      <c r="D167" s="2">
        <v>4</v>
      </c>
      <c r="E167" s="2">
        <v>19</v>
      </c>
      <c r="G167" s="2">
        <f t="shared" si="185"/>
        <v>15</v>
      </c>
      <c r="H167" s="3">
        <f t="shared" si="186"/>
        <v>9.3388888888888886</v>
      </c>
      <c r="I167" s="3">
        <f t="shared" si="187"/>
        <v>12.222222222222223</v>
      </c>
      <c r="J167" s="3">
        <f t="shared" si="188"/>
        <v>4.5500000000000007</v>
      </c>
      <c r="K167" s="3"/>
      <c r="L167" s="3">
        <f t="shared" ref="L167:AI167" si="252">IF(L$3&lt;$D167,$H166+($B167-$H166)/(($D166+24)-$E166)^0.5*(L$3+24-$E166)^0.5,IF(L$3&lt;=$G167,$B167+$I167*SIN((L$3-$D167)/($G167-$D167)*PI()/2),IF(L$3&lt;=$E167,$H167+$J167*SIN(PI()/2+((L$3-$G167)/4)*PI()/2),$H167+($B168-$H167)/(($D167+24)-$E167)^0.5*(L$3-$E167)^0.5)))</f>
        <v>3.1591611417878278</v>
      </c>
      <c r="M167" s="3">
        <f t="shared" si="252"/>
        <v>2.627074223335998</v>
      </c>
      <c r="N167" s="3">
        <f t="shared" si="252"/>
        <v>2.1318197951325502</v>
      </c>
      <c r="O167" s="3">
        <f t="shared" si="252"/>
        <v>1.6666666666666667</v>
      </c>
      <c r="P167" s="3">
        <f t="shared" si="252"/>
        <v>3.4060702455623741</v>
      </c>
      <c r="Q167" s="3">
        <f t="shared" si="252"/>
        <v>5.1100645836174738</v>
      </c>
      <c r="R167" s="3">
        <f t="shared" si="252"/>
        <v>6.7439612700230569</v>
      </c>
      <c r="S167" s="3">
        <f t="shared" si="252"/>
        <v>8.2744988800128603</v>
      </c>
      <c r="T167" s="3">
        <f t="shared" si="252"/>
        <v>9.6705200815534837</v>
      </c>
      <c r="U167" s="3">
        <f t="shared" si="252"/>
        <v>10.903605908774267</v>
      </c>
      <c r="V167" s="3">
        <f t="shared" si="252"/>
        <v>11.948654290158879</v>
      </c>
      <c r="W167" s="3">
        <f t="shared" si="252"/>
        <v>12.784391054333001</v>
      </c>
      <c r="X167" s="3">
        <f t="shared" si="252"/>
        <v>13.393803010843857</v>
      </c>
      <c r="Y167" s="3">
        <f t="shared" si="252"/>
        <v>13.764484289655844</v>
      </c>
      <c r="Z167" s="3">
        <f t="shared" si="252"/>
        <v>13.888888888888889</v>
      </c>
      <c r="AA167" s="3">
        <f t="shared" si="252"/>
        <v>13.542540761815243</v>
      </c>
      <c r="AB167" s="3">
        <f t="shared" si="252"/>
        <v>12.556224743287681</v>
      </c>
      <c r="AC167" s="3">
        <f t="shared" si="252"/>
        <v>11.080098506150048</v>
      </c>
      <c r="AD167" s="3">
        <f t="shared" si="252"/>
        <v>9.3388888888888886</v>
      </c>
      <c r="AE167" s="3">
        <f t="shared" si="252"/>
        <v>6.9666666666666668</v>
      </c>
      <c r="AF167" s="3">
        <f t="shared" si="252"/>
        <v>5.9840600492593801</v>
      </c>
      <c r="AG167" s="3">
        <f t="shared" si="252"/>
        <v>5.230079473156052</v>
      </c>
      <c r="AH167" s="3">
        <f t="shared" si="252"/>
        <v>4.5944444444444441</v>
      </c>
      <c r="AI167" s="3">
        <f t="shared" si="252"/>
        <v>4.0344387422643875</v>
      </c>
      <c r="AK167" s="3">
        <f t="shared" si="190"/>
        <v>0.15916114178782781</v>
      </c>
      <c r="AL167" s="3">
        <f t="shared" si="191"/>
        <v>0</v>
      </c>
      <c r="AM167" s="3">
        <f t="shared" si="192"/>
        <v>0</v>
      </c>
      <c r="AN167" s="3">
        <f t="shared" si="193"/>
        <v>0</v>
      </c>
      <c r="AO167" s="3">
        <f t="shared" si="194"/>
        <v>0.40607024556237414</v>
      </c>
      <c r="AP167" s="3">
        <f t="shared" si="195"/>
        <v>2.1100645836174738</v>
      </c>
      <c r="AQ167" s="3">
        <f t="shared" si="196"/>
        <v>3.7439612700230569</v>
      </c>
      <c r="AR167" s="3">
        <f t="shared" si="197"/>
        <v>5.2744988800128603</v>
      </c>
      <c r="AS167" s="3">
        <f t="shared" si="198"/>
        <v>6.6705200815534837</v>
      </c>
      <c r="AT167" s="3">
        <f t="shared" si="199"/>
        <v>7.9036059087742672</v>
      </c>
      <c r="AU167" s="3">
        <f t="shared" si="200"/>
        <v>8.9486542901588795</v>
      </c>
      <c r="AV167" s="3">
        <f t="shared" si="201"/>
        <v>9.7843910543330015</v>
      </c>
      <c r="AW167" s="3">
        <f t="shared" si="202"/>
        <v>10.393803010843857</v>
      </c>
      <c r="AX167" s="3">
        <f t="shared" si="203"/>
        <v>10.764484289655844</v>
      </c>
      <c r="AY167" s="3">
        <f t="shared" si="204"/>
        <v>10.888888888888889</v>
      </c>
      <c r="AZ167" s="3">
        <f t="shared" si="205"/>
        <v>10.542540761815243</v>
      </c>
      <c r="BA167" s="3">
        <f t="shared" si="206"/>
        <v>9.5562247432876806</v>
      </c>
      <c r="BB167" s="3">
        <f t="shared" si="207"/>
        <v>8.0800985061500477</v>
      </c>
      <c r="BC167" s="3">
        <f t="shared" si="208"/>
        <v>6.3388888888888886</v>
      </c>
      <c r="BD167" s="3">
        <f t="shared" si="209"/>
        <v>3.9666666666666668</v>
      </c>
      <c r="BE167" s="3">
        <f t="shared" si="210"/>
        <v>2.9840600492593801</v>
      </c>
      <c r="BF167" s="3">
        <f t="shared" si="211"/>
        <v>2.230079473156052</v>
      </c>
      <c r="BG167" s="3">
        <f t="shared" si="212"/>
        <v>1.5944444444444441</v>
      </c>
      <c r="BH167" s="3">
        <f t="shared" si="213"/>
        <v>1.0344387422643875</v>
      </c>
      <c r="BJ167" s="3">
        <f t="shared" si="214"/>
        <v>5.1406477467143592</v>
      </c>
      <c r="BK167" s="3">
        <f t="shared" si="215"/>
        <v>83.715992676778754</v>
      </c>
    </row>
    <row r="168" spans="1:63" x14ac:dyDescent="0.35">
      <c r="A168" s="9">
        <f>'2017.daily'!B167</f>
        <v>42888</v>
      </c>
      <c r="B168" s="3">
        <f>IF('2017.daily'!G167&lt;&gt;"",'2017.daily'!G167,"")</f>
        <v>2.2222222222222223</v>
      </c>
      <c r="C168" s="3">
        <f>IF('2017.daily'!H167&lt;&gt;"",'2017.daily'!H167,"")</f>
        <v>16.111111111111111</v>
      </c>
      <c r="D168" s="2">
        <v>4</v>
      </c>
      <c r="E168" s="2">
        <v>19</v>
      </c>
      <c r="G168" s="2">
        <f t="shared" si="185"/>
        <v>15</v>
      </c>
      <c r="H168" s="3">
        <f t="shared" si="186"/>
        <v>10.911111111111111</v>
      </c>
      <c r="I168" s="3">
        <f t="shared" si="187"/>
        <v>13.888888888888889</v>
      </c>
      <c r="J168" s="3">
        <f t="shared" si="188"/>
        <v>5.1999999999999993</v>
      </c>
      <c r="K168" s="3"/>
      <c r="L168" s="3">
        <f t="shared" ref="L168:AI168" si="253">IF(L$3&lt;$D168,$H167+($B168-$H167)/(($D167+24)-$E167)^0.5*(L$3+24-$E167)^0.5,IF(L$3&lt;=$G168,$B168+$I168*SIN((L$3-$D168)/($G168-$D168)*PI()/2),IF(L$3&lt;=$E168,$H168+$J168*SIN(PI()/2+((L$3-$G168)/4)*PI()/2),$H168+($B169-$H168)/(($D168+24)-$E168)^0.5*(L$3-$E168)^0.5)))</f>
        <v>3.5281548879532387</v>
      </c>
      <c r="M168" s="3">
        <f t="shared" si="253"/>
        <v>3.062578834307887</v>
      </c>
      <c r="N168" s="3">
        <f t="shared" si="253"/>
        <v>2.6292312096298707</v>
      </c>
      <c r="O168" s="3">
        <f t="shared" si="253"/>
        <v>2.2222222222222223</v>
      </c>
      <c r="P168" s="3">
        <f t="shared" si="253"/>
        <v>4.1988171982400715</v>
      </c>
      <c r="Q168" s="3">
        <f t="shared" si="253"/>
        <v>6.1351744005754121</v>
      </c>
      <c r="R168" s="3">
        <f t="shared" si="253"/>
        <v>7.9918751805817552</v>
      </c>
      <c r="S168" s="3">
        <f t="shared" si="253"/>
        <v>9.7311224646610768</v>
      </c>
      <c r="T168" s="3">
        <f t="shared" si="253"/>
        <v>11.317510193684512</v>
      </c>
      <c r="U168" s="3">
        <f t="shared" si="253"/>
        <v>12.718744088253587</v>
      </c>
      <c r="V168" s="3">
        <f t="shared" si="253"/>
        <v>13.906299067099738</v>
      </c>
      <c r="W168" s="3">
        <f t="shared" si="253"/>
        <v>14.855999935479421</v>
      </c>
      <c r="X168" s="3">
        <f t="shared" si="253"/>
        <v>15.548513522423576</v>
      </c>
      <c r="Y168" s="3">
        <f t="shared" si="253"/>
        <v>15.969742248346289</v>
      </c>
      <c r="Z168" s="3">
        <f t="shared" si="253"/>
        <v>16.111111111111111</v>
      </c>
      <c r="AA168" s="3">
        <f t="shared" si="253"/>
        <v>15.715284680169802</v>
      </c>
      <c r="AB168" s="3">
        <f t="shared" si="253"/>
        <v>14.588066373281158</v>
      </c>
      <c r="AC168" s="3">
        <f t="shared" si="253"/>
        <v>12.901064959409579</v>
      </c>
      <c r="AD168" s="3">
        <f t="shared" si="253"/>
        <v>10.911111111111111</v>
      </c>
      <c r="AE168" s="3">
        <f t="shared" si="253"/>
        <v>8.2000000000000011</v>
      </c>
      <c r="AF168" s="3">
        <f t="shared" si="253"/>
        <v>7.077021008677387</v>
      </c>
      <c r="AG168" s="3">
        <f t="shared" si="253"/>
        <v>6.2153289217021559</v>
      </c>
      <c r="AH168" s="3">
        <f t="shared" si="253"/>
        <v>5.4888888888888898</v>
      </c>
      <c r="AI168" s="3">
        <f t="shared" si="253"/>
        <v>4.8488823721116816</v>
      </c>
      <c r="AK168" s="3">
        <f t="shared" si="190"/>
        <v>0.52815488795323873</v>
      </c>
      <c r="AL168" s="3">
        <f t="shared" si="191"/>
        <v>6.2578834307887021E-2</v>
      </c>
      <c r="AM168" s="3">
        <f t="shared" si="192"/>
        <v>0</v>
      </c>
      <c r="AN168" s="3">
        <f t="shared" si="193"/>
        <v>0</v>
      </c>
      <c r="AO168" s="3">
        <f t="shared" si="194"/>
        <v>1.1988171982400715</v>
      </c>
      <c r="AP168" s="3">
        <f t="shared" si="195"/>
        <v>3.1351744005754121</v>
      </c>
      <c r="AQ168" s="3">
        <f t="shared" si="196"/>
        <v>4.9918751805817552</v>
      </c>
      <c r="AR168" s="3">
        <f t="shared" si="197"/>
        <v>6.7311224646610768</v>
      </c>
      <c r="AS168" s="3">
        <f t="shared" si="198"/>
        <v>8.3175101936845124</v>
      </c>
      <c r="AT168" s="3">
        <f t="shared" si="199"/>
        <v>9.7187440882535867</v>
      </c>
      <c r="AU168" s="3">
        <f t="shared" si="200"/>
        <v>10.906299067099738</v>
      </c>
      <c r="AV168" s="3">
        <f t="shared" si="201"/>
        <v>11.855999935479421</v>
      </c>
      <c r="AW168" s="3">
        <f t="shared" si="202"/>
        <v>12.548513522423576</v>
      </c>
      <c r="AX168" s="3">
        <f t="shared" si="203"/>
        <v>12.969742248346289</v>
      </c>
      <c r="AY168" s="3">
        <f t="shared" si="204"/>
        <v>13.111111111111111</v>
      </c>
      <c r="AZ168" s="3">
        <f t="shared" si="205"/>
        <v>12.715284680169802</v>
      </c>
      <c r="BA168" s="3">
        <f t="shared" si="206"/>
        <v>11.588066373281158</v>
      </c>
      <c r="BB168" s="3">
        <f t="shared" si="207"/>
        <v>9.9010649594095792</v>
      </c>
      <c r="BC168" s="3">
        <f t="shared" si="208"/>
        <v>7.9111111111111114</v>
      </c>
      <c r="BD168" s="3">
        <f t="shared" si="209"/>
        <v>5.2000000000000011</v>
      </c>
      <c r="BE168" s="3">
        <f t="shared" si="210"/>
        <v>4.077021008677387</v>
      </c>
      <c r="BF168" s="3">
        <f t="shared" si="211"/>
        <v>3.2153289217021559</v>
      </c>
      <c r="BG168" s="3">
        <f t="shared" si="212"/>
        <v>2.4888888888888898</v>
      </c>
      <c r="BH168" s="3">
        <f t="shared" si="213"/>
        <v>1.8488823721116816</v>
      </c>
      <c r="BJ168" s="3">
        <f t="shared" si="214"/>
        <v>6.4592204770028943</v>
      </c>
      <c r="BK168" s="3">
        <f t="shared" si="215"/>
        <v>90.175213153781641</v>
      </c>
    </row>
    <row r="169" spans="1:63" x14ac:dyDescent="0.35">
      <c r="A169" s="9">
        <f>'2017.daily'!B168</f>
        <v>42889</v>
      </c>
      <c r="B169" s="3">
        <f>IF('2017.daily'!G168&lt;&gt;"",'2017.daily'!G168,"")</f>
        <v>2.7777777777777777</v>
      </c>
      <c r="C169" s="3">
        <f>IF('2017.daily'!H168&lt;&gt;"",'2017.daily'!H168,"")</f>
        <v>13.333333333333334</v>
      </c>
      <c r="D169" s="2">
        <v>4</v>
      </c>
      <c r="E169" s="2">
        <v>19</v>
      </c>
      <c r="G169" s="2">
        <f t="shared" si="185"/>
        <v>15</v>
      </c>
      <c r="H169" s="3">
        <f t="shared" si="186"/>
        <v>9.65</v>
      </c>
      <c r="I169" s="3">
        <f t="shared" si="187"/>
        <v>10.555555555555557</v>
      </c>
      <c r="J169" s="3">
        <f t="shared" si="188"/>
        <v>3.6833333333333336</v>
      </c>
      <c r="K169" s="3"/>
      <c r="L169" s="3">
        <f t="shared" ref="L169:AI169" si="254">IF(L$3&lt;$D169,$H168+($B169-$H168)/(($D168+24)-$E168)^0.5*(L$3+24-$E168)^0.5,IF(L$3&lt;=$G169,$B169+$I169*SIN((L$3-$D169)/($G169-$D169)*PI()/2),IF(L$3&lt;=$E169,$H169+$J169*SIN(PI()/2+((L$3-$G169)/4)*PI()/2),$H169+($B170-$H169)/(($D169+24)-$E169)^0.5*(L$3-$E169)^0.5)))</f>
        <v>4.2702722528989412</v>
      </c>
      <c r="M169" s="3">
        <f t="shared" si="254"/>
        <v>3.7381853344471105</v>
      </c>
      <c r="N169" s="3">
        <f t="shared" si="254"/>
        <v>3.2429309062436626</v>
      </c>
      <c r="O169" s="3">
        <f t="shared" si="254"/>
        <v>2.7777777777777777</v>
      </c>
      <c r="P169" s="3">
        <f t="shared" si="254"/>
        <v>4.2799899595513438</v>
      </c>
      <c r="Q169" s="3">
        <f t="shared" si="254"/>
        <v>5.7516214333262026</v>
      </c>
      <c r="R169" s="3">
        <f t="shared" si="254"/>
        <v>7.1627140261310238</v>
      </c>
      <c r="S169" s="3">
        <f t="shared" si="254"/>
        <v>8.4845419620313081</v>
      </c>
      <c r="T169" s="3">
        <f t="shared" si="254"/>
        <v>9.6901966360891194</v>
      </c>
      <c r="U169" s="3">
        <f t="shared" si="254"/>
        <v>10.755134395961615</v>
      </c>
      <c r="V169" s="3">
        <f t="shared" si="254"/>
        <v>11.657676179884689</v>
      </c>
      <c r="W169" s="3">
        <f t="shared" si="254"/>
        <v>12.37944883985325</v>
      </c>
      <c r="X169" s="3">
        <f t="shared" si="254"/>
        <v>12.905759165930807</v>
      </c>
      <c r="Y169" s="3">
        <f t="shared" si="254"/>
        <v>13.225892997632069</v>
      </c>
      <c r="Z169" s="3">
        <f t="shared" si="254"/>
        <v>13.333333333333336</v>
      </c>
      <c r="AA169" s="3">
        <f t="shared" si="254"/>
        <v>13.05295627808324</v>
      </c>
      <c r="AB169" s="3">
        <f t="shared" si="254"/>
        <v>12.25450997737045</v>
      </c>
      <c r="AC169" s="3">
        <f t="shared" si="254"/>
        <v>11.059550642544748</v>
      </c>
      <c r="AD169" s="3">
        <f t="shared" si="254"/>
        <v>9.65</v>
      </c>
      <c r="AE169" s="3">
        <f t="shared" si="254"/>
        <v>7.7296296296296303</v>
      </c>
      <c r="AF169" s="3">
        <f t="shared" si="254"/>
        <v>6.9341861774427791</v>
      </c>
      <c r="AG169" s="3">
        <f t="shared" si="254"/>
        <v>6.3238209491686561</v>
      </c>
      <c r="AH169" s="3">
        <f t="shared" si="254"/>
        <v>5.8092592592592602</v>
      </c>
      <c r="AI169" s="3">
        <f t="shared" si="254"/>
        <v>5.3559213098754039</v>
      </c>
      <c r="AK169" s="3">
        <f t="shared" si="190"/>
        <v>1.2702722528989412</v>
      </c>
      <c r="AL169" s="3">
        <f t="shared" si="191"/>
        <v>0.73818533444711054</v>
      </c>
      <c r="AM169" s="3">
        <f t="shared" si="192"/>
        <v>0.24293090624366265</v>
      </c>
      <c r="AN169" s="3">
        <f t="shared" si="193"/>
        <v>0</v>
      </c>
      <c r="AO169" s="3">
        <f t="shared" si="194"/>
        <v>1.2799899595513438</v>
      </c>
      <c r="AP169" s="3">
        <f t="shared" si="195"/>
        <v>2.7516214333262026</v>
      </c>
      <c r="AQ169" s="3">
        <f t="shared" si="196"/>
        <v>4.1627140261310238</v>
      </c>
      <c r="AR169" s="3">
        <f t="shared" si="197"/>
        <v>5.4845419620313081</v>
      </c>
      <c r="AS169" s="3">
        <f t="shared" si="198"/>
        <v>6.6901966360891194</v>
      </c>
      <c r="AT169" s="3">
        <f t="shared" si="199"/>
        <v>7.7551343959616155</v>
      </c>
      <c r="AU169" s="3">
        <f t="shared" si="200"/>
        <v>8.6576761798846888</v>
      </c>
      <c r="AV169" s="3">
        <f t="shared" si="201"/>
        <v>9.3794488398532501</v>
      </c>
      <c r="AW169" s="3">
        <f t="shared" si="202"/>
        <v>9.9057591659308066</v>
      </c>
      <c r="AX169" s="3">
        <f t="shared" si="203"/>
        <v>10.225892997632069</v>
      </c>
      <c r="AY169" s="3">
        <f t="shared" si="204"/>
        <v>10.333333333333336</v>
      </c>
      <c r="AZ169" s="3">
        <f t="shared" si="205"/>
        <v>10.05295627808324</v>
      </c>
      <c r="BA169" s="3">
        <f t="shared" si="206"/>
        <v>9.25450997737045</v>
      </c>
      <c r="BB169" s="3">
        <f t="shared" si="207"/>
        <v>8.0595506425447478</v>
      </c>
      <c r="BC169" s="3">
        <f t="shared" si="208"/>
        <v>6.65</v>
      </c>
      <c r="BD169" s="3">
        <f t="shared" si="209"/>
        <v>4.7296296296296303</v>
      </c>
      <c r="BE169" s="3">
        <f t="shared" si="210"/>
        <v>3.9341861774427791</v>
      </c>
      <c r="BF169" s="3">
        <f t="shared" si="211"/>
        <v>3.3238209491686561</v>
      </c>
      <c r="BG169" s="3">
        <f t="shared" si="212"/>
        <v>2.8092592592592602</v>
      </c>
      <c r="BH169" s="3">
        <f t="shared" si="213"/>
        <v>2.3559213098754039</v>
      </c>
      <c r="BJ169" s="3">
        <f t="shared" si="214"/>
        <v>5.4186471519453612</v>
      </c>
      <c r="BK169" s="3">
        <f t="shared" si="215"/>
        <v>95.593860305727006</v>
      </c>
    </row>
    <row r="170" spans="1:63" x14ac:dyDescent="0.35">
      <c r="A170" s="9">
        <f>'2017.daily'!B169</f>
        <v>42890</v>
      </c>
      <c r="B170" s="3">
        <f>IF('2017.daily'!G169&lt;&gt;"",'2017.daily'!G169,"")</f>
        <v>3.8888888888888888</v>
      </c>
      <c r="C170" s="3">
        <f>IF('2017.daily'!H169&lt;&gt;"",'2017.daily'!H169,"")</f>
        <v>9.4444444444444446</v>
      </c>
      <c r="D170" s="2">
        <v>4</v>
      </c>
      <c r="E170" s="2">
        <v>19</v>
      </c>
      <c r="G170" s="2">
        <f t="shared" si="185"/>
        <v>15</v>
      </c>
      <c r="H170" s="3">
        <f t="shared" si="186"/>
        <v>7.7111111111111112</v>
      </c>
      <c r="I170" s="3">
        <f t="shared" si="187"/>
        <v>5.5555555555555554</v>
      </c>
      <c r="J170" s="3">
        <f t="shared" si="188"/>
        <v>1.7333333333333334</v>
      </c>
      <c r="K170" s="3"/>
      <c r="L170" s="3">
        <f t="shared" ref="L170:AI170" si="255">IF(L$3&lt;$D170,$H169+($B170-$H169)/(($D169+24)-$E169)^0.5*(L$3+24-$E169)^0.5,IF(L$3&lt;=$G170,$B170+$I170*SIN((L$3-$D170)/($G170-$D170)*PI()/2),IF(L$3&lt;=$E170,$H170+$J170*SIN(PI()/2+((L$3-$G170)/4)*PI()/2),$H170+($B171-$H170)/(($D170+24)-$E170)^0.5*(L$3-$E170)^0.5)))</f>
        <v>4.9460724754330458</v>
      </c>
      <c r="M170" s="3">
        <f t="shared" si="255"/>
        <v>4.5691775748629997</v>
      </c>
      <c r="N170" s="3">
        <f t="shared" si="255"/>
        <v>4.218372354885557</v>
      </c>
      <c r="O170" s="3">
        <f t="shared" si="255"/>
        <v>3.8888888888888888</v>
      </c>
      <c r="P170" s="3">
        <f t="shared" si="255"/>
        <v>4.679526879296029</v>
      </c>
      <c r="Q170" s="3">
        <f t="shared" si="255"/>
        <v>5.4540697602301647</v>
      </c>
      <c r="R170" s="3">
        <f t="shared" si="255"/>
        <v>6.1967500722327014</v>
      </c>
      <c r="S170" s="3">
        <f t="shared" si="255"/>
        <v>6.8924489858644309</v>
      </c>
      <c r="T170" s="3">
        <f t="shared" si="255"/>
        <v>7.527004077473805</v>
      </c>
      <c r="U170" s="3">
        <f t="shared" si="255"/>
        <v>8.0874976353014354</v>
      </c>
      <c r="V170" s="3">
        <f t="shared" si="255"/>
        <v>8.5625196268398955</v>
      </c>
      <c r="W170" s="3">
        <f t="shared" si="255"/>
        <v>8.942399974191769</v>
      </c>
      <c r="X170" s="3">
        <f t="shared" si="255"/>
        <v>9.2194054089694291</v>
      </c>
      <c r="Y170" s="3">
        <f t="shared" si="255"/>
        <v>9.3878968993385143</v>
      </c>
      <c r="Z170" s="3">
        <f t="shared" si="255"/>
        <v>9.4444444444444446</v>
      </c>
      <c r="AA170" s="3">
        <f t="shared" si="255"/>
        <v>9.3125023007973411</v>
      </c>
      <c r="AB170" s="3">
        <f t="shared" si="255"/>
        <v>8.9367628651677933</v>
      </c>
      <c r="AC170" s="3">
        <f t="shared" si="255"/>
        <v>8.3744290605439335</v>
      </c>
      <c r="AD170" s="3">
        <f t="shared" si="255"/>
        <v>7.7111111111111112</v>
      </c>
      <c r="AE170" s="3">
        <f t="shared" si="255"/>
        <v>6.8074074074074078</v>
      </c>
      <c r="AF170" s="3">
        <f t="shared" si="255"/>
        <v>6.4330810769665359</v>
      </c>
      <c r="AG170" s="3">
        <f t="shared" si="255"/>
        <v>6.1458503813081258</v>
      </c>
      <c r="AH170" s="3">
        <f t="shared" si="255"/>
        <v>5.9037037037037035</v>
      </c>
      <c r="AI170" s="3">
        <f t="shared" si="255"/>
        <v>5.690368198111301</v>
      </c>
      <c r="AK170" s="3">
        <f t="shared" si="190"/>
        <v>1.9460724754330458</v>
      </c>
      <c r="AL170" s="3">
        <f t="shared" si="191"/>
        <v>1.5691775748629997</v>
      </c>
      <c r="AM170" s="3">
        <f t="shared" si="192"/>
        <v>1.218372354885557</v>
      </c>
      <c r="AN170" s="3">
        <f t="shared" si="193"/>
        <v>0.88888888888888884</v>
      </c>
      <c r="AO170" s="3">
        <f t="shared" si="194"/>
        <v>1.679526879296029</v>
      </c>
      <c r="AP170" s="3">
        <f t="shared" si="195"/>
        <v>2.4540697602301647</v>
      </c>
      <c r="AQ170" s="3">
        <f t="shared" si="196"/>
        <v>3.1967500722327014</v>
      </c>
      <c r="AR170" s="3">
        <f t="shared" si="197"/>
        <v>3.8924489858644309</v>
      </c>
      <c r="AS170" s="3">
        <f t="shared" si="198"/>
        <v>4.527004077473805</v>
      </c>
      <c r="AT170" s="3">
        <f t="shared" si="199"/>
        <v>5.0874976353014354</v>
      </c>
      <c r="AU170" s="3">
        <f t="shared" si="200"/>
        <v>5.5625196268398955</v>
      </c>
      <c r="AV170" s="3">
        <f t="shared" si="201"/>
        <v>5.942399974191769</v>
      </c>
      <c r="AW170" s="3">
        <f t="shared" si="202"/>
        <v>6.2194054089694291</v>
      </c>
      <c r="AX170" s="3">
        <f t="shared" si="203"/>
        <v>6.3878968993385143</v>
      </c>
      <c r="AY170" s="3">
        <f t="shared" si="204"/>
        <v>6.4444444444444446</v>
      </c>
      <c r="AZ170" s="3">
        <f t="shared" si="205"/>
        <v>6.3125023007973411</v>
      </c>
      <c r="BA170" s="3">
        <f t="shared" si="206"/>
        <v>5.9367628651677933</v>
      </c>
      <c r="BB170" s="3">
        <f t="shared" si="207"/>
        <v>5.3744290605439335</v>
      </c>
      <c r="BC170" s="3">
        <f t="shared" si="208"/>
        <v>4.7111111111111112</v>
      </c>
      <c r="BD170" s="3">
        <f t="shared" si="209"/>
        <v>3.8074074074074078</v>
      </c>
      <c r="BE170" s="3">
        <f t="shared" si="210"/>
        <v>3.4330810769665359</v>
      </c>
      <c r="BF170" s="3">
        <f t="shared" si="211"/>
        <v>3.1458503813081258</v>
      </c>
      <c r="BG170" s="3">
        <f t="shared" si="212"/>
        <v>2.9037037037037035</v>
      </c>
      <c r="BH170" s="3">
        <f t="shared" si="213"/>
        <v>2.690368198111301</v>
      </c>
      <c r="BJ170" s="3">
        <f t="shared" si="214"/>
        <v>3.9721537984737645</v>
      </c>
      <c r="BK170" s="3">
        <f t="shared" si="215"/>
        <v>99.566014104200775</v>
      </c>
    </row>
    <row r="171" spans="1:63" x14ac:dyDescent="0.35">
      <c r="A171" s="9">
        <f>'2017.daily'!B170</f>
        <v>42891</v>
      </c>
      <c r="B171" s="3">
        <f>IF('2017.daily'!G170&lt;&gt;"",'2017.daily'!G170,"")</f>
        <v>5</v>
      </c>
      <c r="C171" s="3">
        <f>IF('2017.daily'!H170&lt;&gt;"",'2017.daily'!H170,"")</f>
        <v>13.333333333333334</v>
      </c>
      <c r="D171" s="2">
        <v>4</v>
      </c>
      <c r="E171" s="2">
        <v>19</v>
      </c>
      <c r="G171" s="2">
        <f t="shared" si="185"/>
        <v>15</v>
      </c>
      <c r="H171" s="3">
        <f t="shared" si="186"/>
        <v>10.083333333333334</v>
      </c>
      <c r="I171" s="3">
        <f t="shared" si="187"/>
        <v>8.3333333333333339</v>
      </c>
      <c r="J171" s="3">
        <f t="shared" si="188"/>
        <v>3.25</v>
      </c>
      <c r="K171" s="3"/>
      <c r="L171" s="3">
        <f t="shared" ref="L171:AI171" si="256">IF(L$3&lt;$D171,$H170+($B171-$H170)/(($D170+24)-$E170)^0.5*(L$3+24-$E170)^0.5,IF(L$3&lt;=$G171,$B171+$I171*SIN((L$3-$D171)/($G171-$D171)*PI()/2),IF(L$3&lt;=$E171,$H171+$J171*SIN(PI()/2+((L$3-$G171)/4)*PI()/2),$H171+($B172-$H171)/(($D171+24)-$E171)^0.5*(L$3-$E171)^0.5)))</f>
        <v>5.4974981583737206</v>
      </c>
      <c r="M171" s="3">
        <f t="shared" si="256"/>
        <v>5.3201358522231104</v>
      </c>
      <c r="N171" s="3">
        <f t="shared" si="256"/>
        <v>5.1550510428219614</v>
      </c>
      <c r="O171" s="3">
        <f t="shared" si="256"/>
        <v>5</v>
      </c>
      <c r="P171" s="3">
        <f t="shared" si="256"/>
        <v>6.1859569856107095</v>
      </c>
      <c r="Q171" s="3">
        <f t="shared" si="256"/>
        <v>7.3477713070119144</v>
      </c>
      <c r="R171" s="3">
        <f t="shared" si="256"/>
        <v>8.461791775015719</v>
      </c>
      <c r="S171" s="3">
        <f t="shared" si="256"/>
        <v>9.5053401454633129</v>
      </c>
      <c r="T171" s="3">
        <f t="shared" si="256"/>
        <v>10.457172782877375</v>
      </c>
      <c r="U171" s="3">
        <f t="shared" si="256"/>
        <v>11.297913119618819</v>
      </c>
      <c r="V171" s="3">
        <f t="shared" si="256"/>
        <v>12.010446106926508</v>
      </c>
      <c r="W171" s="3">
        <f t="shared" si="256"/>
        <v>12.58026662795432</v>
      </c>
      <c r="X171" s="3">
        <f t="shared" si="256"/>
        <v>12.995774780120811</v>
      </c>
      <c r="Y171" s="3">
        <f t="shared" si="256"/>
        <v>13.248512015674439</v>
      </c>
      <c r="Z171" s="3">
        <f t="shared" si="256"/>
        <v>13.333333333333334</v>
      </c>
      <c r="AA171" s="3">
        <f t="shared" si="256"/>
        <v>13.085941813995015</v>
      </c>
      <c r="AB171" s="3">
        <f t="shared" si="256"/>
        <v>12.381430372189614</v>
      </c>
      <c r="AC171" s="3">
        <f t="shared" si="256"/>
        <v>11.327054488519876</v>
      </c>
      <c r="AD171" s="3">
        <f t="shared" si="256"/>
        <v>10.083333333333334</v>
      </c>
      <c r="AE171" s="3">
        <f t="shared" si="256"/>
        <v>8.3888888888888893</v>
      </c>
      <c r="AF171" s="3">
        <f t="shared" si="256"/>
        <v>7.6870270193122554</v>
      </c>
      <c r="AG171" s="3">
        <f t="shared" si="256"/>
        <v>7.1484694649527363</v>
      </c>
      <c r="AH171" s="3">
        <f t="shared" si="256"/>
        <v>6.6944444444444446</v>
      </c>
      <c r="AI171" s="3">
        <f t="shared" si="256"/>
        <v>6.2944403714586894</v>
      </c>
      <c r="AK171" s="3">
        <f t="shared" si="190"/>
        <v>2.4974981583737206</v>
      </c>
      <c r="AL171" s="3">
        <f t="shared" si="191"/>
        <v>2.3201358522231104</v>
      </c>
      <c r="AM171" s="3">
        <f t="shared" si="192"/>
        <v>2.1550510428219614</v>
      </c>
      <c r="AN171" s="3">
        <f t="shared" si="193"/>
        <v>2</v>
      </c>
      <c r="AO171" s="3">
        <f t="shared" si="194"/>
        <v>3.1859569856107095</v>
      </c>
      <c r="AP171" s="3">
        <f t="shared" si="195"/>
        <v>4.3477713070119144</v>
      </c>
      <c r="AQ171" s="3">
        <f t="shared" si="196"/>
        <v>5.461791775015719</v>
      </c>
      <c r="AR171" s="3">
        <f t="shared" si="197"/>
        <v>6.5053401454633129</v>
      </c>
      <c r="AS171" s="3">
        <f t="shared" si="198"/>
        <v>7.4571727828773753</v>
      </c>
      <c r="AT171" s="3">
        <f t="shared" si="199"/>
        <v>8.2979131196188192</v>
      </c>
      <c r="AU171" s="3">
        <f t="shared" si="200"/>
        <v>9.0104461069265085</v>
      </c>
      <c r="AV171" s="3">
        <f t="shared" si="201"/>
        <v>9.5802666279543196</v>
      </c>
      <c r="AW171" s="3">
        <f t="shared" si="202"/>
        <v>9.9957747801208114</v>
      </c>
      <c r="AX171" s="3">
        <f t="shared" si="203"/>
        <v>10.248512015674439</v>
      </c>
      <c r="AY171" s="3">
        <f t="shared" si="204"/>
        <v>10.333333333333334</v>
      </c>
      <c r="AZ171" s="3">
        <f t="shared" si="205"/>
        <v>10.085941813995015</v>
      </c>
      <c r="BA171" s="3">
        <f t="shared" si="206"/>
        <v>9.3814303721896142</v>
      </c>
      <c r="BB171" s="3">
        <f t="shared" si="207"/>
        <v>8.3270544885198756</v>
      </c>
      <c r="BC171" s="3">
        <f t="shared" si="208"/>
        <v>7.0833333333333339</v>
      </c>
      <c r="BD171" s="3">
        <f t="shared" si="209"/>
        <v>5.3888888888888893</v>
      </c>
      <c r="BE171" s="3">
        <f t="shared" si="210"/>
        <v>4.6870270193122554</v>
      </c>
      <c r="BF171" s="3">
        <f t="shared" si="211"/>
        <v>4.1484694649527363</v>
      </c>
      <c r="BG171" s="3">
        <f t="shared" si="212"/>
        <v>3.6944444444444446</v>
      </c>
      <c r="BH171" s="3">
        <f t="shared" si="213"/>
        <v>3.2944403714586894</v>
      </c>
      <c r="BJ171" s="3">
        <f t="shared" si="214"/>
        <v>6.2286664262550389</v>
      </c>
      <c r="BK171" s="3">
        <f t="shared" si="215"/>
        <v>105.79468053045582</v>
      </c>
    </row>
    <row r="172" spans="1:63" x14ac:dyDescent="0.35">
      <c r="A172" s="9">
        <f>'2017.daily'!B171</f>
        <v>42892</v>
      </c>
      <c r="B172" s="3">
        <f>IF('2017.daily'!G171&lt;&gt;"",'2017.daily'!G171,"")</f>
        <v>5</v>
      </c>
      <c r="C172" s="3">
        <f>IF('2017.daily'!H171&lt;&gt;"",'2017.daily'!H171,"")</f>
        <v>11.666666666666666</v>
      </c>
      <c r="D172" s="2">
        <v>4</v>
      </c>
      <c r="E172" s="2">
        <v>19</v>
      </c>
      <c r="G172" s="2">
        <f t="shared" si="185"/>
        <v>15</v>
      </c>
      <c r="H172" s="3">
        <f t="shared" si="186"/>
        <v>9.0666666666666664</v>
      </c>
      <c r="I172" s="3">
        <f t="shared" si="187"/>
        <v>6.6666666666666661</v>
      </c>
      <c r="J172" s="3">
        <f t="shared" si="188"/>
        <v>2.5999999999999996</v>
      </c>
      <c r="K172" s="3"/>
      <c r="L172" s="3">
        <f t="shared" ref="L172:AI172" si="257">IF(L$3&lt;$D172,$H171+($B172-$H171)/(($D171+24)-$E171)^0.5*(L$3+24-$E171)^0.5,IF(L$3&lt;=$G172,$B172+$I172*SIN((L$3-$D172)/($G172-$D172)*PI()/2),IF(L$3&lt;=$E172,$H172+$J172*SIN(PI()/2+((L$3-$G172)/4)*PI()/2),$H172+($B173-$H172)/(($D172+24)-$E172)^0.5*(L$3-$E172)^0.5)))</f>
        <v>5.9328090469507266</v>
      </c>
      <c r="M172" s="3">
        <f t="shared" si="257"/>
        <v>5.6002547229183328</v>
      </c>
      <c r="N172" s="3">
        <f t="shared" si="257"/>
        <v>5.2907207052911778</v>
      </c>
      <c r="O172" s="3">
        <f t="shared" si="257"/>
        <v>5</v>
      </c>
      <c r="P172" s="3">
        <f t="shared" si="257"/>
        <v>5.948765588488568</v>
      </c>
      <c r="Q172" s="3">
        <f t="shared" si="257"/>
        <v>6.8782170456095315</v>
      </c>
      <c r="R172" s="3">
        <f t="shared" si="257"/>
        <v>7.7694334200125752</v>
      </c>
      <c r="S172" s="3">
        <f t="shared" si="257"/>
        <v>8.6042721163706499</v>
      </c>
      <c r="T172" s="3">
        <f t="shared" si="257"/>
        <v>9.3657382263019002</v>
      </c>
      <c r="U172" s="3">
        <f t="shared" si="257"/>
        <v>10.038330495695055</v>
      </c>
      <c r="V172" s="3">
        <f t="shared" si="257"/>
        <v>10.608356885541207</v>
      </c>
      <c r="W172" s="3">
        <f t="shared" si="257"/>
        <v>11.064213302363456</v>
      </c>
      <c r="X172" s="3">
        <f t="shared" si="257"/>
        <v>11.39661982409665</v>
      </c>
      <c r="Y172" s="3">
        <f t="shared" si="257"/>
        <v>11.598809612539551</v>
      </c>
      <c r="Z172" s="3">
        <f t="shared" si="257"/>
        <v>11.666666666666666</v>
      </c>
      <c r="AA172" s="3">
        <f t="shared" si="257"/>
        <v>11.468753451196012</v>
      </c>
      <c r="AB172" s="3">
        <f t="shared" si="257"/>
        <v>10.90514429775169</v>
      </c>
      <c r="AC172" s="3">
        <f t="shared" si="257"/>
        <v>10.061643590815899</v>
      </c>
      <c r="AD172" s="3">
        <f t="shared" si="257"/>
        <v>9.0666666666666664</v>
      </c>
      <c r="AE172" s="3">
        <f t="shared" si="257"/>
        <v>7.7111111111111112</v>
      </c>
      <c r="AF172" s="3">
        <f t="shared" si="257"/>
        <v>7.1496216154498047</v>
      </c>
      <c r="AG172" s="3">
        <f t="shared" si="257"/>
        <v>6.7187755719621887</v>
      </c>
      <c r="AH172" s="3">
        <f t="shared" si="257"/>
        <v>6.3555555555555561</v>
      </c>
      <c r="AI172" s="3">
        <f t="shared" si="257"/>
        <v>6.0355522971669515</v>
      </c>
      <c r="AK172" s="3">
        <f t="shared" si="190"/>
        <v>2.9328090469507266</v>
      </c>
      <c r="AL172" s="3">
        <f t="shared" si="191"/>
        <v>2.6002547229183328</v>
      </c>
      <c r="AM172" s="3">
        <f t="shared" si="192"/>
        <v>2.2907207052911778</v>
      </c>
      <c r="AN172" s="3">
        <f t="shared" si="193"/>
        <v>2</v>
      </c>
      <c r="AO172" s="3">
        <f t="shared" si="194"/>
        <v>2.948765588488568</v>
      </c>
      <c r="AP172" s="3">
        <f t="shared" si="195"/>
        <v>3.8782170456095315</v>
      </c>
      <c r="AQ172" s="3">
        <f t="shared" si="196"/>
        <v>4.7694334200125752</v>
      </c>
      <c r="AR172" s="3">
        <f t="shared" si="197"/>
        <v>5.6042721163706499</v>
      </c>
      <c r="AS172" s="3">
        <f t="shared" si="198"/>
        <v>6.3657382263019002</v>
      </c>
      <c r="AT172" s="3">
        <f t="shared" si="199"/>
        <v>7.038330495695055</v>
      </c>
      <c r="AU172" s="3">
        <f t="shared" si="200"/>
        <v>7.6083568855412071</v>
      </c>
      <c r="AV172" s="3">
        <f t="shared" si="201"/>
        <v>8.0642133023634557</v>
      </c>
      <c r="AW172" s="3">
        <f t="shared" si="202"/>
        <v>8.3966198240966499</v>
      </c>
      <c r="AX172" s="3">
        <f t="shared" si="203"/>
        <v>8.5988096125395508</v>
      </c>
      <c r="AY172" s="3">
        <f t="shared" si="204"/>
        <v>8.6666666666666661</v>
      </c>
      <c r="AZ172" s="3">
        <f t="shared" si="205"/>
        <v>8.4687534511960116</v>
      </c>
      <c r="BA172" s="3">
        <f t="shared" si="206"/>
        <v>7.9051442977516899</v>
      </c>
      <c r="BB172" s="3">
        <f t="shared" si="207"/>
        <v>7.0616435908158994</v>
      </c>
      <c r="BC172" s="3">
        <f t="shared" si="208"/>
        <v>6.0666666666666664</v>
      </c>
      <c r="BD172" s="3">
        <f t="shared" si="209"/>
        <v>4.7111111111111112</v>
      </c>
      <c r="BE172" s="3">
        <f t="shared" si="210"/>
        <v>4.1496216154498047</v>
      </c>
      <c r="BF172" s="3">
        <f t="shared" si="211"/>
        <v>3.7187755719621887</v>
      </c>
      <c r="BG172" s="3">
        <f t="shared" si="212"/>
        <v>3.3555555555555561</v>
      </c>
      <c r="BH172" s="3">
        <f t="shared" si="213"/>
        <v>3.0355522971669515</v>
      </c>
      <c r="BJ172" s="3">
        <f t="shared" si="214"/>
        <v>5.4265013256884131</v>
      </c>
      <c r="BK172" s="3">
        <f t="shared" si="215"/>
        <v>111.22118185614423</v>
      </c>
    </row>
    <row r="173" spans="1:63" x14ac:dyDescent="0.35">
      <c r="A173" s="9">
        <f>'2017.daily'!B172</f>
        <v>42893</v>
      </c>
      <c r="B173" s="3">
        <f>IF('2017.daily'!G172&lt;&gt;"",'2017.daily'!G172,"")</f>
        <v>5</v>
      </c>
      <c r="C173" s="3">
        <f>IF('2017.daily'!H172&lt;&gt;"",'2017.daily'!H172,"")</f>
        <v>12.222222222222221</v>
      </c>
      <c r="D173" s="2">
        <v>4</v>
      </c>
      <c r="E173" s="2">
        <v>19</v>
      </c>
      <c r="G173" s="2">
        <f t="shared" si="185"/>
        <v>15</v>
      </c>
      <c r="H173" s="3">
        <f t="shared" si="186"/>
        <v>9.405555555555555</v>
      </c>
      <c r="I173" s="3">
        <f t="shared" si="187"/>
        <v>7.2222222222222214</v>
      </c>
      <c r="J173" s="3">
        <f t="shared" si="188"/>
        <v>2.8166666666666664</v>
      </c>
      <c r="K173" s="3"/>
      <c r="L173" s="3">
        <f t="shared" ref="L173:AI173" si="258">IF(L$3&lt;$D173,$H172+($B173-$H172)/(($D172+24)-$E172)^0.5*(L$3+24-$E172)^0.5,IF(L$3&lt;=$G173,$B173+$I173*SIN((L$3-$D173)/($G173-$D173)*PI()/2),IF(L$3&lt;=$E173,$H173+$J173*SIN(PI()/2+((L$3-$G173)/4)*PI()/2),$H173+($B174-$H173)/(($D173+24)-$E173)^0.5*(L$3-$E173)^0.5)))</f>
        <v>5.7462472375605813</v>
      </c>
      <c r="M173" s="3">
        <f t="shared" si="258"/>
        <v>5.4802037783346655</v>
      </c>
      <c r="N173" s="3">
        <f t="shared" si="258"/>
        <v>5.232576564232942</v>
      </c>
      <c r="O173" s="3">
        <f t="shared" si="258"/>
        <v>5</v>
      </c>
      <c r="P173" s="3">
        <f t="shared" si="258"/>
        <v>6.0278293875292812</v>
      </c>
      <c r="Q173" s="3">
        <f t="shared" si="258"/>
        <v>7.0347351327436591</v>
      </c>
      <c r="R173" s="3">
        <f t="shared" si="258"/>
        <v>8.0002195383469576</v>
      </c>
      <c r="S173" s="3">
        <f t="shared" si="258"/>
        <v>8.9046281260682036</v>
      </c>
      <c r="T173" s="3">
        <f t="shared" si="258"/>
        <v>9.7295497451603907</v>
      </c>
      <c r="U173" s="3">
        <f t="shared" si="258"/>
        <v>10.458191370336309</v>
      </c>
      <c r="V173" s="3">
        <f t="shared" si="258"/>
        <v>11.075719959336308</v>
      </c>
      <c r="W173" s="3">
        <f t="shared" si="258"/>
        <v>11.569564410893744</v>
      </c>
      <c r="X173" s="3">
        <f t="shared" si="258"/>
        <v>11.929671476104701</v>
      </c>
      <c r="Y173" s="3">
        <f t="shared" si="258"/>
        <v>12.148710413584514</v>
      </c>
      <c r="Z173" s="3">
        <f t="shared" si="258"/>
        <v>12.222222222222221</v>
      </c>
      <c r="AA173" s="3">
        <f t="shared" si="258"/>
        <v>12.00781623879568</v>
      </c>
      <c r="AB173" s="3">
        <f t="shared" si="258"/>
        <v>11.397239655897664</v>
      </c>
      <c r="AC173" s="3">
        <f t="shared" si="258"/>
        <v>10.483447223383891</v>
      </c>
      <c r="AD173" s="3">
        <f t="shared" si="258"/>
        <v>9.405555555555555</v>
      </c>
      <c r="AE173" s="3">
        <f t="shared" si="258"/>
        <v>7.9370370370370367</v>
      </c>
      <c r="AF173" s="3">
        <f t="shared" si="258"/>
        <v>7.328756750070621</v>
      </c>
      <c r="AG173" s="3">
        <f t="shared" si="258"/>
        <v>6.8620068696257039</v>
      </c>
      <c r="AH173" s="3">
        <f t="shared" si="258"/>
        <v>6.4685185185185183</v>
      </c>
      <c r="AI173" s="3">
        <f t="shared" si="258"/>
        <v>6.1218483219308641</v>
      </c>
      <c r="AK173" s="3">
        <f t="shared" si="190"/>
        <v>2.7462472375605813</v>
      </c>
      <c r="AL173" s="3">
        <f t="shared" si="191"/>
        <v>2.4802037783346655</v>
      </c>
      <c r="AM173" s="3">
        <f t="shared" si="192"/>
        <v>2.232576564232942</v>
      </c>
      <c r="AN173" s="3">
        <f t="shared" si="193"/>
        <v>2</v>
      </c>
      <c r="AO173" s="3">
        <f t="shared" si="194"/>
        <v>3.0278293875292812</v>
      </c>
      <c r="AP173" s="3">
        <f t="shared" si="195"/>
        <v>4.0347351327436591</v>
      </c>
      <c r="AQ173" s="3">
        <f t="shared" si="196"/>
        <v>5.0002195383469576</v>
      </c>
      <c r="AR173" s="3">
        <f t="shared" si="197"/>
        <v>5.9046281260682036</v>
      </c>
      <c r="AS173" s="3">
        <f t="shared" si="198"/>
        <v>6.7295497451603907</v>
      </c>
      <c r="AT173" s="3">
        <f t="shared" si="199"/>
        <v>7.4581913703363085</v>
      </c>
      <c r="AU173" s="3">
        <f t="shared" si="200"/>
        <v>8.0757199593363076</v>
      </c>
      <c r="AV173" s="3">
        <f t="shared" si="201"/>
        <v>8.5695644108937437</v>
      </c>
      <c r="AW173" s="3">
        <f t="shared" si="202"/>
        <v>8.9296714761047014</v>
      </c>
      <c r="AX173" s="3">
        <f t="shared" si="203"/>
        <v>9.1487104135845136</v>
      </c>
      <c r="AY173" s="3">
        <f t="shared" si="204"/>
        <v>9.2222222222222214</v>
      </c>
      <c r="AZ173" s="3">
        <f t="shared" si="205"/>
        <v>9.0078162387956802</v>
      </c>
      <c r="BA173" s="3">
        <f t="shared" si="206"/>
        <v>8.3972396558976641</v>
      </c>
      <c r="BB173" s="3">
        <f t="shared" si="207"/>
        <v>7.4834472233838909</v>
      </c>
      <c r="BC173" s="3">
        <f t="shared" si="208"/>
        <v>6.405555555555555</v>
      </c>
      <c r="BD173" s="3">
        <f t="shared" si="209"/>
        <v>4.9370370370370367</v>
      </c>
      <c r="BE173" s="3">
        <f t="shared" si="210"/>
        <v>4.328756750070621</v>
      </c>
      <c r="BF173" s="3">
        <f t="shared" si="211"/>
        <v>3.8620068696257039</v>
      </c>
      <c r="BG173" s="3">
        <f t="shared" si="212"/>
        <v>3.4685185185185183</v>
      </c>
      <c r="BH173" s="3">
        <f t="shared" si="213"/>
        <v>3.1218483219308641</v>
      </c>
      <c r="BJ173" s="3">
        <f t="shared" si="214"/>
        <v>5.6905123138862495</v>
      </c>
      <c r="BK173" s="3">
        <f t="shared" si="215"/>
        <v>116.91169417003047</v>
      </c>
    </row>
    <row r="174" spans="1:63" x14ac:dyDescent="0.35">
      <c r="A174" s="9">
        <f>'2017.daily'!B173</f>
        <v>42894</v>
      </c>
      <c r="B174" s="3">
        <f>IF('2017.daily'!G173&lt;&gt;"",'2017.daily'!G173,"")</f>
        <v>5</v>
      </c>
      <c r="C174" s="3">
        <f>IF('2017.daily'!H173&lt;&gt;"",'2017.daily'!H173,"")</f>
        <v>12.222222222222221</v>
      </c>
      <c r="D174" s="2">
        <v>4</v>
      </c>
      <c r="E174" s="2">
        <v>19</v>
      </c>
      <c r="G174" s="2">
        <f t="shared" si="185"/>
        <v>15</v>
      </c>
      <c r="H174" s="3">
        <f t="shared" si="186"/>
        <v>9.6222222222222218</v>
      </c>
      <c r="I174" s="3">
        <f t="shared" si="187"/>
        <v>7.2222222222222214</v>
      </c>
      <c r="J174" s="3">
        <f t="shared" si="188"/>
        <v>2.5999999999999996</v>
      </c>
      <c r="K174" s="3"/>
      <c r="L174" s="3">
        <f t="shared" ref="L174:AI174" si="259">IF(L$3&lt;$D174,$H173+($B174-$H173)/(($D173+24)-$E173)^0.5*(L$3+24-$E173)^0.5,IF(L$3&lt;=$G174,$B174+$I174*SIN((L$3-$D174)/($G174-$D174)*PI()/2),IF(L$3&lt;=$E174,$H174+$J174*SIN(PI()/2+((L$3-$G174)/4)*PI()/2),$H174+($B175-$H174)/(($D174+24)-$E174)^0.5*(L$3-$E174)^0.5)))</f>
        <v>5.8084345073572958</v>
      </c>
      <c r="M174" s="3">
        <f t="shared" si="259"/>
        <v>5.5202207598625552</v>
      </c>
      <c r="N174" s="3">
        <f t="shared" si="259"/>
        <v>5.251957944585687</v>
      </c>
      <c r="O174" s="3">
        <f t="shared" si="259"/>
        <v>5</v>
      </c>
      <c r="P174" s="3">
        <f t="shared" si="259"/>
        <v>6.0278293875292812</v>
      </c>
      <c r="Q174" s="3">
        <f t="shared" si="259"/>
        <v>7.0347351327436591</v>
      </c>
      <c r="R174" s="3">
        <f t="shared" si="259"/>
        <v>8.0002195383469576</v>
      </c>
      <c r="S174" s="3">
        <f t="shared" si="259"/>
        <v>8.9046281260682036</v>
      </c>
      <c r="T174" s="3">
        <f t="shared" si="259"/>
        <v>9.7295497451603907</v>
      </c>
      <c r="U174" s="3">
        <f t="shared" si="259"/>
        <v>10.458191370336309</v>
      </c>
      <c r="V174" s="3">
        <f t="shared" si="259"/>
        <v>11.075719959336308</v>
      </c>
      <c r="W174" s="3">
        <f t="shared" si="259"/>
        <v>11.569564410893744</v>
      </c>
      <c r="X174" s="3">
        <f t="shared" si="259"/>
        <v>11.929671476104701</v>
      </c>
      <c r="Y174" s="3">
        <f t="shared" si="259"/>
        <v>12.148710413584514</v>
      </c>
      <c r="Z174" s="3">
        <f t="shared" si="259"/>
        <v>12.222222222222221</v>
      </c>
      <c r="AA174" s="3">
        <f t="shared" si="259"/>
        <v>12.024309006751567</v>
      </c>
      <c r="AB174" s="3">
        <f t="shared" si="259"/>
        <v>11.460699853307245</v>
      </c>
      <c r="AC174" s="3">
        <f t="shared" si="259"/>
        <v>10.617199146371455</v>
      </c>
      <c r="AD174" s="3">
        <f t="shared" si="259"/>
        <v>9.6222222222222218</v>
      </c>
      <c r="AE174" s="3">
        <f t="shared" si="259"/>
        <v>8.2666666666666657</v>
      </c>
      <c r="AF174" s="3">
        <f t="shared" si="259"/>
        <v>7.70517717100536</v>
      </c>
      <c r="AG174" s="3">
        <f t="shared" si="259"/>
        <v>7.274331127517744</v>
      </c>
      <c r="AH174" s="3">
        <f t="shared" si="259"/>
        <v>6.9111111111111114</v>
      </c>
      <c r="AI174" s="3">
        <f t="shared" si="259"/>
        <v>6.5911078527225069</v>
      </c>
      <c r="AK174" s="3">
        <f t="shared" si="190"/>
        <v>2.8084345073572958</v>
      </c>
      <c r="AL174" s="3">
        <f t="shared" si="191"/>
        <v>2.5202207598625552</v>
      </c>
      <c r="AM174" s="3">
        <f t="shared" si="192"/>
        <v>2.251957944585687</v>
      </c>
      <c r="AN174" s="3">
        <f t="shared" si="193"/>
        <v>2</v>
      </c>
      <c r="AO174" s="3">
        <f t="shared" si="194"/>
        <v>3.0278293875292812</v>
      </c>
      <c r="AP174" s="3">
        <f t="shared" si="195"/>
        <v>4.0347351327436591</v>
      </c>
      <c r="AQ174" s="3">
        <f t="shared" si="196"/>
        <v>5.0002195383469576</v>
      </c>
      <c r="AR174" s="3">
        <f t="shared" si="197"/>
        <v>5.9046281260682036</v>
      </c>
      <c r="AS174" s="3">
        <f t="shared" si="198"/>
        <v>6.7295497451603907</v>
      </c>
      <c r="AT174" s="3">
        <f t="shared" si="199"/>
        <v>7.4581913703363085</v>
      </c>
      <c r="AU174" s="3">
        <f t="shared" si="200"/>
        <v>8.0757199593363076</v>
      </c>
      <c r="AV174" s="3">
        <f t="shared" si="201"/>
        <v>8.5695644108937437</v>
      </c>
      <c r="AW174" s="3">
        <f t="shared" si="202"/>
        <v>8.9296714761047014</v>
      </c>
      <c r="AX174" s="3">
        <f t="shared" si="203"/>
        <v>9.1487104135845136</v>
      </c>
      <c r="AY174" s="3">
        <f t="shared" si="204"/>
        <v>9.2222222222222214</v>
      </c>
      <c r="AZ174" s="3">
        <f t="shared" si="205"/>
        <v>9.024309006751567</v>
      </c>
      <c r="BA174" s="3">
        <f t="shared" si="206"/>
        <v>8.4606998533072453</v>
      </c>
      <c r="BB174" s="3">
        <f t="shared" si="207"/>
        <v>7.6171991463714548</v>
      </c>
      <c r="BC174" s="3">
        <f t="shared" si="208"/>
        <v>6.6222222222222218</v>
      </c>
      <c r="BD174" s="3">
        <f t="shared" si="209"/>
        <v>5.2666666666666657</v>
      </c>
      <c r="BE174" s="3">
        <f t="shared" si="210"/>
        <v>4.70517717100536</v>
      </c>
      <c r="BF174" s="3">
        <f t="shared" si="211"/>
        <v>4.274331127517744</v>
      </c>
      <c r="BG174" s="3">
        <f t="shared" si="212"/>
        <v>3.9111111111111114</v>
      </c>
      <c r="BH174" s="3">
        <f t="shared" si="213"/>
        <v>3.5911078527225069</v>
      </c>
      <c r="BJ174" s="3">
        <f t="shared" si="214"/>
        <v>5.7981032979919869</v>
      </c>
      <c r="BK174" s="3">
        <f t="shared" si="215"/>
        <v>122.70979746802246</v>
      </c>
    </row>
    <row r="175" spans="1:63" x14ac:dyDescent="0.35">
      <c r="A175" s="9">
        <f>'2017.daily'!B174</f>
        <v>42895</v>
      </c>
      <c r="B175" s="3">
        <f>IF('2017.daily'!G174&lt;&gt;"",'2017.daily'!G174,"")</f>
        <v>5.5555555555555554</v>
      </c>
      <c r="C175" s="3">
        <f>IF('2017.daily'!H174&lt;&gt;"",'2017.daily'!H174,"")</f>
        <v>13.333333333333334</v>
      </c>
      <c r="D175" s="2">
        <v>4</v>
      </c>
      <c r="E175" s="2">
        <v>19</v>
      </c>
      <c r="G175" s="2">
        <f t="shared" si="185"/>
        <v>15</v>
      </c>
      <c r="H175" s="3">
        <f t="shared" si="186"/>
        <v>10.516666666666666</v>
      </c>
      <c r="I175" s="3">
        <f t="shared" si="187"/>
        <v>7.7777777777777786</v>
      </c>
      <c r="J175" s="3">
        <f t="shared" si="188"/>
        <v>2.8166666666666682</v>
      </c>
      <c r="K175" s="3"/>
      <c r="L175" s="3">
        <f t="shared" ref="L175:AI175" si="260">IF(L$3&lt;$D175,$H174+($B175-$H174)/(($D174+24)-$E174)^0.5*(L$3+24-$E174)^0.5,IF(L$3&lt;=$G175,$B175+$I175*SIN((L$3-$D175)/($G175-$D175)*PI()/2),IF(L$3&lt;=$E175,$H175+$J175*SIN(PI()/2+((L$3-$G175)/4)*PI()/2),$H175+($B176-$H175)/(($D175+24)-$E175)^0.5*(L$3-$E175)^0.5)))</f>
        <v>6.3018027931161367</v>
      </c>
      <c r="M175" s="3">
        <f t="shared" si="260"/>
        <v>6.0357593338902209</v>
      </c>
      <c r="N175" s="3">
        <f t="shared" si="260"/>
        <v>5.7881321197884974</v>
      </c>
      <c r="O175" s="3">
        <f t="shared" si="260"/>
        <v>5.5555555555555554</v>
      </c>
      <c r="P175" s="3">
        <f t="shared" si="260"/>
        <v>6.6624487421255507</v>
      </c>
      <c r="Q175" s="3">
        <f t="shared" si="260"/>
        <v>7.7468087754333421</v>
      </c>
      <c r="R175" s="3">
        <f t="shared" si="260"/>
        <v>8.7865612122368937</v>
      </c>
      <c r="S175" s="3">
        <f t="shared" si="260"/>
        <v>9.7605396913213145</v>
      </c>
      <c r="T175" s="3">
        <f t="shared" si="260"/>
        <v>10.648916819574438</v>
      </c>
      <c r="U175" s="3">
        <f t="shared" si="260"/>
        <v>11.433607800533121</v>
      </c>
      <c r="V175" s="3">
        <f t="shared" si="260"/>
        <v>12.098638588686963</v>
      </c>
      <c r="W175" s="3">
        <f t="shared" si="260"/>
        <v>12.630471074979589</v>
      </c>
      <c r="X175" s="3">
        <f t="shared" si="260"/>
        <v>13.018278683668314</v>
      </c>
      <c r="Y175" s="3">
        <f t="shared" si="260"/>
        <v>13.254166770185034</v>
      </c>
      <c r="Z175" s="3">
        <f t="shared" si="260"/>
        <v>13.333333333333334</v>
      </c>
      <c r="AA175" s="3">
        <f t="shared" si="260"/>
        <v>13.118927349906791</v>
      </c>
      <c r="AB175" s="3">
        <f t="shared" si="260"/>
        <v>12.508350767008777</v>
      </c>
      <c r="AC175" s="3">
        <f t="shared" si="260"/>
        <v>11.594558334495003</v>
      </c>
      <c r="AD175" s="3">
        <f t="shared" si="260"/>
        <v>10.516666666666666</v>
      </c>
      <c r="AE175" s="3">
        <f t="shared" si="260"/>
        <v>9.0481481481481474</v>
      </c>
      <c r="AF175" s="3">
        <f t="shared" si="260"/>
        <v>8.4398678611817317</v>
      </c>
      <c r="AG175" s="3">
        <f t="shared" si="260"/>
        <v>7.9731179807368147</v>
      </c>
      <c r="AH175" s="3">
        <f t="shared" si="260"/>
        <v>7.5796296296296291</v>
      </c>
      <c r="AI175" s="3">
        <f t="shared" si="260"/>
        <v>7.2329594330419749</v>
      </c>
      <c r="AK175" s="3">
        <f t="shared" si="190"/>
        <v>3.3018027931161367</v>
      </c>
      <c r="AL175" s="3">
        <f t="shared" si="191"/>
        <v>3.0357593338902209</v>
      </c>
      <c r="AM175" s="3">
        <f t="shared" si="192"/>
        <v>2.7881321197884974</v>
      </c>
      <c r="AN175" s="3">
        <f t="shared" si="193"/>
        <v>2.5555555555555554</v>
      </c>
      <c r="AO175" s="3">
        <f t="shared" si="194"/>
        <v>3.6624487421255507</v>
      </c>
      <c r="AP175" s="3">
        <f t="shared" si="195"/>
        <v>4.7468087754333421</v>
      </c>
      <c r="AQ175" s="3">
        <f t="shared" si="196"/>
        <v>5.7865612122368937</v>
      </c>
      <c r="AR175" s="3">
        <f t="shared" si="197"/>
        <v>6.7605396913213145</v>
      </c>
      <c r="AS175" s="3">
        <f t="shared" si="198"/>
        <v>7.6489168195744384</v>
      </c>
      <c r="AT175" s="3">
        <f t="shared" si="199"/>
        <v>8.433607800533121</v>
      </c>
      <c r="AU175" s="3">
        <f t="shared" si="200"/>
        <v>9.0986385886869634</v>
      </c>
      <c r="AV175" s="3">
        <f t="shared" si="201"/>
        <v>9.6304710749795888</v>
      </c>
      <c r="AW175" s="3">
        <f t="shared" si="202"/>
        <v>10.018278683668314</v>
      </c>
      <c r="AX175" s="3">
        <f t="shared" si="203"/>
        <v>10.254166770185034</v>
      </c>
      <c r="AY175" s="3">
        <f t="shared" si="204"/>
        <v>10.333333333333334</v>
      </c>
      <c r="AZ175" s="3">
        <f t="shared" si="205"/>
        <v>10.118927349906791</v>
      </c>
      <c r="BA175" s="3">
        <f t="shared" si="206"/>
        <v>9.5083507670087766</v>
      </c>
      <c r="BB175" s="3">
        <f t="shared" si="207"/>
        <v>8.5945583344950034</v>
      </c>
      <c r="BC175" s="3">
        <f t="shared" si="208"/>
        <v>7.5166666666666657</v>
      </c>
      <c r="BD175" s="3">
        <f t="shared" si="209"/>
        <v>6.0481481481481474</v>
      </c>
      <c r="BE175" s="3">
        <f t="shared" si="210"/>
        <v>5.4398678611817317</v>
      </c>
      <c r="BF175" s="3">
        <f t="shared" si="211"/>
        <v>4.9731179807368147</v>
      </c>
      <c r="BG175" s="3">
        <f t="shared" si="212"/>
        <v>4.5796296296296291</v>
      </c>
      <c r="BH175" s="3">
        <f t="shared" si="213"/>
        <v>4.2329594330419749</v>
      </c>
      <c r="BJ175" s="3">
        <f t="shared" si="214"/>
        <v>6.6278019777184944</v>
      </c>
      <c r="BK175" s="3">
        <f t="shared" si="215"/>
        <v>129.33759944574095</v>
      </c>
    </row>
    <row r="176" spans="1:63" x14ac:dyDescent="0.35">
      <c r="A176" s="9">
        <f>'2017.daily'!B175</f>
        <v>42896</v>
      </c>
      <c r="B176" s="3">
        <f>IF('2017.daily'!G175&lt;&gt;"",'2017.daily'!G175,"")</f>
        <v>6.1111111111111107</v>
      </c>
      <c r="C176" s="3">
        <f>IF('2017.daily'!H175&lt;&gt;"",'2017.daily'!H175,"")</f>
        <v>14.444444444444445</v>
      </c>
      <c r="D176" s="2">
        <v>4</v>
      </c>
      <c r="E176" s="2">
        <v>20</v>
      </c>
      <c r="G176" s="2">
        <f t="shared" si="185"/>
        <v>16</v>
      </c>
      <c r="H176" s="3">
        <f t="shared" si="186"/>
        <v>11.627777777777778</v>
      </c>
      <c r="I176" s="3">
        <f t="shared" si="187"/>
        <v>8.3333333333333339</v>
      </c>
      <c r="J176" s="3">
        <f t="shared" si="188"/>
        <v>2.8166666666666664</v>
      </c>
      <c r="K176" s="3"/>
      <c r="L176" s="3">
        <f t="shared" ref="L176:AI176" si="261">IF(L$3&lt;$D176,$H175+($B176-$H175)/(($D175+24)-$E175)^0.5*(L$3+24-$E175)^0.5,IF(L$3&lt;=$G176,$B176+$I176*SIN((L$3-$D176)/($G176-$D176)*PI()/2),IF(L$3&lt;=$E176,$H176+$J176*SIN(PI()/2+((L$3-$G176)/4)*PI()/2),$H176+($B177-$H176)/(($D176+24)-$E176)^0.5*(L$3-$E176)^0.5)))</f>
        <v>6.9195456184684065</v>
      </c>
      <c r="M176" s="3">
        <f t="shared" si="261"/>
        <v>6.6313318709736659</v>
      </c>
      <c r="N176" s="3">
        <f t="shared" si="261"/>
        <v>6.3630690556967977</v>
      </c>
      <c r="O176" s="3">
        <f t="shared" si="261"/>
        <v>6.1111111111111107</v>
      </c>
      <c r="P176" s="3">
        <f t="shared" si="261"/>
        <v>7.1988293796115403</v>
      </c>
      <c r="Q176" s="3">
        <f t="shared" si="261"/>
        <v>8.2679364869654499</v>
      </c>
      <c r="R176" s="3">
        <f t="shared" si="261"/>
        <v>9.3001397141535254</v>
      </c>
      <c r="S176" s="3">
        <f t="shared" si="261"/>
        <v>10.277777777777777</v>
      </c>
      <c r="T176" s="3">
        <f t="shared" si="261"/>
        <v>11.184123019517116</v>
      </c>
      <c r="U176" s="3">
        <f t="shared" si="261"/>
        <v>12.003667620999007</v>
      </c>
      <c r="V176" s="3">
        <f t="shared" si="261"/>
        <v>12.722388946871405</v>
      </c>
      <c r="W176" s="3">
        <f t="shared" si="261"/>
        <v>13.327989475981433</v>
      </c>
      <c r="X176" s="3">
        <f t="shared" si="261"/>
        <v>13.810107215371834</v>
      </c>
      <c r="Y176" s="3">
        <f t="shared" si="261"/>
        <v>14.160492996853348</v>
      </c>
      <c r="Z176" s="3">
        <f t="shared" si="261"/>
        <v>14.373151622559531</v>
      </c>
      <c r="AA176" s="3">
        <f t="shared" si="261"/>
        <v>14.444444444444445</v>
      </c>
      <c r="AB176" s="3">
        <f t="shared" si="261"/>
        <v>14.230038461017902</v>
      </c>
      <c r="AC176" s="3">
        <f t="shared" si="261"/>
        <v>13.619461878119887</v>
      </c>
      <c r="AD176" s="3">
        <f t="shared" si="261"/>
        <v>12.705669445606114</v>
      </c>
      <c r="AE176" s="3">
        <f t="shared" si="261"/>
        <v>11.627777777777778</v>
      </c>
      <c r="AF176" s="3">
        <f t="shared" si="261"/>
        <v>10.070178673664078</v>
      </c>
      <c r="AG176" s="3">
        <f t="shared" si="261"/>
        <v>9.4250000000000007</v>
      </c>
      <c r="AH176" s="3">
        <f t="shared" si="261"/>
        <v>8.9299369916290843</v>
      </c>
      <c r="AI176" s="3">
        <f t="shared" si="261"/>
        <v>8.5125795695503772</v>
      </c>
      <c r="AK176" s="3">
        <f t="shared" si="190"/>
        <v>3.9195456184684065</v>
      </c>
      <c r="AL176" s="3">
        <f t="shared" si="191"/>
        <v>3.6313318709736659</v>
      </c>
      <c r="AM176" s="3">
        <f t="shared" si="192"/>
        <v>3.3630690556967977</v>
      </c>
      <c r="AN176" s="3">
        <f t="shared" si="193"/>
        <v>3.1111111111111107</v>
      </c>
      <c r="AO176" s="3">
        <f t="shared" si="194"/>
        <v>4.1988293796115403</v>
      </c>
      <c r="AP176" s="3">
        <f t="shared" si="195"/>
        <v>5.2679364869654499</v>
      </c>
      <c r="AQ176" s="3">
        <f t="shared" si="196"/>
        <v>6.3001397141535254</v>
      </c>
      <c r="AR176" s="3">
        <f t="shared" si="197"/>
        <v>7.2777777777777768</v>
      </c>
      <c r="AS176" s="3">
        <f t="shared" si="198"/>
        <v>8.1841230195171164</v>
      </c>
      <c r="AT176" s="3">
        <f t="shared" si="199"/>
        <v>9.003667620999007</v>
      </c>
      <c r="AU176" s="3">
        <f t="shared" si="200"/>
        <v>9.7223889468714049</v>
      </c>
      <c r="AV176" s="3">
        <f t="shared" si="201"/>
        <v>10.327989475981433</v>
      </c>
      <c r="AW176" s="3">
        <f t="shared" si="202"/>
        <v>10.810107215371834</v>
      </c>
      <c r="AX176" s="3">
        <f t="shared" si="203"/>
        <v>11.160492996853348</v>
      </c>
      <c r="AY176" s="3">
        <f t="shared" si="204"/>
        <v>11.373151622559531</v>
      </c>
      <c r="AZ176" s="3">
        <f t="shared" si="205"/>
        <v>11.444444444444445</v>
      </c>
      <c r="BA176" s="3">
        <f t="shared" si="206"/>
        <v>11.230038461017902</v>
      </c>
      <c r="BB176" s="3">
        <f t="shared" si="207"/>
        <v>10.619461878119887</v>
      </c>
      <c r="BC176" s="3">
        <f t="shared" si="208"/>
        <v>9.7056694456061141</v>
      </c>
      <c r="BD176" s="3">
        <f t="shared" si="209"/>
        <v>8.6277777777777782</v>
      </c>
      <c r="BE176" s="3">
        <f t="shared" si="210"/>
        <v>7.0701786736640777</v>
      </c>
      <c r="BF176" s="3">
        <f t="shared" si="211"/>
        <v>6.4250000000000007</v>
      </c>
      <c r="BG176" s="3">
        <f t="shared" si="212"/>
        <v>5.9299369916290843</v>
      </c>
      <c r="BH176" s="3">
        <f t="shared" si="213"/>
        <v>5.5125795695503772</v>
      </c>
      <c r="BJ176" s="3">
        <f t="shared" si="214"/>
        <v>7.6756978814467347</v>
      </c>
      <c r="BK176" s="3">
        <f t="shared" si="215"/>
        <v>137.01329732718767</v>
      </c>
    </row>
    <row r="177" spans="1:63" x14ac:dyDescent="0.35">
      <c r="A177" s="9">
        <f>'2017.daily'!B176</f>
        <v>42897</v>
      </c>
      <c r="B177" s="3">
        <f>IF('2017.daily'!G176&lt;&gt;"",'2017.daily'!G176,"")</f>
        <v>7.2222222222222223</v>
      </c>
      <c r="C177" s="3">
        <f>IF('2017.daily'!H176&lt;&gt;"",'2017.daily'!H176,"")</f>
        <v>13.888888888888889</v>
      </c>
      <c r="D177" s="2">
        <v>4</v>
      </c>
      <c r="E177" s="2">
        <v>20</v>
      </c>
      <c r="G177" s="2">
        <f t="shared" si="185"/>
        <v>16</v>
      </c>
      <c r="H177" s="3">
        <f t="shared" si="186"/>
        <v>11.28888888888889</v>
      </c>
      <c r="I177" s="3">
        <f t="shared" si="187"/>
        <v>6.666666666666667</v>
      </c>
      <c r="J177" s="3">
        <f t="shared" si="188"/>
        <v>2.5999999999999996</v>
      </c>
      <c r="K177" s="3"/>
      <c r="L177" s="3">
        <f t="shared" ref="L177:AI177" si="262">IF(L$3&lt;$D177,$H176+($B177-$H176)/(($D176+24)-$E176)^0.5*(L$3+24-$E176)^0.5,IF(L$3&lt;=$G177,$B177+$I177*SIN((L$3-$D177)/($G177-$D177)*PI()/2),IF(L$3&lt;=$E177,$H177+$J177*SIN(PI()/2+((L$3-$G177)/4)*PI()/2),$H177+($B178-$H177)/(($D177+24)-$E177)^0.5*(L$3-$E177)^0.5)))</f>
        <v>8.1448802992867719</v>
      </c>
      <c r="M177" s="3">
        <f t="shared" si="262"/>
        <v>7.8124547488830016</v>
      </c>
      <c r="N177" s="3">
        <f t="shared" si="262"/>
        <v>7.5067579059559231</v>
      </c>
      <c r="O177" s="3">
        <f t="shared" si="262"/>
        <v>7.2222222222222223</v>
      </c>
      <c r="P177" s="3">
        <f t="shared" si="262"/>
        <v>8.0923968370225658</v>
      </c>
      <c r="Q177" s="3">
        <f t="shared" si="262"/>
        <v>8.9476825229056942</v>
      </c>
      <c r="R177" s="3">
        <f t="shared" si="262"/>
        <v>9.7734451046561546</v>
      </c>
      <c r="S177" s="3">
        <f t="shared" si="262"/>
        <v>10.555555555555555</v>
      </c>
      <c r="T177" s="3">
        <f t="shared" si="262"/>
        <v>11.280631748947027</v>
      </c>
      <c r="U177" s="3">
        <f t="shared" si="262"/>
        <v>11.936267430132538</v>
      </c>
      <c r="V177" s="3">
        <f t="shared" si="262"/>
        <v>12.511244490830457</v>
      </c>
      <c r="W177" s="3">
        <f t="shared" si="262"/>
        <v>12.99572491411848</v>
      </c>
      <c r="X177" s="3">
        <f t="shared" si="262"/>
        <v>13.381419105630801</v>
      </c>
      <c r="Y177" s="3">
        <f t="shared" si="262"/>
        <v>13.661727730816011</v>
      </c>
      <c r="Z177" s="3">
        <f t="shared" si="262"/>
        <v>13.831854631380958</v>
      </c>
      <c r="AA177" s="3">
        <f t="shared" si="262"/>
        <v>13.888888888888889</v>
      </c>
      <c r="AB177" s="3">
        <f t="shared" si="262"/>
        <v>13.690975673418235</v>
      </c>
      <c r="AC177" s="3">
        <f t="shared" si="262"/>
        <v>13.127366519973913</v>
      </c>
      <c r="AD177" s="3">
        <f t="shared" si="262"/>
        <v>12.283865813038123</v>
      </c>
      <c r="AE177" s="3">
        <f t="shared" si="262"/>
        <v>11.28888888888889</v>
      </c>
      <c r="AF177" s="3">
        <f t="shared" si="262"/>
        <v>9.8511051004762429</v>
      </c>
      <c r="AG177" s="3">
        <f t="shared" si="262"/>
        <v>9.2555555555555564</v>
      </c>
      <c r="AH177" s="3">
        <f t="shared" si="262"/>
        <v>8.7985743170593249</v>
      </c>
      <c r="AI177" s="3">
        <f t="shared" si="262"/>
        <v>8.4133213120635961</v>
      </c>
      <c r="AK177" s="3">
        <f t="shared" si="190"/>
        <v>5.1448802992867719</v>
      </c>
      <c r="AL177" s="3">
        <f t="shared" si="191"/>
        <v>4.8124547488830016</v>
      </c>
      <c r="AM177" s="3">
        <f t="shared" si="192"/>
        <v>4.5067579059559231</v>
      </c>
      <c r="AN177" s="3">
        <f t="shared" si="193"/>
        <v>4.2222222222222223</v>
      </c>
      <c r="AO177" s="3">
        <f t="shared" si="194"/>
        <v>5.0923968370225658</v>
      </c>
      <c r="AP177" s="3">
        <f t="shared" si="195"/>
        <v>5.9476825229056942</v>
      </c>
      <c r="AQ177" s="3">
        <f t="shared" si="196"/>
        <v>6.7734451046561546</v>
      </c>
      <c r="AR177" s="3">
        <f t="shared" si="197"/>
        <v>7.5555555555555554</v>
      </c>
      <c r="AS177" s="3">
        <f t="shared" si="198"/>
        <v>8.2806317489470267</v>
      </c>
      <c r="AT177" s="3">
        <f t="shared" si="199"/>
        <v>8.9362674301325384</v>
      </c>
      <c r="AU177" s="3">
        <f t="shared" si="200"/>
        <v>9.5112444908304568</v>
      </c>
      <c r="AV177" s="3">
        <f t="shared" si="201"/>
        <v>9.9957249141184796</v>
      </c>
      <c r="AW177" s="3">
        <f t="shared" si="202"/>
        <v>10.381419105630801</v>
      </c>
      <c r="AX177" s="3">
        <f t="shared" si="203"/>
        <v>10.661727730816011</v>
      </c>
      <c r="AY177" s="3">
        <f t="shared" si="204"/>
        <v>10.831854631380958</v>
      </c>
      <c r="AZ177" s="3">
        <f t="shared" si="205"/>
        <v>10.888888888888889</v>
      </c>
      <c r="BA177" s="3">
        <f t="shared" si="206"/>
        <v>10.690975673418235</v>
      </c>
      <c r="BB177" s="3">
        <f t="shared" si="207"/>
        <v>10.127366519973913</v>
      </c>
      <c r="BC177" s="3">
        <f t="shared" si="208"/>
        <v>9.2838658130381226</v>
      </c>
      <c r="BD177" s="3">
        <f t="shared" si="209"/>
        <v>8.2888888888888896</v>
      </c>
      <c r="BE177" s="3">
        <f t="shared" si="210"/>
        <v>6.8511051004762429</v>
      </c>
      <c r="BF177" s="3">
        <f t="shared" si="211"/>
        <v>6.2555555555555564</v>
      </c>
      <c r="BG177" s="3">
        <f t="shared" si="212"/>
        <v>5.7985743170593249</v>
      </c>
      <c r="BH177" s="3">
        <f t="shared" si="213"/>
        <v>5.4133213120635961</v>
      </c>
      <c r="BJ177" s="3">
        <f t="shared" si="214"/>
        <v>7.7605336382377894</v>
      </c>
      <c r="BK177" s="3">
        <f t="shared" si="215"/>
        <v>144.77383096542547</v>
      </c>
    </row>
    <row r="178" spans="1:63" x14ac:dyDescent="0.35">
      <c r="A178" s="9">
        <f>'2017.daily'!B177</f>
        <v>42898</v>
      </c>
      <c r="B178" s="3">
        <f>IF('2017.daily'!G177&lt;&gt;"",'2017.daily'!G177,"")</f>
        <v>7.2222222222222223</v>
      </c>
      <c r="C178" s="3">
        <f>IF('2017.daily'!H177&lt;&gt;"",'2017.daily'!H177,"")</f>
        <v>15</v>
      </c>
      <c r="D178" s="2">
        <v>4</v>
      </c>
      <c r="E178" s="2">
        <v>20</v>
      </c>
      <c r="G178" s="2">
        <f t="shared" si="185"/>
        <v>16</v>
      </c>
      <c r="H178" s="3" t="e">
        <f t="shared" si="186"/>
        <v>#VALUE!</v>
      </c>
      <c r="I178" s="3">
        <f t="shared" si="187"/>
        <v>7.7777777777777777</v>
      </c>
      <c r="J178" s="3" t="e">
        <f t="shared" si="188"/>
        <v>#VALUE!</v>
      </c>
      <c r="K178" s="3"/>
      <c r="L178" s="3">
        <f t="shared" ref="L178:AI178" si="263">IF(L$3&lt;$D178,$H177+($B178-$H177)/(($D177+24)-$E177)^0.5*(L$3+24-$E177)^0.5,IF(L$3&lt;=$G178,$B178+$I178*SIN((L$3-$D178)/($G178-$D178)*PI()/2),IF(L$3&lt;=$E178,$H178+$J178*SIN(PI()/2+((L$3-$G178)/4)*PI()/2),$H178+($B179-$H178)/(($D178+24)-$E178)^0.5*(L$3-$E178)^0.5)))</f>
        <v>8.0739066010510374</v>
      </c>
      <c r="M178" s="3">
        <f t="shared" si="263"/>
        <v>7.7670522468321721</v>
      </c>
      <c r="N178" s="3">
        <f t="shared" si="263"/>
        <v>7.4848705456687155</v>
      </c>
      <c r="O178" s="3">
        <f t="shared" si="263"/>
        <v>7.2222222222222223</v>
      </c>
      <c r="P178" s="3">
        <f t="shared" si="263"/>
        <v>8.2374259394892899</v>
      </c>
      <c r="Q178" s="3">
        <f t="shared" si="263"/>
        <v>9.2352592396862718</v>
      </c>
      <c r="R178" s="3">
        <f t="shared" si="263"/>
        <v>10.198648918395143</v>
      </c>
      <c r="S178" s="3">
        <f t="shared" si="263"/>
        <v>11.111111111111111</v>
      </c>
      <c r="T178" s="3">
        <f t="shared" si="263"/>
        <v>11.957033336734494</v>
      </c>
      <c r="U178" s="3">
        <f t="shared" si="263"/>
        <v>12.721941631450925</v>
      </c>
      <c r="V178" s="3">
        <f t="shared" si="263"/>
        <v>13.392748202265162</v>
      </c>
      <c r="W178" s="3">
        <f t="shared" si="263"/>
        <v>13.957975362767856</v>
      </c>
      <c r="X178" s="3">
        <f t="shared" si="263"/>
        <v>14.407951919532231</v>
      </c>
      <c r="Y178" s="3">
        <f t="shared" si="263"/>
        <v>14.734978648914975</v>
      </c>
      <c r="Z178" s="3">
        <f t="shared" si="263"/>
        <v>14.933460032907414</v>
      </c>
      <c r="AA178" s="3">
        <f t="shared" si="263"/>
        <v>15</v>
      </c>
      <c r="AB178" s="3" t="e">
        <f t="shared" si="263"/>
        <v>#VALUE!</v>
      </c>
      <c r="AC178" s="3" t="e">
        <f t="shared" si="263"/>
        <v>#VALUE!</v>
      </c>
      <c r="AD178" s="3" t="e">
        <f t="shared" si="263"/>
        <v>#VALUE!</v>
      </c>
      <c r="AE178" s="3" t="e">
        <f t="shared" si="263"/>
        <v>#VALUE!</v>
      </c>
      <c r="AF178" s="3" t="e">
        <f t="shared" si="263"/>
        <v>#VALUE!</v>
      </c>
      <c r="AG178" s="3" t="e">
        <f t="shared" si="263"/>
        <v>#VALUE!</v>
      </c>
      <c r="AH178" s="3" t="e">
        <f t="shared" si="263"/>
        <v>#VALUE!</v>
      </c>
      <c r="AI178" s="3" t="e">
        <f t="shared" si="263"/>
        <v>#VALUE!</v>
      </c>
      <c r="AK178" s="3">
        <f t="shared" si="190"/>
        <v>5.0739066010510374</v>
      </c>
      <c r="AL178" s="3">
        <f t="shared" si="191"/>
        <v>4.7670522468321721</v>
      </c>
      <c r="AM178" s="3">
        <f t="shared" si="192"/>
        <v>4.4848705456687155</v>
      </c>
      <c r="AN178" s="3">
        <f t="shared" si="193"/>
        <v>4.2222222222222223</v>
      </c>
      <c r="AO178" s="3">
        <f t="shared" si="194"/>
        <v>5.2374259394892899</v>
      </c>
      <c r="AP178" s="3">
        <f t="shared" si="195"/>
        <v>6.2352592396862718</v>
      </c>
      <c r="AQ178" s="3">
        <f t="shared" si="196"/>
        <v>7.1986489183951434</v>
      </c>
      <c r="AR178" s="3">
        <f t="shared" si="197"/>
        <v>8.1111111111111107</v>
      </c>
      <c r="AS178" s="3">
        <f t="shared" si="198"/>
        <v>8.9570333367344936</v>
      </c>
      <c r="AT178" s="3">
        <f t="shared" si="199"/>
        <v>9.7219416314509246</v>
      </c>
      <c r="AU178" s="3">
        <f t="shared" si="200"/>
        <v>10.392748202265162</v>
      </c>
      <c r="AV178" s="3">
        <f t="shared" si="201"/>
        <v>10.957975362767856</v>
      </c>
      <c r="AW178" s="3">
        <f t="shared" si="202"/>
        <v>11.407951919532231</v>
      </c>
      <c r="AX178" s="3">
        <f t="shared" si="203"/>
        <v>11.734978648914975</v>
      </c>
      <c r="AY178" s="3">
        <f t="shared" si="204"/>
        <v>11.933460032907414</v>
      </c>
      <c r="AZ178" s="3">
        <f t="shared" si="205"/>
        <v>12</v>
      </c>
      <c r="BA178" s="3" t="e">
        <f t="shared" si="206"/>
        <v>#VALUE!</v>
      </c>
      <c r="BB178" s="3" t="e">
        <f t="shared" si="207"/>
        <v>#VALUE!</v>
      </c>
      <c r="BC178" s="3" t="e">
        <f t="shared" si="208"/>
        <v>#VALUE!</v>
      </c>
      <c r="BD178" s="3" t="e">
        <f t="shared" si="209"/>
        <v>#VALUE!</v>
      </c>
      <c r="BE178" s="3" t="e">
        <f t="shared" si="210"/>
        <v>#VALUE!</v>
      </c>
      <c r="BF178" s="3" t="e">
        <f t="shared" si="211"/>
        <v>#VALUE!</v>
      </c>
      <c r="BG178" s="3" t="e">
        <f t="shared" si="212"/>
        <v>#VALUE!</v>
      </c>
      <c r="BH178" s="3" t="e">
        <f t="shared" si="213"/>
        <v>#VALUE!</v>
      </c>
      <c r="BJ178" s="3" t="e">
        <f t="shared" si="214"/>
        <v>#VALUE!</v>
      </c>
      <c r="BK178" s="3" t="e">
        <f t="shared" si="215"/>
        <v>#VALUE!</v>
      </c>
    </row>
    <row r="179" spans="1:63" x14ac:dyDescent="0.35">
      <c r="A179" s="9">
        <f>'2017.daily'!B178</f>
        <v>42899</v>
      </c>
      <c r="B179" s="3" t="str">
        <f>IF('2017.daily'!G178&lt;&gt;"",'2017.daily'!G178,"")</f>
        <v/>
      </c>
      <c r="C179" s="3" t="str">
        <f>IF('2017.daily'!H178&lt;&gt;"",'2017.daily'!H178,"")</f>
        <v/>
      </c>
      <c r="D179" s="2">
        <v>4</v>
      </c>
      <c r="E179" s="2">
        <v>20</v>
      </c>
      <c r="G179" s="2">
        <f t="shared" si="185"/>
        <v>16</v>
      </c>
      <c r="H179" s="3" t="e">
        <f t="shared" si="186"/>
        <v>#VALUE!</v>
      </c>
      <c r="I179" s="3" t="e">
        <f t="shared" si="187"/>
        <v>#VALUE!</v>
      </c>
      <c r="J179" s="3" t="e">
        <f t="shared" si="188"/>
        <v>#VALUE!</v>
      </c>
      <c r="K179" s="3"/>
      <c r="L179" s="3" t="e">
        <f t="shared" ref="L179:AI179" si="264">IF(L$3&lt;$D179,$H178+($B179-$H178)/(($D178+24)-$E178)^0.5*(L$3+24-$E178)^0.5,IF(L$3&lt;=$G179,$B179+$I179*SIN((L$3-$D179)/($G179-$D179)*PI()/2),IF(L$3&lt;=$E179,$H179+$J179*SIN(PI()/2+((L$3-$G179)/4)*PI()/2),$H179+($B180-$H179)/(($D179+24)-$E179)^0.5*(L$3-$E179)^0.5)))</f>
        <v>#VALUE!</v>
      </c>
      <c r="M179" s="3" t="e">
        <f t="shared" si="264"/>
        <v>#VALUE!</v>
      </c>
      <c r="N179" s="3" t="e">
        <f t="shared" si="264"/>
        <v>#VALUE!</v>
      </c>
      <c r="O179" s="3" t="e">
        <f t="shared" si="264"/>
        <v>#VALUE!</v>
      </c>
      <c r="P179" s="3" t="e">
        <f t="shared" si="264"/>
        <v>#VALUE!</v>
      </c>
      <c r="Q179" s="3" t="e">
        <f t="shared" si="264"/>
        <v>#VALUE!</v>
      </c>
      <c r="R179" s="3" t="e">
        <f t="shared" si="264"/>
        <v>#VALUE!</v>
      </c>
      <c r="S179" s="3" t="e">
        <f t="shared" si="264"/>
        <v>#VALUE!</v>
      </c>
      <c r="T179" s="3" t="e">
        <f t="shared" si="264"/>
        <v>#VALUE!</v>
      </c>
      <c r="U179" s="3" t="e">
        <f t="shared" si="264"/>
        <v>#VALUE!</v>
      </c>
      <c r="V179" s="3" t="e">
        <f t="shared" si="264"/>
        <v>#VALUE!</v>
      </c>
      <c r="W179" s="3" t="e">
        <f t="shared" si="264"/>
        <v>#VALUE!</v>
      </c>
      <c r="X179" s="3" t="e">
        <f t="shared" si="264"/>
        <v>#VALUE!</v>
      </c>
      <c r="Y179" s="3" t="e">
        <f t="shared" si="264"/>
        <v>#VALUE!</v>
      </c>
      <c r="Z179" s="3" t="e">
        <f t="shared" si="264"/>
        <v>#VALUE!</v>
      </c>
      <c r="AA179" s="3" t="e">
        <f t="shared" si="264"/>
        <v>#VALUE!</v>
      </c>
      <c r="AB179" s="3" t="e">
        <f t="shared" si="264"/>
        <v>#VALUE!</v>
      </c>
      <c r="AC179" s="3" t="e">
        <f t="shared" si="264"/>
        <v>#VALUE!</v>
      </c>
      <c r="AD179" s="3" t="e">
        <f t="shared" si="264"/>
        <v>#VALUE!</v>
      </c>
      <c r="AE179" s="3" t="e">
        <f t="shared" si="264"/>
        <v>#VALUE!</v>
      </c>
      <c r="AF179" s="3" t="e">
        <f t="shared" si="264"/>
        <v>#VALUE!</v>
      </c>
      <c r="AG179" s="3" t="e">
        <f t="shared" si="264"/>
        <v>#VALUE!</v>
      </c>
      <c r="AH179" s="3" t="e">
        <f t="shared" si="264"/>
        <v>#VALUE!</v>
      </c>
      <c r="AI179" s="3" t="e">
        <f t="shared" si="264"/>
        <v>#VALUE!</v>
      </c>
      <c r="AK179" s="3" t="e">
        <f t="shared" si="190"/>
        <v>#VALUE!</v>
      </c>
      <c r="AL179" s="3" t="e">
        <f t="shared" si="191"/>
        <v>#VALUE!</v>
      </c>
      <c r="AM179" s="3" t="e">
        <f t="shared" si="192"/>
        <v>#VALUE!</v>
      </c>
      <c r="AN179" s="3" t="e">
        <f t="shared" si="193"/>
        <v>#VALUE!</v>
      </c>
      <c r="AO179" s="3" t="e">
        <f t="shared" si="194"/>
        <v>#VALUE!</v>
      </c>
      <c r="AP179" s="3" t="e">
        <f t="shared" si="195"/>
        <v>#VALUE!</v>
      </c>
      <c r="AQ179" s="3" t="e">
        <f t="shared" si="196"/>
        <v>#VALUE!</v>
      </c>
      <c r="AR179" s="3" t="e">
        <f t="shared" si="197"/>
        <v>#VALUE!</v>
      </c>
      <c r="AS179" s="3" t="e">
        <f t="shared" si="198"/>
        <v>#VALUE!</v>
      </c>
      <c r="AT179" s="3" t="e">
        <f t="shared" si="199"/>
        <v>#VALUE!</v>
      </c>
      <c r="AU179" s="3" t="e">
        <f t="shared" si="200"/>
        <v>#VALUE!</v>
      </c>
      <c r="AV179" s="3" t="e">
        <f t="shared" si="201"/>
        <v>#VALUE!</v>
      </c>
      <c r="AW179" s="3" t="e">
        <f t="shared" si="202"/>
        <v>#VALUE!</v>
      </c>
      <c r="AX179" s="3" t="e">
        <f t="shared" si="203"/>
        <v>#VALUE!</v>
      </c>
      <c r="AY179" s="3" t="e">
        <f t="shared" si="204"/>
        <v>#VALUE!</v>
      </c>
      <c r="AZ179" s="3" t="e">
        <f t="shared" si="205"/>
        <v>#VALUE!</v>
      </c>
      <c r="BA179" s="3" t="e">
        <f t="shared" si="206"/>
        <v>#VALUE!</v>
      </c>
      <c r="BB179" s="3" t="e">
        <f t="shared" si="207"/>
        <v>#VALUE!</v>
      </c>
      <c r="BC179" s="3" t="e">
        <f t="shared" si="208"/>
        <v>#VALUE!</v>
      </c>
      <c r="BD179" s="3" t="e">
        <f t="shared" si="209"/>
        <v>#VALUE!</v>
      </c>
      <c r="BE179" s="3" t="e">
        <f t="shared" si="210"/>
        <v>#VALUE!</v>
      </c>
      <c r="BF179" s="3" t="e">
        <f t="shared" si="211"/>
        <v>#VALUE!</v>
      </c>
      <c r="BG179" s="3" t="e">
        <f t="shared" si="212"/>
        <v>#VALUE!</v>
      </c>
      <c r="BH179" s="3" t="e">
        <f t="shared" si="213"/>
        <v>#VALUE!</v>
      </c>
      <c r="BJ179" s="3" t="e">
        <f t="shared" si="214"/>
        <v>#VALUE!</v>
      </c>
      <c r="BK179" s="3" t="e">
        <f t="shared" si="215"/>
        <v>#VALUE!</v>
      </c>
    </row>
    <row r="180" spans="1:63" x14ac:dyDescent="0.35">
      <c r="A180" s="9">
        <f>'2017.daily'!B179</f>
        <v>42900</v>
      </c>
      <c r="B180" s="3" t="str">
        <f>IF('2017.daily'!G179&lt;&gt;"",'2017.daily'!G179,"")</f>
        <v/>
      </c>
      <c r="C180" s="3" t="str">
        <f>IF('2017.daily'!H179&lt;&gt;"",'2017.daily'!H179,"")</f>
        <v/>
      </c>
      <c r="D180" s="2">
        <v>4</v>
      </c>
      <c r="E180" s="2">
        <v>20</v>
      </c>
      <c r="G180" s="2">
        <f t="shared" si="185"/>
        <v>16</v>
      </c>
      <c r="H180" s="3" t="e">
        <f t="shared" si="186"/>
        <v>#VALUE!</v>
      </c>
      <c r="I180" s="3" t="e">
        <f t="shared" si="187"/>
        <v>#VALUE!</v>
      </c>
      <c r="J180" s="3" t="e">
        <f t="shared" si="188"/>
        <v>#VALUE!</v>
      </c>
      <c r="K180" s="3"/>
      <c r="L180" s="3" t="e">
        <f t="shared" ref="L180:AI180" si="265">IF(L$3&lt;$D180,$H179+($B180-$H179)/(($D179+24)-$E179)^0.5*(L$3+24-$E179)^0.5,IF(L$3&lt;=$G180,$B180+$I180*SIN((L$3-$D180)/($G180-$D180)*PI()/2),IF(L$3&lt;=$E180,$H180+$J180*SIN(PI()/2+((L$3-$G180)/4)*PI()/2),$H180+($B181-$H180)/(($D180+24)-$E180)^0.5*(L$3-$E180)^0.5)))</f>
        <v>#VALUE!</v>
      </c>
      <c r="M180" s="3" t="e">
        <f t="shared" si="265"/>
        <v>#VALUE!</v>
      </c>
      <c r="N180" s="3" t="e">
        <f t="shared" si="265"/>
        <v>#VALUE!</v>
      </c>
      <c r="O180" s="3" t="e">
        <f t="shared" si="265"/>
        <v>#VALUE!</v>
      </c>
      <c r="P180" s="3" t="e">
        <f t="shared" si="265"/>
        <v>#VALUE!</v>
      </c>
      <c r="Q180" s="3" t="e">
        <f t="shared" si="265"/>
        <v>#VALUE!</v>
      </c>
      <c r="R180" s="3" t="e">
        <f t="shared" si="265"/>
        <v>#VALUE!</v>
      </c>
      <c r="S180" s="3" t="e">
        <f t="shared" si="265"/>
        <v>#VALUE!</v>
      </c>
      <c r="T180" s="3" t="e">
        <f t="shared" si="265"/>
        <v>#VALUE!</v>
      </c>
      <c r="U180" s="3" t="e">
        <f t="shared" si="265"/>
        <v>#VALUE!</v>
      </c>
      <c r="V180" s="3" t="e">
        <f t="shared" si="265"/>
        <v>#VALUE!</v>
      </c>
      <c r="W180" s="3" t="e">
        <f t="shared" si="265"/>
        <v>#VALUE!</v>
      </c>
      <c r="X180" s="3" t="e">
        <f t="shared" si="265"/>
        <v>#VALUE!</v>
      </c>
      <c r="Y180" s="3" t="e">
        <f t="shared" si="265"/>
        <v>#VALUE!</v>
      </c>
      <c r="Z180" s="3" t="e">
        <f t="shared" si="265"/>
        <v>#VALUE!</v>
      </c>
      <c r="AA180" s="3" t="e">
        <f t="shared" si="265"/>
        <v>#VALUE!</v>
      </c>
      <c r="AB180" s="3" t="e">
        <f t="shared" si="265"/>
        <v>#VALUE!</v>
      </c>
      <c r="AC180" s="3" t="e">
        <f t="shared" si="265"/>
        <v>#VALUE!</v>
      </c>
      <c r="AD180" s="3" t="e">
        <f t="shared" si="265"/>
        <v>#VALUE!</v>
      </c>
      <c r="AE180" s="3" t="e">
        <f t="shared" si="265"/>
        <v>#VALUE!</v>
      </c>
      <c r="AF180" s="3" t="e">
        <f t="shared" si="265"/>
        <v>#VALUE!</v>
      </c>
      <c r="AG180" s="3" t="e">
        <f t="shared" si="265"/>
        <v>#VALUE!</v>
      </c>
      <c r="AH180" s="3" t="e">
        <f t="shared" si="265"/>
        <v>#VALUE!</v>
      </c>
      <c r="AI180" s="3" t="e">
        <f t="shared" si="265"/>
        <v>#VALUE!</v>
      </c>
      <c r="AK180" s="3" t="e">
        <f t="shared" si="190"/>
        <v>#VALUE!</v>
      </c>
      <c r="AL180" s="3" t="e">
        <f t="shared" si="191"/>
        <v>#VALUE!</v>
      </c>
      <c r="AM180" s="3" t="e">
        <f t="shared" si="192"/>
        <v>#VALUE!</v>
      </c>
      <c r="AN180" s="3" t="e">
        <f t="shared" si="193"/>
        <v>#VALUE!</v>
      </c>
      <c r="AO180" s="3" t="e">
        <f t="shared" si="194"/>
        <v>#VALUE!</v>
      </c>
      <c r="AP180" s="3" t="e">
        <f t="shared" si="195"/>
        <v>#VALUE!</v>
      </c>
      <c r="AQ180" s="3" t="e">
        <f t="shared" si="196"/>
        <v>#VALUE!</v>
      </c>
      <c r="AR180" s="3" t="e">
        <f t="shared" si="197"/>
        <v>#VALUE!</v>
      </c>
      <c r="AS180" s="3" t="e">
        <f t="shared" si="198"/>
        <v>#VALUE!</v>
      </c>
      <c r="AT180" s="3" t="e">
        <f t="shared" si="199"/>
        <v>#VALUE!</v>
      </c>
      <c r="AU180" s="3" t="e">
        <f t="shared" si="200"/>
        <v>#VALUE!</v>
      </c>
      <c r="AV180" s="3" t="e">
        <f t="shared" si="201"/>
        <v>#VALUE!</v>
      </c>
      <c r="AW180" s="3" t="e">
        <f t="shared" si="202"/>
        <v>#VALUE!</v>
      </c>
      <c r="AX180" s="3" t="e">
        <f t="shared" si="203"/>
        <v>#VALUE!</v>
      </c>
      <c r="AY180" s="3" t="e">
        <f t="shared" si="204"/>
        <v>#VALUE!</v>
      </c>
      <c r="AZ180" s="3" t="e">
        <f t="shared" si="205"/>
        <v>#VALUE!</v>
      </c>
      <c r="BA180" s="3" t="e">
        <f t="shared" si="206"/>
        <v>#VALUE!</v>
      </c>
      <c r="BB180" s="3" t="e">
        <f t="shared" si="207"/>
        <v>#VALUE!</v>
      </c>
      <c r="BC180" s="3" t="e">
        <f t="shared" si="208"/>
        <v>#VALUE!</v>
      </c>
      <c r="BD180" s="3" t="e">
        <f t="shared" si="209"/>
        <v>#VALUE!</v>
      </c>
      <c r="BE180" s="3" t="e">
        <f t="shared" si="210"/>
        <v>#VALUE!</v>
      </c>
      <c r="BF180" s="3" t="e">
        <f t="shared" si="211"/>
        <v>#VALUE!</v>
      </c>
      <c r="BG180" s="3" t="e">
        <f t="shared" si="212"/>
        <v>#VALUE!</v>
      </c>
      <c r="BH180" s="3" t="e">
        <f t="shared" si="213"/>
        <v>#VALUE!</v>
      </c>
      <c r="BJ180" s="3" t="e">
        <f t="shared" si="214"/>
        <v>#VALUE!</v>
      </c>
      <c r="BK180" s="3" t="e">
        <f t="shared" si="215"/>
        <v>#VALUE!</v>
      </c>
    </row>
    <row r="181" spans="1:63" x14ac:dyDescent="0.35">
      <c r="A181" s="9">
        <f>'2017.daily'!B180</f>
        <v>42901</v>
      </c>
      <c r="B181" s="3" t="str">
        <f>IF('2017.daily'!G180&lt;&gt;"",'2017.daily'!G180,"")</f>
        <v/>
      </c>
      <c r="C181" s="3" t="str">
        <f>IF('2017.daily'!H180&lt;&gt;"",'2017.daily'!H180,"")</f>
        <v/>
      </c>
      <c r="D181" s="2">
        <v>4</v>
      </c>
      <c r="E181" s="2">
        <v>20</v>
      </c>
      <c r="G181" s="2">
        <f t="shared" si="185"/>
        <v>16</v>
      </c>
      <c r="H181" s="3" t="e">
        <f t="shared" si="186"/>
        <v>#VALUE!</v>
      </c>
      <c r="I181" s="3" t="e">
        <f t="shared" si="187"/>
        <v>#VALUE!</v>
      </c>
      <c r="J181" s="3" t="e">
        <f t="shared" si="188"/>
        <v>#VALUE!</v>
      </c>
      <c r="K181" s="3"/>
      <c r="L181" s="3" t="e">
        <f t="shared" ref="L181:AI181" si="266">IF(L$3&lt;$D181,$H180+($B181-$H180)/(($D180+24)-$E180)^0.5*(L$3+24-$E180)^0.5,IF(L$3&lt;=$G181,$B181+$I181*SIN((L$3-$D181)/($G181-$D181)*PI()/2),IF(L$3&lt;=$E181,$H181+$J181*SIN(PI()/2+((L$3-$G181)/4)*PI()/2),$H181+($B182-$H181)/(($D181+24)-$E181)^0.5*(L$3-$E181)^0.5)))</f>
        <v>#VALUE!</v>
      </c>
      <c r="M181" s="3" t="e">
        <f t="shared" si="266"/>
        <v>#VALUE!</v>
      </c>
      <c r="N181" s="3" t="e">
        <f t="shared" si="266"/>
        <v>#VALUE!</v>
      </c>
      <c r="O181" s="3" t="e">
        <f t="shared" si="266"/>
        <v>#VALUE!</v>
      </c>
      <c r="P181" s="3" t="e">
        <f t="shared" si="266"/>
        <v>#VALUE!</v>
      </c>
      <c r="Q181" s="3" t="e">
        <f t="shared" si="266"/>
        <v>#VALUE!</v>
      </c>
      <c r="R181" s="3" t="e">
        <f t="shared" si="266"/>
        <v>#VALUE!</v>
      </c>
      <c r="S181" s="3" t="e">
        <f t="shared" si="266"/>
        <v>#VALUE!</v>
      </c>
      <c r="T181" s="3" t="e">
        <f t="shared" si="266"/>
        <v>#VALUE!</v>
      </c>
      <c r="U181" s="3" t="e">
        <f t="shared" si="266"/>
        <v>#VALUE!</v>
      </c>
      <c r="V181" s="3" t="e">
        <f t="shared" si="266"/>
        <v>#VALUE!</v>
      </c>
      <c r="W181" s="3" t="e">
        <f t="shared" si="266"/>
        <v>#VALUE!</v>
      </c>
      <c r="X181" s="3" t="e">
        <f t="shared" si="266"/>
        <v>#VALUE!</v>
      </c>
      <c r="Y181" s="3" t="e">
        <f t="shared" si="266"/>
        <v>#VALUE!</v>
      </c>
      <c r="Z181" s="3" t="e">
        <f t="shared" si="266"/>
        <v>#VALUE!</v>
      </c>
      <c r="AA181" s="3" t="e">
        <f t="shared" si="266"/>
        <v>#VALUE!</v>
      </c>
      <c r="AB181" s="3" t="e">
        <f t="shared" si="266"/>
        <v>#VALUE!</v>
      </c>
      <c r="AC181" s="3" t="e">
        <f t="shared" si="266"/>
        <v>#VALUE!</v>
      </c>
      <c r="AD181" s="3" t="e">
        <f t="shared" si="266"/>
        <v>#VALUE!</v>
      </c>
      <c r="AE181" s="3" t="e">
        <f t="shared" si="266"/>
        <v>#VALUE!</v>
      </c>
      <c r="AF181" s="3" t="e">
        <f t="shared" si="266"/>
        <v>#VALUE!</v>
      </c>
      <c r="AG181" s="3" t="e">
        <f t="shared" si="266"/>
        <v>#VALUE!</v>
      </c>
      <c r="AH181" s="3" t="e">
        <f t="shared" si="266"/>
        <v>#VALUE!</v>
      </c>
      <c r="AI181" s="3" t="e">
        <f t="shared" si="266"/>
        <v>#VALUE!</v>
      </c>
      <c r="AK181" s="3" t="e">
        <f t="shared" si="190"/>
        <v>#VALUE!</v>
      </c>
      <c r="AL181" s="3" t="e">
        <f t="shared" si="191"/>
        <v>#VALUE!</v>
      </c>
      <c r="AM181" s="3" t="e">
        <f t="shared" si="192"/>
        <v>#VALUE!</v>
      </c>
      <c r="AN181" s="3" t="e">
        <f t="shared" si="193"/>
        <v>#VALUE!</v>
      </c>
      <c r="AO181" s="3" t="e">
        <f t="shared" si="194"/>
        <v>#VALUE!</v>
      </c>
      <c r="AP181" s="3" t="e">
        <f t="shared" si="195"/>
        <v>#VALUE!</v>
      </c>
      <c r="AQ181" s="3" t="e">
        <f t="shared" si="196"/>
        <v>#VALUE!</v>
      </c>
      <c r="AR181" s="3" t="e">
        <f t="shared" si="197"/>
        <v>#VALUE!</v>
      </c>
      <c r="AS181" s="3" t="e">
        <f t="shared" si="198"/>
        <v>#VALUE!</v>
      </c>
      <c r="AT181" s="3" t="e">
        <f t="shared" si="199"/>
        <v>#VALUE!</v>
      </c>
      <c r="AU181" s="3" t="e">
        <f t="shared" si="200"/>
        <v>#VALUE!</v>
      </c>
      <c r="AV181" s="3" t="e">
        <f t="shared" si="201"/>
        <v>#VALUE!</v>
      </c>
      <c r="AW181" s="3" t="e">
        <f t="shared" si="202"/>
        <v>#VALUE!</v>
      </c>
      <c r="AX181" s="3" t="e">
        <f t="shared" si="203"/>
        <v>#VALUE!</v>
      </c>
      <c r="AY181" s="3" t="e">
        <f t="shared" si="204"/>
        <v>#VALUE!</v>
      </c>
      <c r="AZ181" s="3" t="e">
        <f t="shared" si="205"/>
        <v>#VALUE!</v>
      </c>
      <c r="BA181" s="3" t="e">
        <f t="shared" si="206"/>
        <v>#VALUE!</v>
      </c>
      <c r="BB181" s="3" t="e">
        <f t="shared" si="207"/>
        <v>#VALUE!</v>
      </c>
      <c r="BC181" s="3" t="e">
        <f t="shared" si="208"/>
        <v>#VALUE!</v>
      </c>
      <c r="BD181" s="3" t="e">
        <f t="shared" si="209"/>
        <v>#VALUE!</v>
      </c>
      <c r="BE181" s="3" t="e">
        <f t="shared" si="210"/>
        <v>#VALUE!</v>
      </c>
      <c r="BF181" s="3" t="e">
        <f t="shared" si="211"/>
        <v>#VALUE!</v>
      </c>
      <c r="BG181" s="3" t="e">
        <f t="shared" si="212"/>
        <v>#VALUE!</v>
      </c>
      <c r="BH181" s="3" t="e">
        <f t="shared" si="213"/>
        <v>#VALUE!</v>
      </c>
      <c r="BJ181" s="3" t="e">
        <f t="shared" si="214"/>
        <v>#VALUE!</v>
      </c>
      <c r="BK181" s="3" t="e">
        <f t="shared" si="215"/>
        <v>#VALUE!</v>
      </c>
    </row>
    <row r="182" spans="1:63" x14ac:dyDescent="0.35">
      <c r="A182" s="9">
        <f>'2017.daily'!B181</f>
        <v>42902</v>
      </c>
      <c r="B182" s="3" t="str">
        <f>IF('2017.daily'!G181&lt;&gt;"",'2017.daily'!G181,"")</f>
        <v/>
      </c>
      <c r="C182" s="3" t="str">
        <f>IF('2017.daily'!H181&lt;&gt;"",'2017.daily'!H181,"")</f>
        <v/>
      </c>
      <c r="D182" s="2">
        <v>4</v>
      </c>
      <c r="E182" s="2">
        <v>20</v>
      </c>
      <c r="G182" s="2">
        <f t="shared" si="185"/>
        <v>16</v>
      </c>
      <c r="H182" s="3" t="e">
        <f t="shared" si="186"/>
        <v>#VALUE!</v>
      </c>
      <c r="I182" s="3" t="e">
        <f t="shared" si="187"/>
        <v>#VALUE!</v>
      </c>
      <c r="J182" s="3" t="e">
        <f t="shared" si="188"/>
        <v>#VALUE!</v>
      </c>
      <c r="K182" s="3"/>
      <c r="L182" s="3" t="e">
        <f t="shared" ref="L182:AI182" si="267">IF(L$3&lt;$D182,$H181+($B182-$H181)/(($D181+24)-$E181)^0.5*(L$3+24-$E181)^0.5,IF(L$3&lt;=$G182,$B182+$I182*SIN((L$3-$D182)/($G182-$D182)*PI()/2),IF(L$3&lt;=$E182,$H182+$J182*SIN(PI()/2+((L$3-$G182)/4)*PI()/2),$H182+($B183-$H182)/(($D182+24)-$E182)^0.5*(L$3-$E182)^0.5)))</f>
        <v>#VALUE!</v>
      </c>
      <c r="M182" s="3" t="e">
        <f t="shared" si="267"/>
        <v>#VALUE!</v>
      </c>
      <c r="N182" s="3" t="e">
        <f t="shared" si="267"/>
        <v>#VALUE!</v>
      </c>
      <c r="O182" s="3" t="e">
        <f t="shared" si="267"/>
        <v>#VALUE!</v>
      </c>
      <c r="P182" s="3" t="e">
        <f t="shared" si="267"/>
        <v>#VALUE!</v>
      </c>
      <c r="Q182" s="3" t="e">
        <f t="shared" si="267"/>
        <v>#VALUE!</v>
      </c>
      <c r="R182" s="3" t="e">
        <f t="shared" si="267"/>
        <v>#VALUE!</v>
      </c>
      <c r="S182" s="3" t="e">
        <f t="shared" si="267"/>
        <v>#VALUE!</v>
      </c>
      <c r="T182" s="3" t="e">
        <f t="shared" si="267"/>
        <v>#VALUE!</v>
      </c>
      <c r="U182" s="3" t="e">
        <f t="shared" si="267"/>
        <v>#VALUE!</v>
      </c>
      <c r="V182" s="3" t="e">
        <f t="shared" si="267"/>
        <v>#VALUE!</v>
      </c>
      <c r="W182" s="3" t="e">
        <f t="shared" si="267"/>
        <v>#VALUE!</v>
      </c>
      <c r="X182" s="3" t="e">
        <f t="shared" si="267"/>
        <v>#VALUE!</v>
      </c>
      <c r="Y182" s="3" t="e">
        <f t="shared" si="267"/>
        <v>#VALUE!</v>
      </c>
      <c r="Z182" s="3" t="e">
        <f t="shared" si="267"/>
        <v>#VALUE!</v>
      </c>
      <c r="AA182" s="3" t="e">
        <f t="shared" si="267"/>
        <v>#VALUE!</v>
      </c>
      <c r="AB182" s="3" t="e">
        <f t="shared" si="267"/>
        <v>#VALUE!</v>
      </c>
      <c r="AC182" s="3" t="e">
        <f t="shared" si="267"/>
        <v>#VALUE!</v>
      </c>
      <c r="AD182" s="3" t="e">
        <f t="shared" si="267"/>
        <v>#VALUE!</v>
      </c>
      <c r="AE182" s="3" t="e">
        <f t="shared" si="267"/>
        <v>#VALUE!</v>
      </c>
      <c r="AF182" s="3" t="e">
        <f t="shared" si="267"/>
        <v>#VALUE!</v>
      </c>
      <c r="AG182" s="3" t="e">
        <f t="shared" si="267"/>
        <v>#VALUE!</v>
      </c>
      <c r="AH182" s="3" t="e">
        <f t="shared" si="267"/>
        <v>#VALUE!</v>
      </c>
      <c r="AI182" s="3" t="e">
        <f t="shared" si="267"/>
        <v>#VALUE!</v>
      </c>
      <c r="AK182" s="3" t="e">
        <f t="shared" si="190"/>
        <v>#VALUE!</v>
      </c>
      <c r="AL182" s="3" t="e">
        <f t="shared" si="191"/>
        <v>#VALUE!</v>
      </c>
      <c r="AM182" s="3" t="e">
        <f t="shared" si="192"/>
        <v>#VALUE!</v>
      </c>
      <c r="AN182" s="3" t="e">
        <f t="shared" si="193"/>
        <v>#VALUE!</v>
      </c>
      <c r="AO182" s="3" t="e">
        <f t="shared" si="194"/>
        <v>#VALUE!</v>
      </c>
      <c r="AP182" s="3" t="e">
        <f t="shared" si="195"/>
        <v>#VALUE!</v>
      </c>
      <c r="AQ182" s="3" t="e">
        <f t="shared" si="196"/>
        <v>#VALUE!</v>
      </c>
      <c r="AR182" s="3" t="e">
        <f t="shared" si="197"/>
        <v>#VALUE!</v>
      </c>
      <c r="AS182" s="3" t="e">
        <f t="shared" si="198"/>
        <v>#VALUE!</v>
      </c>
      <c r="AT182" s="3" t="e">
        <f t="shared" si="199"/>
        <v>#VALUE!</v>
      </c>
      <c r="AU182" s="3" t="e">
        <f t="shared" si="200"/>
        <v>#VALUE!</v>
      </c>
      <c r="AV182" s="3" t="e">
        <f t="shared" si="201"/>
        <v>#VALUE!</v>
      </c>
      <c r="AW182" s="3" t="e">
        <f t="shared" si="202"/>
        <v>#VALUE!</v>
      </c>
      <c r="AX182" s="3" t="e">
        <f t="shared" si="203"/>
        <v>#VALUE!</v>
      </c>
      <c r="AY182" s="3" t="e">
        <f t="shared" si="204"/>
        <v>#VALUE!</v>
      </c>
      <c r="AZ182" s="3" t="e">
        <f t="shared" si="205"/>
        <v>#VALUE!</v>
      </c>
      <c r="BA182" s="3" t="e">
        <f t="shared" si="206"/>
        <v>#VALUE!</v>
      </c>
      <c r="BB182" s="3" t="e">
        <f t="shared" si="207"/>
        <v>#VALUE!</v>
      </c>
      <c r="BC182" s="3" t="e">
        <f t="shared" si="208"/>
        <v>#VALUE!</v>
      </c>
      <c r="BD182" s="3" t="e">
        <f t="shared" si="209"/>
        <v>#VALUE!</v>
      </c>
      <c r="BE182" s="3" t="e">
        <f t="shared" si="210"/>
        <v>#VALUE!</v>
      </c>
      <c r="BF182" s="3" t="e">
        <f t="shared" si="211"/>
        <v>#VALUE!</v>
      </c>
      <c r="BG182" s="3" t="e">
        <f t="shared" si="212"/>
        <v>#VALUE!</v>
      </c>
      <c r="BH182" s="3" t="e">
        <f t="shared" si="213"/>
        <v>#VALUE!</v>
      </c>
      <c r="BJ182" s="3" t="e">
        <f t="shared" si="214"/>
        <v>#VALUE!</v>
      </c>
      <c r="BK182" s="3" t="e">
        <f t="shared" si="215"/>
        <v>#VALUE!</v>
      </c>
    </row>
    <row r="183" spans="1:63" x14ac:dyDescent="0.35">
      <c r="A183" s="9">
        <f>'2017.daily'!B182</f>
        <v>42903</v>
      </c>
      <c r="B183" s="3" t="str">
        <f>IF('2017.daily'!G182&lt;&gt;"",'2017.daily'!G182,"")</f>
        <v/>
      </c>
      <c r="C183" s="3" t="str">
        <f>IF('2017.daily'!H182&lt;&gt;"",'2017.daily'!H182,"")</f>
        <v/>
      </c>
      <c r="D183" s="30">
        <v>4</v>
      </c>
      <c r="E183" s="30">
        <v>20</v>
      </c>
      <c r="G183" s="30">
        <f t="shared" ref="G183:G215" si="268">E183-4</f>
        <v>16</v>
      </c>
      <c r="H183" s="3" t="e">
        <f t="shared" ref="H183:H215" si="269">C183-0.39*(C183-B184)</f>
        <v>#VALUE!</v>
      </c>
      <c r="I183" s="3" t="e">
        <f t="shared" ref="I183:I215" si="270">C183-B183</f>
        <v>#VALUE!</v>
      </c>
      <c r="J183" s="3" t="e">
        <f t="shared" ref="J183:J215" si="271">C183-H183</f>
        <v>#VALUE!</v>
      </c>
      <c r="K183" s="3"/>
      <c r="L183" s="3" t="e">
        <f t="shared" ref="L183:AI183" si="272">IF(L$3&lt;$D183,$H182+($B183-$H182)/(($D182+24)-$E182)^0.5*(L$3+24-$E182)^0.5,IF(L$3&lt;=$G183,$B183+$I183*SIN((L$3-$D183)/($G183-$D183)*PI()/2),IF(L$3&lt;=$E183,$H183+$J183*SIN(PI()/2+((L$3-$G183)/4)*PI()/2),$H183+($B184-$H183)/(($D183+24)-$E183)^0.5*(L$3-$E183)^0.5)))</f>
        <v>#VALUE!</v>
      </c>
      <c r="M183" s="3" t="e">
        <f t="shared" si="272"/>
        <v>#VALUE!</v>
      </c>
      <c r="N183" s="3" t="e">
        <f t="shared" si="272"/>
        <v>#VALUE!</v>
      </c>
      <c r="O183" s="3" t="e">
        <f t="shared" si="272"/>
        <v>#VALUE!</v>
      </c>
      <c r="P183" s="3" t="e">
        <f t="shared" si="272"/>
        <v>#VALUE!</v>
      </c>
      <c r="Q183" s="3" t="e">
        <f t="shared" si="272"/>
        <v>#VALUE!</v>
      </c>
      <c r="R183" s="3" t="e">
        <f t="shared" si="272"/>
        <v>#VALUE!</v>
      </c>
      <c r="S183" s="3" t="e">
        <f t="shared" si="272"/>
        <v>#VALUE!</v>
      </c>
      <c r="T183" s="3" t="e">
        <f t="shared" si="272"/>
        <v>#VALUE!</v>
      </c>
      <c r="U183" s="3" t="e">
        <f t="shared" si="272"/>
        <v>#VALUE!</v>
      </c>
      <c r="V183" s="3" t="e">
        <f t="shared" si="272"/>
        <v>#VALUE!</v>
      </c>
      <c r="W183" s="3" t="e">
        <f t="shared" si="272"/>
        <v>#VALUE!</v>
      </c>
      <c r="X183" s="3" t="e">
        <f t="shared" si="272"/>
        <v>#VALUE!</v>
      </c>
      <c r="Y183" s="3" t="e">
        <f t="shared" si="272"/>
        <v>#VALUE!</v>
      </c>
      <c r="Z183" s="3" t="e">
        <f t="shared" si="272"/>
        <v>#VALUE!</v>
      </c>
      <c r="AA183" s="3" t="e">
        <f t="shared" si="272"/>
        <v>#VALUE!</v>
      </c>
      <c r="AB183" s="3" t="e">
        <f t="shared" si="272"/>
        <v>#VALUE!</v>
      </c>
      <c r="AC183" s="3" t="e">
        <f t="shared" si="272"/>
        <v>#VALUE!</v>
      </c>
      <c r="AD183" s="3" t="e">
        <f t="shared" si="272"/>
        <v>#VALUE!</v>
      </c>
      <c r="AE183" s="3" t="e">
        <f t="shared" si="272"/>
        <v>#VALUE!</v>
      </c>
      <c r="AF183" s="3" t="e">
        <f t="shared" si="272"/>
        <v>#VALUE!</v>
      </c>
      <c r="AG183" s="3" t="e">
        <f t="shared" si="272"/>
        <v>#VALUE!</v>
      </c>
      <c r="AH183" s="3" t="e">
        <f t="shared" si="272"/>
        <v>#VALUE!</v>
      </c>
      <c r="AI183" s="3" t="e">
        <f t="shared" si="272"/>
        <v>#VALUE!</v>
      </c>
      <c r="AK183" s="3" t="e">
        <f t="shared" ref="AK183:AK215" si="273">IF(L183&gt;$AJ$1,L183-$AJ$1,0)</f>
        <v>#VALUE!</v>
      </c>
      <c r="AL183" s="3" t="e">
        <f t="shared" ref="AL183:AL215" si="274">IF(M183&gt;$AJ$1,M183-$AJ$1,0)</f>
        <v>#VALUE!</v>
      </c>
      <c r="AM183" s="3" t="e">
        <f t="shared" ref="AM183:AM215" si="275">IF(N183&gt;$AJ$1,N183-$AJ$1,0)</f>
        <v>#VALUE!</v>
      </c>
      <c r="AN183" s="3" t="e">
        <f t="shared" ref="AN183:AN215" si="276">IF(O183&gt;$AJ$1,O183-$AJ$1,0)</f>
        <v>#VALUE!</v>
      </c>
      <c r="AO183" s="3" t="e">
        <f t="shared" ref="AO183:AO215" si="277">IF(P183&gt;$AJ$1,P183-$AJ$1,0)</f>
        <v>#VALUE!</v>
      </c>
      <c r="AP183" s="3" t="e">
        <f t="shared" ref="AP183:AP215" si="278">IF(Q183&gt;$AJ$1,Q183-$AJ$1,0)</f>
        <v>#VALUE!</v>
      </c>
      <c r="AQ183" s="3" t="e">
        <f t="shared" ref="AQ183:AQ215" si="279">IF(R183&gt;$AJ$1,R183-$AJ$1,0)</f>
        <v>#VALUE!</v>
      </c>
      <c r="AR183" s="3" t="e">
        <f t="shared" ref="AR183:AR215" si="280">IF(S183&gt;$AJ$1,S183-$AJ$1,0)</f>
        <v>#VALUE!</v>
      </c>
      <c r="AS183" s="3" t="e">
        <f t="shared" ref="AS183:AS215" si="281">IF(T183&gt;$AJ$1,T183-$AJ$1,0)</f>
        <v>#VALUE!</v>
      </c>
      <c r="AT183" s="3" t="e">
        <f t="shared" ref="AT183:AT215" si="282">IF(U183&gt;$AJ$1,U183-$AJ$1,0)</f>
        <v>#VALUE!</v>
      </c>
      <c r="AU183" s="3" t="e">
        <f t="shared" ref="AU183:AU215" si="283">IF(V183&gt;$AJ$1,V183-$AJ$1,0)</f>
        <v>#VALUE!</v>
      </c>
      <c r="AV183" s="3" t="e">
        <f t="shared" ref="AV183:AV215" si="284">IF(W183&gt;$AJ$1,W183-$AJ$1,0)</f>
        <v>#VALUE!</v>
      </c>
      <c r="AW183" s="3" t="e">
        <f t="shared" ref="AW183:AW215" si="285">IF(X183&gt;$AJ$1,X183-$AJ$1,0)</f>
        <v>#VALUE!</v>
      </c>
      <c r="AX183" s="3" t="e">
        <f t="shared" ref="AX183:AX215" si="286">IF(Y183&gt;$AJ$1,Y183-$AJ$1,0)</f>
        <v>#VALUE!</v>
      </c>
      <c r="AY183" s="3" t="e">
        <f t="shared" ref="AY183:AY215" si="287">IF(Z183&gt;$AJ$1,Z183-$AJ$1,0)</f>
        <v>#VALUE!</v>
      </c>
      <c r="AZ183" s="3" t="e">
        <f t="shared" ref="AZ183:AZ215" si="288">IF(AA183&gt;$AJ$1,AA183-$AJ$1,0)</f>
        <v>#VALUE!</v>
      </c>
      <c r="BA183" s="3" t="e">
        <f t="shared" ref="BA183:BA215" si="289">IF(AB183&gt;$AJ$1,AB183-$AJ$1,0)</f>
        <v>#VALUE!</v>
      </c>
      <c r="BB183" s="3" t="e">
        <f t="shared" ref="BB183:BB215" si="290">IF(AC183&gt;$AJ$1,AC183-$AJ$1,0)</f>
        <v>#VALUE!</v>
      </c>
      <c r="BC183" s="3" t="e">
        <f t="shared" ref="BC183:BC215" si="291">IF(AD183&gt;$AJ$1,AD183-$AJ$1,0)</f>
        <v>#VALUE!</v>
      </c>
      <c r="BD183" s="3" t="e">
        <f t="shared" ref="BD183:BD215" si="292">IF(AE183&gt;$AJ$1,AE183-$AJ$1,0)</f>
        <v>#VALUE!</v>
      </c>
      <c r="BE183" s="3" t="e">
        <f t="shared" ref="BE183:BE215" si="293">IF(AF183&gt;$AJ$1,AF183-$AJ$1,0)</f>
        <v>#VALUE!</v>
      </c>
      <c r="BF183" s="3" t="e">
        <f t="shared" ref="BF183:BF215" si="294">IF(AG183&gt;$AJ$1,AG183-$AJ$1,0)</f>
        <v>#VALUE!</v>
      </c>
      <c r="BG183" s="3" t="e">
        <f t="shared" ref="BG183:BG215" si="295">IF(AH183&gt;$AJ$1,AH183-$AJ$1,0)</f>
        <v>#VALUE!</v>
      </c>
      <c r="BH183" s="3" t="e">
        <f t="shared" ref="BH183:BH215" si="296">IF(AI183&gt;$AJ$1,AI183-$AJ$1,0)</f>
        <v>#VALUE!</v>
      </c>
      <c r="BJ183" s="3" t="e">
        <f t="shared" ref="BJ183:BJ215" si="297">SUM(AK183:BH183)/24</f>
        <v>#VALUE!</v>
      </c>
      <c r="BK183" s="3" t="e">
        <f t="shared" ref="BK183:BK215" si="298">SUM(BK182+BJ183)</f>
        <v>#VALUE!</v>
      </c>
    </row>
    <row r="184" spans="1:63" x14ac:dyDescent="0.35">
      <c r="A184" s="9">
        <f>'2017.daily'!B183</f>
        <v>42904</v>
      </c>
      <c r="B184" s="3" t="str">
        <f>IF('2017.daily'!G183&lt;&gt;"",'2017.daily'!G183,"")</f>
        <v/>
      </c>
      <c r="C184" s="3" t="str">
        <f>IF('2017.daily'!H183&lt;&gt;"",'2017.daily'!H183,"")</f>
        <v/>
      </c>
      <c r="D184" s="30">
        <v>4</v>
      </c>
      <c r="E184" s="30">
        <v>20</v>
      </c>
      <c r="G184" s="30">
        <f t="shared" si="268"/>
        <v>16</v>
      </c>
      <c r="H184" s="3" t="e">
        <f t="shared" si="269"/>
        <v>#VALUE!</v>
      </c>
      <c r="I184" s="3" t="e">
        <f t="shared" si="270"/>
        <v>#VALUE!</v>
      </c>
      <c r="J184" s="3" t="e">
        <f t="shared" si="271"/>
        <v>#VALUE!</v>
      </c>
      <c r="K184" s="3"/>
      <c r="L184" s="3" t="e">
        <f t="shared" ref="L184:AI184" si="299">IF(L$3&lt;$D184,$H183+($B184-$H183)/(($D183+24)-$E183)^0.5*(L$3+24-$E183)^0.5,IF(L$3&lt;=$G184,$B184+$I184*SIN((L$3-$D184)/($G184-$D184)*PI()/2),IF(L$3&lt;=$E184,$H184+$J184*SIN(PI()/2+((L$3-$G184)/4)*PI()/2),$H184+($B185-$H184)/(($D184+24)-$E184)^0.5*(L$3-$E184)^0.5)))</f>
        <v>#VALUE!</v>
      </c>
      <c r="M184" s="3" t="e">
        <f t="shared" si="299"/>
        <v>#VALUE!</v>
      </c>
      <c r="N184" s="3" t="e">
        <f t="shared" si="299"/>
        <v>#VALUE!</v>
      </c>
      <c r="O184" s="3" t="e">
        <f t="shared" si="299"/>
        <v>#VALUE!</v>
      </c>
      <c r="P184" s="3" t="e">
        <f t="shared" si="299"/>
        <v>#VALUE!</v>
      </c>
      <c r="Q184" s="3" t="e">
        <f t="shared" si="299"/>
        <v>#VALUE!</v>
      </c>
      <c r="R184" s="3" t="e">
        <f t="shared" si="299"/>
        <v>#VALUE!</v>
      </c>
      <c r="S184" s="3" t="e">
        <f t="shared" si="299"/>
        <v>#VALUE!</v>
      </c>
      <c r="T184" s="3" t="e">
        <f t="shared" si="299"/>
        <v>#VALUE!</v>
      </c>
      <c r="U184" s="3" t="e">
        <f t="shared" si="299"/>
        <v>#VALUE!</v>
      </c>
      <c r="V184" s="3" t="e">
        <f t="shared" si="299"/>
        <v>#VALUE!</v>
      </c>
      <c r="W184" s="3" t="e">
        <f t="shared" si="299"/>
        <v>#VALUE!</v>
      </c>
      <c r="X184" s="3" t="e">
        <f t="shared" si="299"/>
        <v>#VALUE!</v>
      </c>
      <c r="Y184" s="3" t="e">
        <f t="shared" si="299"/>
        <v>#VALUE!</v>
      </c>
      <c r="Z184" s="3" t="e">
        <f t="shared" si="299"/>
        <v>#VALUE!</v>
      </c>
      <c r="AA184" s="3" t="e">
        <f t="shared" si="299"/>
        <v>#VALUE!</v>
      </c>
      <c r="AB184" s="3" t="e">
        <f t="shared" si="299"/>
        <v>#VALUE!</v>
      </c>
      <c r="AC184" s="3" t="e">
        <f t="shared" si="299"/>
        <v>#VALUE!</v>
      </c>
      <c r="AD184" s="3" t="e">
        <f t="shared" si="299"/>
        <v>#VALUE!</v>
      </c>
      <c r="AE184" s="3" t="e">
        <f t="shared" si="299"/>
        <v>#VALUE!</v>
      </c>
      <c r="AF184" s="3" t="e">
        <f t="shared" si="299"/>
        <v>#VALUE!</v>
      </c>
      <c r="AG184" s="3" t="e">
        <f t="shared" si="299"/>
        <v>#VALUE!</v>
      </c>
      <c r="AH184" s="3" t="e">
        <f t="shared" si="299"/>
        <v>#VALUE!</v>
      </c>
      <c r="AI184" s="3" t="e">
        <f t="shared" si="299"/>
        <v>#VALUE!</v>
      </c>
      <c r="AK184" s="3" t="e">
        <f t="shared" si="273"/>
        <v>#VALUE!</v>
      </c>
      <c r="AL184" s="3" t="e">
        <f t="shared" si="274"/>
        <v>#VALUE!</v>
      </c>
      <c r="AM184" s="3" t="e">
        <f t="shared" si="275"/>
        <v>#VALUE!</v>
      </c>
      <c r="AN184" s="3" t="e">
        <f t="shared" si="276"/>
        <v>#VALUE!</v>
      </c>
      <c r="AO184" s="3" t="e">
        <f t="shared" si="277"/>
        <v>#VALUE!</v>
      </c>
      <c r="AP184" s="3" t="e">
        <f t="shared" si="278"/>
        <v>#VALUE!</v>
      </c>
      <c r="AQ184" s="3" t="e">
        <f t="shared" si="279"/>
        <v>#VALUE!</v>
      </c>
      <c r="AR184" s="3" t="e">
        <f t="shared" si="280"/>
        <v>#VALUE!</v>
      </c>
      <c r="AS184" s="3" t="e">
        <f t="shared" si="281"/>
        <v>#VALUE!</v>
      </c>
      <c r="AT184" s="3" t="e">
        <f t="shared" si="282"/>
        <v>#VALUE!</v>
      </c>
      <c r="AU184" s="3" t="e">
        <f t="shared" si="283"/>
        <v>#VALUE!</v>
      </c>
      <c r="AV184" s="3" t="e">
        <f t="shared" si="284"/>
        <v>#VALUE!</v>
      </c>
      <c r="AW184" s="3" t="e">
        <f t="shared" si="285"/>
        <v>#VALUE!</v>
      </c>
      <c r="AX184" s="3" t="e">
        <f t="shared" si="286"/>
        <v>#VALUE!</v>
      </c>
      <c r="AY184" s="3" t="e">
        <f t="shared" si="287"/>
        <v>#VALUE!</v>
      </c>
      <c r="AZ184" s="3" t="e">
        <f t="shared" si="288"/>
        <v>#VALUE!</v>
      </c>
      <c r="BA184" s="3" t="e">
        <f t="shared" si="289"/>
        <v>#VALUE!</v>
      </c>
      <c r="BB184" s="3" t="e">
        <f t="shared" si="290"/>
        <v>#VALUE!</v>
      </c>
      <c r="BC184" s="3" t="e">
        <f t="shared" si="291"/>
        <v>#VALUE!</v>
      </c>
      <c r="BD184" s="3" t="e">
        <f t="shared" si="292"/>
        <v>#VALUE!</v>
      </c>
      <c r="BE184" s="3" t="e">
        <f t="shared" si="293"/>
        <v>#VALUE!</v>
      </c>
      <c r="BF184" s="3" t="e">
        <f t="shared" si="294"/>
        <v>#VALUE!</v>
      </c>
      <c r="BG184" s="3" t="e">
        <f t="shared" si="295"/>
        <v>#VALUE!</v>
      </c>
      <c r="BH184" s="3" t="e">
        <f t="shared" si="296"/>
        <v>#VALUE!</v>
      </c>
      <c r="BJ184" s="3" t="e">
        <f t="shared" si="297"/>
        <v>#VALUE!</v>
      </c>
      <c r="BK184" s="3" t="e">
        <f t="shared" si="298"/>
        <v>#VALUE!</v>
      </c>
    </row>
    <row r="185" spans="1:63" x14ac:dyDescent="0.35">
      <c r="A185" s="9">
        <f>'2017.daily'!B184</f>
        <v>42905</v>
      </c>
      <c r="B185" s="3" t="str">
        <f>IF('2017.daily'!G184&lt;&gt;"",'2017.daily'!G184,"")</f>
        <v/>
      </c>
      <c r="C185" s="3" t="str">
        <f>IF('2017.daily'!H184&lt;&gt;"",'2017.daily'!H184,"")</f>
        <v/>
      </c>
      <c r="D185" s="30">
        <v>4</v>
      </c>
      <c r="E185" s="30">
        <v>20</v>
      </c>
      <c r="G185" s="30">
        <f t="shared" si="268"/>
        <v>16</v>
      </c>
      <c r="H185" s="3" t="e">
        <f t="shared" si="269"/>
        <v>#VALUE!</v>
      </c>
      <c r="I185" s="3" t="e">
        <f t="shared" si="270"/>
        <v>#VALUE!</v>
      </c>
      <c r="J185" s="3" t="e">
        <f t="shared" si="271"/>
        <v>#VALUE!</v>
      </c>
      <c r="K185" s="3"/>
      <c r="L185" s="3" t="e">
        <f t="shared" ref="L185:AI185" si="300">IF(L$3&lt;$D185,$H184+($B185-$H184)/(($D184+24)-$E184)^0.5*(L$3+24-$E184)^0.5,IF(L$3&lt;=$G185,$B185+$I185*SIN((L$3-$D185)/($G185-$D185)*PI()/2),IF(L$3&lt;=$E185,$H185+$J185*SIN(PI()/2+((L$3-$G185)/4)*PI()/2),$H185+($B186-$H185)/(($D185+24)-$E185)^0.5*(L$3-$E185)^0.5)))</f>
        <v>#VALUE!</v>
      </c>
      <c r="M185" s="3" t="e">
        <f t="shared" si="300"/>
        <v>#VALUE!</v>
      </c>
      <c r="N185" s="3" t="e">
        <f t="shared" si="300"/>
        <v>#VALUE!</v>
      </c>
      <c r="O185" s="3" t="e">
        <f t="shared" si="300"/>
        <v>#VALUE!</v>
      </c>
      <c r="P185" s="3" t="e">
        <f t="shared" si="300"/>
        <v>#VALUE!</v>
      </c>
      <c r="Q185" s="3" t="e">
        <f t="shared" si="300"/>
        <v>#VALUE!</v>
      </c>
      <c r="R185" s="3" t="e">
        <f t="shared" si="300"/>
        <v>#VALUE!</v>
      </c>
      <c r="S185" s="3" t="e">
        <f t="shared" si="300"/>
        <v>#VALUE!</v>
      </c>
      <c r="T185" s="3" t="e">
        <f t="shared" si="300"/>
        <v>#VALUE!</v>
      </c>
      <c r="U185" s="3" t="e">
        <f t="shared" si="300"/>
        <v>#VALUE!</v>
      </c>
      <c r="V185" s="3" t="e">
        <f t="shared" si="300"/>
        <v>#VALUE!</v>
      </c>
      <c r="W185" s="3" t="e">
        <f t="shared" si="300"/>
        <v>#VALUE!</v>
      </c>
      <c r="X185" s="3" t="e">
        <f t="shared" si="300"/>
        <v>#VALUE!</v>
      </c>
      <c r="Y185" s="3" t="e">
        <f t="shared" si="300"/>
        <v>#VALUE!</v>
      </c>
      <c r="Z185" s="3" t="e">
        <f t="shared" si="300"/>
        <v>#VALUE!</v>
      </c>
      <c r="AA185" s="3" t="e">
        <f t="shared" si="300"/>
        <v>#VALUE!</v>
      </c>
      <c r="AB185" s="3" t="e">
        <f t="shared" si="300"/>
        <v>#VALUE!</v>
      </c>
      <c r="AC185" s="3" t="e">
        <f t="shared" si="300"/>
        <v>#VALUE!</v>
      </c>
      <c r="AD185" s="3" t="e">
        <f t="shared" si="300"/>
        <v>#VALUE!</v>
      </c>
      <c r="AE185" s="3" t="e">
        <f t="shared" si="300"/>
        <v>#VALUE!</v>
      </c>
      <c r="AF185" s="3" t="e">
        <f t="shared" si="300"/>
        <v>#VALUE!</v>
      </c>
      <c r="AG185" s="3" t="e">
        <f t="shared" si="300"/>
        <v>#VALUE!</v>
      </c>
      <c r="AH185" s="3" t="e">
        <f t="shared" si="300"/>
        <v>#VALUE!</v>
      </c>
      <c r="AI185" s="3" t="e">
        <f t="shared" si="300"/>
        <v>#VALUE!</v>
      </c>
      <c r="AK185" s="3" t="e">
        <f t="shared" si="273"/>
        <v>#VALUE!</v>
      </c>
      <c r="AL185" s="3" t="e">
        <f t="shared" si="274"/>
        <v>#VALUE!</v>
      </c>
      <c r="AM185" s="3" t="e">
        <f t="shared" si="275"/>
        <v>#VALUE!</v>
      </c>
      <c r="AN185" s="3" t="e">
        <f t="shared" si="276"/>
        <v>#VALUE!</v>
      </c>
      <c r="AO185" s="3" t="e">
        <f t="shared" si="277"/>
        <v>#VALUE!</v>
      </c>
      <c r="AP185" s="3" t="e">
        <f t="shared" si="278"/>
        <v>#VALUE!</v>
      </c>
      <c r="AQ185" s="3" t="e">
        <f t="shared" si="279"/>
        <v>#VALUE!</v>
      </c>
      <c r="AR185" s="3" t="e">
        <f t="shared" si="280"/>
        <v>#VALUE!</v>
      </c>
      <c r="AS185" s="3" t="e">
        <f t="shared" si="281"/>
        <v>#VALUE!</v>
      </c>
      <c r="AT185" s="3" t="e">
        <f t="shared" si="282"/>
        <v>#VALUE!</v>
      </c>
      <c r="AU185" s="3" t="e">
        <f t="shared" si="283"/>
        <v>#VALUE!</v>
      </c>
      <c r="AV185" s="3" t="e">
        <f t="shared" si="284"/>
        <v>#VALUE!</v>
      </c>
      <c r="AW185" s="3" t="e">
        <f t="shared" si="285"/>
        <v>#VALUE!</v>
      </c>
      <c r="AX185" s="3" t="e">
        <f t="shared" si="286"/>
        <v>#VALUE!</v>
      </c>
      <c r="AY185" s="3" t="e">
        <f t="shared" si="287"/>
        <v>#VALUE!</v>
      </c>
      <c r="AZ185" s="3" t="e">
        <f t="shared" si="288"/>
        <v>#VALUE!</v>
      </c>
      <c r="BA185" s="3" t="e">
        <f t="shared" si="289"/>
        <v>#VALUE!</v>
      </c>
      <c r="BB185" s="3" t="e">
        <f t="shared" si="290"/>
        <v>#VALUE!</v>
      </c>
      <c r="BC185" s="3" t="e">
        <f t="shared" si="291"/>
        <v>#VALUE!</v>
      </c>
      <c r="BD185" s="3" t="e">
        <f t="shared" si="292"/>
        <v>#VALUE!</v>
      </c>
      <c r="BE185" s="3" t="e">
        <f t="shared" si="293"/>
        <v>#VALUE!</v>
      </c>
      <c r="BF185" s="3" t="e">
        <f t="shared" si="294"/>
        <v>#VALUE!</v>
      </c>
      <c r="BG185" s="3" t="e">
        <f t="shared" si="295"/>
        <v>#VALUE!</v>
      </c>
      <c r="BH185" s="3" t="e">
        <f t="shared" si="296"/>
        <v>#VALUE!</v>
      </c>
      <c r="BJ185" s="3" t="e">
        <f t="shared" si="297"/>
        <v>#VALUE!</v>
      </c>
      <c r="BK185" s="3" t="e">
        <f t="shared" si="298"/>
        <v>#VALUE!</v>
      </c>
    </row>
    <row r="186" spans="1:63" x14ac:dyDescent="0.35">
      <c r="A186" s="9">
        <f>'2017.daily'!B185</f>
        <v>42906</v>
      </c>
      <c r="B186" s="3" t="str">
        <f>IF('2017.daily'!G185&lt;&gt;"",'2017.daily'!G185,"")</f>
        <v/>
      </c>
      <c r="C186" s="3" t="str">
        <f>IF('2017.daily'!H185&lt;&gt;"",'2017.daily'!H185,"")</f>
        <v/>
      </c>
      <c r="D186" s="30">
        <v>4</v>
      </c>
      <c r="E186" s="30">
        <v>20</v>
      </c>
      <c r="G186" s="30">
        <f t="shared" si="268"/>
        <v>16</v>
      </c>
      <c r="H186" s="3" t="e">
        <f t="shared" si="269"/>
        <v>#VALUE!</v>
      </c>
      <c r="I186" s="3" t="e">
        <f t="shared" si="270"/>
        <v>#VALUE!</v>
      </c>
      <c r="J186" s="3" t="e">
        <f t="shared" si="271"/>
        <v>#VALUE!</v>
      </c>
      <c r="K186" s="3"/>
      <c r="L186" s="3" t="e">
        <f t="shared" ref="L186:AI186" si="301">IF(L$3&lt;$D186,$H185+($B186-$H185)/(($D185+24)-$E185)^0.5*(L$3+24-$E185)^0.5,IF(L$3&lt;=$G186,$B186+$I186*SIN((L$3-$D186)/($G186-$D186)*PI()/2),IF(L$3&lt;=$E186,$H186+$J186*SIN(PI()/2+((L$3-$G186)/4)*PI()/2),$H186+($B187-$H186)/(($D186+24)-$E186)^0.5*(L$3-$E186)^0.5)))</f>
        <v>#VALUE!</v>
      </c>
      <c r="M186" s="3" t="e">
        <f t="shared" si="301"/>
        <v>#VALUE!</v>
      </c>
      <c r="N186" s="3" t="e">
        <f t="shared" si="301"/>
        <v>#VALUE!</v>
      </c>
      <c r="O186" s="3" t="e">
        <f t="shared" si="301"/>
        <v>#VALUE!</v>
      </c>
      <c r="P186" s="3" t="e">
        <f t="shared" si="301"/>
        <v>#VALUE!</v>
      </c>
      <c r="Q186" s="3" t="e">
        <f t="shared" si="301"/>
        <v>#VALUE!</v>
      </c>
      <c r="R186" s="3" t="e">
        <f t="shared" si="301"/>
        <v>#VALUE!</v>
      </c>
      <c r="S186" s="3" t="e">
        <f t="shared" si="301"/>
        <v>#VALUE!</v>
      </c>
      <c r="T186" s="3" t="e">
        <f t="shared" si="301"/>
        <v>#VALUE!</v>
      </c>
      <c r="U186" s="3" t="e">
        <f t="shared" si="301"/>
        <v>#VALUE!</v>
      </c>
      <c r="V186" s="3" t="e">
        <f t="shared" si="301"/>
        <v>#VALUE!</v>
      </c>
      <c r="W186" s="3" t="e">
        <f t="shared" si="301"/>
        <v>#VALUE!</v>
      </c>
      <c r="X186" s="3" t="e">
        <f t="shared" si="301"/>
        <v>#VALUE!</v>
      </c>
      <c r="Y186" s="3" t="e">
        <f t="shared" si="301"/>
        <v>#VALUE!</v>
      </c>
      <c r="Z186" s="3" t="e">
        <f t="shared" si="301"/>
        <v>#VALUE!</v>
      </c>
      <c r="AA186" s="3" t="e">
        <f t="shared" si="301"/>
        <v>#VALUE!</v>
      </c>
      <c r="AB186" s="3" t="e">
        <f t="shared" si="301"/>
        <v>#VALUE!</v>
      </c>
      <c r="AC186" s="3" t="e">
        <f t="shared" si="301"/>
        <v>#VALUE!</v>
      </c>
      <c r="AD186" s="3" t="e">
        <f t="shared" si="301"/>
        <v>#VALUE!</v>
      </c>
      <c r="AE186" s="3" t="e">
        <f t="shared" si="301"/>
        <v>#VALUE!</v>
      </c>
      <c r="AF186" s="3" t="e">
        <f t="shared" si="301"/>
        <v>#VALUE!</v>
      </c>
      <c r="AG186" s="3" t="e">
        <f t="shared" si="301"/>
        <v>#VALUE!</v>
      </c>
      <c r="AH186" s="3" t="e">
        <f t="shared" si="301"/>
        <v>#VALUE!</v>
      </c>
      <c r="AI186" s="3" t="e">
        <f t="shared" si="301"/>
        <v>#VALUE!</v>
      </c>
      <c r="AK186" s="3" t="e">
        <f t="shared" si="273"/>
        <v>#VALUE!</v>
      </c>
      <c r="AL186" s="3" t="e">
        <f t="shared" si="274"/>
        <v>#VALUE!</v>
      </c>
      <c r="AM186" s="3" t="e">
        <f t="shared" si="275"/>
        <v>#VALUE!</v>
      </c>
      <c r="AN186" s="3" t="e">
        <f t="shared" si="276"/>
        <v>#VALUE!</v>
      </c>
      <c r="AO186" s="3" t="e">
        <f t="shared" si="277"/>
        <v>#VALUE!</v>
      </c>
      <c r="AP186" s="3" t="e">
        <f t="shared" si="278"/>
        <v>#VALUE!</v>
      </c>
      <c r="AQ186" s="3" t="e">
        <f t="shared" si="279"/>
        <v>#VALUE!</v>
      </c>
      <c r="AR186" s="3" t="e">
        <f t="shared" si="280"/>
        <v>#VALUE!</v>
      </c>
      <c r="AS186" s="3" t="e">
        <f t="shared" si="281"/>
        <v>#VALUE!</v>
      </c>
      <c r="AT186" s="3" t="e">
        <f t="shared" si="282"/>
        <v>#VALUE!</v>
      </c>
      <c r="AU186" s="3" t="e">
        <f t="shared" si="283"/>
        <v>#VALUE!</v>
      </c>
      <c r="AV186" s="3" t="e">
        <f t="shared" si="284"/>
        <v>#VALUE!</v>
      </c>
      <c r="AW186" s="3" t="e">
        <f t="shared" si="285"/>
        <v>#VALUE!</v>
      </c>
      <c r="AX186" s="3" t="e">
        <f t="shared" si="286"/>
        <v>#VALUE!</v>
      </c>
      <c r="AY186" s="3" t="e">
        <f t="shared" si="287"/>
        <v>#VALUE!</v>
      </c>
      <c r="AZ186" s="3" t="e">
        <f t="shared" si="288"/>
        <v>#VALUE!</v>
      </c>
      <c r="BA186" s="3" t="e">
        <f t="shared" si="289"/>
        <v>#VALUE!</v>
      </c>
      <c r="BB186" s="3" t="e">
        <f t="shared" si="290"/>
        <v>#VALUE!</v>
      </c>
      <c r="BC186" s="3" t="e">
        <f t="shared" si="291"/>
        <v>#VALUE!</v>
      </c>
      <c r="BD186" s="3" t="e">
        <f t="shared" si="292"/>
        <v>#VALUE!</v>
      </c>
      <c r="BE186" s="3" t="e">
        <f t="shared" si="293"/>
        <v>#VALUE!</v>
      </c>
      <c r="BF186" s="3" t="e">
        <f t="shared" si="294"/>
        <v>#VALUE!</v>
      </c>
      <c r="BG186" s="3" t="e">
        <f t="shared" si="295"/>
        <v>#VALUE!</v>
      </c>
      <c r="BH186" s="3" t="e">
        <f t="shared" si="296"/>
        <v>#VALUE!</v>
      </c>
      <c r="BJ186" s="3" t="e">
        <f t="shared" si="297"/>
        <v>#VALUE!</v>
      </c>
      <c r="BK186" s="3" t="e">
        <f t="shared" si="298"/>
        <v>#VALUE!</v>
      </c>
    </row>
    <row r="187" spans="1:63" x14ac:dyDescent="0.35">
      <c r="A187" s="9">
        <f>'2017.daily'!B186</f>
        <v>42907</v>
      </c>
      <c r="B187" s="3" t="str">
        <f>IF('2017.daily'!G186&lt;&gt;"",'2017.daily'!G186,"")</f>
        <v/>
      </c>
      <c r="C187" s="3" t="str">
        <f>IF('2017.daily'!H186&lt;&gt;"",'2017.daily'!H186,"")</f>
        <v/>
      </c>
      <c r="D187" s="30">
        <v>4</v>
      </c>
      <c r="E187" s="30">
        <v>20</v>
      </c>
      <c r="G187" s="30">
        <f t="shared" si="268"/>
        <v>16</v>
      </c>
      <c r="H187" s="3" t="e">
        <f t="shared" si="269"/>
        <v>#VALUE!</v>
      </c>
      <c r="I187" s="3" t="e">
        <f t="shared" si="270"/>
        <v>#VALUE!</v>
      </c>
      <c r="J187" s="3" t="e">
        <f t="shared" si="271"/>
        <v>#VALUE!</v>
      </c>
      <c r="K187" s="3"/>
      <c r="L187" s="3" t="e">
        <f t="shared" ref="L187:AI187" si="302">IF(L$3&lt;$D187,$H186+($B187-$H186)/(($D186+24)-$E186)^0.5*(L$3+24-$E186)^0.5,IF(L$3&lt;=$G187,$B187+$I187*SIN((L$3-$D187)/($G187-$D187)*PI()/2),IF(L$3&lt;=$E187,$H187+$J187*SIN(PI()/2+((L$3-$G187)/4)*PI()/2),$H187+($B188-$H187)/(($D187+24)-$E187)^0.5*(L$3-$E187)^0.5)))</f>
        <v>#VALUE!</v>
      </c>
      <c r="M187" s="3" t="e">
        <f t="shared" si="302"/>
        <v>#VALUE!</v>
      </c>
      <c r="N187" s="3" t="e">
        <f t="shared" si="302"/>
        <v>#VALUE!</v>
      </c>
      <c r="O187" s="3" t="e">
        <f t="shared" si="302"/>
        <v>#VALUE!</v>
      </c>
      <c r="P187" s="3" t="e">
        <f t="shared" si="302"/>
        <v>#VALUE!</v>
      </c>
      <c r="Q187" s="3" t="e">
        <f t="shared" si="302"/>
        <v>#VALUE!</v>
      </c>
      <c r="R187" s="3" t="e">
        <f t="shared" si="302"/>
        <v>#VALUE!</v>
      </c>
      <c r="S187" s="3" t="e">
        <f t="shared" si="302"/>
        <v>#VALUE!</v>
      </c>
      <c r="T187" s="3" t="e">
        <f t="shared" si="302"/>
        <v>#VALUE!</v>
      </c>
      <c r="U187" s="3" t="e">
        <f t="shared" si="302"/>
        <v>#VALUE!</v>
      </c>
      <c r="V187" s="3" t="e">
        <f t="shared" si="302"/>
        <v>#VALUE!</v>
      </c>
      <c r="W187" s="3" t="e">
        <f t="shared" si="302"/>
        <v>#VALUE!</v>
      </c>
      <c r="X187" s="3" t="e">
        <f t="shared" si="302"/>
        <v>#VALUE!</v>
      </c>
      <c r="Y187" s="3" t="e">
        <f t="shared" si="302"/>
        <v>#VALUE!</v>
      </c>
      <c r="Z187" s="3" t="e">
        <f t="shared" si="302"/>
        <v>#VALUE!</v>
      </c>
      <c r="AA187" s="3" t="e">
        <f t="shared" si="302"/>
        <v>#VALUE!</v>
      </c>
      <c r="AB187" s="3" t="e">
        <f t="shared" si="302"/>
        <v>#VALUE!</v>
      </c>
      <c r="AC187" s="3" t="e">
        <f t="shared" si="302"/>
        <v>#VALUE!</v>
      </c>
      <c r="AD187" s="3" t="e">
        <f t="shared" si="302"/>
        <v>#VALUE!</v>
      </c>
      <c r="AE187" s="3" t="e">
        <f t="shared" si="302"/>
        <v>#VALUE!</v>
      </c>
      <c r="AF187" s="3" t="e">
        <f t="shared" si="302"/>
        <v>#VALUE!</v>
      </c>
      <c r="AG187" s="3" t="e">
        <f t="shared" si="302"/>
        <v>#VALUE!</v>
      </c>
      <c r="AH187" s="3" t="e">
        <f t="shared" si="302"/>
        <v>#VALUE!</v>
      </c>
      <c r="AI187" s="3" t="e">
        <f t="shared" si="302"/>
        <v>#VALUE!</v>
      </c>
      <c r="AK187" s="3" t="e">
        <f t="shared" si="273"/>
        <v>#VALUE!</v>
      </c>
      <c r="AL187" s="3" t="e">
        <f t="shared" si="274"/>
        <v>#VALUE!</v>
      </c>
      <c r="AM187" s="3" t="e">
        <f t="shared" si="275"/>
        <v>#VALUE!</v>
      </c>
      <c r="AN187" s="3" t="e">
        <f t="shared" si="276"/>
        <v>#VALUE!</v>
      </c>
      <c r="AO187" s="3" t="e">
        <f t="shared" si="277"/>
        <v>#VALUE!</v>
      </c>
      <c r="AP187" s="3" t="e">
        <f t="shared" si="278"/>
        <v>#VALUE!</v>
      </c>
      <c r="AQ187" s="3" t="e">
        <f t="shared" si="279"/>
        <v>#VALUE!</v>
      </c>
      <c r="AR187" s="3" t="e">
        <f t="shared" si="280"/>
        <v>#VALUE!</v>
      </c>
      <c r="AS187" s="3" t="e">
        <f t="shared" si="281"/>
        <v>#VALUE!</v>
      </c>
      <c r="AT187" s="3" t="e">
        <f t="shared" si="282"/>
        <v>#VALUE!</v>
      </c>
      <c r="AU187" s="3" t="e">
        <f t="shared" si="283"/>
        <v>#VALUE!</v>
      </c>
      <c r="AV187" s="3" t="e">
        <f t="shared" si="284"/>
        <v>#VALUE!</v>
      </c>
      <c r="AW187" s="3" t="e">
        <f t="shared" si="285"/>
        <v>#VALUE!</v>
      </c>
      <c r="AX187" s="3" t="e">
        <f t="shared" si="286"/>
        <v>#VALUE!</v>
      </c>
      <c r="AY187" s="3" t="e">
        <f t="shared" si="287"/>
        <v>#VALUE!</v>
      </c>
      <c r="AZ187" s="3" t="e">
        <f t="shared" si="288"/>
        <v>#VALUE!</v>
      </c>
      <c r="BA187" s="3" t="e">
        <f t="shared" si="289"/>
        <v>#VALUE!</v>
      </c>
      <c r="BB187" s="3" t="e">
        <f t="shared" si="290"/>
        <v>#VALUE!</v>
      </c>
      <c r="BC187" s="3" t="e">
        <f t="shared" si="291"/>
        <v>#VALUE!</v>
      </c>
      <c r="BD187" s="3" t="e">
        <f t="shared" si="292"/>
        <v>#VALUE!</v>
      </c>
      <c r="BE187" s="3" t="e">
        <f t="shared" si="293"/>
        <v>#VALUE!</v>
      </c>
      <c r="BF187" s="3" t="e">
        <f t="shared" si="294"/>
        <v>#VALUE!</v>
      </c>
      <c r="BG187" s="3" t="e">
        <f t="shared" si="295"/>
        <v>#VALUE!</v>
      </c>
      <c r="BH187" s="3" t="e">
        <f t="shared" si="296"/>
        <v>#VALUE!</v>
      </c>
      <c r="BJ187" s="3" t="e">
        <f t="shared" si="297"/>
        <v>#VALUE!</v>
      </c>
      <c r="BK187" s="3" t="e">
        <f t="shared" si="298"/>
        <v>#VALUE!</v>
      </c>
    </row>
    <row r="188" spans="1:63" x14ac:dyDescent="0.35">
      <c r="A188" s="9">
        <f>'2017.daily'!B187</f>
        <v>42908</v>
      </c>
      <c r="B188" s="3" t="str">
        <f>IF('2017.daily'!G187&lt;&gt;"",'2017.daily'!G187,"")</f>
        <v/>
      </c>
      <c r="C188" s="3" t="str">
        <f>IF('2017.daily'!H187&lt;&gt;"",'2017.daily'!H187,"")</f>
        <v/>
      </c>
      <c r="D188" s="30">
        <v>4</v>
      </c>
      <c r="E188" s="30">
        <v>20</v>
      </c>
      <c r="G188" s="30">
        <f t="shared" si="268"/>
        <v>16</v>
      </c>
      <c r="H188" s="3" t="e">
        <f t="shared" si="269"/>
        <v>#VALUE!</v>
      </c>
      <c r="I188" s="3" t="e">
        <f t="shared" si="270"/>
        <v>#VALUE!</v>
      </c>
      <c r="J188" s="3" t="e">
        <f t="shared" si="271"/>
        <v>#VALUE!</v>
      </c>
      <c r="K188" s="3"/>
      <c r="L188" s="3" t="e">
        <f t="shared" ref="L188:AI188" si="303">IF(L$3&lt;$D188,$H187+($B188-$H187)/(($D187+24)-$E187)^0.5*(L$3+24-$E187)^0.5,IF(L$3&lt;=$G188,$B188+$I188*SIN((L$3-$D188)/($G188-$D188)*PI()/2),IF(L$3&lt;=$E188,$H188+$J188*SIN(PI()/2+((L$3-$G188)/4)*PI()/2),$H188+($B189-$H188)/(($D188+24)-$E188)^0.5*(L$3-$E188)^0.5)))</f>
        <v>#VALUE!</v>
      </c>
      <c r="M188" s="3" t="e">
        <f t="shared" si="303"/>
        <v>#VALUE!</v>
      </c>
      <c r="N188" s="3" t="e">
        <f t="shared" si="303"/>
        <v>#VALUE!</v>
      </c>
      <c r="O188" s="3" t="e">
        <f t="shared" si="303"/>
        <v>#VALUE!</v>
      </c>
      <c r="P188" s="3" t="e">
        <f t="shared" si="303"/>
        <v>#VALUE!</v>
      </c>
      <c r="Q188" s="3" t="e">
        <f t="shared" si="303"/>
        <v>#VALUE!</v>
      </c>
      <c r="R188" s="3" t="e">
        <f t="shared" si="303"/>
        <v>#VALUE!</v>
      </c>
      <c r="S188" s="3" t="e">
        <f t="shared" si="303"/>
        <v>#VALUE!</v>
      </c>
      <c r="T188" s="3" t="e">
        <f t="shared" si="303"/>
        <v>#VALUE!</v>
      </c>
      <c r="U188" s="3" t="e">
        <f t="shared" si="303"/>
        <v>#VALUE!</v>
      </c>
      <c r="V188" s="3" t="e">
        <f t="shared" si="303"/>
        <v>#VALUE!</v>
      </c>
      <c r="W188" s="3" t="e">
        <f t="shared" si="303"/>
        <v>#VALUE!</v>
      </c>
      <c r="X188" s="3" t="e">
        <f t="shared" si="303"/>
        <v>#VALUE!</v>
      </c>
      <c r="Y188" s="3" t="e">
        <f t="shared" si="303"/>
        <v>#VALUE!</v>
      </c>
      <c r="Z188" s="3" t="e">
        <f t="shared" si="303"/>
        <v>#VALUE!</v>
      </c>
      <c r="AA188" s="3" t="e">
        <f t="shared" si="303"/>
        <v>#VALUE!</v>
      </c>
      <c r="AB188" s="3" t="e">
        <f t="shared" si="303"/>
        <v>#VALUE!</v>
      </c>
      <c r="AC188" s="3" t="e">
        <f t="shared" si="303"/>
        <v>#VALUE!</v>
      </c>
      <c r="AD188" s="3" t="e">
        <f t="shared" si="303"/>
        <v>#VALUE!</v>
      </c>
      <c r="AE188" s="3" t="e">
        <f t="shared" si="303"/>
        <v>#VALUE!</v>
      </c>
      <c r="AF188" s="3" t="e">
        <f t="shared" si="303"/>
        <v>#VALUE!</v>
      </c>
      <c r="AG188" s="3" t="e">
        <f t="shared" si="303"/>
        <v>#VALUE!</v>
      </c>
      <c r="AH188" s="3" t="e">
        <f t="shared" si="303"/>
        <v>#VALUE!</v>
      </c>
      <c r="AI188" s="3" t="e">
        <f t="shared" si="303"/>
        <v>#VALUE!</v>
      </c>
      <c r="AK188" s="3" t="e">
        <f t="shared" si="273"/>
        <v>#VALUE!</v>
      </c>
      <c r="AL188" s="3" t="e">
        <f t="shared" si="274"/>
        <v>#VALUE!</v>
      </c>
      <c r="AM188" s="3" t="e">
        <f t="shared" si="275"/>
        <v>#VALUE!</v>
      </c>
      <c r="AN188" s="3" t="e">
        <f t="shared" si="276"/>
        <v>#VALUE!</v>
      </c>
      <c r="AO188" s="3" t="e">
        <f t="shared" si="277"/>
        <v>#VALUE!</v>
      </c>
      <c r="AP188" s="3" t="e">
        <f t="shared" si="278"/>
        <v>#VALUE!</v>
      </c>
      <c r="AQ188" s="3" t="e">
        <f t="shared" si="279"/>
        <v>#VALUE!</v>
      </c>
      <c r="AR188" s="3" t="e">
        <f t="shared" si="280"/>
        <v>#VALUE!</v>
      </c>
      <c r="AS188" s="3" t="e">
        <f t="shared" si="281"/>
        <v>#VALUE!</v>
      </c>
      <c r="AT188" s="3" t="e">
        <f t="shared" si="282"/>
        <v>#VALUE!</v>
      </c>
      <c r="AU188" s="3" t="e">
        <f t="shared" si="283"/>
        <v>#VALUE!</v>
      </c>
      <c r="AV188" s="3" t="e">
        <f t="shared" si="284"/>
        <v>#VALUE!</v>
      </c>
      <c r="AW188" s="3" t="e">
        <f t="shared" si="285"/>
        <v>#VALUE!</v>
      </c>
      <c r="AX188" s="3" t="e">
        <f t="shared" si="286"/>
        <v>#VALUE!</v>
      </c>
      <c r="AY188" s="3" t="e">
        <f t="shared" si="287"/>
        <v>#VALUE!</v>
      </c>
      <c r="AZ188" s="3" t="e">
        <f t="shared" si="288"/>
        <v>#VALUE!</v>
      </c>
      <c r="BA188" s="3" t="e">
        <f t="shared" si="289"/>
        <v>#VALUE!</v>
      </c>
      <c r="BB188" s="3" t="e">
        <f t="shared" si="290"/>
        <v>#VALUE!</v>
      </c>
      <c r="BC188" s="3" t="e">
        <f t="shared" si="291"/>
        <v>#VALUE!</v>
      </c>
      <c r="BD188" s="3" t="e">
        <f t="shared" si="292"/>
        <v>#VALUE!</v>
      </c>
      <c r="BE188" s="3" t="e">
        <f t="shared" si="293"/>
        <v>#VALUE!</v>
      </c>
      <c r="BF188" s="3" t="e">
        <f t="shared" si="294"/>
        <v>#VALUE!</v>
      </c>
      <c r="BG188" s="3" t="e">
        <f t="shared" si="295"/>
        <v>#VALUE!</v>
      </c>
      <c r="BH188" s="3" t="e">
        <f t="shared" si="296"/>
        <v>#VALUE!</v>
      </c>
      <c r="BJ188" s="3" t="e">
        <f t="shared" si="297"/>
        <v>#VALUE!</v>
      </c>
      <c r="BK188" s="3" t="e">
        <f t="shared" si="298"/>
        <v>#VALUE!</v>
      </c>
    </row>
    <row r="189" spans="1:63" x14ac:dyDescent="0.35">
      <c r="A189" s="9">
        <f>'2017.daily'!B188</f>
        <v>42909</v>
      </c>
      <c r="B189" s="3" t="str">
        <f>IF('2017.daily'!G188&lt;&gt;"",'2017.daily'!G188,"")</f>
        <v/>
      </c>
      <c r="C189" s="3" t="str">
        <f>IF('2017.daily'!H188&lt;&gt;"",'2017.daily'!H188,"")</f>
        <v/>
      </c>
      <c r="D189" s="30">
        <v>4</v>
      </c>
      <c r="E189" s="30">
        <v>20</v>
      </c>
      <c r="G189" s="30">
        <f t="shared" si="268"/>
        <v>16</v>
      </c>
      <c r="H189" s="3" t="e">
        <f t="shared" si="269"/>
        <v>#VALUE!</v>
      </c>
      <c r="I189" s="3" t="e">
        <f t="shared" si="270"/>
        <v>#VALUE!</v>
      </c>
      <c r="J189" s="3" t="e">
        <f t="shared" si="271"/>
        <v>#VALUE!</v>
      </c>
      <c r="K189" s="3"/>
      <c r="L189" s="3" t="e">
        <f t="shared" ref="L189:AI189" si="304">IF(L$3&lt;$D189,$H188+($B189-$H188)/(($D188+24)-$E188)^0.5*(L$3+24-$E188)^0.5,IF(L$3&lt;=$G189,$B189+$I189*SIN((L$3-$D189)/($G189-$D189)*PI()/2),IF(L$3&lt;=$E189,$H189+$J189*SIN(PI()/2+((L$3-$G189)/4)*PI()/2),$H189+($B190-$H189)/(($D189+24)-$E189)^0.5*(L$3-$E189)^0.5)))</f>
        <v>#VALUE!</v>
      </c>
      <c r="M189" s="3" t="e">
        <f t="shared" si="304"/>
        <v>#VALUE!</v>
      </c>
      <c r="N189" s="3" t="e">
        <f t="shared" si="304"/>
        <v>#VALUE!</v>
      </c>
      <c r="O189" s="3" t="e">
        <f t="shared" si="304"/>
        <v>#VALUE!</v>
      </c>
      <c r="P189" s="3" t="e">
        <f t="shared" si="304"/>
        <v>#VALUE!</v>
      </c>
      <c r="Q189" s="3" t="e">
        <f t="shared" si="304"/>
        <v>#VALUE!</v>
      </c>
      <c r="R189" s="3" t="e">
        <f t="shared" si="304"/>
        <v>#VALUE!</v>
      </c>
      <c r="S189" s="3" t="e">
        <f t="shared" si="304"/>
        <v>#VALUE!</v>
      </c>
      <c r="T189" s="3" t="e">
        <f t="shared" si="304"/>
        <v>#VALUE!</v>
      </c>
      <c r="U189" s="3" t="e">
        <f t="shared" si="304"/>
        <v>#VALUE!</v>
      </c>
      <c r="V189" s="3" t="e">
        <f t="shared" si="304"/>
        <v>#VALUE!</v>
      </c>
      <c r="W189" s="3" t="e">
        <f t="shared" si="304"/>
        <v>#VALUE!</v>
      </c>
      <c r="X189" s="3" t="e">
        <f t="shared" si="304"/>
        <v>#VALUE!</v>
      </c>
      <c r="Y189" s="3" t="e">
        <f t="shared" si="304"/>
        <v>#VALUE!</v>
      </c>
      <c r="Z189" s="3" t="e">
        <f t="shared" si="304"/>
        <v>#VALUE!</v>
      </c>
      <c r="AA189" s="3" t="e">
        <f t="shared" si="304"/>
        <v>#VALUE!</v>
      </c>
      <c r="AB189" s="3" t="e">
        <f t="shared" si="304"/>
        <v>#VALUE!</v>
      </c>
      <c r="AC189" s="3" t="e">
        <f t="shared" si="304"/>
        <v>#VALUE!</v>
      </c>
      <c r="AD189" s="3" t="e">
        <f t="shared" si="304"/>
        <v>#VALUE!</v>
      </c>
      <c r="AE189" s="3" t="e">
        <f t="shared" si="304"/>
        <v>#VALUE!</v>
      </c>
      <c r="AF189" s="3" t="e">
        <f t="shared" si="304"/>
        <v>#VALUE!</v>
      </c>
      <c r="AG189" s="3" t="e">
        <f t="shared" si="304"/>
        <v>#VALUE!</v>
      </c>
      <c r="AH189" s="3" t="e">
        <f t="shared" si="304"/>
        <v>#VALUE!</v>
      </c>
      <c r="AI189" s="3" t="e">
        <f t="shared" si="304"/>
        <v>#VALUE!</v>
      </c>
      <c r="AK189" s="3" t="e">
        <f t="shared" si="273"/>
        <v>#VALUE!</v>
      </c>
      <c r="AL189" s="3" t="e">
        <f t="shared" si="274"/>
        <v>#VALUE!</v>
      </c>
      <c r="AM189" s="3" t="e">
        <f t="shared" si="275"/>
        <v>#VALUE!</v>
      </c>
      <c r="AN189" s="3" t="e">
        <f t="shared" si="276"/>
        <v>#VALUE!</v>
      </c>
      <c r="AO189" s="3" t="e">
        <f t="shared" si="277"/>
        <v>#VALUE!</v>
      </c>
      <c r="AP189" s="3" t="e">
        <f t="shared" si="278"/>
        <v>#VALUE!</v>
      </c>
      <c r="AQ189" s="3" t="e">
        <f t="shared" si="279"/>
        <v>#VALUE!</v>
      </c>
      <c r="AR189" s="3" t="e">
        <f t="shared" si="280"/>
        <v>#VALUE!</v>
      </c>
      <c r="AS189" s="3" t="e">
        <f t="shared" si="281"/>
        <v>#VALUE!</v>
      </c>
      <c r="AT189" s="3" t="e">
        <f t="shared" si="282"/>
        <v>#VALUE!</v>
      </c>
      <c r="AU189" s="3" t="e">
        <f t="shared" si="283"/>
        <v>#VALUE!</v>
      </c>
      <c r="AV189" s="3" t="e">
        <f t="shared" si="284"/>
        <v>#VALUE!</v>
      </c>
      <c r="AW189" s="3" t="e">
        <f t="shared" si="285"/>
        <v>#VALUE!</v>
      </c>
      <c r="AX189" s="3" t="e">
        <f t="shared" si="286"/>
        <v>#VALUE!</v>
      </c>
      <c r="AY189" s="3" t="e">
        <f t="shared" si="287"/>
        <v>#VALUE!</v>
      </c>
      <c r="AZ189" s="3" t="e">
        <f t="shared" si="288"/>
        <v>#VALUE!</v>
      </c>
      <c r="BA189" s="3" t="e">
        <f t="shared" si="289"/>
        <v>#VALUE!</v>
      </c>
      <c r="BB189" s="3" t="e">
        <f t="shared" si="290"/>
        <v>#VALUE!</v>
      </c>
      <c r="BC189" s="3" t="e">
        <f t="shared" si="291"/>
        <v>#VALUE!</v>
      </c>
      <c r="BD189" s="3" t="e">
        <f t="shared" si="292"/>
        <v>#VALUE!</v>
      </c>
      <c r="BE189" s="3" t="e">
        <f t="shared" si="293"/>
        <v>#VALUE!</v>
      </c>
      <c r="BF189" s="3" t="e">
        <f t="shared" si="294"/>
        <v>#VALUE!</v>
      </c>
      <c r="BG189" s="3" t="e">
        <f t="shared" si="295"/>
        <v>#VALUE!</v>
      </c>
      <c r="BH189" s="3" t="e">
        <f t="shared" si="296"/>
        <v>#VALUE!</v>
      </c>
      <c r="BJ189" s="3" t="e">
        <f t="shared" si="297"/>
        <v>#VALUE!</v>
      </c>
      <c r="BK189" s="3" t="e">
        <f t="shared" si="298"/>
        <v>#VALUE!</v>
      </c>
    </row>
    <row r="190" spans="1:63" x14ac:dyDescent="0.35">
      <c r="A190" s="9">
        <f>'2017.daily'!B189</f>
        <v>42910</v>
      </c>
      <c r="B190" s="3" t="str">
        <f>IF('2017.daily'!G189&lt;&gt;"",'2017.daily'!G189,"")</f>
        <v/>
      </c>
      <c r="C190" s="3" t="str">
        <f>IF('2017.daily'!H189&lt;&gt;"",'2017.daily'!H189,"")</f>
        <v/>
      </c>
      <c r="D190" s="30">
        <v>4</v>
      </c>
      <c r="E190" s="30">
        <v>20</v>
      </c>
      <c r="G190" s="30">
        <f t="shared" si="268"/>
        <v>16</v>
      </c>
      <c r="H190" s="3" t="e">
        <f t="shared" si="269"/>
        <v>#VALUE!</v>
      </c>
      <c r="I190" s="3" t="e">
        <f t="shared" si="270"/>
        <v>#VALUE!</v>
      </c>
      <c r="J190" s="3" t="e">
        <f t="shared" si="271"/>
        <v>#VALUE!</v>
      </c>
      <c r="K190" s="3"/>
      <c r="L190" s="3" t="e">
        <f t="shared" ref="L190:AI190" si="305">IF(L$3&lt;$D190,$H189+($B190-$H189)/(($D189+24)-$E189)^0.5*(L$3+24-$E189)^0.5,IF(L$3&lt;=$G190,$B190+$I190*SIN((L$3-$D190)/($G190-$D190)*PI()/2),IF(L$3&lt;=$E190,$H190+$J190*SIN(PI()/2+((L$3-$G190)/4)*PI()/2),$H190+($B191-$H190)/(($D190+24)-$E190)^0.5*(L$3-$E190)^0.5)))</f>
        <v>#VALUE!</v>
      </c>
      <c r="M190" s="3" t="e">
        <f t="shared" si="305"/>
        <v>#VALUE!</v>
      </c>
      <c r="N190" s="3" t="e">
        <f t="shared" si="305"/>
        <v>#VALUE!</v>
      </c>
      <c r="O190" s="3" t="e">
        <f t="shared" si="305"/>
        <v>#VALUE!</v>
      </c>
      <c r="P190" s="3" t="e">
        <f t="shared" si="305"/>
        <v>#VALUE!</v>
      </c>
      <c r="Q190" s="3" t="e">
        <f t="shared" si="305"/>
        <v>#VALUE!</v>
      </c>
      <c r="R190" s="3" t="e">
        <f t="shared" si="305"/>
        <v>#VALUE!</v>
      </c>
      <c r="S190" s="3" t="e">
        <f t="shared" si="305"/>
        <v>#VALUE!</v>
      </c>
      <c r="T190" s="3" t="e">
        <f t="shared" si="305"/>
        <v>#VALUE!</v>
      </c>
      <c r="U190" s="3" t="e">
        <f t="shared" si="305"/>
        <v>#VALUE!</v>
      </c>
      <c r="V190" s="3" t="e">
        <f t="shared" si="305"/>
        <v>#VALUE!</v>
      </c>
      <c r="W190" s="3" t="e">
        <f t="shared" si="305"/>
        <v>#VALUE!</v>
      </c>
      <c r="X190" s="3" t="e">
        <f t="shared" si="305"/>
        <v>#VALUE!</v>
      </c>
      <c r="Y190" s="3" t="e">
        <f t="shared" si="305"/>
        <v>#VALUE!</v>
      </c>
      <c r="Z190" s="3" t="e">
        <f t="shared" si="305"/>
        <v>#VALUE!</v>
      </c>
      <c r="AA190" s="3" t="e">
        <f t="shared" si="305"/>
        <v>#VALUE!</v>
      </c>
      <c r="AB190" s="3" t="e">
        <f t="shared" si="305"/>
        <v>#VALUE!</v>
      </c>
      <c r="AC190" s="3" t="e">
        <f t="shared" si="305"/>
        <v>#VALUE!</v>
      </c>
      <c r="AD190" s="3" t="e">
        <f t="shared" si="305"/>
        <v>#VALUE!</v>
      </c>
      <c r="AE190" s="3" t="e">
        <f t="shared" si="305"/>
        <v>#VALUE!</v>
      </c>
      <c r="AF190" s="3" t="e">
        <f t="shared" si="305"/>
        <v>#VALUE!</v>
      </c>
      <c r="AG190" s="3" t="e">
        <f t="shared" si="305"/>
        <v>#VALUE!</v>
      </c>
      <c r="AH190" s="3" t="e">
        <f t="shared" si="305"/>
        <v>#VALUE!</v>
      </c>
      <c r="AI190" s="3" t="e">
        <f t="shared" si="305"/>
        <v>#VALUE!</v>
      </c>
      <c r="AK190" s="3" t="e">
        <f t="shared" si="273"/>
        <v>#VALUE!</v>
      </c>
      <c r="AL190" s="3" t="e">
        <f t="shared" si="274"/>
        <v>#VALUE!</v>
      </c>
      <c r="AM190" s="3" t="e">
        <f t="shared" si="275"/>
        <v>#VALUE!</v>
      </c>
      <c r="AN190" s="3" t="e">
        <f t="shared" si="276"/>
        <v>#VALUE!</v>
      </c>
      <c r="AO190" s="3" t="e">
        <f t="shared" si="277"/>
        <v>#VALUE!</v>
      </c>
      <c r="AP190" s="3" t="e">
        <f t="shared" si="278"/>
        <v>#VALUE!</v>
      </c>
      <c r="AQ190" s="3" t="e">
        <f t="shared" si="279"/>
        <v>#VALUE!</v>
      </c>
      <c r="AR190" s="3" t="e">
        <f t="shared" si="280"/>
        <v>#VALUE!</v>
      </c>
      <c r="AS190" s="3" t="e">
        <f t="shared" si="281"/>
        <v>#VALUE!</v>
      </c>
      <c r="AT190" s="3" t="e">
        <f t="shared" si="282"/>
        <v>#VALUE!</v>
      </c>
      <c r="AU190" s="3" t="e">
        <f t="shared" si="283"/>
        <v>#VALUE!</v>
      </c>
      <c r="AV190" s="3" t="e">
        <f t="shared" si="284"/>
        <v>#VALUE!</v>
      </c>
      <c r="AW190" s="3" t="e">
        <f t="shared" si="285"/>
        <v>#VALUE!</v>
      </c>
      <c r="AX190" s="3" t="e">
        <f t="shared" si="286"/>
        <v>#VALUE!</v>
      </c>
      <c r="AY190" s="3" t="e">
        <f t="shared" si="287"/>
        <v>#VALUE!</v>
      </c>
      <c r="AZ190" s="3" t="e">
        <f t="shared" si="288"/>
        <v>#VALUE!</v>
      </c>
      <c r="BA190" s="3" t="e">
        <f t="shared" si="289"/>
        <v>#VALUE!</v>
      </c>
      <c r="BB190" s="3" t="e">
        <f t="shared" si="290"/>
        <v>#VALUE!</v>
      </c>
      <c r="BC190" s="3" t="e">
        <f t="shared" si="291"/>
        <v>#VALUE!</v>
      </c>
      <c r="BD190" s="3" t="e">
        <f t="shared" si="292"/>
        <v>#VALUE!</v>
      </c>
      <c r="BE190" s="3" t="e">
        <f t="shared" si="293"/>
        <v>#VALUE!</v>
      </c>
      <c r="BF190" s="3" t="e">
        <f t="shared" si="294"/>
        <v>#VALUE!</v>
      </c>
      <c r="BG190" s="3" t="e">
        <f t="shared" si="295"/>
        <v>#VALUE!</v>
      </c>
      <c r="BH190" s="3" t="e">
        <f t="shared" si="296"/>
        <v>#VALUE!</v>
      </c>
      <c r="BJ190" s="3" t="e">
        <f t="shared" si="297"/>
        <v>#VALUE!</v>
      </c>
      <c r="BK190" s="3" t="e">
        <f t="shared" si="298"/>
        <v>#VALUE!</v>
      </c>
    </row>
    <row r="191" spans="1:63" x14ac:dyDescent="0.35">
      <c r="A191" s="9">
        <f>'2017.daily'!B190</f>
        <v>42911</v>
      </c>
      <c r="B191" s="3" t="str">
        <f>IF('2017.daily'!G190&lt;&gt;"",'2017.daily'!G190,"")</f>
        <v/>
      </c>
      <c r="C191" s="3" t="str">
        <f>IF('2017.daily'!H190&lt;&gt;"",'2017.daily'!H190,"")</f>
        <v/>
      </c>
      <c r="D191" s="30">
        <v>4</v>
      </c>
      <c r="E191" s="30">
        <v>20</v>
      </c>
      <c r="G191" s="30">
        <f t="shared" si="268"/>
        <v>16</v>
      </c>
      <c r="H191" s="3" t="e">
        <f t="shared" si="269"/>
        <v>#VALUE!</v>
      </c>
      <c r="I191" s="3" t="e">
        <f t="shared" si="270"/>
        <v>#VALUE!</v>
      </c>
      <c r="J191" s="3" t="e">
        <f t="shared" si="271"/>
        <v>#VALUE!</v>
      </c>
      <c r="K191" s="3"/>
      <c r="L191" s="3" t="e">
        <f t="shared" ref="L191:AI191" si="306">IF(L$3&lt;$D191,$H190+($B191-$H190)/(($D190+24)-$E190)^0.5*(L$3+24-$E190)^0.5,IF(L$3&lt;=$G191,$B191+$I191*SIN((L$3-$D191)/($G191-$D191)*PI()/2),IF(L$3&lt;=$E191,$H191+$J191*SIN(PI()/2+((L$3-$G191)/4)*PI()/2),$H191+($B192-$H191)/(($D191+24)-$E191)^0.5*(L$3-$E191)^0.5)))</f>
        <v>#VALUE!</v>
      </c>
      <c r="M191" s="3" t="e">
        <f t="shared" si="306"/>
        <v>#VALUE!</v>
      </c>
      <c r="N191" s="3" t="e">
        <f t="shared" si="306"/>
        <v>#VALUE!</v>
      </c>
      <c r="O191" s="3" t="e">
        <f t="shared" si="306"/>
        <v>#VALUE!</v>
      </c>
      <c r="P191" s="3" t="e">
        <f t="shared" si="306"/>
        <v>#VALUE!</v>
      </c>
      <c r="Q191" s="3" t="e">
        <f t="shared" si="306"/>
        <v>#VALUE!</v>
      </c>
      <c r="R191" s="3" t="e">
        <f t="shared" si="306"/>
        <v>#VALUE!</v>
      </c>
      <c r="S191" s="3" t="e">
        <f t="shared" si="306"/>
        <v>#VALUE!</v>
      </c>
      <c r="T191" s="3" t="e">
        <f t="shared" si="306"/>
        <v>#VALUE!</v>
      </c>
      <c r="U191" s="3" t="e">
        <f t="shared" si="306"/>
        <v>#VALUE!</v>
      </c>
      <c r="V191" s="3" t="e">
        <f t="shared" si="306"/>
        <v>#VALUE!</v>
      </c>
      <c r="W191" s="3" t="e">
        <f t="shared" si="306"/>
        <v>#VALUE!</v>
      </c>
      <c r="X191" s="3" t="e">
        <f t="shared" si="306"/>
        <v>#VALUE!</v>
      </c>
      <c r="Y191" s="3" t="e">
        <f t="shared" si="306"/>
        <v>#VALUE!</v>
      </c>
      <c r="Z191" s="3" t="e">
        <f t="shared" si="306"/>
        <v>#VALUE!</v>
      </c>
      <c r="AA191" s="3" t="e">
        <f t="shared" si="306"/>
        <v>#VALUE!</v>
      </c>
      <c r="AB191" s="3" t="e">
        <f t="shared" si="306"/>
        <v>#VALUE!</v>
      </c>
      <c r="AC191" s="3" t="e">
        <f t="shared" si="306"/>
        <v>#VALUE!</v>
      </c>
      <c r="AD191" s="3" t="e">
        <f t="shared" si="306"/>
        <v>#VALUE!</v>
      </c>
      <c r="AE191" s="3" t="e">
        <f t="shared" si="306"/>
        <v>#VALUE!</v>
      </c>
      <c r="AF191" s="3" t="e">
        <f t="shared" si="306"/>
        <v>#VALUE!</v>
      </c>
      <c r="AG191" s="3" t="e">
        <f t="shared" si="306"/>
        <v>#VALUE!</v>
      </c>
      <c r="AH191" s="3" t="e">
        <f t="shared" si="306"/>
        <v>#VALUE!</v>
      </c>
      <c r="AI191" s="3" t="e">
        <f t="shared" si="306"/>
        <v>#VALUE!</v>
      </c>
      <c r="AK191" s="3" t="e">
        <f t="shared" si="273"/>
        <v>#VALUE!</v>
      </c>
      <c r="AL191" s="3" t="e">
        <f t="shared" si="274"/>
        <v>#VALUE!</v>
      </c>
      <c r="AM191" s="3" t="e">
        <f t="shared" si="275"/>
        <v>#VALUE!</v>
      </c>
      <c r="AN191" s="3" t="e">
        <f t="shared" si="276"/>
        <v>#VALUE!</v>
      </c>
      <c r="AO191" s="3" t="e">
        <f t="shared" si="277"/>
        <v>#VALUE!</v>
      </c>
      <c r="AP191" s="3" t="e">
        <f t="shared" si="278"/>
        <v>#VALUE!</v>
      </c>
      <c r="AQ191" s="3" t="e">
        <f t="shared" si="279"/>
        <v>#VALUE!</v>
      </c>
      <c r="AR191" s="3" t="e">
        <f t="shared" si="280"/>
        <v>#VALUE!</v>
      </c>
      <c r="AS191" s="3" t="e">
        <f t="shared" si="281"/>
        <v>#VALUE!</v>
      </c>
      <c r="AT191" s="3" t="e">
        <f t="shared" si="282"/>
        <v>#VALUE!</v>
      </c>
      <c r="AU191" s="3" t="e">
        <f t="shared" si="283"/>
        <v>#VALUE!</v>
      </c>
      <c r="AV191" s="3" t="e">
        <f t="shared" si="284"/>
        <v>#VALUE!</v>
      </c>
      <c r="AW191" s="3" t="e">
        <f t="shared" si="285"/>
        <v>#VALUE!</v>
      </c>
      <c r="AX191" s="3" t="e">
        <f t="shared" si="286"/>
        <v>#VALUE!</v>
      </c>
      <c r="AY191" s="3" t="e">
        <f t="shared" si="287"/>
        <v>#VALUE!</v>
      </c>
      <c r="AZ191" s="3" t="e">
        <f t="shared" si="288"/>
        <v>#VALUE!</v>
      </c>
      <c r="BA191" s="3" t="e">
        <f t="shared" si="289"/>
        <v>#VALUE!</v>
      </c>
      <c r="BB191" s="3" t="e">
        <f t="shared" si="290"/>
        <v>#VALUE!</v>
      </c>
      <c r="BC191" s="3" t="e">
        <f t="shared" si="291"/>
        <v>#VALUE!</v>
      </c>
      <c r="BD191" s="3" t="e">
        <f t="shared" si="292"/>
        <v>#VALUE!</v>
      </c>
      <c r="BE191" s="3" t="e">
        <f t="shared" si="293"/>
        <v>#VALUE!</v>
      </c>
      <c r="BF191" s="3" t="e">
        <f t="shared" si="294"/>
        <v>#VALUE!</v>
      </c>
      <c r="BG191" s="3" t="e">
        <f t="shared" si="295"/>
        <v>#VALUE!</v>
      </c>
      <c r="BH191" s="3" t="e">
        <f t="shared" si="296"/>
        <v>#VALUE!</v>
      </c>
      <c r="BJ191" s="3" t="e">
        <f t="shared" si="297"/>
        <v>#VALUE!</v>
      </c>
      <c r="BK191" s="3" t="e">
        <f t="shared" si="298"/>
        <v>#VALUE!</v>
      </c>
    </row>
    <row r="192" spans="1:63" x14ac:dyDescent="0.35">
      <c r="A192" s="9">
        <f>'2017.daily'!B191</f>
        <v>42912</v>
      </c>
      <c r="B192" s="3" t="str">
        <f>IF('2017.daily'!G191&lt;&gt;"",'2017.daily'!G191,"")</f>
        <v/>
      </c>
      <c r="C192" s="3" t="str">
        <f>IF('2017.daily'!H191&lt;&gt;"",'2017.daily'!H191,"")</f>
        <v/>
      </c>
      <c r="D192" s="30">
        <v>4</v>
      </c>
      <c r="E192" s="30">
        <v>20</v>
      </c>
      <c r="G192" s="30">
        <f t="shared" si="268"/>
        <v>16</v>
      </c>
      <c r="H192" s="3" t="e">
        <f t="shared" si="269"/>
        <v>#VALUE!</v>
      </c>
      <c r="I192" s="3" t="e">
        <f t="shared" si="270"/>
        <v>#VALUE!</v>
      </c>
      <c r="J192" s="3" t="e">
        <f t="shared" si="271"/>
        <v>#VALUE!</v>
      </c>
      <c r="K192" s="3"/>
      <c r="L192" s="3" t="e">
        <f t="shared" ref="L192:AI192" si="307">IF(L$3&lt;$D192,$H191+($B192-$H191)/(($D191+24)-$E191)^0.5*(L$3+24-$E191)^0.5,IF(L$3&lt;=$G192,$B192+$I192*SIN((L$3-$D192)/($G192-$D192)*PI()/2),IF(L$3&lt;=$E192,$H192+$J192*SIN(PI()/2+((L$3-$G192)/4)*PI()/2),$H192+($B193-$H192)/(($D192+24)-$E192)^0.5*(L$3-$E192)^0.5)))</f>
        <v>#VALUE!</v>
      </c>
      <c r="M192" s="3" t="e">
        <f t="shared" si="307"/>
        <v>#VALUE!</v>
      </c>
      <c r="N192" s="3" t="e">
        <f t="shared" si="307"/>
        <v>#VALUE!</v>
      </c>
      <c r="O192" s="3" t="e">
        <f t="shared" si="307"/>
        <v>#VALUE!</v>
      </c>
      <c r="P192" s="3" t="e">
        <f t="shared" si="307"/>
        <v>#VALUE!</v>
      </c>
      <c r="Q192" s="3" t="e">
        <f t="shared" si="307"/>
        <v>#VALUE!</v>
      </c>
      <c r="R192" s="3" t="e">
        <f t="shared" si="307"/>
        <v>#VALUE!</v>
      </c>
      <c r="S192" s="3" t="e">
        <f t="shared" si="307"/>
        <v>#VALUE!</v>
      </c>
      <c r="T192" s="3" t="e">
        <f t="shared" si="307"/>
        <v>#VALUE!</v>
      </c>
      <c r="U192" s="3" t="e">
        <f t="shared" si="307"/>
        <v>#VALUE!</v>
      </c>
      <c r="V192" s="3" t="e">
        <f t="shared" si="307"/>
        <v>#VALUE!</v>
      </c>
      <c r="W192" s="3" t="e">
        <f t="shared" si="307"/>
        <v>#VALUE!</v>
      </c>
      <c r="X192" s="3" t="e">
        <f t="shared" si="307"/>
        <v>#VALUE!</v>
      </c>
      <c r="Y192" s="3" t="e">
        <f t="shared" si="307"/>
        <v>#VALUE!</v>
      </c>
      <c r="Z192" s="3" t="e">
        <f t="shared" si="307"/>
        <v>#VALUE!</v>
      </c>
      <c r="AA192" s="3" t="e">
        <f t="shared" si="307"/>
        <v>#VALUE!</v>
      </c>
      <c r="AB192" s="3" t="e">
        <f t="shared" si="307"/>
        <v>#VALUE!</v>
      </c>
      <c r="AC192" s="3" t="e">
        <f t="shared" si="307"/>
        <v>#VALUE!</v>
      </c>
      <c r="AD192" s="3" t="e">
        <f t="shared" si="307"/>
        <v>#VALUE!</v>
      </c>
      <c r="AE192" s="3" t="e">
        <f t="shared" si="307"/>
        <v>#VALUE!</v>
      </c>
      <c r="AF192" s="3" t="e">
        <f t="shared" si="307"/>
        <v>#VALUE!</v>
      </c>
      <c r="AG192" s="3" t="e">
        <f t="shared" si="307"/>
        <v>#VALUE!</v>
      </c>
      <c r="AH192" s="3" t="e">
        <f t="shared" si="307"/>
        <v>#VALUE!</v>
      </c>
      <c r="AI192" s="3" t="e">
        <f t="shared" si="307"/>
        <v>#VALUE!</v>
      </c>
      <c r="AK192" s="3" t="e">
        <f t="shared" si="273"/>
        <v>#VALUE!</v>
      </c>
      <c r="AL192" s="3" t="e">
        <f t="shared" si="274"/>
        <v>#VALUE!</v>
      </c>
      <c r="AM192" s="3" t="e">
        <f t="shared" si="275"/>
        <v>#VALUE!</v>
      </c>
      <c r="AN192" s="3" t="e">
        <f t="shared" si="276"/>
        <v>#VALUE!</v>
      </c>
      <c r="AO192" s="3" t="e">
        <f t="shared" si="277"/>
        <v>#VALUE!</v>
      </c>
      <c r="AP192" s="3" t="e">
        <f t="shared" si="278"/>
        <v>#VALUE!</v>
      </c>
      <c r="AQ192" s="3" t="e">
        <f t="shared" si="279"/>
        <v>#VALUE!</v>
      </c>
      <c r="AR192" s="3" t="e">
        <f t="shared" si="280"/>
        <v>#VALUE!</v>
      </c>
      <c r="AS192" s="3" t="e">
        <f t="shared" si="281"/>
        <v>#VALUE!</v>
      </c>
      <c r="AT192" s="3" t="e">
        <f t="shared" si="282"/>
        <v>#VALUE!</v>
      </c>
      <c r="AU192" s="3" t="e">
        <f t="shared" si="283"/>
        <v>#VALUE!</v>
      </c>
      <c r="AV192" s="3" t="e">
        <f t="shared" si="284"/>
        <v>#VALUE!</v>
      </c>
      <c r="AW192" s="3" t="e">
        <f t="shared" si="285"/>
        <v>#VALUE!</v>
      </c>
      <c r="AX192" s="3" t="e">
        <f t="shared" si="286"/>
        <v>#VALUE!</v>
      </c>
      <c r="AY192" s="3" t="e">
        <f t="shared" si="287"/>
        <v>#VALUE!</v>
      </c>
      <c r="AZ192" s="3" t="e">
        <f t="shared" si="288"/>
        <v>#VALUE!</v>
      </c>
      <c r="BA192" s="3" t="e">
        <f t="shared" si="289"/>
        <v>#VALUE!</v>
      </c>
      <c r="BB192" s="3" t="e">
        <f t="shared" si="290"/>
        <v>#VALUE!</v>
      </c>
      <c r="BC192" s="3" t="e">
        <f t="shared" si="291"/>
        <v>#VALUE!</v>
      </c>
      <c r="BD192" s="3" t="e">
        <f t="shared" si="292"/>
        <v>#VALUE!</v>
      </c>
      <c r="BE192" s="3" t="e">
        <f t="shared" si="293"/>
        <v>#VALUE!</v>
      </c>
      <c r="BF192" s="3" t="e">
        <f t="shared" si="294"/>
        <v>#VALUE!</v>
      </c>
      <c r="BG192" s="3" t="e">
        <f t="shared" si="295"/>
        <v>#VALUE!</v>
      </c>
      <c r="BH192" s="3" t="e">
        <f t="shared" si="296"/>
        <v>#VALUE!</v>
      </c>
      <c r="BJ192" s="3" t="e">
        <f t="shared" si="297"/>
        <v>#VALUE!</v>
      </c>
      <c r="BK192" s="3" t="e">
        <f t="shared" si="298"/>
        <v>#VALUE!</v>
      </c>
    </row>
    <row r="193" spans="1:63" x14ac:dyDescent="0.35">
      <c r="A193" s="9">
        <f>'2017.daily'!B192</f>
        <v>42913</v>
      </c>
      <c r="B193" s="3" t="str">
        <f>IF('2017.daily'!G192&lt;&gt;"",'2017.daily'!G192,"")</f>
        <v/>
      </c>
      <c r="C193" s="3" t="str">
        <f>IF('2017.daily'!H192&lt;&gt;"",'2017.daily'!H192,"")</f>
        <v/>
      </c>
      <c r="D193" s="30">
        <v>4</v>
      </c>
      <c r="E193" s="30">
        <v>20</v>
      </c>
      <c r="G193" s="30">
        <f t="shared" si="268"/>
        <v>16</v>
      </c>
      <c r="H193" s="3" t="e">
        <f t="shared" si="269"/>
        <v>#VALUE!</v>
      </c>
      <c r="I193" s="3" t="e">
        <f t="shared" si="270"/>
        <v>#VALUE!</v>
      </c>
      <c r="J193" s="3" t="e">
        <f t="shared" si="271"/>
        <v>#VALUE!</v>
      </c>
      <c r="K193" s="3"/>
      <c r="L193" s="3" t="e">
        <f t="shared" ref="L193:AI193" si="308">IF(L$3&lt;$D193,$H192+($B193-$H192)/(($D192+24)-$E192)^0.5*(L$3+24-$E192)^0.5,IF(L$3&lt;=$G193,$B193+$I193*SIN((L$3-$D193)/($G193-$D193)*PI()/2),IF(L$3&lt;=$E193,$H193+$J193*SIN(PI()/2+((L$3-$G193)/4)*PI()/2),$H193+($B194-$H193)/(($D193+24)-$E193)^0.5*(L$3-$E193)^0.5)))</f>
        <v>#VALUE!</v>
      </c>
      <c r="M193" s="3" t="e">
        <f t="shared" si="308"/>
        <v>#VALUE!</v>
      </c>
      <c r="N193" s="3" t="e">
        <f t="shared" si="308"/>
        <v>#VALUE!</v>
      </c>
      <c r="O193" s="3" t="e">
        <f t="shared" si="308"/>
        <v>#VALUE!</v>
      </c>
      <c r="P193" s="3" t="e">
        <f t="shared" si="308"/>
        <v>#VALUE!</v>
      </c>
      <c r="Q193" s="3" t="e">
        <f t="shared" si="308"/>
        <v>#VALUE!</v>
      </c>
      <c r="R193" s="3" t="e">
        <f t="shared" si="308"/>
        <v>#VALUE!</v>
      </c>
      <c r="S193" s="3" t="e">
        <f t="shared" si="308"/>
        <v>#VALUE!</v>
      </c>
      <c r="T193" s="3" t="e">
        <f t="shared" si="308"/>
        <v>#VALUE!</v>
      </c>
      <c r="U193" s="3" t="e">
        <f t="shared" si="308"/>
        <v>#VALUE!</v>
      </c>
      <c r="V193" s="3" t="e">
        <f t="shared" si="308"/>
        <v>#VALUE!</v>
      </c>
      <c r="W193" s="3" t="e">
        <f t="shared" si="308"/>
        <v>#VALUE!</v>
      </c>
      <c r="X193" s="3" t="e">
        <f t="shared" si="308"/>
        <v>#VALUE!</v>
      </c>
      <c r="Y193" s="3" t="e">
        <f t="shared" si="308"/>
        <v>#VALUE!</v>
      </c>
      <c r="Z193" s="3" t="e">
        <f t="shared" si="308"/>
        <v>#VALUE!</v>
      </c>
      <c r="AA193" s="3" t="e">
        <f t="shared" si="308"/>
        <v>#VALUE!</v>
      </c>
      <c r="AB193" s="3" t="e">
        <f t="shared" si="308"/>
        <v>#VALUE!</v>
      </c>
      <c r="AC193" s="3" t="e">
        <f t="shared" si="308"/>
        <v>#VALUE!</v>
      </c>
      <c r="AD193" s="3" t="e">
        <f t="shared" si="308"/>
        <v>#VALUE!</v>
      </c>
      <c r="AE193" s="3" t="e">
        <f t="shared" si="308"/>
        <v>#VALUE!</v>
      </c>
      <c r="AF193" s="3" t="e">
        <f t="shared" si="308"/>
        <v>#VALUE!</v>
      </c>
      <c r="AG193" s="3" t="e">
        <f t="shared" si="308"/>
        <v>#VALUE!</v>
      </c>
      <c r="AH193" s="3" t="e">
        <f t="shared" si="308"/>
        <v>#VALUE!</v>
      </c>
      <c r="AI193" s="3" t="e">
        <f t="shared" si="308"/>
        <v>#VALUE!</v>
      </c>
      <c r="AK193" s="3" t="e">
        <f t="shared" si="273"/>
        <v>#VALUE!</v>
      </c>
      <c r="AL193" s="3" t="e">
        <f t="shared" si="274"/>
        <v>#VALUE!</v>
      </c>
      <c r="AM193" s="3" t="e">
        <f t="shared" si="275"/>
        <v>#VALUE!</v>
      </c>
      <c r="AN193" s="3" t="e">
        <f t="shared" si="276"/>
        <v>#VALUE!</v>
      </c>
      <c r="AO193" s="3" t="e">
        <f t="shared" si="277"/>
        <v>#VALUE!</v>
      </c>
      <c r="AP193" s="3" t="e">
        <f t="shared" si="278"/>
        <v>#VALUE!</v>
      </c>
      <c r="AQ193" s="3" t="e">
        <f t="shared" si="279"/>
        <v>#VALUE!</v>
      </c>
      <c r="AR193" s="3" t="e">
        <f t="shared" si="280"/>
        <v>#VALUE!</v>
      </c>
      <c r="AS193" s="3" t="e">
        <f t="shared" si="281"/>
        <v>#VALUE!</v>
      </c>
      <c r="AT193" s="3" t="e">
        <f t="shared" si="282"/>
        <v>#VALUE!</v>
      </c>
      <c r="AU193" s="3" t="e">
        <f t="shared" si="283"/>
        <v>#VALUE!</v>
      </c>
      <c r="AV193" s="3" t="e">
        <f t="shared" si="284"/>
        <v>#VALUE!</v>
      </c>
      <c r="AW193" s="3" t="e">
        <f t="shared" si="285"/>
        <v>#VALUE!</v>
      </c>
      <c r="AX193" s="3" t="e">
        <f t="shared" si="286"/>
        <v>#VALUE!</v>
      </c>
      <c r="AY193" s="3" t="e">
        <f t="shared" si="287"/>
        <v>#VALUE!</v>
      </c>
      <c r="AZ193" s="3" t="e">
        <f t="shared" si="288"/>
        <v>#VALUE!</v>
      </c>
      <c r="BA193" s="3" t="e">
        <f t="shared" si="289"/>
        <v>#VALUE!</v>
      </c>
      <c r="BB193" s="3" t="e">
        <f t="shared" si="290"/>
        <v>#VALUE!</v>
      </c>
      <c r="BC193" s="3" t="e">
        <f t="shared" si="291"/>
        <v>#VALUE!</v>
      </c>
      <c r="BD193" s="3" t="e">
        <f t="shared" si="292"/>
        <v>#VALUE!</v>
      </c>
      <c r="BE193" s="3" t="e">
        <f t="shared" si="293"/>
        <v>#VALUE!</v>
      </c>
      <c r="BF193" s="3" t="e">
        <f t="shared" si="294"/>
        <v>#VALUE!</v>
      </c>
      <c r="BG193" s="3" t="e">
        <f t="shared" si="295"/>
        <v>#VALUE!</v>
      </c>
      <c r="BH193" s="3" t="e">
        <f t="shared" si="296"/>
        <v>#VALUE!</v>
      </c>
      <c r="BJ193" s="3" t="e">
        <f t="shared" si="297"/>
        <v>#VALUE!</v>
      </c>
      <c r="BK193" s="3" t="e">
        <f t="shared" si="298"/>
        <v>#VALUE!</v>
      </c>
    </row>
    <row r="194" spans="1:63" x14ac:dyDescent="0.35">
      <c r="A194" s="9">
        <f>'2017.daily'!B193</f>
        <v>42914</v>
      </c>
      <c r="B194" s="3" t="str">
        <f>IF('2017.daily'!G193&lt;&gt;"",'2017.daily'!G193,"")</f>
        <v/>
      </c>
      <c r="C194" s="3" t="str">
        <f>IF('2017.daily'!H193&lt;&gt;"",'2017.daily'!H193,"")</f>
        <v/>
      </c>
      <c r="D194" s="30">
        <v>4</v>
      </c>
      <c r="E194" s="30">
        <v>20</v>
      </c>
      <c r="G194" s="30">
        <f t="shared" si="268"/>
        <v>16</v>
      </c>
      <c r="H194" s="3" t="e">
        <f t="shared" si="269"/>
        <v>#VALUE!</v>
      </c>
      <c r="I194" s="3" t="e">
        <f t="shared" si="270"/>
        <v>#VALUE!</v>
      </c>
      <c r="J194" s="3" t="e">
        <f t="shared" si="271"/>
        <v>#VALUE!</v>
      </c>
      <c r="K194" s="3"/>
      <c r="L194" s="3" t="e">
        <f t="shared" ref="L194:AI194" si="309">IF(L$3&lt;$D194,$H193+($B194-$H193)/(($D193+24)-$E193)^0.5*(L$3+24-$E193)^0.5,IF(L$3&lt;=$G194,$B194+$I194*SIN((L$3-$D194)/($G194-$D194)*PI()/2),IF(L$3&lt;=$E194,$H194+$J194*SIN(PI()/2+((L$3-$G194)/4)*PI()/2),$H194+($B195-$H194)/(($D194+24)-$E194)^0.5*(L$3-$E194)^0.5)))</f>
        <v>#VALUE!</v>
      </c>
      <c r="M194" s="3" t="e">
        <f t="shared" si="309"/>
        <v>#VALUE!</v>
      </c>
      <c r="N194" s="3" t="e">
        <f t="shared" si="309"/>
        <v>#VALUE!</v>
      </c>
      <c r="O194" s="3" t="e">
        <f t="shared" si="309"/>
        <v>#VALUE!</v>
      </c>
      <c r="P194" s="3" t="e">
        <f t="shared" si="309"/>
        <v>#VALUE!</v>
      </c>
      <c r="Q194" s="3" t="e">
        <f t="shared" si="309"/>
        <v>#VALUE!</v>
      </c>
      <c r="R194" s="3" t="e">
        <f t="shared" si="309"/>
        <v>#VALUE!</v>
      </c>
      <c r="S194" s="3" t="e">
        <f t="shared" si="309"/>
        <v>#VALUE!</v>
      </c>
      <c r="T194" s="3" t="e">
        <f t="shared" si="309"/>
        <v>#VALUE!</v>
      </c>
      <c r="U194" s="3" t="e">
        <f t="shared" si="309"/>
        <v>#VALUE!</v>
      </c>
      <c r="V194" s="3" t="e">
        <f t="shared" si="309"/>
        <v>#VALUE!</v>
      </c>
      <c r="W194" s="3" t="e">
        <f t="shared" si="309"/>
        <v>#VALUE!</v>
      </c>
      <c r="X194" s="3" t="e">
        <f t="shared" si="309"/>
        <v>#VALUE!</v>
      </c>
      <c r="Y194" s="3" t="e">
        <f t="shared" si="309"/>
        <v>#VALUE!</v>
      </c>
      <c r="Z194" s="3" t="e">
        <f t="shared" si="309"/>
        <v>#VALUE!</v>
      </c>
      <c r="AA194" s="3" t="e">
        <f t="shared" si="309"/>
        <v>#VALUE!</v>
      </c>
      <c r="AB194" s="3" t="e">
        <f t="shared" si="309"/>
        <v>#VALUE!</v>
      </c>
      <c r="AC194" s="3" t="e">
        <f t="shared" si="309"/>
        <v>#VALUE!</v>
      </c>
      <c r="AD194" s="3" t="e">
        <f t="shared" si="309"/>
        <v>#VALUE!</v>
      </c>
      <c r="AE194" s="3" t="e">
        <f t="shared" si="309"/>
        <v>#VALUE!</v>
      </c>
      <c r="AF194" s="3" t="e">
        <f t="shared" si="309"/>
        <v>#VALUE!</v>
      </c>
      <c r="AG194" s="3" t="e">
        <f t="shared" si="309"/>
        <v>#VALUE!</v>
      </c>
      <c r="AH194" s="3" t="e">
        <f t="shared" si="309"/>
        <v>#VALUE!</v>
      </c>
      <c r="AI194" s="3" t="e">
        <f t="shared" si="309"/>
        <v>#VALUE!</v>
      </c>
      <c r="AK194" s="3" t="e">
        <f t="shared" si="273"/>
        <v>#VALUE!</v>
      </c>
      <c r="AL194" s="3" t="e">
        <f t="shared" si="274"/>
        <v>#VALUE!</v>
      </c>
      <c r="AM194" s="3" t="e">
        <f t="shared" si="275"/>
        <v>#VALUE!</v>
      </c>
      <c r="AN194" s="3" t="e">
        <f t="shared" si="276"/>
        <v>#VALUE!</v>
      </c>
      <c r="AO194" s="3" t="e">
        <f t="shared" si="277"/>
        <v>#VALUE!</v>
      </c>
      <c r="AP194" s="3" t="e">
        <f t="shared" si="278"/>
        <v>#VALUE!</v>
      </c>
      <c r="AQ194" s="3" t="e">
        <f t="shared" si="279"/>
        <v>#VALUE!</v>
      </c>
      <c r="AR194" s="3" t="e">
        <f t="shared" si="280"/>
        <v>#VALUE!</v>
      </c>
      <c r="AS194" s="3" t="e">
        <f t="shared" si="281"/>
        <v>#VALUE!</v>
      </c>
      <c r="AT194" s="3" t="e">
        <f t="shared" si="282"/>
        <v>#VALUE!</v>
      </c>
      <c r="AU194" s="3" t="e">
        <f t="shared" si="283"/>
        <v>#VALUE!</v>
      </c>
      <c r="AV194" s="3" t="e">
        <f t="shared" si="284"/>
        <v>#VALUE!</v>
      </c>
      <c r="AW194" s="3" t="e">
        <f t="shared" si="285"/>
        <v>#VALUE!</v>
      </c>
      <c r="AX194" s="3" t="e">
        <f t="shared" si="286"/>
        <v>#VALUE!</v>
      </c>
      <c r="AY194" s="3" t="e">
        <f t="shared" si="287"/>
        <v>#VALUE!</v>
      </c>
      <c r="AZ194" s="3" t="e">
        <f t="shared" si="288"/>
        <v>#VALUE!</v>
      </c>
      <c r="BA194" s="3" t="e">
        <f t="shared" si="289"/>
        <v>#VALUE!</v>
      </c>
      <c r="BB194" s="3" t="e">
        <f t="shared" si="290"/>
        <v>#VALUE!</v>
      </c>
      <c r="BC194" s="3" t="e">
        <f t="shared" si="291"/>
        <v>#VALUE!</v>
      </c>
      <c r="BD194" s="3" t="e">
        <f t="shared" si="292"/>
        <v>#VALUE!</v>
      </c>
      <c r="BE194" s="3" t="e">
        <f t="shared" si="293"/>
        <v>#VALUE!</v>
      </c>
      <c r="BF194" s="3" t="e">
        <f t="shared" si="294"/>
        <v>#VALUE!</v>
      </c>
      <c r="BG194" s="3" t="e">
        <f t="shared" si="295"/>
        <v>#VALUE!</v>
      </c>
      <c r="BH194" s="3" t="e">
        <f t="shared" si="296"/>
        <v>#VALUE!</v>
      </c>
      <c r="BJ194" s="3" t="e">
        <f t="shared" si="297"/>
        <v>#VALUE!</v>
      </c>
      <c r="BK194" s="3" t="e">
        <f t="shared" si="298"/>
        <v>#VALUE!</v>
      </c>
    </row>
    <row r="195" spans="1:63" x14ac:dyDescent="0.35">
      <c r="A195" s="9">
        <f>'2017.daily'!B194</f>
        <v>42915</v>
      </c>
      <c r="B195" s="3" t="str">
        <f>IF('2017.daily'!G194&lt;&gt;"",'2017.daily'!G194,"")</f>
        <v/>
      </c>
      <c r="C195" s="3" t="str">
        <f>IF('2017.daily'!H194&lt;&gt;"",'2017.daily'!H194,"")</f>
        <v/>
      </c>
      <c r="D195" s="30">
        <v>4</v>
      </c>
      <c r="E195" s="30">
        <v>20</v>
      </c>
      <c r="G195" s="30">
        <f t="shared" si="268"/>
        <v>16</v>
      </c>
      <c r="H195" s="3" t="e">
        <f t="shared" si="269"/>
        <v>#VALUE!</v>
      </c>
      <c r="I195" s="3" t="e">
        <f t="shared" si="270"/>
        <v>#VALUE!</v>
      </c>
      <c r="J195" s="3" t="e">
        <f t="shared" si="271"/>
        <v>#VALUE!</v>
      </c>
      <c r="K195" s="3"/>
      <c r="L195" s="3" t="e">
        <f t="shared" ref="L195:AI195" si="310">IF(L$3&lt;$D195,$H194+($B195-$H194)/(($D194+24)-$E194)^0.5*(L$3+24-$E194)^0.5,IF(L$3&lt;=$G195,$B195+$I195*SIN((L$3-$D195)/($G195-$D195)*PI()/2),IF(L$3&lt;=$E195,$H195+$J195*SIN(PI()/2+((L$3-$G195)/4)*PI()/2),$H195+($B196-$H195)/(($D195+24)-$E195)^0.5*(L$3-$E195)^0.5)))</f>
        <v>#VALUE!</v>
      </c>
      <c r="M195" s="3" t="e">
        <f t="shared" si="310"/>
        <v>#VALUE!</v>
      </c>
      <c r="N195" s="3" t="e">
        <f t="shared" si="310"/>
        <v>#VALUE!</v>
      </c>
      <c r="O195" s="3" t="e">
        <f t="shared" si="310"/>
        <v>#VALUE!</v>
      </c>
      <c r="P195" s="3" t="e">
        <f t="shared" si="310"/>
        <v>#VALUE!</v>
      </c>
      <c r="Q195" s="3" t="e">
        <f t="shared" si="310"/>
        <v>#VALUE!</v>
      </c>
      <c r="R195" s="3" t="e">
        <f t="shared" si="310"/>
        <v>#VALUE!</v>
      </c>
      <c r="S195" s="3" t="e">
        <f t="shared" si="310"/>
        <v>#VALUE!</v>
      </c>
      <c r="T195" s="3" t="e">
        <f t="shared" si="310"/>
        <v>#VALUE!</v>
      </c>
      <c r="U195" s="3" t="e">
        <f t="shared" si="310"/>
        <v>#VALUE!</v>
      </c>
      <c r="V195" s="3" t="e">
        <f t="shared" si="310"/>
        <v>#VALUE!</v>
      </c>
      <c r="W195" s="3" t="e">
        <f t="shared" si="310"/>
        <v>#VALUE!</v>
      </c>
      <c r="X195" s="3" t="e">
        <f t="shared" si="310"/>
        <v>#VALUE!</v>
      </c>
      <c r="Y195" s="3" t="e">
        <f t="shared" si="310"/>
        <v>#VALUE!</v>
      </c>
      <c r="Z195" s="3" t="e">
        <f t="shared" si="310"/>
        <v>#VALUE!</v>
      </c>
      <c r="AA195" s="3" t="e">
        <f t="shared" si="310"/>
        <v>#VALUE!</v>
      </c>
      <c r="AB195" s="3" t="e">
        <f t="shared" si="310"/>
        <v>#VALUE!</v>
      </c>
      <c r="AC195" s="3" t="e">
        <f t="shared" si="310"/>
        <v>#VALUE!</v>
      </c>
      <c r="AD195" s="3" t="e">
        <f t="shared" si="310"/>
        <v>#VALUE!</v>
      </c>
      <c r="AE195" s="3" t="e">
        <f t="shared" si="310"/>
        <v>#VALUE!</v>
      </c>
      <c r="AF195" s="3" t="e">
        <f t="shared" si="310"/>
        <v>#VALUE!</v>
      </c>
      <c r="AG195" s="3" t="e">
        <f t="shared" si="310"/>
        <v>#VALUE!</v>
      </c>
      <c r="AH195" s="3" t="e">
        <f t="shared" si="310"/>
        <v>#VALUE!</v>
      </c>
      <c r="AI195" s="3" t="e">
        <f t="shared" si="310"/>
        <v>#VALUE!</v>
      </c>
      <c r="AK195" s="3" t="e">
        <f t="shared" si="273"/>
        <v>#VALUE!</v>
      </c>
      <c r="AL195" s="3" t="e">
        <f t="shared" si="274"/>
        <v>#VALUE!</v>
      </c>
      <c r="AM195" s="3" t="e">
        <f t="shared" si="275"/>
        <v>#VALUE!</v>
      </c>
      <c r="AN195" s="3" t="e">
        <f t="shared" si="276"/>
        <v>#VALUE!</v>
      </c>
      <c r="AO195" s="3" t="e">
        <f t="shared" si="277"/>
        <v>#VALUE!</v>
      </c>
      <c r="AP195" s="3" t="e">
        <f t="shared" si="278"/>
        <v>#VALUE!</v>
      </c>
      <c r="AQ195" s="3" t="e">
        <f t="shared" si="279"/>
        <v>#VALUE!</v>
      </c>
      <c r="AR195" s="3" t="e">
        <f t="shared" si="280"/>
        <v>#VALUE!</v>
      </c>
      <c r="AS195" s="3" t="e">
        <f t="shared" si="281"/>
        <v>#VALUE!</v>
      </c>
      <c r="AT195" s="3" t="e">
        <f t="shared" si="282"/>
        <v>#VALUE!</v>
      </c>
      <c r="AU195" s="3" t="e">
        <f t="shared" si="283"/>
        <v>#VALUE!</v>
      </c>
      <c r="AV195" s="3" t="e">
        <f t="shared" si="284"/>
        <v>#VALUE!</v>
      </c>
      <c r="AW195" s="3" t="e">
        <f t="shared" si="285"/>
        <v>#VALUE!</v>
      </c>
      <c r="AX195" s="3" t="e">
        <f t="shared" si="286"/>
        <v>#VALUE!</v>
      </c>
      <c r="AY195" s="3" t="e">
        <f t="shared" si="287"/>
        <v>#VALUE!</v>
      </c>
      <c r="AZ195" s="3" t="e">
        <f t="shared" si="288"/>
        <v>#VALUE!</v>
      </c>
      <c r="BA195" s="3" t="e">
        <f t="shared" si="289"/>
        <v>#VALUE!</v>
      </c>
      <c r="BB195" s="3" t="e">
        <f t="shared" si="290"/>
        <v>#VALUE!</v>
      </c>
      <c r="BC195" s="3" t="e">
        <f t="shared" si="291"/>
        <v>#VALUE!</v>
      </c>
      <c r="BD195" s="3" t="e">
        <f t="shared" si="292"/>
        <v>#VALUE!</v>
      </c>
      <c r="BE195" s="3" t="e">
        <f t="shared" si="293"/>
        <v>#VALUE!</v>
      </c>
      <c r="BF195" s="3" t="e">
        <f t="shared" si="294"/>
        <v>#VALUE!</v>
      </c>
      <c r="BG195" s="3" t="e">
        <f t="shared" si="295"/>
        <v>#VALUE!</v>
      </c>
      <c r="BH195" s="3" t="e">
        <f t="shared" si="296"/>
        <v>#VALUE!</v>
      </c>
      <c r="BJ195" s="3" t="e">
        <f t="shared" si="297"/>
        <v>#VALUE!</v>
      </c>
      <c r="BK195" s="3" t="e">
        <f t="shared" si="298"/>
        <v>#VALUE!</v>
      </c>
    </row>
    <row r="196" spans="1:63" x14ac:dyDescent="0.35">
      <c r="A196" s="9">
        <f>'2017.daily'!B195</f>
        <v>42916</v>
      </c>
      <c r="B196" s="3" t="str">
        <f>IF('2017.daily'!G195&lt;&gt;"",'2017.daily'!G195,"")</f>
        <v/>
      </c>
      <c r="C196" s="3" t="str">
        <f>IF('2017.daily'!H195&lt;&gt;"",'2017.daily'!H195,"")</f>
        <v/>
      </c>
      <c r="D196" s="30">
        <v>4</v>
      </c>
      <c r="E196" s="30">
        <v>20</v>
      </c>
      <c r="G196" s="30">
        <f t="shared" si="268"/>
        <v>16</v>
      </c>
      <c r="H196" s="3" t="e">
        <f t="shared" si="269"/>
        <v>#VALUE!</v>
      </c>
      <c r="I196" s="3" t="e">
        <f t="shared" si="270"/>
        <v>#VALUE!</v>
      </c>
      <c r="J196" s="3" t="e">
        <f t="shared" si="271"/>
        <v>#VALUE!</v>
      </c>
      <c r="K196" s="3"/>
      <c r="L196" s="3" t="e">
        <f t="shared" ref="L196:AI196" si="311">IF(L$3&lt;$D196,$H195+($B196-$H195)/(($D195+24)-$E195)^0.5*(L$3+24-$E195)^0.5,IF(L$3&lt;=$G196,$B196+$I196*SIN((L$3-$D196)/($G196-$D196)*PI()/2),IF(L$3&lt;=$E196,$H196+$J196*SIN(PI()/2+((L$3-$G196)/4)*PI()/2),$H196+($B197-$H196)/(($D196+24)-$E196)^0.5*(L$3-$E196)^0.5)))</f>
        <v>#VALUE!</v>
      </c>
      <c r="M196" s="3" t="e">
        <f t="shared" si="311"/>
        <v>#VALUE!</v>
      </c>
      <c r="N196" s="3" t="e">
        <f t="shared" si="311"/>
        <v>#VALUE!</v>
      </c>
      <c r="O196" s="3" t="e">
        <f t="shared" si="311"/>
        <v>#VALUE!</v>
      </c>
      <c r="P196" s="3" t="e">
        <f t="shared" si="311"/>
        <v>#VALUE!</v>
      </c>
      <c r="Q196" s="3" t="e">
        <f t="shared" si="311"/>
        <v>#VALUE!</v>
      </c>
      <c r="R196" s="3" t="e">
        <f t="shared" si="311"/>
        <v>#VALUE!</v>
      </c>
      <c r="S196" s="3" t="e">
        <f t="shared" si="311"/>
        <v>#VALUE!</v>
      </c>
      <c r="T196" s="3" t="e">
        <f t="shared" si="311"/>
        <v>#VALUE!</v>
      </c>
      <c r="U196" s="3" t="e">
        <f t="shared" si="311"/>
        <v>#VALUE!</v>
      </c>
      <c r="V196" s="3" t="e">
        <f t="shared" si="311"/>
        <v>#VALUE!</v>
      </c>
      <c r="W196" s="3" t="e">
        <f t="shared" si="311"/>
        <v>#VALUE!</v>
      </c>
      <c r="X196" s="3" t="e">
        <f t="shared" si="311"/>
        <v>#VALUE!</v>
      </c>
      <c r="Y196" s="3" t="e">
        <f t="shared" si="311"/>
        <v>#VALUE!</v>
      </c>
      <c r="Z196" s="3" t="e">
        <f t="shared" si="311"/>
        <v>#VALUE!</v>
      </c>
      <c r="AA196" s="3" t="e">
        <f t="shared" si="311"/>
        <v>#VALUE!</v>
      </c>
      <c r="AB196" s="3" t="e">
        <f t="shared" si="311"/>
        <v>#VALUE!</v>
      </c>
      <c r="AC196" s="3" t="e">
        <f t="shared" si="311"/>
        <v>#VALUE!</v>
      </c>
      <c r="AD196" s="3" t="e">
        <f t="shared" si="311"/>
        <v>#VALUE!</v>
      </c>
      <c r="AE196" s="3" t="e">
        <f t="shared" si="311"/>
        <v>#VALUE!</v>
      </c>
      <c r="AF196" s="3" t="e">
        <f t="shared" si="311"/>
        <v>#VALUE!</v>
      </c>
      <c r="AG196" s="3" t="e">
        <f t="shared" si="311"/>
        <v>#VALUE!</v>
      </c>
      <c r="AH196" s="3" t="e">
        <f t="shared" si="311"/>
        <v>#VALUE!</v>
      </c>
      <c r="AI196" s="3" t="e">
        <f t="shared" si="311"/>
        <v>#VALUE!</v>
      </c>
      <c r="AK196" s="3" t="e">
        <f t="shared" si="273"/>
        <v>#VALUE!</v>
      </c>
      <c r="AL196" s="3" t="e">
        <f t="shared" si="274"/>
        <v>#VALUE!</v>
      </c>
      <c r="AM196" s="3" t="e">
        <f t="shared" si="275"/>
        <v>#VALUE!</v>
      </c>
      <c r="AN196" s="3" t="e">
        <f t="shared" si="276"/>
        <v>#VALUE!</v>
      </c>
      <c r="AO196" s="3" t="e">
        <f t="shared" si="277"/>
        <v>#VALUE!</v>
      </c>
      <c r="AP196" s="3" t="e">
        <f t="shared" si="278"/>
        <v>#VALUE!</v>
      </c>
      <c r="AQ196" s="3" t="e">
        <f t="shared" si="279"/>
        <v>#VALUE!</v>
      </c>
      <c r="AR196" s="3" t="e">
        <f t="shared" si="280"/>
        <v>#VALUE!</v>
      </c>
      <c r="AS196" s="3" t="e">
        <f t="shared" si="281"/>
        <v>#VALUE!</v>
      </c>
      <c r="AT196" s="3" t="e">
        <f t="shared" si="282"/>
        <v>#VALUE!</v>
      </c>
      <c r="AU196" s="3" t="e">
        <f t="shared" si="283"/>
        <v>#VALUE!</v>
      </c>
      <c r="AV196" s="3" t="e">
        <f t="shared" si="284"/>
        <v>#VALUE!</v>
      </c>
      <c r="AW196" s="3" t="e">
        <f t="shared" si="285"/>
        <v>#VALUE!</v>
      </c>
      <c r="AX196" s="3" t="e">
        <f t="shared" si="286"/>
        <v>#VALUE!</v>
      </c>
      <c r="AY196" s="3" t="e">
        <f t="shared" si="287"/>
        <v>#VALUE!</v>
      </c>
      <c r="AZ196" s="3" t="e">
        <f t="shared" si="288"/>
        <v>#VALUE!</v>
      </c>
      <c r="BA196" s="3" t="e">
        <f t="shared" si="289"/>
        <v>#VALUE!</v>
      </c>
      <c r="BB196" s="3" t="e">
        <f t="shared" si="290"/>
        <v>#VALUE!</v>
      </c>
      <c r="BC196" s="3" t="e">
        <f t="shared" si="291"/>
        <v>#VALUE!</v>
      </c>
      <c r="BD196" s="3" t="e">
        <f t="shared" si="292"/>
        <v>#VALUE!</v>
      </c>
      <c r="BE196" s="3" t="e">
        <f t="shared" si="293"/>
        <v>#VALUE!</v>
      </c>
      <c r="BF196" s="3" t="e">
        <f t="shared" si="294"/>
        <v>#VALUE!</v>
      </c>
      <c r="BG196" s="3" t="e">
        <f t="shared" si="295"/>
        <v>#VALUE!</v>
      </c>
      <c r="BH196" s="3" t="e">
        <f t="shared" si="296"/>
        <v>#VALUE!</v>
      </c>
      <c r="BJ196" s="3" t="e">
        <f t="shared" si="297"/>
        <v>#VALUE!</v>
      </c>
      <c r="BK196" s="3" t="e">
        <f t="shared" si="298"/>
        <v>#VALUE!</v>
      </c>
    </row>
    <row r="197" spans="1:63" x14ac:dyDescent="0.35">
      <c r="A197" s="9">
        <f>'2017.daily'!B196</f>
        <v>42917</v>
      </c>
      <c r="B197" s="3" t="str">
        <f>IF('2017.daily'!G196&lt;&gt;"",'2017.daily'!G196,"")</f>
        <v/>
      </c>
      <c r="C197" s="3" t="str">
        <f>IF('2017.daily'!H196&lt;&gt;"",'2017.daily'!H196,"")</f>
        <v/>
      </c>
      <c r="D197" s="30">
        <v>4</v>
      </c>
      <c r="E197" s="30">
        <v>20</v>
      </c>
      <c r="G197" s="30">
        <f t="shared" si="268"/>
        <v>16</v>
      </c>
      <c r="H197" s="3" t="e">
        <f t="shared" si="269"/>
        <v>#VALUE!</v>
      </c>
      <c r="I197" s="3" t="e">
        <f t="shared" si="270"/>
        <v>#VALUE!</v>
      </c>
      <c r="J197" s="3" t="e">
        <f t="shared" si="271"/>
        <v>#VALUE!</v>
      </c>
      <c r="K197" s="3"/>
      <c r="L197" s="3" t="e">
        <f t="shared" ref="L197:AI197" si="312">IF(L$3&lt;$D197,$H196+($B197-$H196)/(($D196+24)-$E196)^0.5*(L$3+24-$E196)^0.5,IF(L$3&lt;=$G197,$B197+$I197*SIN((L$3-$D197)/($G197-$D197)*PI()/2),IF(L$3&lt;=$E197,$H197+$J197*SIN(PI()/2+((L$3-$G197)/4)*PI()/2),$H197+($B198-$H197)/(($D197+24)-$E197)^0.5*(L$3-$E197)^0.5)))</f>
        <v>#VALUE!</v>
      </c>
      <c r="M197" s="3" t="e">
        <f t="shared" si="312"/>
        <v>#VALUE!</v>
      </c>
      <c r="N197" s="3" t="e">
        <f t="shared" si="312"/>
        <v>#VALUE!</v>
      </c>
      <c r="O197" s="3" t="e">
        <f t="shared" si="312"/>
        <v>#VALUE!</v>
      </c>
      <c r="P197" s="3" t="e">
        <f t="shared" si="312"/>
        <v>#VALUE!</v>
      </c>
      <c r="Q197" s="3" t="e">
        <f t="shared" si="312"/>
        <v>#VALUE!</v>
      </c>
      <c r="R197" s="3" t="e">
        <f t="shared" si="312"/>
        <v>#VALUE!</v>
      </c>
      <c r="S197" s="3" t="e">
        <f t="shared" si="312"/>
        <v>#VALUE!</v>
      </c>
      <c r="T197" s="3" t="e">
        <f t="shared" si="312"/>
        <v>#VALUE!</v>
      </c>
      <c r="U197" s="3" t="e">
        <f t="shared" si="312"/>
        <v>#VALUE!</v>
      </c>
      <c r="V197" s="3" t="e">
        <f t="shared" si="312"/>
        <v>#VALUE!</v>
      </c>
      <c r="W197" s="3" t="e">
        <f t="shared" si="312"/>
        <v>#VALUE!</v>
      </c>
      <c r="X197" s="3" t="e">
        <f t="shared" si="312"/>
        <v>#VALUE!</v>
      </c>
      <c r="Y197" s="3" t="e">
        <f t="shared" si="312"/>
        <v>#VALUE!</v>
      </c>
      <c r="Z197" s="3" t="e">
        <f t="shared" si="312"/>
        <v>#VALUE!</v>
      </c>
      <c r="AA197" s="3" t="e">
        <f t="shared" si="312"/>
        <v>#VALUE!</v>
      </c>
      <c r="AB197" s="3" t="e">
        <f t="shared" si="312"/>
        <v>#VALUE!</v>
      </c>
      <c r="AC197" s="3" t="e">
        <f t="shared" si="312"/>
        <v>#VALUE!</v>
      </c>
      <c r="AD197" s="3" t="e">
        <f t="shared" si="312"/>
        <v>#VALUE!</v>
      </c>
      <c r="AE197" s="3" t="e">
        <f t="shared" si="312"/>
        <v>#VALUE!</v>
      </c>
      <c r="AF197" s="3" t="e">
        <f t="shared" si="312"/>
        <v>#VALUE!</v>
      </c>
      <c r="AG197" s="3" t="e">
        <f t="shared" si="312"/>
        <v>#VALUE!</v>
      </c>
      <c r="AH197" s="3" t="e">
        <f t="shared" si="312"/>
        <v>#VALUE!</v>
      </c>
      <c r="AI197" s="3" t="e">
        <f t="shared" si="312"/>
        <v>#VALUE!</v>
      </c>
      <c r="AK197" s="3" t="e">
        <f t="shared" si="273"/>
        <v>#VALUE!</v>
      </c>
      <c r="AL197" s="3" t="e">
        <f t="shared" si="274"/>
        <v>#VALUE!</v>
      </c>
      <c r="AM197" s="3" t="e">
        <f t="shared" si="275"/>
        <v>#VALUE!</v>
      </c>
      <c r="AN197" s="3" t="e">
        <f t="shared" si="276"/>
        <v>#VALUE!</v>
      </c>
      <c r="AO197" s="3" t="e">
        <f t="shared" si="277"/>
        <v>#VALUE!</v>
      </c>
      <c r="AP197" s="3" t="e">
        <f t="shared" si="278"/>
        <v>#VALUE!</v>
      </c>
      <c r="AQ197" s="3" t="e">
        <f t="shared" si="279"/>
        <v>#VALUE!</v>
      </c>
      <c r="AR197" s="3" t="e">
        <f t="shared" si="280"/>
        <v>#VALUE!</v>
      </c>
      <c r="AS197" s="3" t="e">
        <f t="shared" si="281"/>
        <v>#VALUE!</v>
      </c>
      <c r="AT197" s="3" t="e">
        <f t="shared" si="282"/>
        <v>#VALUE!</v>
      </c>
      <c r="AU197" s="3" t="e">
        <f t="shared" si="283"/>
        <v>#VALUE!</v>
      </c>
      <c r="AV197" s="3" t="e">
        <f t="shared" si="284"/>
        <v>#VALUE!</v>
      </c>
      <c r="AW197" s="3" t="e">
        <f t="shared" si="285"/>
        <v>#VALUE!</v>
      </c>
      <c r="AX197" s="3" t="e">
        <f t="shared" si="286"/>
        <v>#VALUE!</v>
      </c>
      <c r="AY197" s="3" t="e">
        <f t="shared" si="287"/>
        <v>#VALUE!</v>
      </c>
      <c r="AZ197" s="3" t="e">
        <f t="shared" si="288"/>
        <v>#VALUE!</v>
      </c>
      <c r="BA197" s="3" t="e">
        <f t="shared" si="289"/>
        <v>#VALUE!</v>
      </c>
      <c r="BB197" s="3" t="e">
        <f t="shared" si="290"/>
        <v>#VALUE!</v>
      </c>
      <c r="BC197" s="3" t="e">
        <f t="shared" si="291"/>
        <v>#VALUE!</v>
      </c>
      <c r="BD197" s="3" t="e">
        <f t="shared" si="292"/>
        <v>#VALUE!</v>
      </c>
      <c r="BE197" s="3" t="e">
        <f t="shared" si="293"/>
        <v>#VALUE!</v>
      </c>
      <c r="BF197" s="3" t="e">
        <f t="shared" si="294"/>
        <v>#VALUE!</v>
      </c>
      <c r="BG197" s="3" t="e">
        <f t="shared" si="295"/>
        <v>#VALUE!</v>
      </c>
      <c r="BH197" s="3" t="e">
        <f t="shared" si="296"/>
        <v>#VALUE!</v>
      </c>
      <c r="BJ197" s="3" t="e">
        <f t="shared" si="297"/>
        <v>#VALUE!</v>
      </c>
      <c r="BK197" s="3" t="e">
        <f t="shared" si="298"/>
        <v>#VALUE!</v>
      </c>
    </row>
    <row r="198" spans="1:63" x14ac:dyDescent="0.35">
      <c r="A198" s="9">
        <f>'2017.daily'!B197</f>
        <v>42918</v>
      </c>
      <c r="B198" s="3" t="str">
        <f>IF('2017.daily'!G197&lt;&gt;"",'2017.daily'!G197,"")</f>
        <v/>
      </c>
      <c r="C198" s="3" t="str">
        <f>IF('2017.daily'!H197&lt;&gt;"",'2017.daily'!H197,"")</f>
        <v/>
      </c>
      <c r="D198" s="30">
        <v>4</v>
      </c>
      <c r="E198" s="30">
        <v>20</v>
      </c>
      <c r="G198" s="30">
        <f t="shared" si="268"/>
        <v>16</v>
      </c>
      <c r="H198" s="3" t="e">
        <f t="shared" si="269"/>
        <v>#VALUE!</v>
      </c>
      <c r="I198" s="3" t="e">
        <f t="shared" si="270"/>
        <v>#VALUE!</v>
      </c>
      <c r="J198" s="3" t="e">
        <f t="shared" si="271"/>
        <v>#VALUE!</v>
      </c>
      <c r="K198" s="3"/>
      <c r="L198" s="3" t="e">
        <f t="shared" ref="L198:AI198" si="313">IF(L$3&lt;$D198,$H197+($B198-$H197)/(($D197+24)-$E197)^0.5*(L$3+24-$E197)^0.5,IF(L$3&lt;=$G198,$B198+$I198*SIN((L$3-$D198)/($G198-$D198)*PI()/2),IF(L$3&lt;=$E198,$H198+$J198*SIN(PI()/2+((L$3-$G198)/4)*PI()/2),$H198+($B199-$H198)/(($D198+24)-$E198)^0.5*(L$3-$E198)^0.5)))</f>
        <v>#VALUE!</v>
      </c>
      <c r="M198" s="3" t="e">
        <f t="shared" si="313"/>
        <v>#VALUE!</v>
      </c>
      <c r="N198" s="3" t="e">
        <f t="shared" si="313"/>
        <v>#VALUE!</v>
      </c>
      <c r="O198" s="3" t="e">
        <f t="shared" si="313"/>
        <v>#VALUE!</v>
      </c>
      <c r="P198" s="3" t="e">
        <f t="shared" si="313"/>
        <v>#VALUE!</v>
      </c>
      <c r="Q198" s="3" t="e">
        <f t="shared" si="313"/>
        <v>#VALUE!</v>
      </c>
      <c r="R198" s="3" t="e">
        <f t="shared" si="313"/>
        <v>#VALUE!</v>
      </c>
      <c r="S198" s="3" t="e">
        <f t="shared" si="313"/>
        <v>#VALUE!</v>
      </c>
      <c r="T198" s="3" t="e">
        <f t="shared" si="313"/>
        <v>#VALUE!</v>
      </c>
      <c r="U198" s="3" t="e">
        <f t="shared" si="313"/>
        <v>#VALUE!</v>
      </c>
      <c r="V198" s="3" t="e">
        <f t="shared" si="313"/>
        <v>#VALUE!</v>
      </c>
      <c r="W198" s="3" t="e">
        <f t="shared" si="313"/>
        <v>#VALUE!</v>
      </c>
      <c r="X198" s="3" t="e">
        <f t="shared" si="313"/>
        <v>#VALUE!</v>
      </c>
      <c r="Y198" s="3" t="e">
        <f t="shared" si="313"/>
        <v>#VALUE!</v>
      </c>
      <c r="Z198" s="3" t="e">
        <f t="shared" si="313"/>
        <v>#VALUE!</v>
      </c>
      <c r="AA198" s="3" t="e">
        <f t="shared" si="313"/>
        <v>#VALUE!</v>
      </c>
      <c r="AB198" s="3" t="e">
        <f t="shared" si="313"/>
        <v>#VALUE!</v>
      </c>
      <c r="AC198" s="3" t="e">
        <f t="shared" si="313"/>
        <v>#VALUE!</v>
      </c>
      <c r="AD198" s="3" t="e">
        <f t="shared" si="313"/>
        <v>#VALUE!</v>
      </c>
      <c r="AE198" s="3" t="e">
        <f t="shared" si="313"/>
        <v>#VALUE!</v>
      </c>
      <c r="AF198" s="3" t="e">
        <f t="shared" si="313"/>
        <v>#VALUE!</v>
      </c>
      <c r="AG198" s="3" t="e">
        <f t="shared" si="313"/>
        <v>#VALUE!</v>
      </c>
      <c r="AH198" s="3" t="e">
        <f t="shared" si="313"/>
        <v>#VALUE!</v>
      </c>
      <c r="AI198" s="3" t="e">
        <f t="shared" si="313"/>
        <v>#VALUE!</v>
      </c>
      <c r="AK198" s="3" t="e">
        <f t="shared" si="273"/>
        <v>#VALUE!</v>
      </c>
      <c r="AL198" s="3" t="e">
        <f t="shared" si="274"/>
        <v>#VALUE!</v>
      </c>
      <c r="AM198" s="3" t="e">
        <f t="shared" si="275"/>
        <v>#VALUE!</v>
      </c>
      <c r="AN198" s="3" t="e">
        <f t="shared" si="276"/>
        <v>#VALUE!</v>
      </c>
      <c r="AO198" s="3" t="e">
        <f t="shared" si="277"/>
        <v>#VALUE!</v>
      </c>
      <c r="AP198" s="3" t="e">
        <f t="shared" si="278"/>
        <v>#VALUE!</v>
      </c>
      <c r="AQ198" s="3" t="e">
        <f t="shared" si="279"/>
        <v>#VALUE!</v>
      </c>
      <c r="AR198" s="3" t="e">
        <f t="shared" si="280"/>
        <v>#VALUE!</v>
      </c>
      <c r="AS198" s="3" t="e">
        <f t="shared" si="281"/>
        <v>#VALUE!</v>
      </c>
      <c r="AT198" s="3" t="e">
        <f t="shared" si="282"/>
        <v>#VALUE!</v>
      </c>
      <c r="AU198" s="3" t="e">
        <f t="shared" si="283"/>
        <v>#VALUE!</v>
      </c>
      <c r="AV198" s="3" t="e">
        <f t="shared" si="284"/>
        <v>#VALUE!</v>
      </c>
      <c r="AW198" s="3" t="e">
        <f t="shared" si="285"/>
        <v>#VALUE!</v>
      </c>
      <c r="AX198" s="3" t="e">
        <f t="shared" si="286"/>
        <v>#VALUE!</v>
      </c>
      <c r="AY198" s="3" t="e">
        <f t="shared" si="287"/>
        <v>#VALUE!</v>
      </c>
      <c r="AZ198" s="3" t="e">
        <f t="shared" si="288"/>
        <v>#VALUE!</v>
      </c>
      <c r="BA198" s="3" t="e">
        <f t="shared" si="289"/>
        <v>#VALUE!</v>
      </c>
      <c r="BB198" s="3" t="e">
        <f t="shared" si="290"/>
        <v>#VALUE!</v>
      </c>
      <c r="BC198" s="3" t="e">
        <f t="shared" si="291"/>
        <v>#VALUE!</v>
      </c>
      <c r="BD198" s="3" t="e">
        <f t="shared" si="292"/>
        <v>#VALUE!</v>
      </c>
      <c r="BE198" s="3" t="e">
        <f t="shared" si="293"/>
        <v>#VALUE!</v>
      </c>
      <c r="BF198" s="3" t="e">
        <f t="shared" si="294"/>
        <v>#VALUE!</v>
      </c>
      <c r="BG198" s="3" t="e">
        <f t="shared" si="295"/>
        <v>#VALUE!</v>
      </c>
      <c r="BH198" s="3" t="e">
        <f t="shared" si="296"/>
        <v>#VALUE!</v>
      </c>
      <c r="BJ198" s="3" t="e">
        <f t="shared" si="297"/>
        <v>#VALUE!</v>
      </c>
      <c r="BK198" s="3" t="e">
        <f t="shared" si="298"/>
        <v>#VALUE!</v>
      </c>
    </row>
    <row r="199" spans="1:63" x14ac:dyDescent="0.35">
      <c r="A199" s="9">
        <f>'2017.daily'!B198</f>
        <v>42919</v>
      </c>
      <c r="B199" s="3" t="str">
        <f>IF('2017.daily'!G198&lt;&gt;"",'2017.daily'!G198,"")</f>
        <v/>
      </c>
      <c r="C199" s="3" t="str">
        <f>IF('2017.daily'!H198&lt;&gt;"",'2017.daily'!H198,"")</f>
        <v/>
      </c>
      <c r="D199" s="30">
        <v>4</v>
      </c>
      <c r="E199" s="30">
        <v>20</v>
      </c>
      <c r="G199" s="30">
        <f t="shared" si="268"/>
        <v>16</v>
      </c>
      <c r="H199" s="3" t="e">
        <f t="shared" si="269"/>
        <v>#VALUE!</v>
      </c>
      <c r="I199" s="3" t="e">
        <f t="shared" si="270"/>
        <v>#VALUE!</v>
      </c>
      <c r="J199" s="3" t="e">
        <f t="shared" si="271"/>
        <v>#VALUE!</v>
      </c>
      <c r="K199" s="3"/>
      <c r="L199" s="3" t="e">
        <f t="shared" ref="L199:AI199" si="314">IF(L$3&lt;$D199,$H198+($B199-$H198)/(($D198+24)-$E198)^0.5*(L$3+24-$E198)^0.5,IF(L$3&lt;=$G199,$B199+$I199*SIN((L$3-$D199)/($G199-$D199)*PI()/2),IF(L$3&lt;=$E199,$H199+$J199*SIN(PI()/2+((L$3-$G199)/4)*PI()/2),$H199+($B200-$H199)/(($D199+24)-$E199)^0.5*(L$3-$E199)^0.5)))</f>
        <v>#VALUE!</v>
      </c>
      <c r="M199" s="3" t="e">
        <f t="shared" si="314"/>
        <v>#VALUE!</v>
      </c>
      <c r="N199" s="3" t="e">
        <f t="shared" si="314"/>
        <v>#VALUE!</v>
      </c>
      <c r="O199" s="3" t="e">
        <f t="shared" si="314"/>
        <v>#VALUE!</v>
      </c>
      <c r="P199" s="3" t="e">
        <f t="shared" si="314"/>
        <v>#VALUE!</v>
      </c>
      <c r="Q199" s="3" t="e">
        <f t="shared" si="314"/>
        <v>#VALUE!</v>
      </c>
      <c r="R199" s="3" t="e">
        <f t="shared" si="314"/>
        <v>#VALUE!</v>
      </c>
      <c r="S199" s="3" t="e">
        <f t="shared" si="314"/>
        <v>#VALUE!</v>
      </c>
      <c r="T199" s="3" t="e">
        <f t="shared" si="314"/>
        <v>#VALUE!</v>
      </c>
      <c r="U199" s="3" t="e">
        <f t="shared" si="314"/>
        <v>#VALUE!</v>
      </c>
      <c r="V199" s="3" t="e">
        <f t="shared" si="314"/>
        <v>#VALUE!</v>
      </c>
      <c r="W199" s="3" t="e">
        <f t="shared" si="314"/>
        <v>#VALUE!</v>
      </c>
      <c r="X199" s="3" t="e">
        <f t="shared" si="314"/>
        <v>#VALUE!</v>
      </c>
      <c r="Y199" s="3" t="e">
        <f t="shared" si="314"/>
        <v>#VALUE!</v>
      </c>
      <c r="Z199" s="3" t="e">
        <f t="shared" si="314"/>
        <v>#VALUE!</v>
      </c>
      <c r="AA199" s="3" t="e">
        <f t="shared" si="314"/>
        <v>#VALUE!</v>
      </c>
      <c r="AB199" s="3" t="e">
        <f t="shared" si="314"/>
        <v>#VALUE!</v>
      </c>
      <c r="AC199" s="3" t="e">
        <f t="shared" si="314"/>
        <v>#VALUE!</v>
      </c>
      <c r="AD199" s="3" t="e">
        <f t="shared" si="314"/>
        <v>#VALUE!</v>
      </c>
      <c r="AE199" s="3" t="e">
        <f t="shared" si="314"/>
        <v>#VALUE!</v>
      </c>
      <c r="AF199" s="3" t="e">
        <f t="shared" si="314"/>
        <v>#VALUE!</v>
      </c>
      <c r="AG199" s="3" t="e">
        <f t="shared" si="314"/>
        <v>#VALUE!</v>
      </c>
      <c r="AH199" s="3" t="e">
        <f t="shared" si="314"/>
        <v>#VALUE!</v>
      </c>
      <c r="AI199" s="3" t="e">
        <f t="shared" si="314"/>
        <v>#VALUE!</v>
      </c>
      <c r="AK199" s="3" t="e">
        <f t="shared" si="273"/>
        <v>#VALUE!</v>
      </c>
      <c r="AL199" s="3" t="e">
        <f t="shared" si="274"/>
        <v>#VALUE!</v>
      </c>
      <c r="AM199" s="3" t="e">
        <f t="shared" si="275"/>
        <v>#VALUE!</v>
      </c>
      <c r="AN199" s="3" t="e">
        <f t="shared" si="276"/>
        <v>#VALUE!</v>
      </c>
      <c r="AO199" s="3" t="e">
        <f t="shared" si="277"/>
        <v>#VALUE!</v>
      </c>
      <c r="AP199" s="3" t="e">
        <f t="shared" si="278"/>
        <v>#VALUE!</v>
      </c>
      <c r="AQ199" s="3" t="e">
        <f t="shared" si="279"/>
        <v>#VALUE!</v>
      </c>
      <c r="AR199" s="3" t="e">
        <f t="shared" si="280"/>
        <v>#VALUE!</v>
      </c>
      <c r="AS199" s="3" t="e">
        <f t="shared" si="281"/>
        <v>#VALUE!</v>
      </c>
      <c r="AT199" s="3" t="e">
        <f t="shared" si="282"/>
        <v>#VALUE!</v>
      </c>
      <c r="AU199" s="3" t="e">
        <f t="shared" si="283"/>
        <v>#VALUE!</v>
      </c>
      <c r="AV199" s="3" t="e">
        <f t="shared" si="284"/>
        <v>#VALUE!</v>
      </c>
      <c r="AW199" s="3" t="e">
        <f t="shared" si="285"/>
        <v>#VALUE!</v>
      </c>
      <c r="AX199" s="3" t="e">
        <f t="shared" si="286"/>
        <v>#VALUE!</v>
      </c>
      <c r="AY199" s="3" t="e">
        <f t="shared" si="287"/>
        <v>#VALUE!</v>
      </c>
      <c r="AZ199" s="3" t="e">
        <f t="shared" si="288"/>
        <v>#VALUE!</v>
      </c>
      <c r="BA199" s="3" t="e">
        <f t="shared" si="289"/>
        <v>#VALUE!</v>
      </c>
      <c r="BB199" s="3" t="e">
        <f t="shared" si="290"/>
        <v>#VALUE!</v>
      </c>
      <c r="BC199" s="3" t="e">
        <f t="shared" si="291"/>
        <v>#VALUE!</v>
      </c>
      <c r="BD199" s="3" t="e">
        <f t="shared" si="292"/>
        <v>#VALUE!</v>
      </c>
      <c r="BE199" s="3" t="e">
        <f t="shared" si="293"/>
        <v>#VALUE!</v>
      </c>
      <c r="BF199" s="3" t="e">
        <f t="shared" si="294"/>
        <v>#VALUE!</v>
      </c>
      <c r="BG199" s="3" t="e">
        <f t="shared" si="295"/>
        <v>#VALUE!</v>
      </c>
      <c r="BH199" s="3" t="e">
        <f t="shared" si="296"/>
        <v>#VALUE!</v>
      </c>
      <c r="BJ199" s="3" t="e">
        <f t="shared" si="297"/>
        <v>#VALUE!</v>
      </c>
      <c r="BK199" s="3" t="e">
        <f t="shared" si="298"/>
        <v>#VALUE!</v>
      </c>
    </row>
    <row r="200" spans="1:63" x14ac:dyDescent="0.35">
      <c r="A200" s="9">
        <f>'2017.daily'!B199</f>
        <v>42920</v>
      </c>
      <c r="B200" s="3" t="str">
        <f>IF('2017.daily'!G199&lt;&gt;"",'2017.daily'!G199,"")</f>
        <v/>
      </c>
      <c r="C200" s="3" t="str">
        <f>IF('2017.daily'!H199&lt;&gt;"",'2017.daily'!H199,"")</f>
        <v/>
      </c>
      <c r="D200" s="30">
        <v>4</v>
      </c>
      <c r="E200" s="30">
        <v>20</v>
      </c>
      <c r="G200" s="30">
        <f t="shared" si="268"/>
        <v>16</v>
      </c>
      <c r="H200" s="3" t="e">
        <f t="shared" si="269"/>
        <v>#VALUE!</v>
      </c>
      <c r="I200" s="3" t="e">
        <f t="shared" si="270"/>
        <v>#VALUE!</v>
      </c>
      <c r="J200" s="3" t="e">
        <f t="shared" si="271"/>
        <v>#VALUE!</v>
      </c>
      <c r="K200" s="3"/>
      <c r="L200" s="3" t="e">
        <f t="shared" ref="L200:AI200" si="315">IF(L$3&lt;$D200,$H199+($B200-$H199)/(($D199+24)-$E199)^0.5*(L$3+24-$E199)^0.5,IF(L$3&lt;=$G200,$B200+$I200*SIN((L$3-$D200)/($G200-$D200)*PI()/2),IF(L$3&lt;=$E200,$H200+$J200*SIN(PI()/2+((L$3-$G200)/4)*PI()/2),$H200+($B201-$H200)/(($D200+24)-$E200)^0.5*(L$3-$E200)^0.5)))</f>
        <v>#VALUE!</v>
      </c>
      <c r="M200" s="3" t="e">
        <f t="shared" si="315"/>
        <v>#VALUE!</v>
      </c>
      <c r="N200" s="3" t="e">
        <f t="shared" si="315"/>
        <v>#VALUE!</v>
      </c>
      <c r="O200" s="3" t="e">
        <f t="shared" si="315"/>
        <v>#VALUE!</v>
      </c>
      <c r="P200" s="3" t="e">
        <f t="shared" si="315"/>
        <v>#VALUE!</v>
      </c>
      <c r="Q200" s="3" t="e">
        <f t="shared" si="315"/>
        <v>#VALUE!</v>
      </c>
      <c r="R200" s="3" t="e">
        <f t="shared" si="315"/>
        <v>#VALUE!</v>
      </c>
      <c r="S200" s="3" t="e">
        <f t="shared" si="315"/>
        <v>#VALUE!</v>
      </c>
      <c r="T200" s="3" t="e">
        <f t="shared" si="315"/>
        <v>#VALUE!</v>
      </c>
      <c r="U200" s="3" t="e">
        <f t="shared" si="315"/>
        <v>#VALUE!</v>
      </c>
      <c r="V200" s="3" t="e">
        <f t="shared" si="315"/>
        <v>#VALUE!</v>
      </c>
      <c r="W200" s="3" t="e">
        <f t="shared" si="315"/>
        <v>#VALUE!</v>
      </c>
      <c r="X200" s="3" t="e">
        <f t="shared" si="315"/>
        <v>#VALUE!</v>
      </c>
      <c r="Y200" s="3" t="e">
        <f t="shared" si="315"/>
        <v>#VALUE!</v>
      </c>
      <c r="Z200" s="3" t="e">
        <f t="shared" si="315"/>
        <v>#VALUE!</v>
      </c>
      <c r="AA200" s="3" t="e">
        <f t="shared" si="315"/>
        <v>#VALUE!</v>
      </c>
      <c r="AB200" s="3" t="e">
        <f t="shared" si="315"/>
        <v>#VALUE!</v>
      </c>
      <c r="AC200" s="3" t="e">
        <f t="shared" si="315"/>
        <v>#VALUE!</v>
      </c>
      <c r="AD200" s="3" t="e">
        <f t="shared" si="315"/>
        <v>#VALUE!</v>
      </c>
      <c r="AE200" s="3" t="e">
        <f t="shared" si="315"/>
        <v>#VALUE!</v>
      </c>
      <c r="AF200" s="3" t="e">
        <f t="shared" si="315"/>
        <v>#VALUE!</v>
      </c>
      <c r="AG200" s="3" t="e">
        <f t="shared" si="315"/>
        <v>#VALUE!</v>
      </c>
      <c r="AH200" s="3" t="e">
        <f t="shared" si="315"/>
        <v>#VALUE!</v>
      </c>
      <c r="AI200" s="3" t="e">
        <f t="shared" si="315"/>
        <v>#VALUE!</v>
      </c>
      <c r="AK200" s="3" t="e">
        <f t="shared" si="273"/>
        <v>#VALUE!</v>
      </c>
      <c r="AL200" s="3" t="e">
        <f t="shared" si="274"/>
        <v>#VALUE!</v>
      </c>
      <c r="AM200" s="3" t="e">
        <f t="shared" si="275"/>
        <v>#VALUE!</v>
      </c>
      <c r="AN200" s="3" t="e">
        <f t="shared" si="276"/>
        <v>#VALUE!</v>
      </c>
      <c r="AO200" s="3" t="e">
        <f t="shared" si="277"/>
        <v>#VALUE!</v>
      </c>
      <c r="AP200" s="3" t="e">
        <f t="shared" si="278"/>
        <v>#VALUE!</v>
      </c>
      <c r="AQ200" s="3" t="e">
        <f t="shared" si="279"/>
        <v>#VALUE!</v>
      </c>
      <c r="AR200" s="3" t="e">
        <f t="shared" si="280"/>
        <v>#VALUE!</v>
      </c>
      <c r="AS200" s="3" t="e">
        <f t="shared" si="281"/>
        <v>#VALUE!</v>
      </c>
      <c r="AT200" s="3" t="e">
        <f t="shared" si="282"/>
        <v>#VALUE!</v>
      </c>
      <c r="AU200" s="3" t="e">
        <f t="shared" si="283"/>
        <v>#VALUE!</v>
      </c>
      <c r="AV200" s="3" t="e">
        <f t="shared" si="284"/>
        <v>#VALUE!</v>
      </c>
      <c r="AW200" s="3" t="e">
        <f t="shared" si="285"/>
        <v>#VALUE!</v>
      </c>
      <c r="AX200" s="3" t="e">
        <f t="shared" si="286"/>
        <v>#VALUE!</v>
      </c>
      <c r="AY200" s="3" t="e">
        <f t="shared" si="287"/>
        <v>#VALUE!</v>
      </c>
      <c r="AZ200" s="3" t="e">
        <f t="shared" si="288"/>
        <v>#VALUE!</v>
      </c>
      <c r="BA200" s="3" t="e">
        <f t="shared" si="289"/>
        <v>#VALUE!</v>
      </c>
      <c r="BB200" s="3" t="e">
        <f t="shared" si="290"/>
        <v>#VALUE!</v>
      </c>
      <c r="BC200" s="3" t="e">
        <f t="shared" si="291"/>
        <v>#VALUE!</v>
      </c>
      <c r="BD200" s="3" t="e">
        <f t="shared" si="292"/>
        <v>#VALUE!</v>
      </c>
      <c r="BE200" s="3" t="e">
        <f t="shared" si="293"/>
        <v>#VALUE!</v>
      </c>
      <c r="BF200" s="3" t="e">
        <f t="shared" si="294"/>
        <v>#VALUE!</v>
      </c>
      <c r="BG200" s="3" t="e">
        <f t="shared" si="295"/>
        <v>#VALUE!</v>
      </c>
      <c r="BH200" s="3" t="e">
        <f t="shared" si="296"/>
        <v>#VALUE!</v>
      </c>
      <c r="BJ200" s="3" t="e">
        <f t="shared" si="297"/>
        <v>#VALUE!</v>
      </c>
      <c r="BK200" s="3" t="e">
        <f t="shared" si="298"/>
        <v>#VALUE!</v>
      </c>
    </row>
    <row r="201" spans="1:63" x14ac:dyDescent="0.35">
      <c r="A201" s="9">
        <f>'2017.daily'!B200</f>
        <v>0</v>
      </c>
      <c r="B201" s="3" t="str">
        <f>IF('2017.daily'!G200&lt;&gt;"",'2017.daily'!G200,"")</f>
        <v/>
      </c>
      <c r="C201" s="3" t="str">
        <f>IF('2017.daily'!H200&lt;&gt;"",'2017.daily'!H200,"")</f>
        <v/>
      </c>
      <c r="D201" s="30">
        <v>4</v>
      </c>
      <c r="E201" s="30">
        <v>20</v>
      </c>
      <c r="G201" s="30">
        <f t="shared" si="268"/>
        <v>16</v>
      </c>
      <c r="H201" s="3" t="e">
        <f t="shared" si="269"/>
        <v>#VALUE!</v>
      </c>
      <c r="I201" s="3" t="e">
        <f t="shared" si="270"/>
        <v>#VALUE!</v>
      </c>
      <c r="J201" s="3" t="e">
        <f t="shared" si="271"/>
        <v>#VALUE!</v>
      </c>
      <c r="K201" s="3"/>
      <c r="L201" s="3" t="e">
        <f t="shared" ref="L201:AI201" si="316">IF(L$3&lt;$D201,$H200+($B201-$H200)/(($D200+24)-$E200)^0.5*(L$3+24-$E200)^0.5,IF(L$3&lt;=$G201,$B201+$I201*SIN((L$3-$D201)/($G201-$D201)*PI()/2),IF(L$3&lt;=$E201,$H201+$J201*SIN(PI()/2+((L$3-$G201)/4)*PI()/2),$H201+($B202-$H201)/(($D201+24)-$E201)^0.5*(L$3-$E201)^0.5)))</f>
        <v>#VALUE!</v>
      </c>
      <c r="M201" s="3" t="e">
        <f t="shared" si="316"/>
        <v>#VALUE!</v>
      </c>
      <c r="N201" s="3" t="e">
        <f t="shared" si="316"/>
        <v>#VALUE!</v>
      </c>
      <c r="O201" s="3" t="e">
        <f t="shared" si="316"/>
        <v>#VALUE!</v>
      </c>
      <c r="P201" s="3" t="e">
        <f t="shared" si="316"/>
        <v>#VALUE!</v>
      </c>
      <c r="Q201" s="3" t="e">
        <f t="shared" si="316"/>
        <v>#VALUE!</v>
      </c>
      <c r="R201" s="3" t="e">
        <f t="shared" si="316"/>
        <v>#VALUE!</v>
      </c>
      <c r="S201" s="3" t="e">
        <f t="shared" si="316"/>
        <v>#VALUE!</v>
      </c>
      <c r="T201" s="3" t="e">
        <f t="shared" si="316"/>
        <v>#VALUE!</v>
      </c>
      <c r="U201" s="3" t="e">
        <f t="shared" si="316"/>
        <v>#VALUE!</v>
      </c>
      <c r="V201" s="3" t="e">
        <f t="shared" si="316"/>
        <v>#VALUE!</v>
      </c>
      <c r="W201" s="3" t="e">
        <f t="shared" si="316"/>
        <v>#VALUE!</v>
      </c>
      <c r="X201" s="3" t="e">
        <f t="shared" si="316"/>
        <v>#VALUE!</v>
      </c>
      <c r="Y201" s="3" t="e">
        <f t="shared" si="316"/>
        <v>#VALUE!</v>
      </c>
      <c r="Z201" s="3" t="e">
        <f t="shared" si="316"/>
        <v>#VALUE!</v>
      </c>
      <c r="AA201" s="3" t="e">
        <f t="shared" si="316"/>
        <v>#VALUE!</v>
      </c>
      <c r="AB201" s="3" t="e">
        <f t="shared" si="316"/>
        <v>#VALUE!</v>
      </c>
      <c r="AC201" s="3" t="e">
        <f t="shared" si="316"/>
        <v>#VALUE!</v>
      </c>
      <c r="AD201" s="3" t="e">
        <f t="shared" si="316"/>
        <v>#VALUE!</v>
      </c>
      <c r="AE201" s="3" t="e">
        <f t="shared" si="316"/>
        <v>#VALUE!</v>
      </c>
      <c r="AF201" s="3" t="e">
        <f t="shared" si="316"/>
        <v>#VALUE!</v>
      </c>
      <c r="AG201" s="3" t="e">
        <f t="shared" si="316"/>
        <v>#VALUE!</v>
      </c>
      <c r="AH201" s="3" t="e">
        <f t="shared" si="316"/>
        <v>#VALUE!</v>
      </c>
      <c r="AI201" s="3" t="e">
        <f t="shared" si="316"/>
        <v>#VALUE!</v>
      </c>
      <c r="AK201" s="3" t="e">
        <f t="shared" si="273"/>
        <v>#VALUE!</v>
      </c>
      <c r="AL201" s="3" t="e">
        <f t="shared" si="274"/>
        <v>#VALUE!</v>
      </c>
      <c r="AM201" s="3" t="e">
        <f t="shared" si="275"/>
        <v>#VALUE!</v>
      </c>
      <c r="AN201" s="3" t="e">
        <f t="shared" si="276"/>
        <v>#VALUE!</v>
      </c>
      <c r="AO201" s="3" t="e">
        <f t="shared" si="277"/>
        <v>#VALUE!</v>
      </c>
      <c r="AP201" s="3" t="e">
        <f t="shared" si="278"/>
        <v>#VALUE!</v>
      </c>
      <c r="AQ201" s="3" t="e">
        <f t="shared" si="279"/>
        <v>#VALUE!</v>
      </c>
      <c r="AR201" s="3" t="e">
        <f t="shared" si="280"/>
        <v>#VALUE!</v>
      </c>
      <c r="AS201" s="3" t="e">
        <f t="shared" si="281"/>
        <v>#VALUE!</v>
      </c>
      <c r="AT201" s="3" t="e">
        <f t="shared" si="282"/>
        <v>#VALUE!</v>
      </c>
      <c r="AU201" s="3" t="e">
        <f t="shared" si="283"/>
        <v>#VALUE!</v>
      </c>
      <c r="AV201" s="3" t="e">
        <f t="shared" si="284"/>
        <v>#VALUE!</v>
      </c>
      <c r="AW201" s="3" t="e">
        <f t="shared" si="285"/>
        <v>#VALUE!</v>
      </c>
      <c r="AX201" s="3" t="e">
        <f t="shared" si="286"/>
        <v>#VALUE!</v>
      </c>
      <c r="AY201" s="3" t="e">
        <f t="shared" si="287"/>
        <v>#VALUE!</v>
      </c>
      <c r="AZ201" s="3" t="e">
        <f t="shared" si="288"/>
        <v>#VALUE!</v>
      </c>
      <c r="BA201" s="3" t="e">
        <f t="shared" si="289"/>
        <v>#VALUE!</v>
      </c>
      <c r="BB201" s="3" t="e">
        <f t="shared" si="290"/>
        <v>#VALUE!</v>
      </c>
      <c r="BC201" s="3" t="e">
        <f t="shared" si="291"/>
        <v>#VALUE!</v>
      </c>
      <c r="BD201" s="3" t="e">
        <f t="shared" si="292"/>
        <v>#VALUE!</v>
      </c>
      <c r="BE201" s="3" t="e">
        <f t="shared" si="293"/>
        <v>#VALUE!</v>
      </c>
      <c r="BF201" s="3" t="e">
        <f t="shared" si="294"/>
        <v>#VALUE!</v>
      </c>
      <c r="BG201" s="3" t="e">
        <f t="shared" si="295"/>
        <v>#VALUE!</v>
      </c>
      <c r="BH201" s="3" t="e">
        <f t="shared" si="296"/>
        <v>#VALUE!</v>
      </c>
      <c r="BJ201" s="3" t="e">
        <f t="shared" si="297"/>
        <v>#VALUE!</v>
      </c>
      <c r="BK201" s="3" t="e">
        <f t="shared" si="298"/>
        <v>#VALUE!</v>
      </c>
    </row>
    <row r="202" spans="1:63" x14ac:dyDescent="0.35">
      <c r="A202" s="9">
        <f>'2017.daily'!B201</f>
        <v>0</v>
      </c>
      <c r="B202" s="3" t="str">
        <f>IF('2017.daily'!G201&lt;&gt;"",'2017.daily'!G201,"")</f>
        <v/>
      </c>
      <c r="C202" s="3" t="str">
        <f>IF('2017.daily'!H201&lt;&gt;"",'2017.daily'!H201,"")</f>
        <v/>
      </c>
      <c r="D202" s="30">
        <v>4</v>
      </c>
      <c r="E202" s="30">
        <v>20</v>
      </c>
      <c r="G202" s="30">
        <f t="shared" si="268"/>
        <v>16</v>
      </c>
      <c r="H202" s="3" t="e">
        <f t="shared" si="269"/>
        <v>#VALUE!</v>
      </c>
      <c r="I202" s="3" t="e">
        <f t="shared" si="270"/>
        <v>#VALUE!</v>
      </c>
      <c r="J202" s="3" t="e">
        <f t="shared" si="271"/>
        <v>#VALUE!</v>
      </c>
      <c r="K202" s="3"/>
      <c r="L202" s="3" t="e">
        <f t="shared" ref="L202:AI202" si="317">IF(L$3&lt;$D202,$H201+($B202-$H201)/(($D201+24)-$E201)^0.5*(L$3+24-$E201)^0.5,IF(L$3&lt;=$G202,$B202+$I202*SIN((L$3-$D202)/($G202-$D202)*PI()/2),IF(L$3&lt;=$E202,$H202+$J202*SIN(PI()/2+((L$3-$G202)/4)*PI()/2),$H202+($B203-$H202)/(($D202+24)-$E202)^0.5*(L$3-$E202)^0.5)))</f>
        <v>#VALUE!</v>
      </c>
      <c r="M202" s="3" t="e">
        <f t="shared" si="317"/>
        <v>#VALUE!</v>
      </c>
      <c r="N202" s="3" t="e">
        <f t="shared" si="317"/>
        <v>#VALUE!</v>
      </c>
      <c r="O202" s="3" t="e">
        <f t="shared" si="317"/>
        <v>#VALUE!</v>
      </c>
      <c r="P202" s="3" t="e">
        <f t="shared" si="317"/>
        <v>#VALUE!</v>
      </c>
      <c r="Q202" s="3" t="e">
        <f t="shared" si="317"/>
        <v>#VALUE!</v>
      </c>
      <c r="R202" s="3" t="e">
        <f t="shared" si="317"/>
        <v>#VALUE!</v>
      </c>
      <c r="S202" s="3" t="e">
        <f t="shared" si="317"/>
        <v>#VALUE!</v>
      </c>
      <c r="T202" s="3" t="e">
        <f t="shared" si="317"/>
        <v>#VALUE!</v>
      </c>
      <c r="U202" s="3" t="e">
        <f t="shared" si="317"/>
        <v>#VALUE!</v>
      </c>
      <c r="V202" s="3" t="e">
        <f t="shared" si="317"/>
        <v>#VALUE!</v>
      </c>
      <c r="W202" s="3" t="e">
        <f t="shared" si="317"/>
        <v>#VALUE!</v>
      </c>
      <c r="X202" s="3" t="e">
        <f t="shared" si="317"/>
        <v>#VALUE!</v>
      </c>
      <c r="Y202" s="3" t="e">
        <f t="shared" si="317"/>
        <v>#VALUE!</v>
      </c>
      <c r="Z202" s="3" t="e">
        <f t="shared" si="317"/>
        <v>#VALUE!</v>
      </c>
      <c r="AA202" s="3" t="e">
        <f t="shared" si="317"/>
        <v>#VALUE!</v>
      </c>
      <c r="AB202" s="3" t="e">
        <f t="shared" si="317"/>
        <v>#VALUE!</v>
      </c>
      <c r="AC202" s="3" t="e">
        <f t="shared" si="317"/>
        <v>#VALUE!</v>
      </c>
      <c r="AD202" s="3" t="e">
        <f t="shared" si="317"/>
        <v>#VALUE!</v>
      </c>
      <c r="AE202" s="3" t="e">
        <f t="shared" si="317"/>
        <v>#VALUE!</v>
      </c>
      <c r="AF202" s="3" t="e">
        <f t="shared" si="317"/>
        <v>#VALUE!</v>
      </c>
      <c r="AG202" s="3" t="e">
        <f t="shared" si="317"/>
        <v>#VALUE!</v>
      </c>
      <c r="AH202" s="3" t="e">
        <f t="shared" si="317"/>
        <v>#VALUE!</v>
      </c>
      <c r="AI202" s="3" t="e">
        <f t="shared" si="317"/>
        <v>#VALUE!</v>
      </c>
      <c r="AK202" s="3" t="e">
        <f t="shared" si="273"/>
        <v>#VALUE!</v>
      </c>
      <c r="AL202" s="3" t="e">
        <f t="shared" si="274"/>
        <v>#VALUE!</v>
      </c>
      <c r="AM202" s="3" t="e">
        <f t="shared" si="275"/>
        <v>#VALUE!</v>
      </c>
      <c r="AN202" s="3" t="e">
        <f t="shared" si="276"/>
        <v>#VALUE!</v>
      </c>
      <c r="AO202" s="3" t="e">
        <f t="shared" si="277"/>
        <v>#VALUE!</v>
      </c>
      <c r="AP202" s="3" t="e">
        <f t="shared" si="278"/>
        <v>#VALUE!</v>
      </c>
      <c r="AQ202" s="3" t="e">
        <f t="shared" si="279"/>
        <v>#VALUE!</v>
      </c>
      <c r="AR202" s="3" t="e">
        <f t="shared" si="280"/>
        <v>#VALUE!</v>
      </c>
      <c r="AS202" s="3" t="e">
        <f t="shared" si="281"/>
        <v>#VALUE!</v>
      </c>
      <c r="AT202" s="3" t="e">
        <f t="shared" si="282"/>
        <v>#VALUE!</v>
      </c>
      <c r="AU202" s="3" t="e">
        <f t="shared" si="283"/>
        <v>#VALUE!</v>
      </c>
      <c r="AV202" s="3" t="e">
        <f t="shared" si="284"/>
        <v>#VALUE!</v>
      </c>
      <c r="AW202" s="3" t="e">
        <f t="shared" si="285"/>
        <v>#VALUE!</v>
      </c>
      <c r="AX202" s="3" t="e">
        <f t="shared" si="286"/>
        <v>#VALUE!</v>
      </c>
      <c r="AY202" s="3" t="e">
        <f t="shared" si="287"/>
        <v>#VALUE!</v>
      </c>
      <c r="AZ202" s="3" t="e">
        <f t="shared" si="288"/>
        <v>#VALUE!</v>
      </c>
      <c r="BA202" s="3" t="e">
        <f t="shared" si="289"/>
        <v>#VALUE!</v>
      </c>
      <c r="BB202" s="3" t="e">
        <f t="shared" si="290"/>
        <v>#VALUE!</v>
      </c>
      <c r="BC202" s="3" t="e">
        <f t="shared" si="291"/>
        <v>#VALUE!</v>
      </c>
      <c r="BD202" s="3" t="e">
        <f t="shared" si="292"/>
        <v>#VALUE!</v>
      </c>
      <c r="BE202" s="3" t="e">
        <f t="shared" si="293"/>
        <v>#VALUE!</v>
      </c>
      <c r="BF202" s="3" t="e">
        <f t="shared" si="294"/>
        <v>#VALUE!</v>
      </c>
      <c r="BG202" s="3" t="e">
        <f t="shared" si="295"/>
        <v>#VALUE!</v>
      </c>
      <c r="BH202" s="3" t="e">
        <f t="shared" si="296"/>
        <v>#VALUE!</v>
      </c>
      <c r="BJ202" s="3" t="e">
        <f t="shared" si="297"/>
        <v>#VALUE!</v>
      </c>
      <c r="BK202" s="3" t="e">
        <f t="shared" si="298"/>
        <v>#VALUE!</v>
      </c>
    </row>
    <row r="203" spans="1:63" x14ac:dyDescent="0.35">
      <c r="A203" s="9">
        <f>'2017.daily'!B202</f>
        <v>0</v>
      </c>
      <c r="B203" s="3" t="str">
        <f>IF('2017.daily'!G202&lt;&gt;"",'2017.daily'!G202,"")</f>
        <v/>
      </c>
      <c r="C203" s="3" t="str">
        <f>IF('2017.daily'!H202&lt;&gt;"",'2017.daily'!H202,"")</f>
        <v/>
      </c>
      <c r="D203" s="30">
        <v>4</v>
      </c>
      <c r="E203" s="30">
        <v>20</v>
      </c>
      <c r="G203" s="30">
        <f t="shared" si="268"/>
        <v>16</v>
      </c>
      <c r="H203" s="3" t="e">
        <f t="shared" si="269"/>
        <v>#VALUE!</v>
      </c>
      <c r="I203" s="3" t="e">
        <f t="shared" si="270"/>
        <v>#VALUE!</v>
      </c>
      <c r="J203" s="3" t="e">
        <f t="shared" si="271"/>
        <v>#VALUE!</v>
      </c>
      <c r="K203" s="3"/>
      <c r="L203" s="3" t="e">
        <f t="shared" ref="L203:AI203" si="318">IF(L$3&lt;$D203,$H202+($B203-$H202)/(($D202+24)-$E202)^0.5*(L$3+24-$E202)^0.5,IF(L$3&lt;=$G203,$B203+$I203*SIN((L$3-$D203)/($G203-$D203)*PI()/2),IF(L$3&lt;=$E203,$H203+$J203*SIN(PI()/2+((L$3-$G203)/4)*PI()/2),$H203+($B204-$H203)/(($D203+24)-$E203)^0.5*(L$3-$E203)^0.5)))</f>
        <v>#VALUE!</v>
      </c>
      <c r="M203" s="3" t="e">
        <f t="shared" si="318"/>
        <v>#VALUE!</v>
      </c>
      <c r="N203" s="3" t="e">
        <f t="shared" si="318"/>
        <v>#VALUE!</v>
      </c>
      <c r="O203" s="3" t="e">
        <f t="shared" si="318"/>
        <v>#VALUE!</v>
      </c>
      <c r="P203" s="3" t="e">
        <f t="shared" si="318"/>
        <v>#VALUE!</v>
      </c>
      <c r="Q203" s="3" t="e">
        <f t="shared" si="318"/>
        <v>#VALUE!</v>
      </c>
      <c r="R203" s="3" t="e">
        <f t="shared" si="318"/>
        <v>#VALUE!</v>
      </c>
      <c r="S203" s="3" t="e">
        <f t="shared" si="318"/>
        <v>#VALUE!</v>
      </c>
      <c r="T203" s="3" t="e">
        <f t="shared" si="318"/>
        <v>#VALUE!</v>
      </c>
      <c r="U203" s="3" t="e">
        <f t="shared" si="318"/>
        <v>#VALUE!</v>
      </c>
      <c r="V203" s="3" t="e">
        <f t="shared" si="318"/>
        <v>#VALUE!</v>
      </c>
      <c r="W203" s="3" t="e">
        <f t="shared" si="318"/>
        <v>#VALUE!</v>
      </c>
      <c r="X203" s="3" t="e">
        <f t="shared" si="318"/>
        <v>#VALUE!</v>
      </c>
      <c r="Y203" s="3" t="e">
        <f t="shared" si="318"/>
        <v>#VALUE!</v>
      </c>
      <c r="Z203" s="3" t="e">
        <f t="shared" si="318"/>
        <v>#VALUE!</v>
      </c>
      <c r="AA203" s="3" t="e">
        <f t="shared" si="318"/>
        <v>#VALUE!</v>
      </c>
      <c r="AB203" s="3" t="e">
        <f t="shared" si="318"/>
        <v>#VALUE!</v>
      </c>
      <c r="AC203" s="3" t="e">
        <f t="shared" si="318"/>
        <v>#VALUE!</v>
      </c>
      <c r="AD203" s="3" t="e">
        <f t="shared" si="318"/>
        <v>#VALUE!</v>
      </c>
      <c r="AE203" s="3" t="e">
        <f t="shared" si="318"/>
        <v>#VALUE!</v>
      </c>
      <c r="AF203" s="3" t="e">
        <f t="shared" si="318"/>
        <v>#VALUE!</v>
      </c>
      <c r="AG203" s="3" t="e">
        <f t="shared" si="318"/>
        <v>#VALUE!</v>
      </c>
      <c r="AH203" s="3" t="e">
        <f t="shared" si="318"/>
        <v>#VALUE!</v>
      </c>
      <c r="AI203" s="3" t="e">
        <f t="shared" si="318"/>
        <v>#VALUE!</v>
      </c>
      <c r="AK203" s="3" t="e">
        <f t="shared" si="273"/>
        <v>#VALUE!</v>
      </c>
      <c r="AL203" s="3" t="e">
        <f t="shared" si="274"/>
        <v>#VALUE!</v>
      </c>
      <c r="AM203" s="3" t="e">
        <f t="shared" si="275"/>
        <v>#VALUE!</v>
      </c>
      <c r="AN203" s="3" t="e">
        <f t="shared" si="276"/>
        <v>#VALUE!</v>
      </c>
      <c r="AO203" s="3" t="e">
        <f t="shared" si="277"/>
        <v>#VALUE!</v>
      </c>
      <c r="AP203" s="3" t="e">
        <f t="shared" si="278"/>
        <v>#VALUE!</v>
      </c>
      <c r="AQ203" s="3" t="e">
        <f t="shared" si="279"/>
        <v>#VALUE!</v>
      </c>
      <c r="AR203" s="3" t="e">
        <f t="shared" si="280"/>
        <v>#VALUE!</v>
      </c>
      <c r="AS203" s="3" t="e">
        <f t="shared" si="281"/>
        <v>#VALUE!</v>
      </c>
      <c r="AT203" s="3" t="e">
        <f t="shared" si="282"/>
        <v>#VALUE!</v>
      </c>
      <c r="AU203" s="3" t="e">
        <f t="shared" si="283"/>
        <v>#VALUE!</v>
      </c>
      <c r="AV203" s="3" t="e">
        <f t="shared" si="284"/>
        <v>#VALUE!</v>
      </c>
      <c r="AW203" s="3" t="e">
        <f t="shared" si="285"/>
        <v>#VALUE!</v>
      </c>
      <c r="AX203" s="3" t="e">
        <f t="shared" si="286"/>
        <v>#VALUE!</v>
      </c>
      <c r="AY203" s="3" t="e">
        <f t="shared" si="287"/>
        <v>#VALUE!</v>
      </c>
      <c r="AZ203" s="3" t="e">
        <f t="shared" si="288"/>
        <v>#VALUE!</v>
      </c>
      <c r="BA203" s="3" t="e">
        <f t="shared" si="289"/>
        <v>#VALUE!</v>
      </c>
      <c r="BB203" s="3" t="e">
        <f t="shared" si="290"/>
        <v>#VALUE!</v>
      </c>
      <c r="BC203" s="3" t="e">
        <f t="shared" si="291"/>
        <v>#VALUE!</v>
      </c>
      <c r="BD203" s="3" t="e">
        <f t="shared" si="292"/>
        <v>#VALUE!</v>
      </c>
      <c r="BE203" s="3" t="e">
        <f t="shared" si="293"/>
        <v>#VALUE!</v>
      </c>
      <c r="BF203" s="3" t="e">
        <f t="shared" si="294"/>
        <v>#VALUE!</v>
      </c>
      <c r="BG203" s="3" t="e">
        <f t="shared" si="295"/>
        <v>#VALUE!</v>
      </c>
      <c r="BH203" s="3" t="e">
        <f t="shared" si="296"/>
        <v>#VALUE!</v>
      </c>
      <c r="BJ203" s="3" t="e">
        <f t="shared" si="297"/>
        <v>#VALUE!</v>
      </c>
      <c r="BK203" s="3" t="e">
        <f t="shared" si="298"/>
        <v>#VALUE!</v>
      </c>
    </row>
    <row r="204" spans="1:63" x14ac:dyDescent="0.35">
      <c r="A204" s="9">
        <f>'2017.daily'!B203</f>
        <v>0</v>
      </c>
      <c r="B204" s="3" t="str">
        <f>IF('2017.daily'!G203&lt;&gt;"",'2017.daily'!G203,"")</f>
        <v/>
      </c>
      <c r="C204" s="3" t="str">
        <f>IF('2017.daily'!H203&lt;&gt;"",'2017.daily'!H203,"")</f>
        <v/>
      </c>
      <c r="D204" s="30">
        <v>4</v>
      </c>
      <c r="E204" s="30">
        <v>20</v>
      </c>
      <c r="G204" s="30">
        <f t="shared" si="268"/>
        <v>16</v>
      </c>
      <c r="H204" s="3" t="e">
        <f t="shared" si="269"/>
        <v>#VALUE!</v>
      </c>
      <c r="I204" s="3" t="e">
        <f t="shared" si="270"/>
        <v>#VALUE!</v>
      </c>
      <c r="J204" s="3" t="e">
        <f t="shared" si="271"/>
        <v>#VALUE!</v>
      </c>
      <c r="K204" s="3"/>
      <c r="L204" s="3" t="e">
        <f t="shared" ref="L204:AI204" si="319">IF(L$3&lt;$D204,$H203+($B204-$H203)/(($D203+24)-$E203)^0.5*(L$3+24-$E203)^0.5,IF(L$3&lt;=$G204,$B204+$I204*SIN((L$3-$D204)/($G204-$D204)*PI()/2),IF(L$3&lt;=$E204,$H204+$J204*SIN(PI()/2+((L$3-$G204)/4)*PI()/2),$H204+($B205-$H204)/(($D204+24)-$E204)^0.5*(L$3-$E204)^0.5)))</f>
        <v>#VALUE!</v>
      </c>
      <c r="M204" s="3" t="e">
        <f t="shared" si="319"/>
        <v>#VALUE!</v>
      </c>
      <c r="N204" s="3" t="e">
        <f t="shared" si="319"/>
        <v>#VALUE!</v>
      </c>
      <c r="O204" s="3" t="e">
        <f t="shared" si="319"/>
        <v>#VALUE!</v>
      </c>
      <c r="P204" s="3" t="e">
        <f t="shared" si="319"/>
        <v>#VALUE!</v>
      </c>
      <c r="Q204" s="3" t="e">
        <f t="shared" si="319"/>
        <v>#VALUE!</v>
      </c>
      <c r="R204" s="3" t="e">
        <f t="shared" si="319"/>
        <v>#VALUE!</v>
      </c>
      <c r="S204" s="3" t="e">
        <f t="shared" si="319"/>
        <v>#VALUE!</v>
      </c>
      <c r="T204" s="3" t="e">
        <f t="shared" si="319"/>
        <v>#VALUE!</v>
      </c>
      <c r="U204" s="3" t="e">
        <f t="shared" si="319"/>
        <v>#VALUE!</v>
      </c>
      <c r="V204" s="3" t="e">
        <f t="shared" si="319"/>
        <v>#VALUE!</v>
      </c>
      <c r="W204" s="3" t="e">
        <f t="shared" si="319"/>
        <v>#VALUE!</v>
      </c>
      <c r="X204" s="3" t="e">
        <f t="shared" si="319"/>
        <v>#VALUE!</v>
      </c>
      <c r="Y204" s="3" t="e">
        <f t="shared" si="319"/>
        <v>#VALUE!</v>
      </c>
      <c r="Z204" s="3" t="e">
        <f t="shared" si="319"/>
        <v>#VALUE!</v>
      </c>
      <c r="AA204" s="3" t="e">
        <f t="shared" si="319"/>
        <v>#VALUE!</v>
      </c>
      <c r="AB204" s="3" t="e">
        <f t="shared" si="319"/>
        <v>#VALUE!</v>
      </c>
      <c r="AC204" s="3" t="e">
        <f t="shared" si="319"/>
        <v>#VALUE!</v>
      </c>
      <c r="AD204" s="3" t="e">
        <f t="shared" si="319"/>
        <v>#VALUE!</v>
      </c>
      <c r="AE204" s="3" t="e">
        <f t="shared" si="319"/>
        <v>#VALUE!</v>
      </c>
      <c r="AF204" s="3" t="e">
        <f t="shared" si="319"/>
        <v>#VALUE!</v>
      </c>
      <c r="AG204" s="3" t="e">
        <f t="shared" si="319"/>
        <v>#VALUE!</v>
      </c>
      <c r="AH204" s="3" t="e">
        <f t="shared" si="319"/>
        <v>#VALUE!</v>
      </c>
      <c r="AI204" s="3" t="e">
        <f t="shared" si="319"/>
        <v>#VALUE!</v>
      </c>
      <c r="AK204" s="3" t="e">
        <f t="shared" si="273"/>
        <v>#VALUE!</v>
      </c>
      <c r="AL204" s="3" t="e">
        <f t="shared" si="274"/>
        <v>#VALUE!</v>
      </c>
      <c r="AM204" s="3" t="e">
        <f t="shared" si="275"/>
        <v>#VALUE!</v>
      </c>
      <c r="AN204" s="3" t="e">
        <f t="shared" si="276"/>
        <v>#VALUE!</v>
      </c>
      <c r="AO204" s="3" t="e">
        <f t="shared" si="277"/>
        <v>#VALUE!</v>
      </c>
      <c r="AP204" s="3" t="e">
        <f t="shared" si="278"/>
        <v>#VALUE!</v>
      </c>
      <c r="AQ204" s="3" t="e">
        <f t="shared" si="279"/>
        <v>#VALUE!</v>
      </c>
      <c r="AR204" s="3" t="e">
        <f t="shared" si="280"/>
        <v>#VALUE!</v>
      </c>
      <c r="AS204" s="3" t="e">
        <f t="shared" si="281"/>
        <v>#VALUE!</v>
      </c>
      <c r="AT204" s="3" t="e">
        <f t="shared" si="282"/>
        <v>#VALUE!</v>
      </c>
      <c r="AU204" s="3" t="e">
        <f t="shared" si="283"/>
        <v>#VALUE!</v>
      </c>
      <c r="AV204" s="3" t="e">
        <f t="shared" si="284"/>
        <v>#VALUE!</v>
      </c>
      <c r="AW204" s="3" t="e">
        <f t="shared" si="285"/>
        <v>#VALUE!</v>
      </c>
      <c r="AX204" s="3" t="e">
        <f t="shared" si="286"/>
        <v>#VALUE!</v>
      </c>
      <c r="AY204" s="3" t="e">
        <f t="shared" si="287"/>
        <v>#VALUE!</v>
      </c>
      <c r="AZ204" s="3" t="e">
        <f t="shared" si="288"/>
        <v>#VALUE!</v>
      </c>
      <c r="BA204" s="3" t="e">
        <f t="shared" si="289"/>
        <v>#VALUE!</v>
      </c>
      <c r="BB204" s="3" t="e">
        <f t="shared" si="290"/>
        <v>#VALUE!</v>
      </c>
      <c r="BC204" s="3" t="e">
        <f t="shared" si="291"/>
        <v>#VALUE!</v>
      </c>
      <c r="BD204" s="3" t="e">
        <f t="shared" si="292"/>
        <v>#VALUE!</v>
      </c>
      <c r="BE204" s="3" t="e">
        <f t="shared" si="293"/>
        <v>#VALUE!</v>
      </c>
      <c r="BF204" s="3" t="e">
        <f t="shared" si="294"/>
        <v>#VALUE!</v>
      </c>
      <c r="BG204" s="3" t="e">
        <f t="shared" si="295"/>
        <v>#VALUE!</v>
      </c>
      <c r="BH204" s="3" t="e">
        <f t="shared" si="296"/>
        <v>#VALUE!</v>
      </c>
      <c r="BJ204" s="3" t="e">
        <f t="shared" si="297"/>
        <v>#VALUE!</v>
      </c>
      <c r="BK204" s="3" t="e">
        <f t="shared" si="298"/>
        <v>#VALUE!</v>
      </c>
    </row>
    <row r="205" spans="1:63" x14ac:dyDescent="0.35">
      <c r="A205" s="9">
        <f>'2017.daily'!B204</f>
        <v>0</v>
      </c>
      <c r="B205" s="3" t="str">
        <f>IF('2017.daily'!G204&lt;&gt;"",'2017.daily'!G204,"")</f>
        <v/>
      </c>
      <c r="C205" s="3" t="str">
        <f>IF('2017.daily'!H204&lt;&gt;"",'2017.daily'!H204,"")</f>
        <v/>
      </c>
      <c r="D205" s="30">
        <v>4</v>
      </c>
      <c r="E205" s="30">
        <v>20</v>
      </c>
      <c r="G205" s="30">
        <f t="shared" si="268"/>
        <v>16</v>
      </c>
      <c r="H205" s="3" t="e">
        <f t="shared" si="269"/>
        <v>#VALUE!</v>
      </c>
      <c r="I205" s="3" t="e">
        <f t="shared" si="270"/>
        <v>#VALUE!</v>
      </c>
      <c r="J205" s="3" t="e">
        <f t="shared" si="271"/>
        <v>#VALUE!</v>
      </c>
      <c r="K205" s="3"/>
      <c r="L205" s="3" t="e">
        <f t="shared" ref="L205:AI205" si="320">IF(L$3&lt;$D205,$H204+($B205-$H204)/(($D204+24)-$E204)^0.5*(L$3+24-$E204)^0.5,IF(L$3&lt;=$G205,$B205+$I205*SIN((L$3-$D205)/($G205-$D205)*PI()/2),IF(L$3&lt;=$E205,$H205+$J205*SIN(PI()/2+((L$3-$G205)/4)*PI()/2),$H205+($B206-$H205)/(($D205+24)-$E205)^0.5*(L$3-$E205)^0.5)))</f>
        <v>#VALUE!</v>
      </c>
      <c r="M205" s="3" t="e">
        <f t="shared" si="320"/>
        <v>#VALUE!</v>
      </c>
      <c r="N205" s="3" t="e">
        <f t="shared" si="320"/>
        <v>#VALUE!</v>
      </c>
      <c r="O205" s="3" t="e">
        <f t="shared" si="320"/>
        <v>#VALUE!</v>
      </c>
      <c r="P205" s="3" t="e">
        <f t="shared" si="320"/>
        <v>#VALUE!</v>
      </c>
      <c r="Q205" s="3" t="e">
        <f t="shared" si="320"/>
        <v>#VALUE!</v>
      </c>
      <c r="R205" s="3" t="e">
        <f t="shared" si="320"/>
        <v>#VALUE!</v>
      </c>
      <c r="S205" s="3" t="e">
        <f t="shared" si="320"/>
        <v>#VALUE!</v>
      </c>
      <c r="T205" s="3" t="e">
        <f t="shared" si="320"/>
        <v>#VALUE!</v>
      </c>
      <c r="U205" s="3" t="e">
        <f t="shared" si="320"/>
        <v>#VALUE!</v>
      </c>
      <c r="V205" s="3" t="e">
        <f t="shared" si="320"/>
        <v>#VALUE!</v>
      </c>
      <c r="W205" s="3" t="e">
        <f t="shared" si="320"/>
        <v>#VALUE!</v>
      </c>
      <c r="X205" s="3" t="e">
        <f t="shared" si="320"/>
        <v>#VALUE!</v>
      </c>
      <c r="Y205" s="3" t="e">
        <f t="shared" si="320"/>
        <v>#VALUE!</v>
      </c>
      <c r="Z205" s="3" t="e">
        <f t="shared" si="320"/>
        <v>#VALUE!</v>
      </c>
      <c r="AA205" s="3" t="e">
        <f t="shared" si="320"/>
        <v>#VALUE!</v>
      </c>
      <c r="AB205" s="3" t="e">
        <f t="shared" si="320"/>
        <v>#VALUE!</v>
      </c>
      <c r="AC205" s="3" t="e">
        <f t="shared" si="320"/>
        <v>#VALUE!</v>
      </c>
      <c r="AD205" s="3" t="e">
        <f t="shared" si="320"/>
        <v>#VALUE!</v>
      </c>
      <c r="AE205" s="3" t="e">
        <f t="shared" si="320"/>
        <v>#VALUE!</v>
      </c>
      <c r="AF205" s="3" t="e">
        <f t="shared" si="320"/>
        <v>#VALUE!</v>
      </c>
      <c r="AG205" s="3" t="e">
        <f t="shared" si="320"/>
        <v>#VALUE!</v>
      </c>
      <c r="AH205" s="3" t="e">
        <f t="shared" si="320"/>
        <v>#VALUE!</v>
      </c>
      <c r="AI205" s="3" t="e">
        <f t="shared" si="320"/>
        <v>#VALUE!</v>
      </c>
      <c r="AK205" s="3" t="e">
        <f t="shared" si="273"/>
        <v>#VALUE!</v>
      </c>
      <c r="AL205" s="3" t="e">
        <f t="shared" si="274"/>
        <v>#VALUE!</v>
      </c>
      <c r="AM205" s="3" t="e">
        <f t="shared" si="275"/>
        <v>#VALUE!</v>
      </c>
      <c r="AN205" s="3" t="e">
        <f t="shared" si="276"/>
        <v>#VALUE!</v>
      </c>
      <c r="AO205" s="3" t="e">
        <f t="shared" si="277"/>
        <v>#VALUE!</v>
      </c>
      <c r="AP205" s="3" t="e">
        <f t="shared" si="278"/>
        <v>#VALUE!</v>
      </c>
      <c r="AQ205" s="3" t="e">
        <f t="shared" si="279"/>
        <v>#VALUE!</v>
      </c>
      <c r="AR205" s="3" t="e">
        <f t="shared" si="280"/>
        <v>#VALUE!</v>
      </c>
      <c r="AS205" s="3" t="e">
        <f t="shared" si="281"/>
        <v>#VALUE!</v>
      </c>
      <c r="AT205" s="3" t="e">
        <f t="shared" si="282"/>
        <v>#VALUE!</v>
      </c>
      <c r="AU205" s="3" t="e">
        <f t="shared" si="283"/>
        <v>#VALUE!</v>
      </c>
      <c r="AV205" s="3" t="e">
        <f t="shared" si="284"/>
        <v>#VALUE!</v>
      </c>
      <c r="AW205" s="3" t="e">
        <f t="shared" si="285"/>
        <v>#VALUE!</v>
      </c>
      <c r="AX205" s="3" t="e">
        <f t="shared" si="286"/>
        <v>#VALUE!</v>
      </c>
      <c r="AY205" s="3" t="e">
        <f t="shared" si="287"/>
        <v>#VALUE!</v>
      </c>
      <c r="AZ205" s="3" t="e">
        <f t="shared" si="288"/>
        <v>#VALUE!</v>
      </c>
      <c r="BA205" s="3" t="e">
        <f t="shared" si="289"/>
        <v>#VALUE!</v>
      </c>
      <c r="BB205" s="3" t="e">
        <f t="shared" si="290"/>
        <v>#VALUE!</v>
      </c>
      <c r="BC205" s="3" t="e">
        <f t="shared" si="291"/>
        <v>#VALUE!</v>
      </c>
      <c r="BD205" s="3" t="e">
        <f t="shared" si="292"/>
        <v>#VALUE!</v>
      </c>
      <c r="BE205" s="3" t="e">
        <f t="shared" si="293"/>
        <v>#VALUE!</v>
      </c>
      <c r="BF205" s="3" t="e">
        <f t="shared" si="294"/>
        <v>#VALUE!</v>
      </c>
      <c r="BG205" s="3" t="e">
        <f t="shared" si="295"/>
        <v>#VALUE!</v>
      </c>
      <c r="BH205" s="3" t="e">
        <f t="shared" si="296"/>
        <v>#VALUE!</v>
      </c>
      <c r="BJ205" s="3" t="e">
        <f t="shared" si="297"/>
        <v>#VALUE!</v>
      </c>
      <c r="BK205" s="3" t="e">
        <f t="shared" si="298"/>
        <v>#VALUE!</v>
      </c>
    </row>
    <row r="206" spans="1:63" x14ac:dyDescent="0.35">
      <c r="A206" s="9">
        <f>'2017.daily'!B205</f>
        <v>0</v>
      </c>
      <c r="B206" s="3" t="str">
        <f>IF('2017.daily'!G205&lt;&gt;"",'2017.daily'!G205,"")</f>
        <v/>
      </c>
      <c r="C206" s="3" t="str">
        <f>IF('2017.daily'!H205&lt;&gt;"",'2017.daily'!H205,"")</f>
        <v/>
      </c>
      <c r="D206" s="30">
        <v>4</v>
      </c>
      <c r="E206" s="30">
        <v>20</v>
      </c>
      <c r="G206" s="30">
        <f t="shared" si="268"/>
        <v>16</v>
      </c>
      <c r="H206" s="3" t="e">
        <f t="shared" si="269"/>
        <v>#VALUE!</v>
      </c>
      <c r="I206" s="3" t="e">
        <f t="shared" si="270"/>
        <v>#VALUE!</v>
      </c>
      <c r="J206" s="3" t="e">
        <f t="shared" si="271"/>
        <v>#VALUE!</v>
      </c>
      <c r="K206" s="3"/>
      <c r="L206" s="3" t="e">
        <f t="shared" ref="L206:AI206" si="321">IF(L$3&lt;$D206,$H205+($B206-$H205)/(($D205+24)-$E205)^0.5*(L$3+24-$E205)^0.5,IF(L$3&lt;=$G206,$B206+$I206*SIN((L$3-$D206)/($G206-$D206)*PI()/2),IF(L$3&lt;=$E206,$H206+$J206*SIN(PI()/2+((L$3-$G206)/4)*PI()/2),$H206+($B207-$H206)/(($D206+24)-$E206)^0.5*(L$3-$E206)^0.5)))</f>
        <v>#VALUE!</v>
      </c>
      <c r="M206" s="3" t="e">
        <f t="shared" si="321"/>
        <v>#VALUE!</v>
      </c>
      <c r="N206" s="3" t="e">
        <f t="shared" si="321"/>
        <v>#VALUE!</v>
      </c>
      <c r="O206" s="3" t="e">
        <f t="shared" si="321"/>
        <v>#VALUE!</v>
      </c>
      <c r="P206" s="3" t="e">
        <f t="shared" si="321"/>
        <v>#VALUE!</v>
      </c>
      <c r="Q206" s="3" t="e">
        <f t="shared" si="321"/>
        <v>#VALUE!</v>
      </c>
      <c r="R206" s="3" t="e">
        <f t="shared" si="321"/>
        <v>#VALUE!</v>
      </c>
      <c r="S206" s="3" t="e">
        <f t="shared" si="321"/>
        <v>#VALUE!</v>
      </c>
      <c r="T206" s="3" t="e">
        <f t="shared" si="321"/>
        <v>#VALUE!</v>
      </c>
      <c r="U206" s="3" t="e">
        <f t="shared" si="321"/>
        <v>#VALUE!</v>
      </c>
      <c r="V206" s="3" t="e">
        <f t="shared" si="321"/>
        <v>#VALUE!</v>
      </c>
      <c r="W206" s="3" t="e">
        <f t="shared" si="321"/>
        <v>#VALUE!</v>
      </c>
      <c r="X206" s="3" t="e">
        <f t="shared" si="321"/>
        <v>#VALUE!</v>
      </c>
      <c r="Y206" s="3" t="e">
        <f t="shared" si="321"/>
        <v>#VALUE!</v>
      </c>
      <c r="Z206" s="3" t="e">
        <f t="shared" si="321"/>
        <v>#VALUE!</v>
      </c>
      <c r="AA206" s="3" t="e">
        <f t="shared" si="321"/>
        <v>#VALUE!</v>
      </c>
      <c r="AB206" s="3" t="e">
        <f t="shared" si="321"/>
        <v>#VALUE!</v>
      </c>
      <c r="AC206" s="3" t="e">
        <f t="shared" si="321"/>
        <v>#VALUE!</v>
      </c>
      <c r="AD206" s="3" t="e">
        <f t="shared" si="321"/>
        <v>#VALUE!</v>
      </c>
      <c r="AE206" s="3" t="e">
        <f t="shared" si="321"/>
        <v>#VALUE!</v>
      </c>
      <c r="AF206" s="3" t="e">
        <f t="shared" si="321"/>
        <v>#VALUE!</v>
      </c>
      <c r="AG206" s="3" t="e">
        <f t="shared" si="321"/>
        <v>#VALUE!</v>
      </c>
      <c r="AH206" s="3" t="e">
        <f t="shared" si="321"/>
        <v>#VALUE!</v>
      </c>
      <c r="AI206" s="3" t="e">
        <f t="shared" si="321"/>
        <v>#VALUE!</v>
      </c>
      <c r="AK206" s="3" t="e">
        <f t="shared" si="273"/>
        <v>#VALUE!</v>
      </c>
      <c r="AL206" s="3" t="e">
        <f t="shared" si="274"/>
        <v>#VALUE!</v>
      </c>
      <c r="AM206" s="3" t="e">
        <f t="shared" si="275"/>
        <v>#VALUE!</v>
      </c>
      <c r="AN206" s="3" t="e">
        <f t="shared" si="276"/>
        <v>#VALUE!</v>
      </c>
      <c r="AO206" s="3" t="e">
        <f t="shared" si="277"/>
        <v>#VALUE!</v>
      </c>
      <c r="AP206" s="3" t="e">
        <f t="shared" si="278"/>
        <v>#VALUE!</v>
      </c>
      <c r="AQ206" s="3" t="e">
        <f t="shared" si="279"/>
        <v>#VALUE!</v>
      </c>
      <c r="AR206" s="3" t="e">
        <f t="shared" si="280"/>
        <v>#VALUE!</v>
      </c>
      <c r="AS206" s="3" t="e">
        <f t="shared" si="281"/>
        <v>#VALUE!</v>
      </c>
      <c r="AT206" s="3" t="e">
        <f t="shared" si="282"/>
        <v>#VALUE!</v>
      </c>
      <c r="AU206" s="3" t="e">
        <f t="shared" si="283"/>
        <v>#VALUE!</v>
      </c>
      <c r="AV206" s="3" t="e">
        <f t="shared" si="284"/>
        <v>#VALUE!</v>
      </c>
      <c r="AW206" s="3" t="e">
        <f t="shared" si="285"/>
        <v>#VALUE!</v>
      </c>
      <c r="AX206" s="3" t="e">
        <f t="shared" si="286"/>
        <v>#VALUE!</v>
      </c>
      <c r="AY206" s="3" t="e">
        <f t="shared" si="287"/>
        <v>#VALUE!</v>
      </c>
      <c r="AZ206" s="3" t="e">
        <f t="shared" si="288"/>
        <v>#VALUE!</v>
      </c>
      <c r="BA206" s="3" t="e">
        <f t="shared" si="289"/>
        <v>#VALUE!</v>
      </c>
      <c r="BB206" s="3" t="e">
        <f t="shared" si="290"/>
        <v>#VALUE!</v>
      </c>
      <c r="BC206" s="3" t="e">
        <f t="shared" si="291"/>
        <v>#VALUE!</v>
      </c>
      <c r="BD206" s="3" t="e">
        <f t="shared" si="292"/>
        <v>#VALUE!</v>
      </c>
      <c r="BE206" s="3" t="e">
        <f t="shared" si="293"/>
        <v>#VALUE!</v>
      </c>
      <c r="BF206" s="3" t="e">
        <f t="shared" si="294"/>
        <v>#VALUE!</v>
      </c>
      <c r="BG206" s="3" t="e">
        <f t="shared" si="295"/>
        <v>#VALUE!</v>
      </c>
      <c r="BH206" s="3" t="e">
        <f t="shared" si="296"/>
        <v>#VALUE!</v>
      </c>
      <c r="BJ206" s="3" t="e">
        <f t="shared" si="297"/>
        <v>#VALUE!</v>
      </c>
      <c r="BK206" s="3" t="e">
        <f t="shared" si="298"/>
        <v>#VALUE!</v>
      </c>
    </row>
    <row r="207" spans="1:63" x14ac:dyDescent="0.35">
      <c r="A207" s="9">
        <f>'2017.daily'!B206</f>
        <v>0</v>
      </c>
      <c r="B207" s="3" t="str">
        <f>IF('2017.daily'!G206&lt;&gt;"",'2017.daily'!G206,"")</f>
        <v/>
      </c>
      <c r="C207" s="3" t="str">
        <f>IF('2017.daily'!H206&lt;&gt;"",'2017.daily'!H206,"")</f>
        <v/>
      </c>
      <c r="D207" s="30">
        <v>4</v>
      </c>
      <c r="E207" s="30">
        <v>20</v>
      </c>
      <c r="G207" s="30">
        <f t="shared" si="268"/>
        <v>16</v>
      </c>
      <c r="H207" s="3" t="e">
        <f t="shared" si="269"/>
        <v>#VALUE!</v>
      </c>
      <c r="I207" s="3" t="e">
        <f t="shared" si="270"/>
        <v>#VALUE!</v>
      </c>
      <c r="J207" s="3" t="e">
        <f t="shared" si="271"/>
        <v>#VALUE!</v>
      </c>
      <c r="K207" s="3"/>
      <c r="L207" s="3" t="e">
        <f t="shared" ref="L207:AI207" si="322">IF(L$3&lt;$D207,$H206+($B207-$H206)/(($D206+24)-$E206)^0.5*(L$3+24-$E206)^0.5,IF(L$3&lt;=$G207,$B207+$I207*SIN((L$3-$D207)/($G207-$D207)*PI()/2),IF(L$3&lt;=$E207,$H207+$J207*SIN(PI()/2+((L$3-$G207)/4)*PI()/2),$H207+($B208-$H207)/(($D207+24)-$E207)^0.5*(L$3-$E207)^0.5)))</f>
        <v>#VALUE!</v>
      </c>
      <c r="M207" s="3" t="e">
        <f t="shared" si="322"/>
        <v>#VALUE!</v>
      </c>
      <c r="N207" s="3" t="e">
        <f t="shared" si="322"/>
        <v>#VALUE!</v>
      </c>
      <c r="O207" s="3" t="e">
        <f t="shared" si="322"/>
        <v>#VALUE!</v>
      </c>
      <c r="P207" s="3" t="e">
        <f t="shared" si="322"/>
        <v>#VALUE!</v>
      </c>
      <c r="Q207" s="3" t="e">
        <f t="shared" si="322"/>
        <v>#VALUE!</v>
      </c>
      <c r="R207" s="3" t="e">
        <f t="shared" si="322"/>
        <v>#VALUE!</v>
      </c>
      <c r="S207" s="3" t="e">
        <f t="shared" si="322"/>
        <v>#VALUE!</v>
      </c>
      <c r="T207" s="3" t="e">
        <f t="shared" si="322"/>
        <v>#VALUE!</v>
      </c>
      <c r="U207" s="3" t="e">
        <f t="shared" si="322"/>
        <v>#VALUE!</v>
      </c>
      <c r="V207" s="3" t="e">
        <f t="shared" si="322"/>
        <v>#VALUE!</v>
      </c>
      <c r="W207" s="3" t="e">
        <f t="shared" si="322"/>
        <v>#VALUE!</v>
      </c>
      <c r="X207" s="3" t="e">
        <f t="shared" si="322"/>
        <v>#VALUE!</v>
      </c>
      <c r="Y207" s="3" t="e">
        <f t="shared" si="322"/>
        <v>#VALUE!</v>
      </c>
      <c r="Z207" s="3" t="e">
        <f t="shared" si="322"/>
        <v>#VALUE!</v>
      </c>
      <c r="AA207" s="3" t="e">
        <f t="shared" si="322"/>
        <v>#VALUE!</v>
      </c>
      <c r="AB207" s="3" t="e">
        <f t="shared" si="322"/>
        <v>#VALUE!</v>
      </c>
      <c r="AC207" s="3" t="e">
        <f t="shared" si="322"/>
        <v>#VALUE!</v>
      </c>
      <c r="AD207" s="3" t="e">
        <f t="shared" si="322"/>
        <v>#VALUE!</v>
      </c>
      <c r="AE207" s="3" t="e">
        <f t="shared" si="322"/>
        <v>#VALUE!</v>
      </c>
      <c r="AF207" s="3" t="e">
        <f t="shared" si="322"/>
        <v>#VALUE!</v>
      </c>
      <c r="AG207" s="3" t="e">
        <f t="shared" si="322"/>
        <v>#VALUE!</v>
      </c>
      <c r="AH207" s="3" t="e">
        <f t="shared" si="322"/>
        <v>#VALUE!</v>
      </c>
      <c r="AI207" s="3" t="e">
        <f t="shared" si="322"/>
        <v>#VALUE!</v>
      </c>
      <c r="AK207" s="3" t="e">
        <f t="shared" si="273"/>
        <v>#VALUE!</v>
      </c>
      <c r="AL207" s="3" t="e">
        <f t="shared" si="274"/>
        <v>#VALUE!</v>
      </c>
      <c r="AM207" s="3" t="e">
        <f t="shared" si="275"/>
        <v>#VALUE!</v>
      </c>
      <c r="AN207" s="3" t="e">
        <f t="shared" si="276"/>
        <v>#VALUE!</v>
      </c>
      <c r="AO207" s="3" t="e">
        <f t="shared" si="277"/>
        <v>#VALUE!</v>
      </c>
      <c r="AP207" s="3" t="e">
        <f t="shared" si="278"/>
        <v>#VALUE!</v>
      </c>
      <c r="AQ207" s="3" t="e">
        <f t="shared" si="279"/>
        <v>#VALUE!</v>
      </c>
      <c r="AR207" s="3" t="e">
        <f t="shared" si="280"/>
        <v>#VALUE!</v>
      </c>
      <c r="AS207" s="3" t="e">
        <f t="shared" si="281"/>
        <v>#VALUE!</v>
      </c>
      <c r="AT207" s="3" t="e">
        <f t="shared" si="282"/>
        <v>#VALUE!</v>
      </c>
      <c r="AU207" s="3" t="e">
        <f t="shared" si="283"/>
        <v>#VALUE!</v>
      </c>
      <c r="AV207" s="3" t="e">
        <f t="shared" si="284"/>
        <v>#VALUE!</v>
      </c>
      <c r="AW207" s="3" t="e">
        <f t="shared" si="285"/>
        <v>#VALUE!</v>
      </c>
      <c r="AX207" s="3" t="e">
        <f t="shared" si="286"/>
        <v>#VALUE!</v>
      </c>
      <c r="AY207" s="3" t="e">
        <f t="shared" si="287"/>
        <v>#VALUE!</v>
      </c>
      <c r="AZ207" s="3" t="e">
        <f t="shared" si="288"/>
        <v>#VALUE!</v>
      </c>
      <c r="BA207" s="3" t="e">
        <f t="shared" si="289"/>
        <v>#VALUE!</v>
      </c>
      <c r="BB207" s="3" t="e">
        <f t="shared" si="290"/>
        <v>#VALUE!</v>
      </c>
      <c r="BC207" s="3" t="e">
        <f t="shared" si="291"/>
        <v>#VALUE!</v>
      </c>
      <c r="BD207" s="3" t="e">
        <f t="shared" si="292"/>
        <v>#VALUE!</v>
      </c>
      <c r="BE207" s="3" t="e">
        <f t="shared" si="293"/>
        <v>#VALUE!</v>
      </c>
      <c r="BF207" s="3" t="e">
        <f t="shared" si="294"/>
        <v>#VALUE!</v>
      </c>
      <c r="BG207" s="3" t="e">
        <f t="shared" si="295"/>
        <v>#VALUE!</v>
      </c>
      <c r="BH207" s="3" t="e">
        <f t="shared" si="296"/>
        <v>#VALUE!</v>
      </c>
      <c r="BJ207" s="3" t="e">
        <f t="shared" si="297"/>
        <v>#VALUE!</v>
      </c>
      <c r="BK207" s="3" t="e">
        <f t="shared" si="298"/>
        <v>#VALUE!</v>
      </c>
    </row>
    <row r="208" spans="1:63" x14ac:dyDescent="0.35">
      <c r="A208" s="9">
        <f>'2017.daily'!B207</f>
        <v>0</v>
      </c>
      <c r="B208" s="3" t="str">
        <f>IF('2017.daily'!G207&lt;&gt;"",'2017.daily'!G207,"")</f>
        <v/>
      </c>
      <c r="C208" s="3" t="str">
        <f>IF('2017.daily'!H207&lt;&gt;"",'2017.daily'!H207,"")</f>
        <v/>
      </c>
      <c r="D208" s="30">
        <v>4</v>
      </c>
      <c r="E208" s="30">
        <v>20</v>
      </c>
      <c r="G208" s="30">
        <f t="shared" si="268"/>
        <v>16</v>
      </c>
      <c r="H208" s="3" t="e">
        <f t="shared" si="269"/>
        <v>#VALUE!</v>
      </c>
      <c r="I208" s="3" t="e">
        <f t="shared" si="270"/>
        <v>#VALUE!</v>
      </c>
      <c r="J208" s="3" t="e">
        <f t="shared" si="271"/>
        <v>#VALUE!</v>
      </c>
      <c r="K208" s="3"/>
      <c r="L208" s="3" t="e">
        <f t="shared" ref="L208:AI208" si="323">IF(L$3&lt;$D208,$H207+($B208-$H207)/(($D207+24)-$E207)^0.5*(L$3+24-$E207)^0.5,IF(L$3&lt;=$G208,$B208+$I208*SIN((L$3-$D208)/($G208-$D208)*PI()/2),IF(L$3&lt;=$E208,$H208+$J208*SIN(PI()/2+((L$3-$G208)/4)*PI()/2),$H208+($B209-$H208)/(($D208+24)-$E208)^0.5*(L$3-$E208)^0.5)))</f>
        <v>#VALUE!</v>
      </c>
      <c r="M208" s="3" t="e">
        <f t="shared" si="323"/>
        <v>#VALUE!</v>
      </c>
      <c r="N208" s="3" t="e">
        <f t="shared" si="323"/>
        <v>#VALUE!</v>
      </c>
      <c r="O208" s="3" t="e">
        <f t="shared" si="323"/>
        <v>#VALUE!</v>
      </c>
      <c r="P208" s="3" t="e">
        <f t="shared" si="323"/>
        <v>#VALUE!</v>
      </c>
      <c r="Q208" s="3" t="e">
        <f t="shared" si="323"/>
        <v>#VALUE!</v>
      </c>
      <c r="R208" s="3" t="e">
        <f t="shared" si="323"/>
        <v>#VALUE!</v>
      </c>
      <c r="S208" s="3" t="e">
        <f t="shared" si="323"/>
        <v>#VALUE!</v>
      </c>
      <c r="T208" s="3" t="e">
        <f t="shared" si="323"/>
        <v>#VALUE!</v>
      </c>
      <c r="U208" s="3" t="e">
        <f t="shared" si="323"/>
        <v>#VALUE!</v>
      </c>
      <c r="V208" s="3" t="e">
        <f t="shared" si="323"/>
        <v>#VALUE!</v>
      </c>
      <c r="W208" s="3" t="e">
        <f t="shared" si="323"/>
        <v>#VALUE!</v>
      </c>
      <c r="X208" s="3" t="e">
        <f t="shared" si="323"/>
        <v>#VALUE!</v>
      </c>
      <c r="Y208" s="3" t="e">
        <f t="shared" si="323"/>
        <v>#VALUE!</v>
      </c>
      <c r="Z208" s="3" t="e">
        <f t="shared" si="323"/>
        <v>#VALUE!</v>
      </c>
      <c r="AA208" s="3" t="e">
        <f t="shared" si="323"/>
        <v>#VALUE!</v>
      </c>
      <c r="AB208" s="3" t="e">
        <f t="shared" si="323"/>
        <v>#VALUE!</v>
      </c>
      <c r="AC208" s="3" t="e">
        <f t="shared" si="323"/>
        <v>#VALUE!</v>
      </c>
      <c r="AD208" s="3" t="e">
        <f t="shared" si="323"/>
        <v>#VALUE!</v>
      </c>
      <c r="AE208" s="3" t="e">
        <f t="shared" si="323"/>
        <v>#VALUE!</v>
      </c>
      <c r="AF208" s="3" t="e">
        <f t="shared" si="323"/>
        <v>#VALUE!</v>
      </c>
      <c r="AG208" s="3" t="e">
        <f t="shared" si="323"/>
        <v>#VALUE!</v>
      </c>
      <c r="AH208" s="3" t="e">
        <f t="shared" si="323"/>
        <v>#VALUE!</v>
      </c>
      <c r="AI208" s="3" t="e">
        <f t="shared" si="323"/>
        <v>#VALUE!</v>
      </c>
      <c r="AK208" s="3" t="e">
        <f t="shared" si="273"/>
        <v>#VALUE!</v>
      </c>
      <c r="AL208" s="3" t="e">
        <f t="shared" si="274"/>
        <v>#VALUE!</v>
      </c>
      <c r="AM208" s="3" t="e">
        <f t="shared" si="275"/>
        <v>#VALUE!</v>
      </c>
      <c r="AN208" s="3" t="e">
        <f t="shared" si="276"/>
        <v>#VALUE!</v>
      </c>
      <c r="AO208" s="3" t="e">
        <f t="shared" si="277"/>
        <v>#VALUE!</v>
      </c>
      <c r="AP208" s="3" t="e">
        <f t="shared" si="278"/>
        <v>#VALUE!</v>
      </c>
      <c r="AQ208" s="3" t="e">
        <f t="shared" si="279"/>
        <v>#VALUE!</v>
      </c>
      <c r="AR208" s="3" t="e">
        <f t="shared" si="280"/>
        <v>#VALUE!</v>
      </c>
      <c r="AS208" s="3" t="e">
        <f t="shared" si="281"/>
        <v>#VALUE!</v>
      </c>
      <c r="AT208" s="3" t="e">
        <f t="shared" si="282"/>
        <v>#VALUE!</v>
      </c>
      <c r="AU208" s="3" t="e">
        <f t="shared" si="283"/>
        <v>#VALUE!</v>
      </c>
      <c r="AV208" s="3" t="e">
        <f t="shared" si="284"/>
        <v>#VALUE!</v>
      </c>
      <c r="AW208" s="3" t="e">
        <f t="shared" si="285"/>
        <v>#VALUE!</v>
      </c>
      <c r="AX208" s="3" t="e">
        <f t="shared" si="286"/>
        <v>#VALUE!</v>
      </c>
      <c r="AY208" s="3" t="e">
        <f t="shared" si="287"/>
        <v>#VALUE!</v>
      </c>
      <c r="AZ208" s="3" t="e">
        <f t="shared" si="288"/>
        <v>#VALUE!</v>
      </c>
      <c r="BA208" s="3" t="e">
        <f t="shared" si="289"/>
        <v>#VALUE!</v>
      </c>
      <c r="BB208" s="3" t="e">
        <f t="shared" si="290"/>
        <v>#VALUE!</v>
      </c>
      <c r="BC208" s="3" t="e">
        <f t="shared" si="291"/>
        <v>#VALUE!</v>
      </c>
      <c r="BD208" s="3" t="e">
        <f t="shared" si="292"/>
        <v>#VALUE!</v>
      </c>
      <c r="BE208" s="3" t="e">
        <f t="shared" si="293"/>
        <v>#VALUE!</v>
      </c>
      <c r="BF208" s="3" t="e">
        <f t="shared" si="294"/>
        <v>#VALUE!</v>
      </c>
      <c r="BG208" s="3" t="e">
        <f t="shared" si="295"/>
        <v>#VALUE!</v>
      </c>
      <c r="BH208" s="3" t="e">
        <f t="shared" si="296"/>
        <v>#VALUE!</v>
      </c>
      <c r="BJ208" s="3" t="e">
        <f t="shared" si="297"/>
        <v>#VALUE!</v>
      </c>
      <c r="BK208" s="3" t="e">
        <f t="shared" si="298"/>
        <v>#VALUE!</v>
      </c>
    </row>
    <row r="209" spans="1:63" x14ac:dyDescent="0.35">
      <c r="A209" s="9">
        <f>'2017.daily'!B208</f>
        <v>0</v>
      </c>
      <c r="B209" s="3" t="str">
        <f>IF('2017.daily'!G208&lt;&gt;"",'2017.daily'!G208,"")</f>
        <v/>
      </c>
      <c r="C209" s="3" t="str">
        <f>IF('2017.daily'!H208&lt;&gt;"",'2017.daily'!H208,"")</f>
        <v/>
      </c>
      <c r="D209" s="30">
        <v>4</v>
      </c>
      <c r="E209" s="30">
        <v>20</v>
      </c>
      <c r="G209" s="30">
        <f t="shared" si="268"/>
        <v>16</v>
      </c>
      <c r="H209" s="3" t="e">
        <f t="shared" si="269"/>
        <v>#VALUE!</v>
      </c>
      <c r="I209" s="3" t="e">
        <f t="shared" si="270"/>
        <v>#VALUE!</v>
      </c>
      <c r="J209" s="3" t="e">
        <f t="shared" si="271"/>
        <v>#VALUE!</v>
      </c>
      <c r="K209" s="3"/>
      <c r="L209" s="3" t="e">
        <f t="shared" ref="L209:AI209" si="324">IF(L$3&lt;$D209,$H208+($B209-$H208)/(($D208+24)-$E208)^0.5*(L$3+24-$E208)^0.5,IF(L$3&lt;=$G209,$B209+$I209*SIN((L$3-$D209)/($G209-$D209)*PI()/2),IF(L$3&lt;=$E209,$H209+$J209*SIN(PI()/2+((L$3-$G209)/4)*PI()/2),$H209+($B210-$H209)/(($D209+24)-$E209)^0.5*(L$3-$E209)^0.5)))</f>
        <v>#VALUE!</v>
      </c>
      <c r="M209" s="3" t="e">
        <f t="shared" si="324"/>
        <v>#VALUE!</v>
      </c>
      <c r="N209" s="3" t="e">
        <f t="shared" si="324"/>
        <v>#VALUE!</v>
      </c>
      <c r="O209" s="3" t="e">
        <f t="shared" si="324"/>
        <v>#VALUE!</v>
      </c>
      <c r="P209" s="3" t="e">
        <f t="shared" si="324"/>
        <v>#VALUE!</v>
      </c>
      <c r="Q209" s="3" t="e">
        <f t="shared" si="324"/>
        <v>#VALUE!</v>
      </c>
      <c r="R209" s="3" t="e">
        <f t="shared" si="324"/>
        <v>#VALUE!</v>
      </c>
      <c r="S209" s="3" t="e">
        <f t="shared" si="324"/>
        <v>#VALUE!</v>
      </c>
      <c r="T209" s="3" t="e">
        <f t="shared" si="324"/>
        <v>#VALUE!</v>
      </c>
      <c r="U209" s="3" t="e">
        <f t="shared" si="324"/>
        <v>#VALUE!</v>
      </c>
      <c r="V209" s="3" t="e">
        <f t="shared" si="324"/>
        <v>#VALUE!</v>
      </c>
      <c r="W209" s="3" t="e">
        <f t="shared" si="324"/>
        <v>#VALUE!</v>
      </c>
      <c r="X209" s="3" t="e">
        <f t="shared" si="324"/>
        <v>#VALUE!</v>
      </c>
      <c r="Y209" s="3" t="e">
        <f t="shared" si="324"/>
        <v>#VALUE!</v>
      </c>
      <c r="Z209" s="3" t="e">
        <f t="shared" si="324"/>
        <v>#VALUE!</v>
      </c>
      <c r="AA209" s="3" t="e">
        <f t="shared" si="324"/>
        <v>#VALUE!</v>
      </c>
      <c r="AB209" s="3" t="e">
        <f t="shared" si="324"/>
        <v>#VALUE!</v>
      </c>
      <c r="AC209" s="3" t="e">
        <f t="shared" si="324"/>
        <v>#VALUE!</v>
      </c>
      <c r="AD209" s="3" t="e">
        <f t="shared" si="324"/>
        <v>#VALUE!</v>
      </c>
      <c r="AE209" s="3" t="e">
        <f t="shared" si="324"/>
        <v>#VALUE!</v>
      </c>
      <c r="AF209" s="3" t="e">
        <f t="shared" si="324"/>
        <v>#VALUE!</v>
      </c>
      <c r="AG209" s="3" t="e">
        <f t="shared" si="324"/>
        <v>#VALUE!</v>
      </c>
      <c r="AH209" s="3" t="e">
        <f t="shared" si="324"/>
        <v>#VALUE!</v>
      </c>
      <c r="AI209" s="3" t="e">
        <f t="shared" si="324"/>
        <v>#VALUE!</v>
      </c>
      <c r="AK209" s="3" t="e">
        <f t="shared" si="273"/>
        <v>#VALUE!</v>
      </c>
      <c r="AL209" s="3" t="e">
        <f t="shared" si="274"/>
        <v>#VALUE!</v>
      </c>
      <c r="AM209" s="3" t="e">
        <f t="shared" si="275"/>
        <v>#VALUE!</v>
      </c>
      <c r="AN209" s="3" t="e">
        <f t="shared" si="276"/>
        <v>#VALUE!</v>
      </c>
      <c r="AO209" s="3" t="e">
        <f t="shared" si="277"/>
        <v>#VALUE!</v>
      </c>
      <c r="AP209" s="3" t="e">
        <f t="shared" si="278"/>
        <v>#VALUE!</v>
      </c>
      <c r="AQ209" s="3" t="e">
        <f t="shared" si="279"/>
        <v>#VALUE!</v>
      </c>
      <c r="AR209" s="3" t="e">
        <f t="shared" si="280"/>
        <v>#VALUE!</v>
      </c>
      <c r="AS209" s="3" t="e">
        <f t="shared" si="281"/>
        <v>#VALUE!</v>
      </c>
      <c r="AT209" s="3" t="e">
        <f t="shared" si="282"/>
        <v>#VALUE!</v>
      </c>
      <c r="AU209" s="3" t="e">
        <f t="shared" si="283"/>
        <v>#VALUE!</v>
      </c>
      <c r="AV209" s="3" t="e">
        <f t="shared" si="284"/>
        <v>#VALUE!</v>
      </c>
      <c r="AW209" s="3" t="e">
        <f t="shared" si="285"/>
        <v>#VALUE!</v>
      </c>
      <c r="AX209" s="3" t="e">
        <f t="shared" si="286"/>
        <v>#VALUE!</v>
      </c>
      <c r="AY209" s="3" t="e">
        <f t="shared" si="287"/>
        <v>#VALUE!</v>
      </c>
      <c r="AZ209" s="3" t="e">
        <f t="shared" si="288"/>
        <v>#VALUE!</v>
      </c>
      <c r="BA209" s="3" t="e">
        <f t="shared" si="289"/>
        <v>#VALUE!</v>
      </c>
      <c r="BB209" s="3" t="e">
        <f t="shared" si="290"/>
        <v>#VALUE!</v>
      </c>
      <c r="BC209" s="3" t="e">
        <f t="shared" si="291"/>
        <v>#VALUE!</v>
      </c>
      <c r="BD209" s="3" t="e">
        <f t="shared" si="292"/>
        <v>#VALUE!</v>
      </c>
      <c r="BE209" s="3" t="e">
        <f t="shared" si="293"/>
        <v>#VALUE!</v>
      </c>
      <c r="BF209" s="3" t="e">
        <f t="shared" si="294"/>
        <v>#VALUE!</v>
      </c>
      <c r="BG209" s="3" t="e">
        <f t="shared" si="295"/>
        <v>#VALUE!</v>
      </c>
      <c r="BH209" s="3" t="e">
        <f t="shared" si="296"/>
        <v>#VALUE!</v>
      </c>
      <c r="BJ209" s="3" t="e">
        <f t="shared" si="297"/>
        <v>#VALUE!</v>
      </c>
      <c r="BK209" s="3" t="e">
        <f t="shared" si="298"/>
        <v>#VALUE!</v>
      </c>
    </row>
    <row r="210" spans="1:63" x14ac:dyDescent="0.35">
      <c r="A210" s="9">
        <f>'2017.daily'!B209</f>
        <v>0</v>
      </c>
      <c r="B210" s="3" t="str">
        <f>IF('2017.daily'!G209&lt;&gt;"",'2017.daily'!G209,"")</f>
        <v/>
      </c>
      <c r="C210" s="3" t="str">
        <f>IF('2017.daily'!H209&lt;&gt;"",'2017.daily'!H209,"")</f>
        <v/>
      </c>
      <c r="D210" s="30">
        <v>4</v>
      </c>
      <c r="E210" s="30">
        <v>20</v>
      </c>
      <c r="G210" s="30">
        <f t="shared" si="268"/>
        <v>16</v>
      </c>
      <c r="H210" s="3" t="e">
        <f t="shared" si="269"/>
        <v>#VALUE!</v>
      </c>
      <c r="I210" s="3" t="e">
        <f t="shared" si="270"/>
        <v>#VALUE!</v>
      </c>
      <c r="J210" s="3" t="e">
        <f t="shared" si="271"/>
        <v>#VALUE!</v>
      </c>
      <c r="K210" s="3"/>
      <c r="L210" s="3" t="e">
        <f t="shared" ref="L210:AI210" si="325">IF(L$3&lt;$D210,$H209+($B210-$H209)/(($D209+24)-$E209)^0.5*(L$3+24-$E209)^0.5,IF(L$3&lt;=$G210,$B210+$I210*SIN((L$3-$D210)/($G210-$D210)*PI()/2),IF(L$3&lt;=$E210,$H210+$J210*SIN(PI()/2+((L$3-$G210)/4)*PI()/2),$H210+($B211-$H210)/(($D210+24)-$E210)^0.5*(L$3-$E210)^0.5)))</f>
        <v>#VALUE!</v>
      </c>
      <c r="M210" s="3" t="e">
        <f t="shared" si="325"/>
        <v>#VALUE!</v>
      </c>
      <c r="N210" s="3" t="e">
        <f t="shared" si="325"/>
        <v>#VALUE!</v>
      </c>
      <c r="O210" s="3" t="e">
        <f t="shared" si="325"/>
        <v>#VALUE!</v>
      </c>
      <c r="P210" s="3" t="e">
        <f t="shared" si="325"/>
        <v>#VALUE!</v>
      </c>
      <c r="Q210" s="3" t="e">
        <f t="shared" si="325"/>
        <v>#VALUE!</v>
      </c>
      <c r="R210" s="3" t="e">
        <f t="shared" si="325"/>
        <v>#VALUE!</v>
      </c>
      <c r="S210" s="3" t="e">
        <f t="shared" si="325"/>
        <v>#VALUE!</v>
      </c>
      <c r="T210" s="3" t="e">
        <f t="shared" si="325"/>
        <v>#VALUE!</v>
      </c>
      <c r="U210" s="3" t="e">
        <f t="shared" si="325"/>
        <v>#VALUE!</v>
      </c>
      <c r="V210" s="3" t="e">
        <f t="shared" si="325"/>
        <v>#VALUE!</v>
      </c>
      <c r="W210" s="3" t="e">
        <f t="shared" si="325"/>
        <v>#VALUE!</v>
      </c>
      <c r="X210" s="3" t="e">
        <f t="shared" si="325"/>
        <v>#VALUE!</v>
      </c>
      <c r="Y210" s="3" t="e">
        <f t="shared" si="325"/>
        <v>#VALUE!</v>
      </c>
      <c r="Z210" s="3" t="e">
        <f t="shared" si="325"/>
        <v>#VALUE!</v>
      </c>
      <c r="AA210" s="3" t="e">
        <f t="shared" si="325"/>
        <v>#VALUE!</v>
      </c>
      <c r="AB210" s="3" t="e">
        <f t="shared" si="325"/>
        <v>#VALUE!</v>
      </c>
      <c r="AC210" s="3" t="e">
        <f t="shared" si="325"/>
        <v>#VALUE!</v>
      </c>
      <c r="AD210" s="3" t="e">
        <f t="shared" si="325"/>
        <v>#VALUE!</v>
      </c>
      <c r="AE210" s="3" t="e">
        <f t="shared" si="325"/>
        <v>#VALUE!</v>
      </c>
      <c r="AF210" s="3" t="e">
        <f t="shared" si="325"/>
        <v>#VALUE!</v>
      </c>
      <c r="AG210" s="3" t="e">
        <f t="shared" si="325"/>
        <v>#VALUE!</v>
      </c>
      <c r="AH210" s="3" t="e">
        <f t="shared" si="325"/>
        <v>#VALUE!</v>
      </c>
      <c r="AI210" s="3" t="e">
        <f t="shared" si="325"/>
        <v>#VALUE!</v>
      </c>
      <c r="AK210" s="3" t="e">
        <f t="shared" si="273"/>
        <v>#VALUE!</v>
      </c>
      <c r="AL210" s="3" t="e">
        <f t="shared" si="274"/>
        <v>#VALUE!</v>
      </c>
      <c r="AM210" s="3" t="e">
        <f t="shared" si="275"/>
        <v>#VALUE!</v>
      </c>
      <c r="AN210" s="3" t="e">
        <f t="shared" si="276"/>
        <v>#VALUE!</v>
      </c>
      <c r="AO210" s="3" t="e">
        <f t="shared" si="277"/>
        <v>#VALUE!</v>
      </c>
      <c r="AP210" s="3" t="e">
        <f t="shared" si="278"/>
        <v>#VALUE!</v>
      </c>
      <c r="AQ210" s="3" t="e">
        <f t="shared" si="279"/>
        <v>#VALUE!</v>
      </c>
      <c r="AR210" s="3" t="e">
        <f t="shared" si="280"/>
        <v>#VALUE!</v>
      </c>
      <c r="AS210" s="3" t="e">
        <f t="shared" si="281"/>
        <v>#VALUE!</v>
      </c>
      <c r="AT210" s="3" t="e">
        <f t="shared" si="282"/>
        <v>#VALUE!</v>
      </c>
      <c r="AU210" s="3" t="e">
        <f t="shared" si="283"/>
        <v>#VALUE!</v>
      </c>
      <c r="AV210" s="3" t="e">
        <f t="shared" si="284"/>
        <v>#VALUE!</v>
      </c>
      <c r="AW210" s="3" t="e">
        <f t="shared" si="285"/>
        <v>#VALUE!</v>
      </c>
      <c r="AX210" s="3" t="e">
        <f t="shared" si="286"/>
        <v>#VALUE!</v>
      </c>
      <c r="AY210" s="3" t="e">
        <f t="shared" si="287"/>
        <v>#VALUE!</v>
      </c>
      <c r="AZ210" s="3" t="e">
        <f t="shared" si="288"/>
        <v>#VALUE!</v>
      </c>
      <c r="BA210" s="3" t="e">
        <f t="shared" si="289"/>
        <v>#VALUE!</v>
      </c>
      <c r="BB210" s="3" t="e">
        <f t="shared" si="290"/>
        <v>#VALUE!</v>
      </c>
      <c r="BC210" s="3" t="e">
        <f t="shared" si="291"/>
        <v>#VALUE!</v>
      </c>
      <c r="BD210" s="3" t="e">
        <f t="shared" si="292"/>
        <v>#VALUE!</v>
      </c>
      <c r="BE210" s="3" t="e">
        <f t="shared" si="293"/>
        <v>#VALUE!</v>
      </c>
      <c r="BF210" s="3" t="e">
        <f t="shared" si="294"/>
        <v>#VALUE!</v>
      </c>
      <c r="BG210" s="3" t="e">
        <f t="shared" si="295"/>
        <v>#VALUE!</v>
      </c>
      <c r="BH210" s="3" t="e">
        <f t="shared" si="296"/>
        <v>#VALUE!</v>
      </c>
      <c r="BJ210" s="3" t="e">
        <f t="shared" si="297"/>
        <v>#VALUE!</v>
      </c>
      <c r="BK210" s="3" t="e">
        <f t="shared" si="298"/>
        <v>#VALUE!</v>
      </c>
    </row>
    <row r="211" spans="1:63" x14ac:dyDescent="0.35">
      <c r="A211" s="9">
        <f>'2017.daily'!B210</f>
        <v>0</v>
      </c>
      <c r="B211" s="3" t="str">
        <f>IF('2017.daily'!G210&lt;&gt;"",'2017.daily'!G210,"")</f>
        <v/>
      </c>
      <c r="C211" s="3" t="str">
        <f>IF('2017.daily'!H210&lt;&gt;"",'2017.daily'!H210,"")</f>
        <v/>
      </c>
      <c r="D211" s="30">
        <v>4</v>
      </c>
      <c r="E211" s="30">
        <v>20</v>
      </c>
      <c r="G211" s="30">
        <f t="shared" si="268"/>
        <v>16</v>
      </c>
      <c r="H211" s="3" t="e">
        <f t="shared" si="269"/>
        <v>#VALUE!</v>
      </c>
      <c r="I211" s="3" t="e">
        <f t="shared" si="270"/>
        <v>#VALUE!</v>
      </c>
      <c r="J211" s="3" t="e">
        <f t="shared" si="271"/>
        <v>#VALUE!</v>
      </c>
      <c r="K211" s="3"/>
      <c r="L211" s="3" t="e">
        <f t="shared" ref="L211:AI211" si="326">IF(L$3&lt;$D211,$H210+($B211-$H210)/(($D210+24)-$E210)^0.5*(L$3+24-$E210)^0.5,IF(L$3&lt;=$G211,$B211+$I211*SIN((L$3-$D211)/($G211-$D211)*PI()/2),IF(L$3&lt;=$E211,$H211+$J211*SIN(PI()/2+((L$3-$G211)/4)*PI()/2),$H211+($B212-$H211)/(($D211+24)-$E211)^0.5*(L$3-$E211)^0.5)))</f>
        <v>#VALUE!</v>
      </c>
      <c r="M211" s="3" t="e">
        <f t="shared" si="326"/>
        <v>#VALUE!</v>
      </c>
      <c r="N211" s="3" t="e">
        <f t="shared" si="326"/>
        <v>#VALUE!</v>
      </c>
      <c r="O211" s="3" t="e">
        <f t="shared" si="326"/>
        <v>#VALUE!</v>
      </c>
      <c r="P211" s="3" t="e">
        <f t="shared" si="326"/>
        <v>#VALUE!</v>
      </c>
      <c r="Q211" s="3" t="e">
        <f t="shared" si="326"/>
        <v>#VALUE!</v>
      </c>
      <c r="R211" s="3" t="e">
        <f t="shared" si="326"/>
        <v>#VALUE!</v>
      </c>
      <c r="S211" s="3" t="e">
        <f t="shared" si="326"/>
        <v>#VALUE!</v>
      </c>
      <c r="T211" s="3" t="e">
        <f t="shared" si="326"/>
        <v>#VALUE!</v>
      </c>
      <c r="U211" s="3" t="e">
        <f t="shared" si="326"/>
        <v>#VALUE!</v>
      </c>
      <c r="V211" s="3" t="e">
        <f t="shared" si="326"/>
        <v>#VALUE!</v>
      </c>
      <c r="W211" s="3" t="e">
        <f t="shared" si="326"/>
        <v>#VALUE!</v>
      </c>
      <c r="X211" s="3" t="e">
        <f t="shared" si="326"/>
        <v>#VALUE!</v>
      </c>
      <c r="Y211" s="3" t="e">
        <f t="shared" si="326"/>
        <v>#VALUE!</v>
      </c>
      <c r="Z211" s="3" t="e">
        <f t="shared" si="326"/>
        <v>#VALUE!</v>
      </c>
      <c r="AA211" s="3" t="e">
        <f t="shared" si="326"/>
        <v>#VALUE!</v>
      </c>
      <c r="AB211" s="3" t="e">
        <f t="shared" si="326"/>
        <v>#VALUE!</v>
      </c>
      <c r="AC211" s="3" t="e">
        <f t="shared" si="326"/>
        <v>#VALUE!</v>
      </c>
      <c r="AD211" s="3" t="e">
        <f t="shared" si="326"/>
        <v>#VALUE!</v>
      </c>
      <c r="AE211" s="3" t="e">
        <f t="shared" si="326"/>
        <v>#VALUE!</v>
      </c>
      <c r="AF211" s="3" t="e">
        <f t="shared" si="326"/>
        <v>#VALUE!</v>
      </c>
      <c r="AG211" s="3" t="e">
        <f t="shared" si="326"/>
        <v>#VALUE!</v>
      </c>
      <c r="AH211" s="3" t="e">
        <f t="shared" si="326"/>
        <v>#VALUE!</v>
      </c>
      <c r="AI211" s="3" t="e">
        <f t="shared" si="326"/>
        <v>#VALUE!</v>
      </c>
      <c r="AK211" s="3" t="e">
        <f t="shared" si="273"/>
        <v>#VALUE!</v>
      </c>
      <c r="AL211" s="3" t="e">
        <f t="shared" si="274"/>
        <v>#VALUE!</v>
      </c>
      <c r="AM211" s="3" t="e">
        <f t="shared" si="275"/>
        <v>#VALUE!</v>
      </c>
      <c r="AN211" s="3" t="e">
        <f t="shared" si="276"/>
        <v>#VALUE!</v>
      </c>
      <c r="AO211" s="3" t="e">
        <f t="shared" si="277"/>
        <v>#VALUE!</v>
      </c>
      <c r="AP211" s="3" t="e">
        <f t="shared" si="278"/>
        <v>#VALUE!</v>
      </c>
      <c r="AQ211" s="3" t="e">
        <f t="shared" si="279"/>
        <v>#VALUE!</v>
      </c>
      <c r="AR211" s="3" t="e">
        <f t="shared" si="280"/>
        <v>#VALUE!</v>
      </c>
      <c r="AS211" s="3" t="e">
        <f t="shared" si="281"/>
        <v>#VALUE!</v>
      </c>
      <c r="AT211" s="3" t="e">
        <f t="shared" si="282"/>
        <v>#VALUE!</v>
      </c>
      <c r="AU211" s="3" t="e">
        <f t="shared" si="283"/>
        <v>#VALUE!</v>
      </c>
      <c r="AV211" s="3" t="e">
        <f t="shared" si="284"/>
        <v>#VALUE!</v>
      </c>
      <c r="AW211" s="3" t="e">
        <f t="shared" si="285"/>
        <v>#VALUE!</v>
      </c>
      <c r="AX211" s="3" t="e">
        <f t="shared" si="286"/>
        <v>#VALUE!</v>
      </c>
      <c r="AY211" s="3" t="e">
        <f t="shared" si="287"/>
        <v>#VALUE!</v>
      </c>
      <c r="AZ211" s="3" t="e">
        <f t="shared" si="288"/>
        <v>#VALUE!</v>
      </c>
      <c r="BA211" s="3" t="e">
        <f t="shared" si="289"/>
        <v>#VALUE!</v>
      </c>
      <c r="BB211" s="3" t="e">
        <f t="shared" si="290"/>
        <v>#VALUE!</v>
      </c>
      <c r="BC211" s="3" t="e">
        <f t="shared" si="291"/>
        <v>#VALUE!</v>
      </c>
      <c r="BD211" s="3" t="e">
        <f t="shared" si="292"/>
        <v>#VALUE!</v>
      </c>
      <c r="BE211" s="3" t="e">
        <f t="shared" si="293"/>
        <v>#VALUE!</v>
      </c>
      <c r="BF211" s="3" t="e">
        <f t="shared" si="294"/>
        <v>#VALUE!</v>
      </c>
      <c r="BG211" s="3" t="e">
        <f t="shared" si="295"/>
        <v>#VALUE!</v>
      </c>
      <c r="BH211" s="3" t="e">
        <f t="shared" si="296"/>
        <v>#VALUE!</v>
      </c>
      <c r="BJ211" s="3" t="e">
        <f t="shared" si="297"/>
        <v>#VALUE!</v>
      </c>
      <c r="BK211" s="3" t="e">
        <f t="shared" si="298"/>
        <v>#VALUE!</v>
      </c>
    </row>
    <row r="212" spans="1:63" x14ac:dyDescent="0.35">
      <c r="A212" s="9">
        <f>'2017.daily'!B211</f>
        <v>0</v>
      </c>
      <c r="B212" s="3" t="str">
        <f>IF('2017.daily'!G211&lt;&gt;"",'2017.daily'!G211,"")</f>
        <v/>
      </c>
      <c r="C212" s="3" t="str">
        <f>IF('2017.daily'!H211&lt;&gt;"",'2017.daily'!H211,"")</f>
        <v/>
      </c>
      <c r="D212" s="30">
        <v>4</v>
      </c>
      <c r="E212" s="30">
        <v>20</v>
      </c>
      <c r="G212" s="30">
        <f t="shared" si="268"/>
        <v>16</v>
      </c>
      <c r="H212" s="3" t="e">
        <f t="shared" si="269"/>
        <v>#VALUE!</v>
      </c>
      <c r="I212" s="3" t="e">
        <f t="shared" si="270"/>
        <v>#VALUE!</v>
      </c>
      <c r="J212" s="3" t="e">
        <f t="shared" si="271"/>
        <v>#VALUE!</v>
      </c>
      <c r="K212" s="3"/>
      <c r="L212" s="3" t="e">
        <f t="shared" ref="L212:AI212" si="327">IF(L$3&lt;$D212,$H211+($B212-$H211)/(($D211+24)-$E211)^0.5*(L$3+24-$E211)^0.5,IF(L$3&lt;=$G212,$B212+$I212*SIN((L$3-$D212)/($G212-$D212)*PI()/2),IF(L$3&lt;=$E212,$H212+$J212*SIN(PI()/2+((L$3-$G212)/4)*PI()/2),$H212+($B213-$H212)/(($D212+24)-$E212)^0.5*(L$3-$E212)^0.5)))</f>
        <v>#VALUE!</v>
      </c>
      <c r="M212" s="3" t="e">
        <f t="shared" si="327"/>
        <v>#VALUE!</v>
      </c>
      <c r="N212" s="3" t="e">
        <f t="shared" si="327"/>
        <v>#VALUE!</v>
      </c>
      <c r="O212" s="3" t="e">
        <f t="shared" si="327"/>
        <v>#VALUE!</v>
      </c>
      <c r="P212" s="3" t="e">
        <f t="shared" si="327"/>
        <v>#VALUE!</v>
      </c>
      <c r="Q212" s="3" t="e">
        <f t="shared" si="327"/>
        <v>#VALUE!</v>
      </c>
      <c r="R212" s="3" t="e">
        <f t="shared" si="327"/>
        <v>#VALUE!</v>
      </c>
      <c r="S212" s="3" t="e">
        <f t="shared" si="327"/>
        <v>#VALUE!</v>
      </c>
      <c r="T212" s="3" t="e">
        <f t="shared" si="327"/>
        <v>#VALUE!</v>
      </c>
      <c r="U212" s="3" t="e">
        <f t="shared" si="327"/>
        <v>#VALUE!</v>
      </c>
      <c r="V212" s="3" t="e">
        <f t="shared" si="327"/>
        <v>#VALUE!</v>
      </c>
      <c r="W212" s="3" t="e">
        <f t="shared" si="327"/>
        <v>#VALUE!</v>
      </c>
      <c r="X212" s="3" t="e">
        <f t="shared" si="327"/>
        <v>#VALUE!</v>
      </c>
      <c r="Y212" s="3" t="e">
        <f t="shared" si="327"/>
        <v>#VALUE!</v>
      </c>
      <c r="Z212" s="3" t="e">
        <f t="shared" si="327"/>
        <v>#VALUE!</v>
      </c>
      <c r="AA212" s="3" t="e">
        <f t="shared" si="327"/>
        <v>#VALUE!</v>
      </c>
      <c r="AB212" s="3" t="e">
        <f t="shared" si="327"/>
        <v>#VALUE!</v>
      </c>
      <c r="AC212" s="3" t="e">
        <f t="shared" si="327"/>
        <v>#VALUE!</v>
      </c>
      <c r="AD212" s="3" t="e">
        <f t="shared" si="327"/>
        <v>#VALUE!</v>
      </c>
      <c r="AE212" s="3" t="e">
        <f t="shared" si="327"/>
        <v>#VALUE!</v>
      </c>
      <c r="AF212" s="3" t="e">
        <f t="shared" si="327"/>
        <v>#VALUE!</v>
      </c>
      <c r="AG212" s="3" t="e">
        <f t="shared" si="327"/>
        <v>#VALUE!</v>
      </c>
      <c r="AH212" s="3" t="e">
        <f t="shared" si="327"/>
        <v>#VALUE!</v>
      </c>
      <c r="AI212" s="3" t="e">
        <f t="shared" si="327"/>
        <v>#VALUE!</v>
      </c>
      <c r="AK212" s="3" t="e">
        <f t="shared" si="273"/>
        <v>#VALUE!</v>
      </c>
      <c r="AL212" s="3" t="e">
        <f t="shared" si="274"/>
        <v>#VALUE!</v>
      </c>
      <c r="AM212" s="3" t="e">
        <f t="shared" si="275"/>
        <v>#VALUE!</v>
      </c>
      <c r="AN212" s="3" t="e">
        <f t="shared" si="276"/>
        <v>#VALUE!</v>
      </c>
      <c r="AO212" s="3" t="e">
        <f t="shared" si="277"/>
        <v>#VALUE!</v>
      </c>
      <c r="AP212" s="3" t="e">
        <f t="shared" si="278"/>
        <v>#VALUE!</v>
      </c>
      <c r="AQ212" s="3" t="e">
        <f t="shared" si="279"/>
        <v>#VALUE!</v>
      </c>
      <c r="AR212" s="3" t="e">
        <f t="shared" si="280"/>
        <v>#VALUE!</v>
      </c>
      <c r="AS212" s="3" t="e">
        <f t="shared" si="281"/>
        <v>#VALUE!</v>
      </c>
      <c r="AT212" s="3" t="e">
        <f t="shared" si="282"/>
        <v>#VALUE!</v>
      </c>
      <c r="AU212" s="3" t="e">
        <f t="shared" si="283"/>
        <v>#VALUE!</v>
      </c>
      <c r="AV212" s="3" t="e">
        <f t="shared" si="284"/>
        <v>#VALUE!</v>
      </c>
      <c r="AW212" s="3" t="e">
        <f t="shared" si="285"/>
        <v>#VALUE!</v>
      </c>
      <c r="AX212" s="3" t="e">
        <f t="shared" si="286"/>
        <v>#VALUE!</v>
      </c>
      <c r="AY212" s="3" t="e">
        <f t="shared" si="287"/>
        <v>#VALUE!</v>
      </c>
      <c r="AZ212" s="3" t="e">
        <f t="shared" si="288"/>
        <v>#VALUE!</v>
      </c>
      <c r="BA212" s="3" t="e">
        <f t="shared" si="289"/>
        <v>#VALUE!</v>
      </c>
      <c r="BB212" s="3" t="e">
        <f t="shared" si="290"/>
        <v>#VALUE!</v>
      </c>
      <c r="BC212" s="3" t="e">
        <f t="shared" si="291"/>
        <v>#VALUE!</v>
      </c>
      <c r="BD212" s="3" t="e">
        <f t="shared" si="292"/>
        <v>#VALUE!</v>
      </c>
      <c r="BE212" s="3" t="e">
        <f t="shared" si="293"/>
        <v>#VALUE!</v>
      </c>
      <c r="BF212" s="3" t="e">
        <f t="shared" si="294"/>
        <v>#VALUE!</v>
      </c>
      <c r="BG212" s="3" t="e">
        <f t="shared" si="295"/>
        <v>#VALUE!</v>
      </c>
      <c r="BH212" s="3" t="e">
        <f t="shared" si="296"/>
        <v>#VALUE!</v>
      </c>
      <c r="BJ212" s="3" t="e">
        <f t="shared" si="297"/>
        <v>#VALUE!</v>
      </c>
      <c r="BK212" s="3" t="e">
        <f t="shared" si="298"/>
        <v>#VALUE!</v>
      </c>
    </row>
    <row r="213" spans="1:63" x14ac:dyDescent="0.35">
      <c r="A213" s="9">
        <f>'2017.daily'!B212</f>
        <v>0</v>
      </c>
      <c r="B213" s="3" t="str">
        <f>IF('2017.daily'!G212&lt;&gt;"",'2017.daily'!G212,"")</f>
        <v/>
      </c>
      <c r="C213" s="3" t="str">
        <f>IF('2017.daily'!H212&lt;&gt;"",'2017.daily'!H212,"")</f>
        <v/>
      </c>
      <c r="D213" s="30">
        <v>4</v>
      </c>
      <c r="E213" s="30">
        <v>20</v>
      </c>
      <c r="G213" s="30">
        <f t="shared" si="268"/>
        <v>16</v>
      </c>
      <c r="H213" s="3" t="e">
        <f t="shared" si="269"/>
        <v>#VALUE!</v>
      </c>
      <c r="I213" s="3" t="e">
        <f t="shared" si="270"/>
        <v>#VALUE!</v>
      </c>
      <c r="J213" s="3" t="e">
        <f t="shared" si="271"/>
        <v>#VALUE!</v>
      </c>
      <c r="K213" s="3"/>
      <c r="L213" s="3" t="e">
        <f t="shared" ref="L213:AI213" si="328">IF(L$3&lt;$D213,$H212+($B213-$H212)/(($D212+24)-$E212)^0.5*(L$3+24-$E212)^0.5,IF(L$3&lt;=$G213,$B213+$I213*SIN((L$3-$D213)/($G213-$D213)*PI()/2),IF(L$3&lt;=$E213,$H213+$J213*SIN(PI()/2+((L$3-$G213)/4)*PI()/2),$H213+($B214-$H213)/(($D213+24)-$E213)^0.5*(L$3-$E213)^0.5)))</f>
        <v>#VALUE!</v>
      </c>
      <c r="M213" s="3" t="e">
        <f t="shared" si="328"/>
        <v>#VALUE!</v>
      </c>
      <c r="N213" s="3" t="e">
        <f t="shared" si="328"/>
        <v>#VALUE!</v>
      </c>
      <c r="O213" s="3" t="e">
        <f t="shared" si="328"/>
        <v>#VALUE!</v>
      </c>
      <c r="P213" s="3" t="e">
        <f t="shared" si="328"/>
        <v>#VALUE!</v>
      </c>
      <c r="Q213" s="3" t="e">
        <f t="shared" si="328"/>
        <v>#VALUE!</v>
      </c>
      <c r="R213" s="3" t="e">
        <f t="shared" si="328"/>
        <v>#VALUE!</v>
      </c>
      <c r="S213" s="3" t="e">
        <f t="shared" si="328"/>
        <v>#VALUE!</v>
      </c>
      <c r="T213" s="3" t="e">
        <f t="shared" si="328"/>
        <v>#VALUE!</v>
      </c>
      <c r="U213" s="3" t="e">
        <f t="shared" si="328"/>
        <v>#VALUE!</v>
      </c>
      <c r="V213" s="3" t="e">
        <f t="shared" si="328"/>
        <v>#VALUE!</v>
      </c>
      <c r="W213" s="3" t="e">
        <f t="shared" si="328"/>
        <v>#VALUE!</v>
      </c>
      <c r="X213" s="3" t="e">
        <f t="shared" si="328"/>
        <v>#VALUE!</v>
      </c>
      <c r="Y213" s="3" t="e">
        <f t="shared" si="328"/>
        <v>#VALUE!</v>
      </c>
      <c r="Z213" s="3" t="e">
        <f t="shared" si="328"/>
        <v>#VALUE!</v>
      </c>
      <c r="AA213" s="3" t="e">
        <f t="shared" si="328"/>
        <v>#VALUE!</v>
      </c>
      <c r="AB213" s="3" t="e">
        <f t="shared" si="328"/>
        <v>#VALUE!</v>
      </c>
      <c r="AC213" s="3" t="e">
        <f t="shared" si="328"/>
        <v>#VALUE!</v>
      </c>
      <c r="AD213" s="3" t="e">
        <f t="shared" si="328"/>
        <v>#VALUE!</v>
      </c>
      <c r="AE213" s="3" t="e">
        <f t="shared" si="328"/>
        <v>#VALUE!</v>
      </c>
      <c r="AF213" s="3" t="e">
        <f t="shared" si="328"/>
        <v>#VALUE!</v>
      </c>
      <c r="AG213" s="3" t="e">
        <f t="shared" si="328"/>
        <v>#VALUE!</v>
      </c>
      <c r="AH213" s="3" t="e">
        <f t="shared" si="328"/>
        <v>#VALUE!</v>
      </c>
      <c r="AI213" s="3" t="e">
        <f t="shared" si="328"/>
        <v>#VALUE!</v>
      </c>
      <c r="AK213" s="3" t="e">
        <f t="shared" si="273"/>
        <v>#VALUE!</v>
      </c>
      <c r="AL213" s="3" t="e">
        <f t="shared" si="274"/>
        <v>#VALUE!</v>
      </c>
      <c r="AM213" s="3" t="e">
        <f t="shared" si="275"/>
        <v>#VALUE!</v>
      </c>
      <c r="AN213" s="3" t="e">
        <f t="shared" si="276"/>
        <v>#VALUE!</v>
      </c>
      <c r="AO213" s="3" t="e">
        <f t="shared" si="277"/>
        <v>#VALUE!</v>
      </c>
      <c r="AP213" s="3" t="e">
        <f t="shared" si="278"/>
        <v>#VALUE!</v>
      </c>
      <c r="AQ213" s="3" t="e">
        <f t="shared" si="279"/>
        <v>#VALUE!</v>
      </c>
      <c r="AR213" s="3" t="e">
        <f t="shared" si="280"/>
        <v>#VALUE!</v>
      </c>
      <c r="AS213" s="3" t="e">
        <f t="shared" si="281"/>
        <v>#VALUE!</v>
      </c>
      <c r="AT213" s="3" t="e">
        <f t="shared" si="282"/>
        <v>#VALUE!</v>
      </c>
      <c r="AU213" s="3" t="e">
        <f t="shared" si="283"/>
        <v>#VALUE!</v>
      </c>
      <c r="AV213" s="3" t="e">
        <f t="shared" si="284"/>
        <v>#VALUE!</v>
      </c>
      <c r="AW213" s="3" t="e">
        <f t="shared" si="285"/>
        <v>#VALUE!</v>
      </c>
      <c r="AX213" s="3" t="e">
        <f t="shared" si="286"/>
        <v>#VALUE!</v>
      </c>
      <c r="AY213" s="3" t="e">
        <f t="shared" si="287"/>
        <v>#VALUE!</v>
      </c>
      <c r="AZ213" s="3" t="e">
        <f t="shared" si="288"/>
        <v>#VALUE!</v>
      </c>
      <c r="BA213" s="3" t="e">
        <f t="shared" si="289"/>
        <v>#VALUE!</v>
      </c>
      <c r="BB213" s="3" t="e">
        <f t="shared" si="290"/>
        <v>#VALUE!</v>
      </c>
      <c r="BC213" s="3" t="e">
        <f t="shared" si="291"/>
        <v>#VALUE!</v>
      </c>
      <c r="BD213" s="3" t="e">
        <f t="shared" si="292"/>
        <v>#VALUE!</v>
      </c>
      <c r="BE213" s="3" t="e">
        <f t="shared" si="293"/>
        <v>#VALUE!</v>
      </c>
      <c r="BF213" s="3" t="e">
        <f t="shared" si="294"/>
        <v>#VALUE!</v>
      </c>
      <c r="BG213" s="3" t="e">
        <f t="shared" si="295"/>
        <v>#VALUE!</v>
      </c>
      <c r="BH213" s="3" t="e">
        <f t="shared" si="296"/>
        <v>#VALUE!</v>
      </c>
      <c r="BJ213" s="3" t="e">
        <f t="shared" si="297"/>
        <v>#VALUE!</v>
      </c>
      <c r="BK213" s="3" t="e">
        <f t="shared" si="298"/>
        <v>#VALUE!</v>
      </c>
    </row>
    <row r="214" spans="1:63" x14ac:dyDescent="0.35">
      <c r="A214" s="9">
        <f>'2017.daily'!B213</f>
        <v>0</v>
      </c>
      <c r="B214" s="3" t="str">
        <f>IF('2017.daily'!G213&lt;&gt;"",'2017.daily'!G213,"")</f>
        <v/>
      </c>
      <c r="C214" s="3" t="str">
        <f>IF('2017.daily'!H213&lt;&gt;"",'2017.daily'!H213,"")</f>
        <v/>
      </c>
      <c r="D214" s="30">
        <v>4</v>
      </c>
      <c r="E214" s="30">
        <v>20</v>
      </c>
      <c r="G214" s="30">
        <f t="shared" si="268"/>
        <v>16</v>
      </c>
      <c r="H214" s="3" t="e">
        <f t="shared" si="269"/>
        <v>#VALUE!</v>
      </c>
      <c r="I214" s="3" t="e">
        <f t="shared" si="270"/>
        <v>#VALUE!</v>
      </c>
      <c r="J214" s="3" t="e">
        <f t="shared" si="271"/>
        <v>#VALUE!</v>
      </c>
      <c r="K214" s="3"/>
      <c r="L214" s="3" t="e">
        <f t="shared" ref="L214:AI214" si="329">IF(L$3&lt;$D214,$H213+($B214-$H213)/(($D213+24)-$E213)^0.5*(L$3+24-$E213)^0.5,IF(L$3&lt;=$G214,$B214+$I214*SIN((L$3-$D214)/($G214-$D214)*PI()/2),IF(L$3&lt;=$E214,$H214+$J214*SIN(PI()/2+((L$3-$G214)/4)*PI()/2),$H214+($B215-$H214)/(($D214+24)-$E214)^0.5*(L$3-$E214)^0.5)))</f>
        <v>#VALUE!</v>
      </c>
      <c r="M214" s="3" t="e">
        <f t="shared" si="329"/>
        <v>#VALUE!</v>
      </c>
      <c r="N214" s="3" t="e">
        <f t="shared" si="329"/>
        <v>#VALUE!</v>
      </c>
      <c r="O214" s="3" t="e">
        <f t="shared" si="329"/>
        <v>#VALUE!</v>
      </c>
      <c r="P214" s="3" t="e">
        <f t="shared" si="329"/>
        <v>#VALUE!</v>
      </c>
      <c r="Q214" s="3" t="e">
        <f t="shared" si="329"/>
        <v>#VALUE!</v>
      </c>
      <c r="R214" s="3" t="e">
        <f t="shared" si="329"/>
        <v>#VALUE!</v>
      </c>
      <c r="S214" s="3" t="e">
        <f t="shared" si="329"/>
        <v>#VALUE!</v>
      </c>
      <c r="T214" s="3" t="e">
        <f t="shared" si="329"/>
        <v>#VALUE!</v>
      </c>
      <c r="U214" s="3" t="e">
        <f t="shared" si="329"/>
        <v>#VALUE!</v>
      </c>
      <c r="V214" s="3" t="e">
        <f t="shared" si="329"/>
        <v>#VALUE!</v>
      </c>
      <c r="W214" s="3" t="e">
        <f t="shared" si="329"/>
        <v>#VALUE!</v>
      </c>
      <c r="X214" s="3" t="e">
        <f t="shared" si="329"/>
        <v>#VALUE!</v>
      </c>
      <c r="Y214" s="3" t="e">
        <f t="shared" si="329"/>
        <v>#VALUE!</v>
      </c>
      <c r="Z214" s="3" t="e">
        <f t="shared" si="329"/>
        <v>#VALUE!</v>
      </c>
      <c r="AA214" s="3" t="e">
        <f t="shared" si="329"/>
        <v>#VALUE!</v>
      </c>
      <c r="AB214" s="3" t="e">
        <f t="shared" si="329"/>
        <v>#VALUE!</v>
      </c>
      <c r="AC214" s="3" t="e">
        <f t="shared" si="329"/>
        <v>#VALUE!</v>
      </c>
      <c r="AD214" s="3" t="e">
        <f t="shared" si="329"/>
        <v>#VALUE!</v>
      </c>
      <c r="AE214" s="3" t="e">
        <f t="shared" si="329"/>
        <v>#VALUE!</v>
      </c>
      <c r="AF214" s="3" t="e">
        <f t="shared" si="329"/>
        <v>#VALUE!</v>
      </c>
      <c r="AG214" s="3" t="e">
        <f t="shared" si="329"/>
        <v>#VALUE!</v>
      </c>
      <c r="AH214" s="3" t="e">
        <f t="shared" si="329"/>
        <v>#VALUE!</v>
      </c>
      <c r="AI214" s="3" t="e">
        <f t="shared" si="329"/>
        <v>#VALUE!</v>
      </c>
      <c r="AK214" s="3" t="e">
        <f t="shared" si="273"/>
        <v>#VALUE!</v>
      </c>
      <c r="AL214" s="3" t="e">
        <f t="shared" si="274"/>
        <v>#VALUE!</v>
      </c>
      <c r="AM214" s="3" t="e">
        <f t="shared" si="275"/>
        <v>#VALUE!</v>
      </c>
      <c r="AN214" s="3" t="e">
        <f t="shared" si="276"/>
        <v>#VALUE!</v>
      </c>
      <c r="AO214" s="3" t="e">
        <f t="shared" si="277"/>
        <v>#VALUE!</v>
      </c>
      <c r="AP214" s="3" t="e">
        <f t="shared" si="278"/>
        <v>#VALUE!</v>
      </c>
      <c r="AQ214" s="3" t="e">
        <f t="shared" si="279"/>
        <v>#VALUE!</v>
      </c>
      <c r="AR214" s="3" t="e">
        <f t="shared" si="280"/>
        <v>#VALUE!</v>
      </c>
      <c r="AS214" s="3" t="e">
        <f t="shared" si="281"/>
        <v>#VALUE!</v>
      </c>
      <c r="AT214" s="3" t="e">
        <f t="shared" si="282"/>
        <v>#VALUE!</v>
      </c>
      <c r="AU214" s="3" t="e">
        <f t="shared" si="283"/>
        <v>#VALUE!</v>
      </c>
      <c r="AV214" s="3" t="e">
        <f t="shared" si="284"/>
        <v>#VALUE!</v>
      </c>
      <c r="AW214" s="3" t="e">
        <f t="shared" si="285"/>
        <v>#VALUE!</v>
      </c>
      <c r="AX214" s="3" t="e">
        <f t="shared" si="286"/>
        <v>#VALUE!</v>
      </c>
      <c r="AY214" s="3" t="e">
        <f t="shared" si="287"/>
        <v>#VALUE!</v>
      </c>
      <c r="AZ214" s="3" t="e">
        <f t="shared" si="288"/>
        <v>#VALUE!</v>
      </c>
      <c r="BA214" s="3" t="e">
        <f t="shared" si="289"/>
        <v>#VALUE!</v>
      </c>
      <c r="BB214" s="3" t="e">
        <f t="shared" si="290"/>
        <v>#VALUE!</v>
      </c>
      <c r="BC214" s="3" t="e">
        <f t="shared" si="291"/>
        <v>#VALUE!</v>
      </c>
      <c r="BD214" s="3" t="e">
        <f t="shared" si="292"/>
        <v>#VALUE!</v>
      </c>
      <c r="BE214" s="3" t="e">
        <f t="shared" si="293"/>
        <v>#VALUE!</v>
      </c>
      <c r="BF214" s="3" t="e">
        <f t="shared" si="294"/>
        <v>#VALUE!</v>
      </c>
      <c r="BG214" s="3" t="e">
        <f t="shared" si="295"/>
        <v>#VALUE!</v>
      </c>
      <c r="BH214" s="3" t="e">
        <f t="shared" si="296"/>
        <v>#VALUE!</v>
      </c>
      <c r="BJ214" s="3" t="e">
        <f t="shared" si="297"/>
        <v>#VALUE!</v>
      </c>
      <c r="BK214" s="3" t="e">
        <f t="shared" si="298"/>
        <v>#VALUE!</v>
      </c>
    </row>
    <row r="215" spans="1:63" x14ac:dyDescent="0.35">
      <c r="A215" s="9">
        <f>'2017.daily'!B214</f>
        <v>0</v>
      </c>
      <c r="B215" s="3" t="str">
        <f>IF('2017.daily'!G214&lt;&gt;"",'2017.daily'!G214,"")</f>
        <v/>
      </c>
      <c r="C215" s="3" t="str">
        <f>IF('2017.daily'!H214&lt;&gt;"",'2017.daily'!H214,"")</f>
        <v/>
      </c>
      <c r="D215" s="30">
        <v>4</v>
      </c>
      <c r="E215" s="30">
        <v>20</v>
      </c>
      <c r="G215" s="30">
        <f t="shared" si="268"/>
        <v>16</v>
      </c>
      <c r="H215" s="3" t="e">
        <f t="shared" si="269"/>
        <v>#VALUE!</v>
      </c>
      <c r="I215" s="3" t="e">
        <f t="shared" si="270"/>
        <v>#VALUE!</v>
      </c>
      <c r="J215" s="3" t="e">
        <f t="shared" si="271"/>
        <v>#VALUE!</v>
      </c>
      <c r="K215" s="3"/>
      <c r="L215" s="3" t="e">
        <f t="shared" ref="L215:AI215" si="330">IF(L$3&lt;$D215,$H214+($B215-$H214)/(($D214+24)-$E214)^0.5*(L$3+24-$E214)^0.5,IF(L$3&lt;=$G215,$B215+$I215*SIN((L$3-$D215)/($G215-$D215)*PI()/2),IF(L$3&lt;=$E215,$H215+$J215*SIN(PI()/2+((L$3-$G215)/4)*PI()/2),$H215+($B216-$H215)/(($D215+24)-$E215)^0.5*(L$3-$E215)^0.5)))</f>
        <v>#VALUE!</v>
      </c>
      <c r="M215" s="3" t="e">
        <f t="shared" si="330"/>
        <v>#VALUE!</v>
      </c>
      <c r="N215" s="3" t="e">
        <f t="shared" si="330"/>
        <v>#VALUE!</v>
      </c>
      <c r="O215" s="3" t="e">
        <f t="shared" si="330"/>
        <v>#VALUE!</v>
      </c>
      <c r="P215" s="3" t="e">
        <f t="shared" si="330"/>
        <v>#VALUE!</v>
      </c>
      <c r="Q215" s="3" t="e">
        <f t="shared" si="330"/>
        <v>#VALUE!</v>
      </c>
      <c r="R215" s="3" t="e">
        <f t="shared" si="330"/>
        <v>#VALUE!</v>
      </c>
      <c r="S215" s="3" t="e">
        <f t="shared" si="330"/>
        <v>#VALUE!</v>
      </c>
      <c r="T215" s="3" t="e">
        <f t="shared" si="330"/>
        <v>#VALUE!</v>
      </c>
      <c r="U215" s="3" t="e">
        <f t="shared" si="330"/>
        <v>#VALUE!</v>
      </c>
      <c r="V215" s="3" t="e">
        <f t="shared" si="330"/>
        <v>#VALUE!</v>
      </c>
      <c r="W215" s="3" t="e">
        <f t="shared" si="330"/>
        <v>#VALUE!</v>
      </c>
      <c r="X215" s="3" t="e">
        <f t="shared" si="330"/>
        <v>#VALUE!</v>
      </c>
      <c r="Y215" s="3" t="e">
        <f t="shared" si="330"/>
        <v>#VALUE!</v>
      </c>
      <c r="Z215" s="3" t="e">
        <f t="shared" si="330"/>
        <v>#VALUE!</v>
      </c>
      <c r="AA215" s="3" t="e">
        <f t="shared" si="330"/>
        <v>#VALUE!</v>
      </c>
      <c r="AB215" s="3" t="e">
        <f t="shared" si="330"/>
        <v>#VALUE!</v>
      </c>
      <c r="AC215" s="3" t="e">
        <f t="shared" si="330"/>
        <v>#VALUE!</v>
      </c>
      <c r="AD215" s="3" t="e">
        <f t="shared" si="330"/>
        <v>#VALUE!</v>
      </c>
      <c r="AE215" s="3" t="e">
        <f t="shared" si="330"/>
        <v>#VALUE!</v>
      </c>
      <c r="AF215" s="3" t="e">
        <f t="shared" si="330"/>
        <v>#VALUE!</v>
      </c>
      <c r="AG215" s="3" t="e">
        <f t="shared" si="330"/>
        <v>#VALUE!</v>
      </c>
      <c r="AH215" s="3" t="e">
        <f t="shared" si="330"/>
        <v>#VALUE!</v>
      </c>
      <c r="AI215" s="3" t="e">
        <f t="shared" si="330"/>
        <v>#VALUE!</v>
      </c>
      <c r="AK215" s="3" t="e">
        <f t="shared" si="273"/>
        <v>#VALUE!</v>
      </c>
      <c r="AL215" s="3" t="e">
        <f t="shared" si="274"/>
        <v>#VALUE!</v>
      </c>
      <c r="AM215" s="3" t="e">
        <f t="shared" si="275"/>
        <v>#VALUE!</v>
      </c>
      <c r="AN215" s="3" t="e">
        <f t="shared" si="276"/>
        <v>#VALUE!</v>
      </c>
      <c r="AO215" s="3" t="e">
        <f t="shared" si="277"/>
        <v>#VALUE!</v>
      </c>
      <c r="AP215" s="3" t="e">
        <f t="shared" si="278"/>
        <v>#VALUE!</v>
      </c>
      <c r="AQ215" s="3" t="e">
        <f t="shared" si="279"/>
        <v>#VALUE!</v>
      </c>
      <c r="AR215" s="3" t="e">
        <f t="shared" si="280"/>
        <v>#VALUE!</v>
      </c>
      <c r="AS215" s="3" t="e">
        <f t="shared" si="281"/>
        <v>#VALUE!</v>
      </c>
      <c r="AT215" s="3" t="e">
        <f t="shared" si="282"/>
        <v>#VALUE!</v>
      </c>
      <c r="AU215" s="3" t="e">
        <f t="shared" si="283"/>
        <v>#VALUE!</v>
      </c>
      <c r="AV215" s="3" t="e">
        <f t="shared" si="284"/>
        <v>#VALUE!</v>
      </c>
      <c r="AW215" s="3" t="e">
        <f t="shared" si="285"/>
        <v>#VALUE!</v>
      </c>
      <c r="AX215" s="3" t="e">
        <f t="shared" si="286"/>
        <v>#VALUE!</v>
      </c>
      <c r="AY215" s="3" t="e">
        <f t="shared" si="287"/>
        <v>#VALUE!</v>
      </c>
      <c r="AZ215" s="3" t="e">
        <f t="shared" si="288"/>
        <v>#VALUE!</v>
      </c>
      <c r="BA215" s="3" t="e">
        <f t="shared" si="289"/>
        <v>#VALUE!</v>
      </c>
      <c r="BB215" s="3" t="e">
        <f t="shared" si="290"/>
        <v>#VALUE!</v>
      </c>
      <c r="BC215" s="3" t="e">
        <f t="shared" si="291"/>
        <v>#VALUE!</v>
      </c>
      <c r="BD215" s="3" t="e">
        <f t="shared" si="292"/>
        <v>#VALUE!</v>
      </c>
      <c r="BE215" s="3" t="e">
        <f t="shared" si="293"/>
        <v>#VALUE!</v>
      </c>
      <c r="BF215" s="3" t="e">
        <f t="shared" si="294"/>
        <v>#VALUE!</v>
      </c>
      <c r="BG215" s="3" t="e">
        <f t="shared" si="295"/>
        <v>#VALUE!</v>
      </c>
      <c r="BH215" s="3" t="e">
        <f t="shared" si="296"/>
        <v>#VALUE!</v>
      </c>
      <c r="BJ215" s="3" t="e">
        <f t="shared" si="297"/>
        <v>#VALUE!</v>
      </c>
      <c r="BK215" s="3" t="e">
        <f t="shared" si="298"/>
        <v>#VALUE!</v>
      </c>
    </row>
    <row r="216" spans="1:63" x14ac:dyDescent="0.35">
      <c r="D216" s="2">
        <v>4</v>
      </c>
      <c r="E216" s="2">
        <v>19</v>
      </c>
    </row>
    <row r="217" spans="1:63" x14ac:dyDescent="0.35">
      <c r="D217" s="2">
        <v>4</v>
      </c>
      <c r="E217" s="2">
        <v>19</v>
      </c>
    </row>
    <row r="218" spans="1:63" x14ac:dyDescent="0.35">
      <c r="D218" s="2">
        <v>4</v>
      </c>
      <c r="E218" s="2">
        <v>19</v>
      </c>
    </row>
    <row r="219" spans="1:63" x14ac:dyDescent="0.35">
      <c r="D219" s="2">
        <v>4</v>
      </c>
      <c r="E219" s="2">
        <v>19</v>
      </c>
    </row>
    <row r="220" spans="1:63" x14ac:dyDescent="0.35">
      <c r="D220" s="2">
        <v>4</v>
      </c>
      <c r="E220" s="2">
        <v>19</v>
      </c>
    </row>
    <row r="221" spans="1:63" x14ac:dyDescent="0.35">
      <c r="D221" s="2">
        <v>5</v>
      </c>
      <c r="E221" s="2">
        <v>19</v>
      </c>
    </row>
    <row r="222" spans="1:63" x14ac:dyDescent="0.35">
      <c r="D222" s="2">
        <v>5</v>
      </c>
      <c r="E222" s="2">
        <v>19</v>
      </c>
    </row>
    <row r="223" spans="1:63" x14ac:dyDescent="0.35">
      <c r="D223" s="2">
        <v>5</v>
      </c>
      <c r="E223" s="2">
        <v>19</v>
      </c>
    </row>
    <row r="224" spans="1:63" x14ac:dyDescent="0.35">
      <c r="D224" s="2">
        <v>5</v>
      </c>
      <c r="E224" s="2">
        <v>19</v>
      </c>
    </row>
    <row r="225" spans="4:5" x14ac:dyDescent="0.35">
      <c r="D225" s="2">
        <v>5</v>
      </c>
      <c r="E225" s="2">
        <v>19</v>
      </c>
    </row>
    <row r="226" spans="4:5" x14ac:dyDescent="0.35">
      <c r="D226" s="2">
        <v>5</v>
      </c>
      <c r="E226" s="2">
        <v>19</v>
      </c>
    </row>
    <row r="227" spans="4:5" x14ac:dyDescent="0.35">
      <c r="D227" s="2">
        <v>5</v>
      </c>
      <c r="E227" s="2">
        <v>19</v>
      </c>
    </row>
    <row r="228" spans="4:5" x14ac:dyDescent="0.35">
      <c r="D228" s="2">
        <v>5</v>
      </c>
      <c r="E228" s="2">
        <v>19</v>
      </c>
    </row>
    <row r="229" spans="4:5" x14ac:dyDescent="0.35">
      <c r="D229" s="2">
        <v>5</v>
      </c>
      <c r="E229" s="2">
        <v>19</v>
      </c>
    </row>
    <row r="230" spans="4:5" x14ac:dyDescent="0.35">
      <c r="D230" s="2">
        <v>5</v>
      </c>
      <c r="E230" s="2">
        <v>19</v>
      </c>
    </row>
    <row r="231" spans="4:5" x14ac:dyDescent="0.35">
      <c r="D231" s="2">
        <v>5</v>
      </c>
      <c r="E231" s="2">
        <v>19</v>
      </c>
    </row>
    <row r="232" spans="4:5" x14ac:dyDescent="0.35">
      <c r="D232" s="2">
        <v>5</v>
      </c>
      <c r="E232" s="2">
        <v>19</v>
      </c>
    </row>
    <row r="233" spans="4:5" x14ac:dyDescent="0.35">
      <c r="D233" s="2">
        <v>5</v>
      </c>
      <c r="E233" s="2">
        <v>19</v>
      </c>
    </row>
    <row r="234" spans="4:5" x14ac:dyDescent="0.35">
      <c r="D234" s="2">
        <v>5</v>
      </c>
      <c r="E234" s="2">
        <v>19</v>
      </c>
    </row>
    <row r="235" spans="4:5" x14ac:dyDescent="0.35">
      <c r="D235" s="2">
        <v>5</v>
      </c>
      <c r="E235" s="2">
        <v>19</v>
      </c>
    </row>
    <row r="236" spans="4:5" x14ac:dyDescent="0.35">
      <c r="D236" s="2">
        <v>5</v>
      </c>
      <c r="E236" s="2">
        <v>19</v>
      </c>
    </row>
    <row r="237" spans="4:5" x14ac:dyDescent="0.35">
      <c r="D237" s="2">
        <v>5</v>
      </c>
      <c r="E237" s="2">
        <v>19</v>
      </c>
    </row>
    <row r="238" spans="4:5" x14ac:dyDescent="0.35">
      <c r="D238" s="2">
        <v>5</v>
      </c>
      <c r="E238" s="2">
        <v>19</v>
      </c>
    </row>
    <row r="239" spans="4:5" x14ac:dyDescent="0.35">
      <c r="D239" s="2">
        <v>5</v>
      </c>
      <c r="E239" s="2">
        <v>19</v>
      </c>
    </row>
    <row r="240" spans="4:5" x14ac:dyDescent="0.35">
      <c r="D240" s="2">
        <v>5</v>
      </c>
      <c r="E240" s="2">
        <v>19</v>
      </c>
    </row>
    <row r="241" spans="4:5" x14ac:dyDescent="0.35">
      <c r="D241" s="2">
        <v>5</v>
      </c>
      <c r="E241" s="2">
        <v>19</v>
      </c>
    </row>
    <row r="242" spans="4:5" x14ac:dyDescent="0.35">
      <c r="D242" s="2">
        <v>5</v>
      </c>
      <c r="E242" s="2">
        <v>19</v>
      </c>
    </row>
    <row r="243" spans="4:5" x14ac:dyDescent="0.35">
      <c r="D243" s="2">
        <v>5</v>
      </c>
      <c r="E243" s="2">
        <v>19</v>
      </c>
    </row>
    <row r="244" spans="4:5" x14ac:dyDescent="0.35">
      <c r="D244" s="2">
        <v>5</v>
      </c>
      <c r="E244" s="2">
        <v>19</v>
      </c>
    </row>
    <row r="245" spans="4:5" x14ac:dyDescent="0.35">
      <c r="D245" s="2">
        <v>5</v>
      </c>
      <c r="E245" s="2">
        <v>19</v>
      </c>
    </row>
    <row r="246" spans="4:5" x14ac:dyDescent="0.35">
      <c r="D246" s="2">
        <v>5</v>
      </c>
      <c r="E246" s="2">
        <v>19</v>
      </c>
    </row>
    <row r="247" spans="4:5" x14ac:dyDescent="0.35">
      <c r="D247" s="2">
        <v>5</v>
      </c>
      <c r="E247" s="2">
        <v>19</v>
      </c>
    </row>
    <row r="248" spans="4:5" x14ac:dyDescent="0.35">
      <c r="D248" s="2">
        <v>5</v>
      </c>
      <c r="E248" s="2">
        <v>19</v>
      </c>
    </row>
    <row r="249" spans="4:5" x14ac:dyDescent="0.35">
      <c r="D249" s="2">
        <v>5</v>
      </c>
      <c r="E249" s="2">
        <v>19</v>
      </c>
    </row>
    <row r="250" spans="4:5" x14ac:dyDescent="0.35">
      <c r="D250" s="2">
        <v>5</v>
      </c>
      <c r="E250" s="2">
        <v>19</v>
      </c>
    </row>
    <row r="251" spans="4:5" x14ac:dyDescent="0.35">
      <c r="D251" s="2">
        <v>5</v>
      </c>
      <c r="E251" s="2">
        <v>19</v>
      </c>
    </row>
    <row r="252" spans="4:5" x14ac:dyDescent="0.35">
      <c r="D252" s="2">
        <v>5</v>
      </c>
      <c r="E252" s="2">
        <v>19</v>
      </c>
    </row>
    <row r="253" spans="4:5" x14ac:dyDescent="0.35">
      <c r="D253" s="2">
        <v>5</v>
      </c>
      <c r="E253" s="2">
        <v>19</v>
      </c>
    </row>
    <row r="254" spans="4:5" x14ac:dyDescent="0.35">
      <c r="D254" s="2">
        <v>5</v>
      </c>
      <c r="E254" s="2">
        <v>19</v>
      </c>
    </row>
    <row r="255" spans="4:5" x14ac:dyDescent="0.35">
      <c r="D255" s="2">
        <v>5</v>
      </c>
      <c r="E255" s="2">
        <v>19</v>
      </c>
    </row>
    <row r="256" spans="4:5" x14ac:dyDescent="0.35">
      <c r="D256" s="2">
        <v>5</v>
      </c>
      <c r="E256" s="2">
        <v>19</v>
      </c>
    </row>
    <row r="257" spans="4:5" x14ac:dyDescent="0.35">
      <c r="D257" s="2">
        <v>5</v>
      </c>
      <c r="E257" s="2">
        <v>18</v>
      </c>
    </row>
    <row r="258" spans="4:5" x14ac:dyDescent="0.35">
      <c r="D258" s="2">
        <v>5</v>
      </c>
      <c r="E258" s="2">
        <v>18</v>
      </c>
    </row>
    <row r="259" spans="4:5" x14ac:dyDescent="0.35">
      <c r="D259" s="2">
        <v>5</v>
      </c>
      <c r="E259" s="2">
        <v>18</v>
      </c>
    </row>
    <row r="260" spans="4:5" x14ac:dyDescent="0.35">
      <c r="D260" s="2">
        <v>5</v>
      </c>
      <c r="E260" s="2">
        <v>18</v>
      </c>
    </row>
    <row r="261" spans="4:5" x14ac:dyDescent="0.35">
      <c r="D261" s="2">
        <v>5</v>
      </c>
      <c r="E261" s="2">
        <v>18</v>
      </c>
    </row>
    <row r="262" spans="4:5" x14ac:dyDescent="0.35">
      <c r="D262" s="2">
        <v>5</v>
      </c>
      <c r="E262" s="2">
        <v>18</v>
      </c>
    </row>
    <row r="263" spans="4:5" x14ac:dyDescent="0.35">
      <c r="D263" s="2">
        <v>5</v>
      </c>
      <c r="E263" s="2">
        <v>18</v>
      </c>
    </row>
    <row r="264" spans="4:5" x14ac:dyDescent="0.35">
      <c r="D264" s="2">
        <v>5</v>
      </c>
      <c r="E264" s="2">
        <v>18</v>
      </c>
    </row>
    <row r="265" spans="4:5" x14ac:dyDescent="0.35">
      <c r="D265" s="2">
        <v>5</v>
      </c>
      <c r="E265" s="2">
        <v>18</v>
      </c>
    </row>
    <row r="266" spans="4:5" x14ac:dyDescent="0.35">
      <c r="D266" s="2">
        <v>5</v>
      </c>
      <c r="E266" s="2">
        <v>18</v>
      </c>
    </row>
    <row r="267" spans="4:5" x14ac:dyDescent="0.35">
      <c r="D267" s="2">
        <v>5</v>
      </c>
      <c r="E267" s="2">
        <v>18</v>
      </c>
    </row>
    <row r="268" spans="4:5" x14ac:dyDescent="0.35">
      <c r="D268" s="2">
        <v>5</v>
      </c>
      <c r="E268" s="2">
        <v>18</v>
      </c>
    </row>
    <row r="269" spans="4:5" x14ac:dyDescent="0.35">
      <c r="D269" s="2">
        <v>5</v>
      </c>
      <c r="E269" s="2">
        <v>18</v>
      </c>
    </row>
    <row r="270" spans="4:5" x14ac:dyDescent="0.35">
      <c r="D270" s="2">
        <v>5</v>
      </c>
      <c r="E270" s="2">
        <v>18</v>
      </c>
    </row>
    <row r="271" spans="4:5" x14ac:dyDescent="0.35">
      <c r="D271" s="2">
        <v>5</v>
      </c>
      <c r="E271" s="2">
        <v>18</v>
      </c>
    </row>
    <row r="272" spans="4:5" x14ac:dyDescent="0.35">
      <c r="D272" s="2">
        <v>5</v>
      </c>
      <c r="E272" s="2">
        <v>18</v>
      </c>
    </row>
    <row r="273" spans="4:5" x14ac:dyDescent="0.35">
      <c r="D273" s="2">
        <v>5</v>
      </c>
      <c r="E273" s="2">
        <v>18</v>
      </c>
    </row>
    <row r="274" spans="4:5" x14ac:dyDescent="0.35">
      <c r="D274" s="2">
        <v>5</v>
      </c>
      <c r="E274" s="2">
        <v>18</v>
      </c>
    </row>
    <row r="275" spans="4:5" x14ac:dyDescent="0.35">
      <c r="D275" s="2">
        <v>6</v>
      </c>
      <c r="E275" s="2">
        <v>18</v>
      </c>
    </row>
    <row r="276" spans="4:5" x14ac:dyDescent="0.35">
      <c r="D276" s="2">
        <v>6</v>
      </c>
      <c r="E276" s="2">
        <v>18</v>
      </c>
    </row>
    <row r="277" spans="4:5" x14ac:dyDescent="0.35">
      <c r="D277" s="2">
        <v>6</v>
      </c>
      <c r="E277" s="2">
        <v>18</v>
      </c>
    </row>
    <row r="278" spans="4:5" x14ac:dyDescent="0.35">
      <c r="D278" s="2">
        <v>6</v>
      </c>
      <c r="E278" s="2">
        <v>18</v>
      </c>
    </row>
    <row r="279" spans="4:5" x14ac:dyDescent="0.35">
      <c r="D279" s="2">
        <v>6</v>
      </c>
      <c r="E279" s="2">
        <v>18</v>
      </c>
    </row>
    <row r="280" spans="4:5" x14ac:dyDescent="0.35">
      <c r="D280" s="2">
        <v>6</v>
      </c>
      <c r="E280" s="2">
        <v>18</v>
      </c>
    </row>
    <row r="281" spans="4:5" x14ac:dyDescent="0.35">
      <c r="D281" s="2">
        <v>6</v>
      </c>
      <c r="E281" s="2">
        <v>18</v>
      </c>
    </row>
    <row r="282" spans="4:5" x14ac:dyDescent="0.35">
      <c r="D282" s="2">
        <v>6</v>
      </c>
      <c r="E282" s="2">
        <v>18</v>
      </c>
    </row>
    <row r="283" spans="4:5" x14ac:dyDescent="0.35">
      <c r="D283" s="2">
        <v>6</v>
      </c>
      <c r="E283" s="2">
        <v>18</v>
      </c>
    </row>
    <row r="284" spans="4:5" x14ac:dyDescent="0.35">
      <c r="D284" s="2">
        <v>6</v>
      </c>
      <c r="E284" s="2">
        <v>18</v>
      </c>
    </row>
    <row r="285" spans="4:5" x14ac:dyDescent="0.35">
      <c r="D285" s="2">
        <v>6</v>
      </c>
      <c r="E285" s="2">
        <v>18</v>
      </c>
    </row>
    <row r="286" spans="4:5" x14ac:dyDescent="0.35">
      <c r="D286" s="2">
        <v>6</v>
      </c>
      <c r="E286" s="2">
        <v>18</v>
      </c>
    </row>
    <row r="287" spans="4:5" x14ac:dyDescent="0.35">
      <c r="D287" s="2">
        <v>6</v>
      </c>
      <c r="E287" s="2">
        <v>18</v>
      </c>
    </row>
    <row r="288" spans="4:5" x14ac:dyDescent="0.35">
      <c r="D288" s="2">
        <v>6</v>
      </c>
      <c r="E288" s="2">
        <v>18</v>
      </c>
    </row>
    <row r="289" spans="4:5" x14ac:dyDescent="0.35">
      <c r="D289" s="2">
        <v>6</v>
      </c>
      <c r="E289" s="2">
        <v>18</v>
      </c>
    </row>
    <row r="290" spans="4:5" x14ac:dyDescent="0.35">
      <c r="D290" s="2">
        <v>6</v>
      </c>
      <c r="E290" s="2">
        <v>17</v>
      </c>
    </row>
    <row r="291" spans="4:5" x14ac:dyDescent="0.35">
      <c r="D291" s="2">
        <v>6</v>
      </c>
      <c r="E291" s="2">
        <v>17</v>
      </c>
    </row>
    <row r="292" spans="4:5" x14ac:dyDescent="0.35">
      <c r="D292" s="2">
        <v>6</v>
      </c>
      <c r="E292" s="2">
        <v>17</v>
      </c>
    </row>
    <row r="293" spans="4:5" x14ac:dyDescent="0.35">
      <c r="D293" s="2">
        <v>6</v>
      </c>
      <c r="E293" s="2">
        <v>17</v>
      </c>
    </row>
    <row r="294" spans="4:5" x14ac:dyDescent="0.35">
      <c r="D294" s="2">
        <v>6</v>
      </c>
      <c r="E294" s="2">
        <v>17</v>
      </c>
    </row>
    <row r="295" spans="4:5" x14ac:dyDescent="0.35">
      <c r="D295" s="2">
        <v>6</v>
      </c>
      <c r="E295" s="2">
        <v>17</v>
      </c>
    </row>
    <row r="296" spans="4:5" x14ac:dyDescent="0.35">
      <c r="D296" s="2">
        <v>6</v>
      </c>
      <c r="E296" s="2">
        <v>17</v>
      </c>
    </row>
    <row r="297" spans="4:5" x14ac:dyDescent="0.35">
      <c r="D297" s="2">
        <v>6</v>
      </c>
      <c r="E297" s="2">
        <v>17</v>
      </c>
    </row>
    <row r="298" spans="4:5" x14ac:dyDescent="0.35">
      <c r="D298" s="2">
        <v>6</v>
      </c>
      <c r="E298" s="2">
        <v>17</v>
      </c>
    </row>
    <row r="299" spans="4:5" x14ac:dyDescent="0.35">
      <c r="D299" s="2">
        <v>6</v>
      </c>
      <c r="E299" s="2">
        <v>17</v>
      </c>
    </row>
    <row r="300" spans="4:5" x14ac:dyDescent="0.35">
      <c r="D300" s="2">
        <v>6</v>
      </c>
      <c r="E300" s="2">
        <v>17</v>
      </c>
    </row>
    <row r="301" spans="4:5" x14ac:dyDescent="0.35">
      <c r="D301" s="2">
        <v>6</v>
      </c>
      <c r="E301" s="2">
        <v>17</v>
      </c>
    </row>
    <row r="302" spans="4:5" x14ac:dyDescent="0.35">
      <c r="D302" s="2">
        <v>6</v>
      </c>
      <c r="E302" s="2">
        <v>17</v>
      </c>
    </row>
    <row r="303" spans="4:5" x14ac:dyDescent="0.35">
      <c r="D303" s="2">
        <v>6</v>
      </c>
      <c r="E303" s="2">
        <v>17</v>
      </c>
    </row>
    <row r="304" spans="4:5" x14ac:dyDescent="0.35">
      <c r="D304" s="2">
        <v>6</v>
      </c>
      <c r="E304" s="2">
        <v>17</v>
      </c>
    </row>
    <row r="305" spans="4:5" x14ac:dyDescent="0.35">
      <c r="D305" s="2">
        <v>6</v>
      </c>
      <c r="E305" s="2">
        <v>17</v>
      </c>
    </row>
    <row r="306" spans="4:5" x14ac:dyDescent="0.35">
      <c r="D306" s="2">
        <v>6</v>
      </c>
      <c r="E306" s="2">
        <v>17</v>
      </c>
    </row>
    <row r="307" spans="4:5" x14ac:dyDescent="0.35">
      <c r="D307" s="2">
        <v>6</v>
      </c>
      <c r="E307" s="2">
        <v>17</v>
      </c>
    </row>
    <row r="308" spans="4:5" x14ac:dyDescent="0.35">
      <c r="D308" s="2">
        <v>6</v>
      </c>
      <c r="E308" s="2">
        <v>17</v>
      </c>
    </row>
    <row r="309" spans="4:5" x14ac:dyDescent="0.35">
      <c r="D309" s="2">
        <v>6</v>
      </c>
      <c r="E309" s="2">
        <v>17</v>
      </c>
    </row>
    <row r="310" spans="4:5" x14ac:dyDescent="0.35">
      <c r="D310" s="2">
        <v>6</v>
      </c>
      <c r="E310" s="2">
        <v>17</v>
      </c>
    </row>
    <row r="311" spans="4:5" x14ac:dyDescent="0.35">
      <c r="D311" s="2">
        <v>6</v>
      </c>
      <c r="E311" s="2">
        <v>17</v>
      </c>
    </row>
    <row r="312" spans="4:5" x14ac:dyDescent="0.35">
      <c r="D312" s="2">
        <v>6</v>
      </c>
      <c r="E312" s="2">
        <v>17</v>
      </c>
    </row>
    <row r="313" spans="4:5" x14ac:dyDescent="0.35">
      <c r="D313" s="2">
        <v>6</v>
      </c>
      <c r="E313" s="2">
        <v>17</v>
      </c>
    </row>
    <row r="314" spans="4:5" x14ac:dyDescent="0.35">
      <c r="D314" s="2">
        <v>6</v>
      </c>
      <c r="E314" s="2">
        <v>17</v>
      </c>
    </row>
    <row r="315" spans="4:5" x14ac:dyDescent="0.35">
      <c r="D315" s="2">
        <v>6</v>
      </c>
      <c r="E315" s="2">
        <v>17</v>
      </c>
    </row>
    <row r="316" spans="4:5" x14ac:dyDescent="0.35">
      <c r="D316" s="2">
        <v>6</v>
      </c>
      <c r="E316" s="2">
        <v>17</v>
      </c>
    </row>
    <row r="317" spans="4:5" x14ac:dyDescent="0.35">
      <c r="D317" s="2">
        <v>6</v>
      </c>
      <c r="E317" s="2">
        <v>17</v>
      </c>
    </row>
    <row r="318" spans="4:5" x14ac:dyDescent="0.35">
      <c r="D318" s="2">
        <v>6</v>
      </c>
      <c r="E318" s="2">
        <v>17</v>
      </c>
    </row>
    <row r="319" spans="4:5" x14ac:dyDescent="0.35">
      <c r="D319" s="2">
        <v>6</v>
      </c>
      <c r="E319" s="2">
        <v>17</v>
      </c>
    </row>
    <row r="320" spans="4:5" x14ac:dyDescent="0.35">
      <c r="D320" s="2">
        <v>6</v>
      </c>
      <c r="E320" s="2">
        <v>17</v>
      </c>
    </row>
    <row r="321" spans="4:5" x14ac:dyDescent="0.35">
      <c r="D321" s="2">
        <v>6</v>
      </c>
      <c r="E321" s="2">
        <v>17</v>
      </c>
    </row>
    <row r="322" spans="4:5" x14ac:dyDescent="0.35">
      <c r="D322" s="2">
        <v>6</v>
      </c>
      <c r="E322" s="2">
        <v>17</v>
      </c>
    </row>
    <row r="323" spans="4:5" x14ac:dyDescent="0.35">
      <c r="D323" s="2">
        <v>6</v>
      </c>
      <c r="E323" s="2">
        <v>17</v>
      </c>
    </row>
    <row r="324" spans="4:5" x14ac:dyDescent="0.35">
      <c r="D324" s="2">
        <v>7</v>
      </c>
      <c r="E324" s="2">
        <v>17</v>
      </c>
    </row>
    <row r="325" spans="4:5" x14ac:dyDescent="0.35">
      <c r="D325" s="2">
        <v>7</v>
      </c>
      <c r="E325" s="2">
        <v>17</v>
      </c>
    </row>
    <row r="326" spans="4:5" x14ac:dyDescent="0.35">
      <c r="D326" s="2">
        <v>7</v>
      </c>
      <c r="E326" s="2">
        <v>17</v>
      </c>
    </row>
    <row r="327" spans="4:5" x14ac:dyDescent="0.35">
      <c r="D327" s="2">
        <v>7</v>
      </c>
      <c r="E327" s="2">
        <v>17</v>
      </c>
    </row>
    <row r="328" spans="4:5" x14ac:dyDescent="0.35">
      <c r="D328" s="2">
        <v>7</v>
      </c>
      <c r="E328" s="2">
        <v>17</v>
      </c>
    </row>
    <row r="329" spans="4:5" x14ac:dyDescent="0.35">
      <c r="D329" s="2">
        <v>7</v>
      </c>
      <c r="E329" s="2">
        <v>16</v>
      </c>
    </row>
    <row r="330" spans="4:5" x14ac:dyDescent="0.35">
      <c r="D330" s="2">
        <v>7</v>
      </c>
      <c r="E330" s="2">
        <v>16</v>
      </c>
    </row>
    <row r="331" spans="4:5" x14ac:dyDescent="0.35">
      <c r="D331" s="2">
        <v>7</v>
      </c>
      <c r="E331" s="2">
        <v>16</v>
      </c>
    </row>
    <row r="332" spans="4:5" x14ac:dyDescent="0.35">
      <c r="D332" s="2">
        <v>7</v>
      </c>
      <c r="E332" s="2">
        <v>16</v>
      </c>
    </row>
    <row r="333" spans="4:5" x14ac:dyDescent="0.35">
      <c r="D333" s="2">
        <v>7</v>
      </c>
      <c r="E333" s="2">
        <v>16</v>
      </c>
    </row>
    <row r="334" spans="4:5" x14ac:dyDescent="0.35">
      <c r="D334" s="2">
        <v>7</v>
      </c>
      <c r="E334" s="2">
        <v>16</v>
      </c>
    </row>
    <row r="335" spans="4:5" x14ac:dyDescent="0.35">
      <c r="D335" s="2">
        <v>7</v>
      </c>
      <c r="E335" s="2">
        <v>16</v>
      </c>
    </row>
    <row r="336" spans="4:5" x14ac:dyDescent="0.35">
      <c r="D336" s="2">
        <v>7</v>
      </c>
      <c r="E336" s="2">
        <v>16</v>
      </c>
    </row>
    <row r="337" spans="4:5" x14ac:dyDescent="0.35">
      <c r="D337" s="2">
        <v>7</v>
      </c>
      <c r="E337" s="2">
        <v>16</v>
      </c>
    </row>
    <row r="338" spans="4:5" x14ac:dyDescent="0.35">
      <c r="D338" s="2">
        <v>7</v>
      </c>
      <c r="E338" s="2">
        <v>16</v>
      </c>
    </row>
    <row r="339" spans="4:5" x14ac:dyDescent="0.35">
      <c r="D339" s="2">
        <v>7</v>
      </c>
      <c r="E339" s="2">
        <v>16</v>
      </c>
    </row>
    <row r="340" spans="4:5" x14ac:dyDescent="0.35">
      <c r="D340" s="2">
        <v>7</v>
      </c>
      <c r="E340" s="2">
        <v>16</v>
      </c>
    </row>
    <row r="341" spans="4:5" x14ac:dyDescent="0.35">
      <c r="D341" s="2">
        <v>7</v>
      </c>
      <c r="E341" s="2">
        <v>16</v>
      </c>
    </row>
    <row r="342" spans="4:5" x14ac:dyDescent="0.35">
      <c r="D342" s="2">
        <v>7</v>
      </c>
      <c r="E342" s="2">
        <v>16</v>
      </c>
    </row>
    <row r="343" spans="4:5" x14ac:dyDescent="0.35">
      <c r="D343" s="2">
        <v>7</v>
      </c>
      <c r="E343" s="2">
        <v>16</v>
      </c>
    </row>
    <row r="344" spans="4:5" x14ac:dyDescent="0.35">
      <c r="D344" s="2">
        <v>7</v>
      </c>
      <c r="E344" s="2">
        <v>16</v>
      </c>
    </row>
    <row r="345" spans="4:5" x14ac:dyDescent="0.35">
      <c r="D345" s="2">
        <v>7</v>
      </c>
      <c r="E345" s="2">
        <v>16</v>
      </c>
    </row>
    <row r="346" spans="4:5" x14ac:dyDescent="0.35">
      <c r="D346" s="2">
        <v>7</v>
      </c>
      <c r="E346" s="2">
        <v>16</v>
      </c>
    </row>
    <row r="347" spans="4:5" x14ac:dyDescent="0.35">
      <c r="D347" s="2">
        <v>7</v>
      </c>
      <c r="E347" s="2">
        <v>16</v>
      </c>
    </row>
    <row r="348" spans="4:5" x14ac:dyDescent="0.35">
      <c r="D348" s="2">
        <v>7</v>
      </c>
      <c r="E348" s="2">
        <v>16</v>
      </c>
    </row>
    <row r="349" spans="4:5" x14ac:dyDescent="0.35">
      <c r="D349" s="2">
        <v>7</v>
      </c>
      <c r="E349" s="2">
        <v>16</v>
      </c>
    </row>
    <row r="350" spans="4:5" x14ac:dyDescent="0.35">
      <c r="D350" s="2">
        <v>7</v>
      </c>
      <c r="E350" s="2">
        <v>16</v>
      </c>
    </row>
    <row r="351" spans="4:5" x14ac:dyDescent="0.35">
      <c r="D351" s="2">
        <v>7</v>
      </c>
      <c r="E351" s="2">
        <v>16</v>
      </c>
    </row>
    <row r="352" spans="4:5" x14ac:dyDescent="0.35">
      <c r="D352" s="2">
        <v>7</v>
      </c>
      <c r="E352" s="2">
        <v>16</v>
      </c>
    </row>
    <row r="353" spans="4:5" x14ac:dyDescent="0.35">
      <c r="D353" s="2">
        <v>7</v>
      </c>
      <c r="E353" s="2">
        <v>16</v>
      </c>
    </row>
    <row r="354" spans="4:5" x14ac:dyDescent="0.35">
      <c r="D354" s="2">
        <v>7</v>
      </c>
      <c r="E354" s="2">
        <v>16</v>
      </c>
    </row>
    <row r="355" spans="4:5" x14ac:dyDescent="0.35">
      <c r="D355" s="2">
        <v>7</v>
      </c>
      <c r="E355" s="2">
        <v>16</v>
      </c>
    </row>
    <row r="356" spans="4:5" x14ac:dyDescent="0.35">
      <c r="D356" s="2">
        <v>7</v>
      </c>
      <c r="E356" s="2">
        <v>16</v>
      </c>
    </row>
    <row r="357" spans="4:5" x14ac:dyDescent="0.35">
      <c r="D357" s="2">
        <v>7</v>
      </c>
      <c r="E357" s="2">
        <v>16</v>
      </c>
    </row>
    <row r="358" spans="4:5" x14ac:dyDescent="0.35">
      <c r="D358" s="2">
        <v>7</v>
      </c>
      <c r="E358" s="2">
        <v>16</v>
      </c>
    </row>
    <row r="359" spans="4:5" x14ac:dyDescent="0.35">
      <c r="D359" s="2">
        <v>7</v>
      </c>
      <c r="E359" s="2">
        <v>16</v>
      </c>
    </row>
    <row r="360" spans="4:5" x14ac:dyDescent="0.35">
      <c r="D360" s="2">
        <v>7</v>
      </c>
      <c r="E360" s="2">
        <v>16</v>
      </c>
    </row>
    <row r="361" spans="4:5" x14ac:dyDescent="0.35">
      <c r="D361" s="2">
        <v>7</v>
      </c>
      <c r="E361" s="2">
        <v>16</v>
      </c>
    </row>
    <row r="362" spans="4:5" x14ac:dyDescent="0.35">
      <c r="D362" s="2">
        <v>7</v>
      </c>
      <c r="E362" s="2">
        <v>16</v>
      </c>
    </row>
    <row r="363" spans="4:5" x14ac:dyDescent="0.35">
      <c r="D363" s="2">
        <v>7</v>
      </c>
      <c r="E363" s="2">
        <v>16</v>
      </c>
    </row>
    <row r="364" spans="4:5" x14ac:dyDescent="0.35">
      <c r="D364" s="2">
        <v>7</v>
      </c>
      <c r="E364" s="2">
        <v>16</v>
      </c>
    </row>
    <row r="365" spans="4:5" x14ac:dyDescent="0.35">
      <c r="D365" s="2">
        <v>7</v>
      </c>
      <c r="E365" s="2">
        <v>16</v>
      </c>
    </row>
    <row r="366" spans="4:5" x14ac:dyDescent="0.35">
      <c r="D366" s="2">
        <v>7</v>
      </c>
      <c r="E366" s="2">
        <v>16</v>
      </c>
    </row>
    <row r="367" spans="4:5" x14ac:dyDescent="0.35">
      <c r="D367" s="2">
        <v>7</v>
      </c>
      <c r="E367" s="2">
        <v>16</v>
      </c>
    </row>
    <row r="368" spans="4:5" x14ac:dyDescent="0.35">
      <c r="D368" s="2">
        <v>7</v>
      </c>
      <c r="E368" s="2">
        <v>16</v>
      </c>
    </row>
    <row r="369" spans="4:5" x14ac:dyDescent="0.35">
      <c r="D369" s="2">
        <v>7</v>
      </c>
      <c r="E369" s="2">
        <v>16</v>
      </c>
    </row>
    <row r="370" spans="4:5" x14ac:dyDescent="0.35">
      <c r="D370" s="2">
        <v>7</v>
      </c>
      <c r="E370" s="2">
        <v>16</v>
      </c>
    </row>
    <row r="371" spans="4:5" x14ac:dyDescent="0.35">
      <c r="D371" s="2">
        <v>7</v>
      </c>
      <c r="E371" s="2">
        <v>16</v>
      </c>
    </row>
    <row r="372" spans="4:5" x14ac:dyDescent="0.35">
      <c r="D372" s="2">
        <v>7</v>
      </c>
      <c r="E372" s="2">
        <v>16</v>
      </c>
    </row>
    <row r="373" spans="4:5" x14ac:dyDescent="0.35">
      <c r="D373" s="2">
        <v>7</v>
      </c>
      <c r="E373" s="2">
        <v>16</v>
      </c>
    </row>
    <row r="374" spans="4:5" x14ac:dyDescent="0.35">
      <c r="D374" s="2">
        <v>7</v>
      </c>
      <c r="E374" s="2">
        <v>16</v>
      </c>
    </row>
    <row r="375" spans="4:5" x14ac:dyDescent="0.35">
      <c r="D375" s="2">
        <v>7</v>
      </c>
      <c r="E375" s="2">
        <v>16</v>
      </c>
    </row>
    <row r="376" spans="4:5" x14ac:dyDescent="0.35">
      <c r="D376" s="2">
        <v>7</v>
      </c>
      <c r="E376" s="2">
        <v>16</v>
      </c>
    </row>
    <row r="377" spans="4:5" x14ac:dyDescent="0.35">
      <c r="D377" s="2">
        <v>7</v>
      </c>
      <c r="E377" s="2">
        <v>16</v>
      </c>
    </row>
    <row r="378" spans="4:5" x14ac:dyDescent="0.35">
      <c r="D378" s="2">
        <v>7</v>
      </c>
      <c r="E378" s="2">
        <v>16</v>
      </c>
    </row>
    <row r="379" spans="4:5" x14ac:dyDescent="0.35">
      <c r="D379" s="2">
        <v>7</v>
      </c>
      <c r="E379" s="2">
        <v>16</v>
      </c>
    </row>
    <row r="380" spans="4:5" x14ac:dyDescent="0.35">
      <c r="D380" s="2">
        <v>7</v>
      </c>
      <c r="E380" s="2">
        <v>16</v>
      </c>
    </row>
    <row r="381" spans="4:5" x14ac:dyDescent="0.35">
      <c r="D381" s="2">
        <v>7</v>
      </c>
      <c r="E381" s="2">
        <v>16</v>
      </c>
    </row>
  </sheetData>
  <mergeCells count="12">
    <mergeCell ref="AK1:BH1"/>
    <mergeCell ref="AK2:AN2"/>
    <mergeCell ref="AO2:AZ2"/>
    <mergeCell ref="BA2:BD2"/>
    <mergeCell ref="BE2:BH2"/>
    <mergeCell ref="L1:AI1"/>
    <mergeCell ref="B2:E2"/>
    <mergeCell ref="G2:J2"/>
    <mergeCell ref="L2:O2"/>
    <mergeCell ref="P2:AA2"/>
    <mergeCell ref="AB2:AE2"/>
    <mergeCell ref="AF2:A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68"/>
  <sheetViews>
    <sheetView workbookViewId="0">
      <pane xSplit="2" ySplit="2" topLeftCell="AQ209" activePane="bottomRight" state="frozen"/>
      <selection pane="topRight" activeCell="C1" sqref="C1"/>
      <selection pane="bottomLeft" activeCell="A3" sqref="A3"/>
      <selection pane="bottomRight" activeCell="BN191" sqref="BN191:BR256"/>
    </sheetView>
  </sheetViews>
  <sheetFormatPr defaultRowHeight="14.5" x14ac:dyDescent="0.35"/>
  <cols>
    <col min="1" max="1" width="9.1796875" style="2"/>
    <col min="2" max="2" width="5.1796875" style="2" bestFit="1" customWidth="1"/>
    <col min="3" max="3" width="5" style="2" bestFit="1" customWidth="1"/>
    <col min="4" max="22" width="5" style="2" hidden="1" customWidth="1"/>
    <col min="23" max="55" width="5" style="2" bestFit="1" customWidth="1"/>
    <col min="56" max="63" width="5" style="2" customWidth="1"/>
    <col min="64" max="65" width="5" style="2" bestFit="1" customWidth="1"/>
    <col min="67" max="67" width="1.7265625" customWidth="1"/>
    <col min="70" max="70" width="12.7265625" bestFit="1" customWidth="1"/>
  </cols>
  <sheetData>
    <row r="1" spans="1:70" x14ac:dyDescent="0.35">
      <c r="A1" s="67" t="s">
        <v>32</v>
      </c>
      <c r="B1" s="67"/>
      <c r="L1" s="20" t="s">
        <v>33</v>
      </c>
      <c r="M1" s="20"/>
      <c r="N1" s="4"/>
      <c r="O1" s="4"/>
      <c r="P1" s="4"/>
      <c r="Q1" s="4"/>
      <c r="R1" s="4"/>
      <c r="S1" s="4"/>
      <c r="AD1" s="20" t="s">
        <v>33</v>
      </c>
      <c r="AE1" s="20"/>
      <c r="AF1" s="4"/>
      <c r="AG1" s="4"/>
      <c r="AH1" s="4"/>
      <c r="AI1" s="4"/>
      <c r="AJ1" s="4"/>
      <c r="AK1" s="4"/>
      <c r="AU1" s="20" t="s">
        <v>33</v>
      </c>
      <c r="AV1" s="20"/>
      <c r="AW1" s="4"/>
      <c r="AX1" s="4"/>
      <c r="AY1" s="4"/>
      <c r="AZ1" s="4"/>
      <c r="BA1" s="4"/>
      <c r="BB1" s="4"/>
      <c r="BO1" s="12"/>
      <c r="BP1" s="66" t="s">
        <v>29</v>
      </c>
      <c r="BQ1" s="66"/>
      <c r="BR1" s="4" t="s">
        <v>30</v>
      </c>
    </row>
    <row r="2" spans="1:70" ht="16.5" x14ac:dyDescent="0.45">
      <c r="A2" s="4" t="s">
        <v>1</v>
      </c>
      <c r="B2" s="4" t="s">
        <v>0</v>
      </c>
      <c r="C2" s="1">
        <v>1894</v>
      </c>
      <c r="D2" s="1">
        <v>1955</v>
      </c>
      <c r="E2" s="1">
        <f>D2+1</f>
        <v>1956</v>
      </c>
      <c r="F2" s="24">
        <f t="shared" ref="F2:BM2" si="0">E2+1</f>
        <v>1957</v>
      </c>
      <c r="G2" s="24">
        <f t="shared" si="0"/>
        <v>1958</v>
      </c>
      <c r="H2" s="24">
        <f t="shared" si="0"/>
        <v>1959</v>
      </c>
      <c r="I2" s="24">
        <f t="shared" si="0"/>
        <v>1960</v>
      </c>
      <c r="J2" s="24">
        <f t="shared" si="0"/>
        <v>1961</v>
      </c>
      <c r="K2" s="24">
        <f t="shared" si="0"/>
        <v>1962</v>
      </c>
      <c r="L2" s="24">
        <f t="shared" si="0"/>
        <v>1963</v>
      </c>
      <c r="M2" s="24">
        <f t="shared" si="0"/>
        <v>1964</v>
      </c>
      <c r="N2" s="24">
        <f t="shared" si="0"/>
        <v>1965</v>
      </c>
      <c r="O2" s="24">
        <f t="shared" si="0"/>
        <v>1966</v>
      </c>
      <c r="P2" s="24">
        <f t="shared" si="0"/>
        <v>1967</v>
      </c>
      <c r="Q2" s="24">
        <f t="shared" si="0"/>
        <v>1968</v>
      </c>
      <c r="R2" s="24">
        <f t="shared" si="0"/>
        <v>1969</v>
      </c>
      <c r="S2" s="24">
        <f t="shared" si="0"/>
        <v>1970</v>
      </c>
      <c r="T2" s="24">
        <f t="shared" si="0"/>
        <v>1971</v>
      </c>
      <c r="U2" s="24">
        <f t="shared" si="0"/>
        <v>1972</v>
      </c>
      <c r="V2" s="24">
        <f t="shared" si="0"/>
        <v>1973</v>
      </c>
      <c r="W2" s="24">
        <f t="shared" si="0"/>
        <v>1974</v>
      </c>
      <c r="X2" s="24">
        <f t="shared" si="0"/>
        <v>1975</v>
      </c>
      <c r="Y2" s="24">
        <f t="shared" si="0"/>
        <v>1976</v>
      </c>
      <c r="Z2" s="24">
        <f t="shared" si="0"/>
        <v>1977</v>
      </c>
      <c r="AA2" s="24">
        <f t="shared" si="0"/>
        <v>1978</v>
      </c>
      <c r="AB2" s="24">
        <f t="shared" si="0"/>
        <v>1979</v>
      </c>
      <c r="AC2" s="24">
        <f t="shared" si="0"/>
        <v>1980</v>
      </c>
      <c r="AD2" s="24">
        <f t="shared" si="0"/>
        <v>1981</v>
      </c>
      <c r="AE2" s="24">
        <f t="shared" si="0"/>
        <v>1982</v>
      </c>
      <c r="AF2" s="24">
        <f t="shared" si="0"/>
        <v>1983</v>
      </c>
      <c r="AG2" s="24">
        <f t="shared" si="0"/>
        <v>1984</v>
      </c>
      <c r="AH2" s="24">
        <f t="shared" si="0"/>
        <v>1985</v>
      </c>
      <c r="AI2" s="24">
        <f t="shared" si="0"/>
        <v>1986</v>
      </c>
      <c r="AJ2" s="24">
        <f t="shared" si="0"/>
        <v>1987</v>
      </c>
      <c r="AK2" s="24">
        <f t="shared" si="0"/>
        <v>1988</v>
      </c>
      <c r="AL2" s="24">
        <f t="shared" si="0"/>
        <v>1989</v>
      </c>
      <c r="AM2" s="24">
        <f t="shared" si="0"/>
        <v>1990</v>
      </c>
      <c r="AN2" s="24">
        <f t="shared" si="0"/>
        <v>1991</v>
      </c>
      <c r="AO2" s="24">
        <f t="shared" si="0"/>
        <v>1992</v>
      </c>
      <c r="AP2" s="24">
        <f t="shared" si="0"/>
        <v>1993</v>
      </c>
      <c r="AQ2" s="24">
        <f t="shared" si="0"/>
        <v>1994</v>
      </c>
      <c r="AR2" s="24">
        <f t="shared" si="0"/>
        <v>1995</v>
      </c>
      <c r="AS2" s="24">
        <f t="shared" si="0"/>
        <v>1996</v>
      </c>
      <c r="AT2" s="24">
        <f t="shared" si="0"/>
        <v>1997</v>
      </c>
      <c r="AU2" s="24">
        <f t="shared" si="0"/>
        <v>1998</v>
      </c>
      <c r="AV2" s="24">
        <f t="shared" si="0"/>
        <v>1999</v>
      </c>
      <c r="AW2" s="24">
        <f t="shared" si="0"/>
        <v>2000</v>
      </c>
      <c r="AX2" s="24">
        <f t="shared" si="0"/>
        <v>2001</v>
      </c>
      <c r="AY2" s="24">
        <f t="shared" si="0"/>
        <v>2002</v>
      </c>
      <c r="AZ2" s="24">
        <f t="shared" si="0"/>
        <v>2003</v>
      </c>
      <c r="BA2" s="24">
        <f t="shared" si="0"/>
        <v>2004</v>
      </c>
      <c r="BB2" s="24">
        <f t="shared" si="0"/>
        <v>2005</v>
      </c>
      <c r="BC2" s="24">
        <f t="shared" si="0"/>
        <v>2006</v>
      </c>
      <c r="BD2" s="24">
        <f t="shared" si="0"/>
        <v>2007</v>
      </c>
      <c r="BE2" s="24">
        <f t="shared" si="0"/>
        <v>2008</v>
      </c>
      <c r="BF2" s="24">
        <f t="shared" si="0"/>
        <v>2009</v>
      </c>
      <c r="BG2" s="24">
        <f t="shared" si="0"/>
        <v>2010</v>
      </c>
      <c r="BH2" s="24">
        <f t="shared" si="0"/>
        <v>2011</v>
      </c>
      <c r="BI2" s="24">
        <f t="shared" si="0"/>
        <v>2012</v>
      </c>
      <c r="BJ2" s="24">
        <f t="shared" si="0"/>
        <v>2013</v>
      </c>
      <c r="BK2" s="24">
        <f t="shared" si="0"/>
        <v>2014</v>
      </c>
      <c r="BL2" s="24">
        <f t="shared" si="0"/>
        <v>2015</v>
      </c>
      <c r="BM2" s="24">
        <f t="shared" si="0"/>
        <v>2016</v>
      </c>
      <c r="BN2" s="4" t="s">
        <v>2</v>
      </c>
      <c r="BO2" s="13"/>
      <c r="BP2" s="4" t="s">
        <v>27</v>
      </c>
      <c r="BQ2" s="28" t="s">
        <v>28</v>
      </c>
      <c r="BR2" s="4" t="s">
        <v>31</v>
      </c>
    </row>
    <row r="3" spans="1:70" x14ac:dyDescent="0.35">
      <c r="A3" s="5">
        <v>41995</v>
      </c>
      <c r="B3" s="2">
        <v>1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31"/>
      <c r="X3" s="31">
        <v>0</v>
      </c>
      <c r="Y3" s="31">
        <v>0</v>
      </c>
      <c r="Z3" s="31">
        <v>0.3</v>
      </c>
      <c r="AA3" s="31">
        <v>0</v>
      </c>
      <c r="AB3" s="31">
        <v>0.2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0.4</v>
      </c>
      <c r="AU3" s="31">
        <v>0</v>
      </c>
      <c r="AV3" s="31">
        <v>0</v>
      </c>
      <c r="AW3" s="31">
        <v>0</v>
      </c>
      <c r="AX3" s="31">
        <v>0</v>
      </c>
      <c r="AY3" s="31">
        <v>1.1000000000000001</v>
      </c>
      <c r="AZ3" s="31">
        <v>0</v>
      </c>
      <c r="BA3" s="31">
        <v>0</v>
      </c>
      <c r="BB3" s="31">
        <v>0</v>
      </c>
      <c r="BC3" s="31">
        <v>0</v>
      </c>
      <c r="BD3" s="31">
        <v>0</v>
      </c>
      <c r="BE3" s="31">
        <v>0</v>
      </c>
      <c r="BF3" s="31">
        <v>0</v>
      </c>
      <c r="BG3" s="31">
        <v>0</v>
      </c>
      <c r="BH3" s="31">
        <v>0</v>
      </c>
      <c r="BI3" s="31">
        <v>0</v>
      </c>
      <c r="BJ3" s="31">
        <v>0</v>
      </c>
      <c r="BK3" s="25"/>
      <c r="BN3" s="3">
        <f>AVERAGE(C3:BM3)</f>
        <v>5.128205128205128E-2</v>
      </c>
      <c r="BO3" s="3"/>
      <c r="BP3" s="27">
        <f>SLOPE(C3:BM3,C$2:BM$2)</f>
        <v>3.8461538461538451E-4</v>
      </c>
      <c r="BQ3" s="29">
        <f>INTERCEPT(C3:BM3,C$2:BM$2)</f>
        <v>-0.71564102564102539</v>
      </c>
      <c r="BR3" s="3">
        <f>IF(BQ3+BP3*2016&gt;0,BQ3+BP3*2016,0)</f>
        <v>5.9743589743589731E-2</v>
      </c>
    </row>
    <row r="4" spans="1:70" x14ac:dyDescent="0.35">
      <c r="A4" s="5">
        <f>A3+1</f>
        <v>41996</v>
      </c>
      <c r="B4" s="2">
        <v>2</v>
      </c>
      <c r="W4" s="30"/>
      <c r="X4" s="30">
        <v>0</v>
      </c>
      <c r="Y4" s="30">
        <v>0</v>
      </c>
      <c r="Z4" s="30">
        <v>0.4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30">
        <v>0</v>
      </c>
      <c r="AL4" s="30">
        <v>0</v>
      </c>
      <c r="AM4" s="30">
        <v>0</v>
      </c>
      <c r="AN4" s="30">
        <v>0</v>
      </c>
      <c r="AO4" s="30">
        <v>0</v>
      </c>
      <c r="AP4" s="30">
        <v>0</v>
      </c>
      <c r="AQ4" s="30">
        <v>0</v>
      </c>
      <c r="AR4" s="30">
        <v>0</v>
      </c>
      <c r="AS4" s="30">
        <v>0</v>
      </c>
      <c r="AT4" s="30">
        <v>0</v>
      </c>
      <c r="AU4" s="30">
        <v>0</v>
      </c>
      <c r="AV4" s="30">
        <v>0</v>
      </c>
      <c r="AW4" s="30">
        <v>0</v>
      </c>
      <c r="AX4" s="30">
        <v>0</v>
      </c>
      <c r="AY4" s="30">
        <v>0</v>
      </c>
      <c r="AZ4" s="30">
        <v>0</v>
      </c>
      <c r="BA4" s="30">
        <v>0</v>
      </c>
      <c r="BB4" s="30">
        <v>0</v>
      </c>
      <c r="BC4" s="30">
        <v>0</v>
      </c>
      <c r="BD4" s="30">
        <v>0</v>
      </c>
      <c r="BE4" s="30">
        <v>0</v>
      </c>
      <c r="BF4" s="30">
        <v>0</v>
      </c>
      <c r="BG4" s="30">
        <v>0</v>
      </c>
      <c r="BH4" s="30">
        <v>0</v>
      </c>
      <c r="BI4" s="30">
        <v>0</v>
      </c>
      <c r="BJ4" s="30">
        <v>0</v>
      </c>
      <c r="BN4" s="3">
        <f t="shared" ref="BN4:BN67" si="1">AVERAGE(C4:BM4)</f>
        <v>1.0256410256410256E-2</v>
      </c>
      <c r="BO4" s="3"/>
      <c r="BP4" s="27">
        <f t="shared" ref="BP4" si="2">SLOPE(C4:BM4,C$2:BM$2)</f>
        <v>-1.3765182186234821E-3</v>
      </c>
      <c r="BQ4" s="29">
        <f t="shared" ref="BQ4" si="3">INTERCEPT(C4:BM4,C$2:BM$2)</f>
        <v>2.7550337381916337</v>
      </c>
      <c r="BR4" s="3">
        <f t="shared" ref="BR4:BR67" si="4">IF(BQ4+BP4*2016&gt;0,BQ4+BP4*2016,0)</f>
        <v>0</v>
      </c>
    </row>
    <row r="5" spans="1:70" x14ac:dyDescent="0.35">
      <c r="A5" s="5">
        <f t="shared" ref="A5:A68" si="5">A4+1</f>
        <v>41997</v>
      </c>
      <c r="B5" s="2">
        <v>3</v>
      </c>
      <c r="W5" s="30"/>
      <c r="X5" s="30">
        <v>0</v>
      </c>
      <c r="Y5" s="30">
        <v>0</v>
      </c>
      <c r="Z5" s="30">
        <v>0.2</v>
      </c>
      <c r="AA5" s="30">
        <v>0</v>
      </c>
      <c r="AB5" s="30">
        <v>0.5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30">
        <v>0</v>
      </c>
      <c r="AL5" s="30">
        <v>0</v>
      </c>
      <c r="AM5" s="30">
        <v>0</v>
      </c>
      <c r="AN5" s="30">
        <v>0</v>
      </c>
      <c r="AO5" s="30">
        <v>0</v>
      </c>
      <c r="AP5" s="30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0</v>
      </c>
      <c r="AX5" s="30">
        <v>0</v>
      </c>
      <c r="AY5" s="30">
        <v>0</v>
      </c>
      <c r="AZ5" s="30">
        <v>0</v>
      </c>
      <c r="BA5" s="30">
        <v>0</v>
      </c>
      <c r="BB5" s="30">
        <v>0</v>
      </c>
      <c r="BC5" s="30">
        <v>0</v>
      </c>
      <c r="BD5" s="30">
        <v>0</v>
      </c>
      <c r="BE5" s="30">
        <v>0</v>
      </c>
      <c r="BF5" s="30">
        <v>0</v>
      </c>
      <c r="BG5" s="30">
        <v>0</v>
      </c>
      <c r="BH5" s="30">
        <v>0</v>
      </c>
      <c r="BI5" s="30">
        <v>0</v>
      </c>
      <c r="BJ5" s="30">
        <v>0</v>
      </c>
      <c r="BN5" s="3">
        <f t="shared" si="1"/>
        <v>1.7948717948717947E-2</v>
      </c>
      <c r="BO5" s="3"/>
      <c r="BP5" s="27">
        <f t="shared" ref="BP5:BP68" si="6">SLOPE(C5:BM5,C$2:BM$2)</f>
        <v>-2.2064777327935226E-3</v>
      </c>
      <c r="BQ5" s="29">
        <f t="shared" ref="BQ5:BQ68" si="7">INTERCEPT(C5:BM5,C$2:BM$2)</f>
        <v>4.4176653171390017</v>
      </c>
      <c r="BR5" s="3">
        <f t="shared" si="4"/>
        <v>0</v>
      </c>
    </row>
    <row r="6" spans="1:70" x14ac:dyDescent="0.35">
      <c r="A6" s="5">
        <f t="shared" si="5"/>
        <v>41998</v>
      </c>
      <c r="B6" s="2">
        <v>4</v>
      </c>
      <c r="W6" s="30"/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30">
        <v>0</v>
      </c>
      <c r="AL6" s="30">
        <v>0</v>
      </c>
      <c r="AM6" s="30">
        <v>0</v>
      </c>
      <c r="AN6" s="30">
        <v>0</v>
      </c>
      <c r="AO6" s="30">
        <v>0</v>
      </c>
      <c r="AP6" s="30">
        <v>0</v>
      </c>
      <c r="AQ6" s="30">
        <v>0</v>
      </c>
      <c r="AR6" s="30">
        <v>0</v>
      </c>
      <c r="AS6" s="30">
        <v>0</v>
      </c>
      <c r="AT6" s="30">
        <v>0</v>
      </c>
      <c r="AU6" s="30">
        <v>0</v>
      </c>
      <c r="AV6" s="30">
        <v>0</v>
      </c>
      <c r="AW6" s="30">
        <v>0</v>
      </c>
      <c r="AX6" s="30">
        <v>0</v>
      </c>
      <c r="AY6" s="30">
        <v>0</v>
      </c>
      <c r="AZ6" s="30">
        <v>0</v>
      </c>
      <c r="BA6" s="30">
        <v>0</v>
      </c>
      <c r="BB6" s="30">
        <v>0</v>
      </c>
      <c r="BC6" s="30">
        <v>0</v>
      </c>
      <c r="BD6" s="30">
        <v>0</v>
      </c>
      <c r="BE6" s="30">
        <v>0</v>
      </c>
      <c r="BF6" s="30">
        <v>0</v>
      </c>
      <c r="BG6" s="30">
        <v>0</v>
      </c>
      <c r="BH6" s="30">
        <v>0</v>
      </c>
      <c r="BI6" s="30">
        <v>0</v>
      </c>
      <c r="BJ6" s="30">
        <v>0</v>
      </c>
      <c r="BN6" s="3">
        <f t="shared" si="1"/>
        <v>0</v>
      </c>
      <c r="BO6" s="3"/>
      <c r="BP6" s="27">
        <f t="shared" si="6"/>
        <v>0</v>
      </c>
      <c r="BQ6" s="29">
        <f t="shared" si="7"/>
        <v>0</v>
      </c>
      <c r="BR6" s="3">
        <f t="shared" si="4"/>
        <v>0</v>
      </c>
    </row>
    <row r="7" spans="1:70" x14ac:dyDescent="0.35">
      <c r="A7" s="5">
        <f t="shared" si="5"/>
        <v>41999</v>
      </c>
      <c r="B7" s="2">
        <v>5</v>
      </c>
      <c r="W7" s="30"/>
      <c r="X7" s="30">
        <v>0</v>
      </c>
      <c r="Y7" s="30">
        <v>0</v>
      </c>
      <c r="Z7" s="30">
        <v>0.6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30">
        <v>0</v>
      </c>
      <c r="AL7" s="30">
        <v>0</v>
      </c>
      <c r="AM7" s="30">
        <v>0</v>
      </c>
      <c r="AN7" s="30">
        <v>0</v>
      </c>
      <c r="AO7" s="30">
        <v>0</v>
      </c>
      <c r="AP7" s="30">
        <v>0</v>
      </c>
      <c r="AQ7" s="30">
        <v>0</v>
      </c>
      <c r="AR7" s="30">
        <v>0</v>
      </c>
      <c r="AS7" s="30">
        <v>0</v>
      </c>
      <c r="AT7" s="30">
        <v>0.1</v>
      </c>
      <c r="AU7" s="30">
        <v>0</v>
      </c>
      <c r="AV7" s="30">
        <v>0</v>
      </c>
      <c r="AW7" s="30">
        <v>0</v>
      </c>
      <c r="AX7" s="30">
        <v>0</v>
      </c>
      <c r="AY7" s="30">
        <v>0</v>
      </c>
      <c r="AZ7" s="30">
        <v>0</v>
      </c>
      <c r="BA7" s="30">
        <v>0</v>
      </c>
      <c r="BB7" s="30">
        <v>0</v>
      </c>
      <c r="BC7" s="30">
        <v>0</v>
      </c>
      <c r="BD7" s="30">
        <v>0</v>
      </c>
      <c r="BE7" s="30">
        <v>0</v>
      </c>
      <c r="BF7" s="30">
        <v>0</v>
      </c>
      <c r="BG7" s="30">
        <v>0</v>
      </c>
      <c r="BH7" s="30">
        <v>0</v>
      </c>
      <c r="BI7" s="30">
        <v>0</v>
      </c>
      <c r="BJ7" s="30">
        <v>0</v>
      </c>
      <c r="BN7" s="3">
        <f t="shared" si="1"/>
        <v>1.7948717948717947E-2</v>
      </c>
      <c r="BO7" s="3"/>
      <c r="BP7" s="27">
        <f t="shared" si="6"/>
        <v>-2.0040485829959519E-3</v>
      </c>
      <c r="BQ7" s="29">
        <f t="shared" si="7"/>
        <v>4.0140215924426466</v>
      </c>
      <c r="BR7" s="3">
        <f t="shared" si="4"/>
        <v>0</v>
      </c>
    </row>
    <row r="8" spans="1:70" x14ac:dyDescent="0.35">
      <c r="A8" s="5">
        <f t="shared" si="5"/>
        <v>42000</v>
      </c>
      <c r="B8" s="2">
        <v>6</v>
      </c>
      <c r="W8" s="30"/>
      <c r="X8" s="30">
        <v>0</v>
      </c>
      <c r="Y8" s="30">
        <v>0</v>
      </c>
      <c r="Z8" s="30">
        <v>0.3</v>
      </c>
      <c r="AA8" s="30">
        <v>0.4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30">
        <v>0</v>
      </c>
      <c r="AL8" s="30">
        <v>0</v>
      </c>
      <c r="AM8" s="30">
        <v>0</v>
      </c>
      <c r="AN8" s="30">
        <v>0</v>
      </c>
      <c r="AO8" s="30">
        <v>0</v>
      </c>
      <c r="AP8" s="30">
        <v>0</v>
      </c>
      <c r="AQ8" s="30">
        <v>0</v>
      </c>
      <c r="AR8" s="30">
        <v>0</v>
      </c>
      <c r="AS8" s="30">
        <v>0</v>
      </c>
      <c r="AT8" s="30">
        <v>0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0</v>
      </c>
      <c r="BG8" s="30">
        <v>0</v>
      </c>
      <c r="BH8" s="30">
        <v>0</v>
      </c>
      <c r="BI8" s="30">
        <v>0</v>
      </c>
      <c r="BJ8" s="30">
        <v>0</v>
      </c>
      <c r="BN8" s="3">
        <f t="shared" si="1"/>
        <v>1.7948717948717947E-2</v>
      </c>
      <c r="BO8" s="3"/>
      <c r="BP8" s="27">
        <f t="shared" si="6"/>
        <v>-2.3279352226720654E-3</v>
      </c>
      <c r="BQ8" s="29">
        <f t="shared" si="7"/>
        <v>4.659851551956816</v>
      </c>
      <c r="BR8" s="3">
        <f t="shared" si="4"/>
        <v>0</v>
      </c>
    </row>
    <row r="9" spans="1:70" x14ac:dyDescent="0.35">
      <c r="A9" s="5">
        <f t="shared" si="5"/>
        <v>42001</v>
      </c>
      <c r="B9" s="2">
        <v>7</v>
      </c>
      <c r="W9" s="30"/>
      <c r="X9" s="30">
        <v>0</v>
      </c>
      <c r="Y9" s="30">
        <v>0</v>
      </c>
      <c r="Z9" s="30">
        <v>0.2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30">
        <v>0</v>
      </c>
      <c r="AL9" s="30">
        <v>0</v>
      </c>
      <c r="AM9" s="30">
        <v>0</v>
      </c>
      <c r="AN9" s="30">
        <v>0</v>
      </c>
      <c r="AO9" s="30">
        <v>0</v>
      </c>
      <c r="AP9" s="30">
        <v>0</v>
      </c>
      <c r="AQ9" s="30">
        <v>0</v>
      </c>
      <c r="AR9" s="30">
        <v>0</v>
      </c>
      <c r="AS9" s="30">
        <v>0</v>
      </c>
      <c r="AT9" s="30">
        <v>0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0">
        <v>0</v>
      </c>
      <c r="BA9" s="30">
        <v>0</v>
      </c>
      <c r="BB9" s="30">
        <v>0</v>
      </c>
      <c r="BC9" s="30">
        <v>0</v>
      </c>
      <c r="BD9" s="30">
        <v>0</v>
      </c>
      <c r="BE9" s="30">
        <v>0</v>
      </c>
      <c r="BF9" s="30">
        <v>0</v>
      </c>
      <c r="BG9" s="30">
        <v>0</v>
      </c>
      <c r="BH9" s="30">
        <v>0</v>
      </c>
      <c r="BI9" s="30">
        <v>0</v>
      </c>
      <c r="BJ9" s="30">
        <v>0</v>
      </c>
      <c r="BN9" s="3">
        <f t="shared" si="1"/>
        <v>5.1282051282051282E-3</v>
      </c>
      <c r="BO9" s="3"/>
      <c r="BP9" s="27">
        <f t="shared" si="6"/>
        <v>-6.8825910931174107E-4</v>
      </c>
      <c r="BQ9" s="29">
        <f t="shared" si="7"/>
        <v>1.3775168690958168</v>
      </c>
      <c r="BR9" s="3">
        <f t="shared" si="4"/>
        <v>0</v>
      </c>
    </row>
    <row r="10" spans="1:70" x14ac:dyDescent="0.35">
      <c r="A10" s="5">
        <f t="shared" si="5"/>
        <v>42002</v>
      </c>
      <c r="B10" s="2">
        <v>8</v>
      </c>
      <c r="W10" s="30"/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30">
        <v>0</v>
      </c>
      <c r="AL10" s="30">
        <v>0</v>
      </c>
      <c r="AM10" s="30">
        <v>0</v>
      </c>
      <c r="AN10" s="30">
        <v>0</v>
      </c>
      <c r="AO10" s="30">
        <v>0</v>
      </c>
      <c r="AP10" s="30">
        <v>0</v>
      </c>
      <c r="AQ10" s="30">
        <v>0</v>
      </c>
      <c r="AR10" s="30">
        <v>0</v>
      </c>
      <c r="AS10" s="30">
        <v>0</v>
      </c>
      <c r="AT10" s="30">
        <v>0</v>
      </c>
      <c r="AU10" s="30">
        <v>0</v>
      </c>
      <c r="AV10" s="30">
        <v>0</v>
      </c>
      <c r="AW10" s="30">
        <v>0</v>
      </c>
      <c r="AX10" s="30">
        <v>0</v>
      </c>
      <c r="AY10" s="30">
        <v>0</v>
      </c>
      <c r="AZ10" s="30">
        <v>0</v>
      </c>
      <c r="BA10" s="30">
        <v>0</v>
      </c>
      <c r="BB10" s="30">
        <v>0</v>
      </c>
      <c r="BC10" s="30">
        <v>0</v>
      </c>
      <c r="BD10" s="30">
        <v>0</v>
      </c>
      <c r="BE10" s="30">
        <v>0</v>
      </c>
      <c r="BF10" s="30">
        <v>0</v>
      </c>
      <c r="BG10" s="30">
        <v>0</v>
      </c>
      <c r="BH10" s="30">
        <v>0</v>
      </c>
      <c r="BI10" s="30">
        <v>0</v>
      </c>
      <c r="BJ10" s="30">
        <v>0</v>
      </c>
      <c r="BN10" s="3">
        <f t="shared" si="1"/>
        <v>0</v>
      </c>
      <c r="BO10" s="3"/>
      <c r="BP10" s="27">
        <f t="shared" si="6"/>
        <v>0</v>
      </c>
      <c r="BQ10" s="29">
        <f t="shared" si="7"/>
        <v>0</v>
      </c>
      <c r="BR10" s="3">
        <f t="shared" si="4"/>
        <v>0</v>
      </c>
    </row>
    <row r="11" spans="1:70" x14ac:dyDescent="0.35">
      <c r="A11" s="5">
        <f t="shared" si="5"/>
        <v>42003</v>
      </c>
      <c r="B11" s="2">
        <v>9</v>
      </c>
      <c r="W11" s="30"/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30">
        <v>0</v>
      </c>
      <c r="AL11" s="30">
        <v>0</v>
      </c>
      <c r="AM11" s="30">
        <v>0</v>
      </c>
      <c r="AN11" s="30">
        <v>0</v>
      </c>
      <c r="AO11" s="30">
        <v>0</v>
      </c>
      <c r="AP11" s="30">
        <v>0</v>
      </c>
      <c r="AQ11" s="30">
        <v>0</v>
      </c>
      <c r="AR11" s="30">
        <v>0</v>
      </c>
      <c r="AS11" s="30">
        <v>0</v>
      </c>
      <c r="AT11" s="30">
        <v>0</v>
      </c>
      <c r="AU11" s="30">
        <v>0</v>
      </c>
      <c r="AV11" s="30">
        <v>0</v>
      </c>
      <c r="AW11" s="30">
        <v>0</v>
      </c>
      <c r="AX11" s="30">
        <v>0</v>
      </c>
      <c r="AY11" s="30">
        <v>0</v>
      </c>
      <c r="AZ11" s="30">
        <v>0</v>
      </c>
      <c r="BA11" s="30">
        <v>0</v>
      </c>
      <c r="BB11" s="30">
        <v>0</v>
      </c>
      <c r="BC11" s="30">
        <v>0</v>
      </c>
      <c r="BD11" s="30">
        <v>0</v>
      </c>
      <c r="BE11" s="30">
        <v>0</v>
      </c>
      <c r="BF11" s="30">
        <v>0</v>
      </c>
      <c r="BG11" s="30">
        <v>0.1</v>
      </c>
      <c r="BH11" s="30">
        <v>0</v>
      </c>
      <c r="BI11" s="30">
        <v>0</v>
      </c>
      <c r="BJ11" s="30">
        <v>0</v>
      </c>
      <c r="BN11" s="3">
        <f t="shared" si="1"/>
        <v>2.5641025641025641E-3</v>
      </c>
      <c r="BO11" s="3"/>
      <c r="BP11" s="27">
        <f t="shared" si="6"/>
        <v>3.2388663967611336E-4</v>
      </c>
      <c r="BQ11" s="29">
        <f t="shared" si="7"/>
        <v>-0.64326585695006744</v>
      </c>
      <c r="BR11" s="3">
        <f t="shared" si="4"/>
        <v>9.6896086369770984E-3</v>
      </c>
    </row>
    <row r="12" spans="1:70" x14ac:dyDescent="0.35">
      <c r="A12" s="5">
        <f t="shared" si="5"/>
        <v>42004</v>
      </c>
      <c r="B12" s="2">
        <v>10</v>
      </c>
      <c r="H12" s="25"/>
      <c r="L12" s="25"/>
      <c r="P12" s="25"/>
      <c r="T12" s="25"/>
      <c r="W12" s="30"/>
      <c r="X12" s="31">
        <v>0</v>
      </c>
      <c r="Y12" s="30">
        <v>0</v>
      </c>
      <c r="Z12" s="30">
        <v>0</v>
      </c>
      <c r="AA12" s="30">
        <v>0</v>
      </c>
      <c r="AB12" s="31">
        <v>0</v>
      </c>
      <c r="AC12" s="30">
        <v>0</v>
      </c>
      <c r="AD12" s="30">
        <v>0</v>
      </c>
      <c r="AE12" s="30">
        <v>0</v>
      </c>
      <c r="AF12" s="31">
        <v>0</v>
      </c>
      <c r="AG12" s="30">
        <v>0</v>
      </c>
      <c r="AH12" s="30">
        <v>0</v>
      </c>
      <c r="AI12" s="30">
        <v>0</v>
      </c>
      <c r="AJ12" s="31">
        <v>0</v>
      </c>
      <c r="AK12" s="30">
        <v>0</v>
      </c>
      <c r="AL12" s="30">
        <v>0</v>
      </c>
      <c r="AM12" s="30">
        <v>0</v>
      </c>
      <c r="AN12" s="31">
        <v>0</v>
      </c>
      <c r="AO12" s="30">
        <v>0</v>
      </c>
      <c r="AP12" s="30">
        <v>0</v>
      </c>
      <c r="AQ12" s="30">
        <v>0</v>
      </c>
      <c r="AR12" s="31">
        <v>0</v>
      </c>
      <c r="AS12" s="30">
        <v>0</v>
      </c>
      <c r="AT12" s="30">
        <v>0.2</v>
      </c>
      <c r="AU12" s="30">
        <v>0</v>
      </c>
      <c r="AV12" s="31">
        <v>0</v>
      </c>
      <c r="AW12" s="30">
        <v>0</v>
      </c>
      <c r="AX12" s="30">
        <v>0</v>
      </c>
      <c r="AY12" s="30">
        <v>0</v>
      </c>
      <c r="AZ12" s="31">
        <v>0</v>
      </c>
      <c r="BA12" s="30">
        <v>0</v>
      </c>
      <c r="BB12" s="30">
        <v>0</v>
      </c>
      <c r="BC12" s="30">
        <v>0</v>
      </c>
      <c r="BD12" s="31">
        <v>0</v>
      </c>
      <c r="BE12" s="30">
        <v>0</v>
      </c>
      <c r="BF12" s="30">
        <v>0</v>
      </c>
      <c r="BG12" s="30">
        <v>1.5</v>
      </c>
      <c r="BH12" s="31">
        <v>0</v>
      </c>
      <c r="BI12" s="30">
        <v>0</v>
      </c>
      <c r="BJ12" s="30">
        <v>0</v>
      </c>
      <c r="BK12" s="25"/>
      <c r="BN12" s="3">
        <f t="shared" si="1"/>
        <v>4.3589743589743588E-2</v>
      </c>
      <c r="BO12" s="3"/>
      <c r="BP12" s="27">
        <f t="shared" si="6"/>
        <v>4.979757085020243E-3</v>
      </c>
      <c r="BQ12" s="29">
        <f t="shared" si="7"/>
        <v>-9.8860458839406213</v>
      </c>
      <c r="BR12" s="3">
        <f t="shared" si="4"/>
        <v>0.15314439946018865</v>
      </c>
    </row>
    <row r="13" spans="1:70" x14ac:dyDescent="0.35">
      <c r="A13" s="5">
        <f t="shared" si="5"/>
        <v>42005</v>
      </c>
      <c r="B13" s="2">
        <v>11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31"/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0</v>
      </c>
      <c r="AM13" s="31">
        <v>0</v>
      </c>
      <c r="AN13" s="31">
        <v>0</v>
      </c>
      <c r="AO13" s="31">
        <v>0</v>
      </c>
      <c r="AP13" s="31">
        <v>0</v>
      </c>
      <c r="AQ13" s="31">
        <v>0</v>
      </c>
      <c r="AR13" s="31">
        <v>0</v>
      </c>
      <c r="AS13" s="31">
        <v>0</v>
      </c>
      <c r="AT13" s="31">
        <v>1.1000000000000001</v>
      </c>
      <c r="AU13" s="31">
        <v>0</v>
      </c>
      <c r="AV13" s="31">
        <v>0</v>
      </c>
      <c r="AW13" s="31">
        <v>0</v>
      </c>
      <c r="AX13" s="31">
        <v>0</v>
      </c>
      <c r="AY13" s="14">
        <v>0</v>
      </c>
      <c r="AZ13" s="31">
        <v>0</v>
      </c>
      <c r="BA13" s="31">
        <v>0</v>
      </c>
      <c r="BB13" s="31">
        <v>0</v>
      </c>
      <c r="BC13" s="31">
        <v>0</v>
      </c>
      <c r="BD13" s="31">
        <v>0</v>
      </c>
      <c r="BE13" s="31">
        <v>0</v>
      </c>
      <c r="BF13" s="31">
        <v>0</v>
      </c>
      <c r="BG13" s="31">
        <v>0.5</v>
      </c>
      <c r="BH13" s="31">
        <v>0.1</v>
      </c>
      <c r="BI13" s="31">
        <v>0</v>
      </c>
      <c r="BJ13" s="31">
        <v>0</v>
      </c>
      <c r="BK13" s="25"/>
      <c r="BN13" s="3">
        <f t="shared" si="1"/>
        <v>4.3589743589743594E-2</v>
      </c>
      <c r="BO13" s="3"/>
      <c r="BP13" s="27">
        <f t="shared" si="6"/>
        <v>2.6315789473684206E-3</v>
      </c>
      <c r="BQ13" s="29">
        <f t="shared" si="7"/>
        <v>-5.2037786774628874</v>
      </c>
      <c r="BR13" s="3">
        <f t="shared" si="4"/>
        <v>0.10148448043184821</v>
      </c>
    </row>
    <row r="14" spans="1:70" x14ac:dyDescent="0.35">
      <c r="A14" s="5">
        <f t="shared" si="5"/>
        <v>42006</v>
      </c>
      <c r="B14" s="2">
        <v>12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1">
        <v>0</v>
      </c>
      <c r="AL14" s="31">
        <v>0</v>
      </c>
      <c r="AM14" s="31">
        <v>0</v>
      </c>
      <c r="AN14" s="31">
        <v>0</v>
      </c>
      <c r="AO14" s="31">
        <v>0</v>
      </c>
      <c r="AP14" s="31">
        <v>0</v>
      </c>
      <c r="AQ14" s="31">
        <v>0</v>
      </c>
      <c r="AR14" s="31">
        <v>0</v>
      </c>
      <c r="AS14" s="31">
        <v>0</v>
      </c>
      <c r="AT14" s="31">
        <v>0</v>
      </c>
      <c r="AU14" s="31">
        <v>0</v>
      </c>
      <c r="AV14" s="31">
        <v>0</v>
      </c>
      <c r="AW14" s="31">
        <v>0</v>
      </c>
      <c r="AX14" s="31">
        <v>0</v>
      </c>
      <c r="AY14" s="31">
        <v>0</v>
      </c>
      <c r="AZ14" s="31">
        <v>0</v>
      </c>
      <c r="BA14" s="31">
        <v>0</v>
      </c>
      <c r="BB14" s="31">
        <v>0</v>
      </c>
      <c r="BC14" s="31">
        <v>0</v>
      </c>
      <c r="BD14" s="31">
        <v>0</v>
      </c>
      <c r="BE14" s="31">
        <v>0</v>
      </c>
      <c r="BF14" s="31">
        <v>0</v>
      </c>
      <c r="BG14" s="31">
        <v>0</v>
      </c>
      <c r="BH14" s="31">
        <v>0.3</v>
      </c>
      <c r="BI14" s="31">
        <v>0</v>
      </c>
      <c r="BJ14" s="31">
        <v>0</v>
      </c>
      <c r="BK14" s="25"/>
      <c r="BN14" s="3">
        <f t="shared" si="1"/>
        <v>7.4999999999999997E-3</v>
      </c>
      <c r="BO14" s="3"/>
      <c r="BP14" s="27">
        <f t="shared" si="6"/>
        <v>9.8499061913696049E-4</v>
      </c>
      <c r="BQ14" s="29">
        <f t="shared" si="7"/>
        <v>-1.9560787992495308</v>
      </c>
      <c r="BR14" s="3">
        <f t="shared" si="4"/>
        <v>2.9662288930581537E-2</v>
      </c>
    </row>
    <row r="15" spans="1:70" x14ac:dyDescent="0.35">
      <c r="A15" s="5">
        <f t="shared" si="5"/>
        <v>42007</v>
      </c>
      <c r="B15" s="2">
        <v>13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0.2</v>
      </c>
      <c r="AJ15" s="31">
        <v>0</v>
      </c>
      <c r="AK15" s="31">
        <v>0</v>
      </c>
      <c r="AL15" s="31">
        <v>0</v>
      </c>
      <c r="AM15" s="31">
        <v>0</v>
      </c>
      <c r="AN15" s="31">
        <v>0</v>
      </c>
      <c r="AO15" s="31">
        <v>0</v>
      </c>
      <c r="AP15" s="31">
        <v>0</v>
      </c>
      <c r="AQ15" s="31">
        <v>0</v>
      </c>
      <c r="AR15" s="31">
        <v>0</v>
      </c>
      <c r="AS15" s="31">
        <v>0</v>
      </c>
      <c r="AT15" s="31">
        <v>1</v>
      </c>
      <c r="AU15" s="31">
        <v>0</v>
      </c>
      <c r="AV15" s="31">
        <v>0</v>
      </c>
      <c r="AW15" s="31">
        <v>0</v>
      </c>
      <c r="AX15" s="31">
        <v>0</v>
      </c>
      <c r="AY15" s="31">
        <v>0</v>
      </c>
      <c r="AZ15" s="31">
        <v>0</v>
      </c>
      <c r="BA15" s="31">
        <v>0</v>
      </c>
      <c r="BB15" s="31">
        <v>0</v>
      </c>
      <c r="BC15" s="31">
        <v>0</v>
      </c>
      <c r="BD15" s="31">
        <v>0</v>
      </c>
      <c r="BE15" s="31">
        <v>0</v>
      </c>
      <c r="BF15" s="31">
        <v>0</v>
      </c>
      <c r="BG15" s="31">
        <v>0</v>
      </c>
      <c r="BH15" s="31">
        <v>0</v>
      </c>
      <c r="BI15" s="31">
        <v>0</v>
      </c>
      <c r="BJ15" s="31">
        <v>0</v>
      </c>
      <c r="BK15" s="25"/>
      <c r="BN15" s="3">
        <f t="shared" si="1"/>
        <v>0.03</v>
      </c>
      <c r="BO15" s="3"/>
      <c r="BP15" s="27">
        <f t="shared" si="6"/>
        <v>3.7523452157598499E-4</v>
      </c>
      <c r="BQ15" s="29">
        <f t="shared" si="7"/>
        <v>-0.71803001876172601</v>
      </c>
      <c r="BR15" s="3">
        <f t="shared" si="4"/>
        <v>3.8442776735459705E-2</v>
      </c>
    </row>
    <row r="16" spans="1:70" x14ac:dyDescent="0.35">
      <c r="A16" s="5">
        <f t="shared" si="5"/>
        <v>42008</v>
      </c>
      <c r="B16" s="2">
        <v>14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1">
        <v>0</v>
      </c>
      <c r="AI16" s="31">
        <v>0.1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0</v>
      </c>
      <c r="AS16" s="31">
        <v>0</v>
      </c>
      <c r="AT16" s="31">
        <v>0</v>
      </c>
      <c r="AU16" s="31">
        <v>0</v>
      </c>
      <c r="AV16" s="31">
        <v>0</v>
      </c>
      <c r="AW16" s="31">
        <v>0</v>
      </c>
      <c r="AX16" s="31">
        <v>0</v>
      </c>
      <c r="AY16" s="31">
        <v>0</v>
      </c>
      <c r="AZ16" s="31">
        <v>0</v>
      </c>
      <c r="BA16" s="31">
        <v>0</v>
      </c>
      <c r="BB16" s="31">
        <v>0</v>
      </c>
      <c r="BC16" s="31">
        <v>0</v>
      </c>
      <c r="BD16" s="31">
        <v>0</v>
      </c>
      <c r="BE16" s="31">
        <v>0</v>
      </c>
      <c r="BF16" s="31">
        <v>0</v>
      </c>
      <c r="BG16" s="31">
        <v>0</v>
      </c>
      <c r="BH16" s="31">
        <v>0</v>
      </c>
      <c r="BI16" s="31">
        <v>0</v>
      </c>
      <c r="BJ16" s="31">
        <v>0</v>
      </c>
      <c r="BK16" s="25"/>
      <c r="BN16" s="3">
        <f t="shared" si="1"/>
        <v>2.5000000000000001E-3</v>
      </c>
      <c r="BO16" s="3"/>
      <c r="BP16" s="27">
        <f t="shared" si="6"/>
        <v>-1.4071294559099434E-4</v>
      </c>
      <c r="BQ16" s="29">
        <f t="shared" si="7"/>
        <v>0.28301125703564722</v>
      </c>
      <c r="BR16" s="3">
        <f t="shared" si="4"/>
        <v>0</v>
      </c>
    </row>
    <row r="17" spans="1:70" x14ac:dyDescent="0.35">
      <c r="A17" s="5">
        <f t="shared" si="5"/>
        <v>42009</v>
      </c>
      <c r="B17" s="2">
        <v>15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v>0.2</v>
      </c>
      <c r="AD17" s="31">
        <v>0</v>
      </c>
      <c r="AE17" s="31">
        <v>0</v>
      </c>
      <c r="AF17" s="31">
        <v>0</v>
      </c>
      <c r="AG17" s="31">
        <v>0</v>
      </c>
      <c r="AH17" s="31">
        <v>0.8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0</v>
      </c>
      <c r="AW17" s="31">
        <v>0</v>
      </c>
      <c r="AX17" s="31">
        <v>0</v>
      </c>
      <c r="AY17" s="31">
        <v>0</v>
      </c>
      <c r="AZ17" s="31">
        <v>0</v>
      </c>
      <c r="BA17" s="31">
        <v>0</v>
      </c>
      <c r="BB17" s="31">
        <v>0</v>
      </c>
      <c r="BC17" s="31">
        <v>0</v>
      </c>
      <c r="BD17" s="31">
        <v>0</v>
      </c>
      <c r="BE17" s="31">
        <v>0</v>
      </c>
      <c r="BF17" s="31">
        <v>0</v>
      </c>
      <c r="BG17" s="31">
        <v>0</v>
      </c>
      <c r="BH17" s="31">
        <v>0</v>
      </c>
      <c r="BI17" s="31">
        <v>0</v>
      </c>
      <c r="BJ17" s="31">
        <v>0</v>
      </c>
      <c r="BK17" s="25"/>
      <c r="BN17" s="3">
        <f t="shared" si="1"/>
        <v>2.5000000000000001E-2</v>
      </c>
      <c r="BO17" s="3"/>
      <c r="BP17" s="27">
        <f t="shared" si="6"/>
        <v>-1.7823639774859291E-3</v>
      </c>
      <c r="BQ17" s="29">
        <f t="shared" si="7"/>
        <v>3.5781425891181997</v>
      </c>
      <c r="BR17" s="3">
        <f t="shared" si="4"/>
        <v>0</v>
      </c>
    </row>
    <row r="18" spans="1:70" x14ac:dyDescent="0.35">
      <c r="A18" s="5">
        <f t="shared" si="5"/>
        <v>42010</v>
      </c>
      <c r="B18" s="2">
        <v>16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0.1</v>
      </c>
      <c r="AD18" s="31">
        <v>0</v>
      </c>
      <c r="AE18" s="31">
        <v>0</v>
      </c>
      <c r="AF18" s="31">
        <v>0</v>
      </c>
      <c r="AG18" s="31">
        <v>0</v>
      </c>
      <c r="AH18" s="31">
        <v>0</v>
      </c>
      <c r="AI18" s="31">
        <v>0</v>
      </c>
      <c r="AJ18" s="31">
        <v>0</v>
      </c>
      <c r="AK18" s="31">
        <v>0</v>
      </c>
      <c r="AL18" s="31">
        <v>0</v>
      </c>
      <c r="AM18" s="31">
        <v>0</v>
      </c>
      <c r="AN18" s="31">
        <v>0</v>
      </c>
      <c r="AO18" s="31">
        <v>0</v>
      </c>
      <c r="AP18" s="31">
        <v>0</v>
      </c>
      <c r="AQ18" s="31">
        <v>0</v>
      </c>
      <c r="AR18" s="31">
        <v>0</v>
      </c>
      <c r="AS18" s="31">
        <v>0</v>
      </c>
      <c r="AT18" s="31">
        <v>0</v>
      </c>
      <c r="AU18" s="31">
        <v>0</v>
      </c>
      <c r="AV18" s="31">
        <v>0</v>
      </c>
      <c r="AW18" s="31">
        <v>0</v>
      </c>
      <c r="AX18" s="31">
        <v>0</v>
      </c>
      <c r="AY18" s="31">
        <v>0</v>
      </c>
      <c r="AZ18" s="31">
        <v>0</v>
      </c>
      <c r="BA18" s="31">
        <v>0</v>
      </c>
      <c r="BB18" s="31">
        <v>0</v>
      </c>
      <c r="BC18" s="31">
        <v>0</v>
      </c>
      <c r="BD18" s="31">
        <v>0</v>
      </c>
      <c r="BE18" s="31">
        <v>0</v>
      </c>
      <c r="BF18" s="31">
        <v>0.3</v>
      </c>
      <c r="BG18" s="31">
        <v>0</v>
      </c>
      <c r="BH18" s="31">
        <v>0</v>
      </c>
      <c r="BI18" s="31">
        <v>0</v>
      </c>
      <c r="BJ18" s="31">
        <v>0</v>
      </c>
      <c r="BK18" s="25"/>
      <c r="BN18" s="3">
        <f t="shared" si="1"/>
        <v>0.01</v>
      </c>
      <c r="BO18" s="3"/>
      <c r="BP18" s="27">
        <f t="shared" si="6"/>
        <v>6.1913696060037534E-4</v>
      </c>
      <c r="BQ18" s="29">
        <f t="shared" si="7"/>
        <v>-1.2242495309568482</v>
      </c>
      <c r="BR18" s="3">
        <f t="shared" si="4"/>
        <v>2.3930581613508473E-2</v>
      </c>
    </row>
    <row r="19" spans="1:70" x14ac:dyDescent="0.35">
      <c r="A19" s="5">
        <f t="shared" si="5"/>
        <v>42011</v>
      </c>
      <c r="B19" s="2">
        <v>17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31">
        <v>0</v>
      </c>
      <c r="X19" s="31">
        <v>0</v>
      </c>
      <c r="Y19" s="31">
        <v>0</v>
      </c>
      <c r="Z19" s="31">
        <v>0</v>
      </c>
      <c r="AA19" s="31">
        <v>0</v>
      </c>
      <c r="AB19" s="31">
        <v>0</v>
      </c>
      <c r="AC19" s="31">
        <v>0</v>
      </c>
      <c r="AD19" s="31">
        <v>0</v>
      </c>
      <c r="AE19" s="31">
        <v>0.4</v>
      </c>
      <c r="AF19" s="31">
        <v>0</v>
      </c>
      <c r="AG19" s="31">
        <v>0</v>
      </c>
      <c r="AH19" s="31">
        <v>0</v>
      </c>
      <c r="AI19" s="31">
        <v>0</v>
      </c>
      <c r="AJ19" s="31">
        <v>0</v>
      </c>
      <c r="AK19" s="31">
        <v>0</v>
      </c>
      <c r="AL19" s="31">
        <v>0</v>
      </c>
      <c r="AM19" s="31">
        <v>0</v>
      </c>
      <c r="AN19" s="31">
        <v>0</v>
      </c>
      <c r="AO19" s="31">
        <v>0</v>
      </c>
      <c r="AP19" s="31">
        <v>0</v>
      </c>
      <c r="AQ19" s="31">
        <v>0</v>
      </c>
      <c r="AR19" s="31">
        <v>0</v>
      </c>
      <c r="AS19" s="31">
        <v>0</v>
      </c>
      <c r="AT19" s="31">
        <v>0</v>
      </c>
      <c r="AU19" s="31">
        <v>0</v>
      </c>
      <c r="AV19" s="31">
        <v>0</v>
      </c>
      <c r="AW19" s="31">
        <v>0</v>
      </c>
      <c r="AX19" s="31">
        <v>0</v>
      </c>
      <c r="AY19" s="31">
        <v>0</v>
      </c>
      <c r="AZ19" s="31">
        <v>0</v>
      </c>
      <c r="BA19" s="31">
        <v>0</v>
      </c>
      <c r="BB19" s="31">
        <v>0</v>
      </c>
      <c r="BC19" s="31">
        <v>0</v>
      </c>
      <c r="BD19" s="31">
        <v>0</v>
      </c>
      <c r="BE19" s="31">
        <v>0</v>
      </c>
      <c r="BF19" s="31">
        <v>0</v>
      </c>
      <c r="BG19" s="31">
        <v>0</v>
      </c>
      <c r="BH19" s="31">
        <v>0</v>
      </c>
      <c r="BI19" s="31">
        <v>0</v>
      </c>
      <c r="BJ19" s="31">
        <v>0</v>
      </c>
      <c r="BK19" s="25"/>
      <c r="BN19" s="3">
        <f t="shared" si="1"/>
        <v>0.01</v>
      </c>
      <c r="BO19" s="3"/>
      <c r="BP19" s="27">
        <f t="shared" si="6"/>
        <v>-8.6303939962476537E-4</v>
      </c>
      <c r="BQ19" s="29">
        <f t="shared" si="7"/>
        <v>1.7304690431519698</v>
      </c>
      <c r="BR19" s="3">
        <f t="shared" si="4"/>
        <v>0</v>
      </c>
    </row>
    <row r="20" spans="1:70" x14ac:dyDescent="0.35">
      <c r="A20" s="5">
        <f t="shared" si="5"/>
        <v>42012</v>
      </c>
      <c r="B20" s="2">
        <v>18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1">
        <v>0</v>
      </c>
      <c r="AI20" s="31">
        <v>0.2</v>
      </c>
      <c r="AJ20" s="31">
        <v>0</v>
      </c>
      <c r="AK20" s="31">
        <v>0</v>
      </c>
      <c r="AL20" s="31">
        <v>0</v>
      </c>
      <c r="AM20" s="31">
        <v>0</v>
      </c>
      <c r="AN20" s="31">
        <v>0</v>
      </c>
      <c r="AO20" s="31">
        <v>0</v>
      </c>
      <c r="AP20" s="31">
        <v>0</v>
      </c>
      <c r="AQ20" s="31">
        <v>0</v>
      </c>
      <c r="AR20" s="31">
        <v>0</v>
      </c>
      <c r="AS20" s="31">
        <v>0</v>
      </c>
      <c r="AT20" s="31">
        <v>0</v>
      </c>
      <c r="AU20" s="31">
        <v>0</v>
      </c>
      <c r="AV20" s="31">
        <v>0</v>
      </c>
      <c r="AW20" s="31">
        <v>0</v>
      </c>
      <c r="AX20" s="31">
        <v>0</v>
      </c>
      <c r="AY20" s="31">
        <v>0</v>
      </c>
      <c r="AZ20" s="31">
        <v>0</v>
      </c>
      <c r="BA20" s="31">
        <v>0</v>
      </c>
      <c r="BB20" s="31">
        <v>0</v>
      </c>
      <c r="BC20" s="31">
        <v>0</v>
      </c>
      <c r="BD20" s="31">
        <v>0</v>
      </c>
      <c r="BE20" s="31">
        <v>0</v>
      </c>
      <c r="BF20" s="31">
        <v>0</v>
      </c>
      <c r="BG20" s="31">
        <v>0</v>
      </c>
      <c r="BH20" s="31">
        <v>0</v>
      </c>
      <c r="BI20" s="31">
        <v>0</v>
      </c>
      <c r="BJ20" s="31">
        <v>0</v>
      </c>
      <c r="BK20" s="25"/>
      <c r="BN20" s="3">
        <f t="shared" si="1"/>
        <v>5.0000000000000001E-3</v>
      </c>
      <c r="BO20" s="3"/>
      <c r="BP20" s="27">
        <f t="shared" si="6"/>
        <v>-2.8142589118198869E-4</v>
      </c>
      <c r="BQ20" s="29">
        <f t="shared" si="7"/>
        <v>0.56602251407129445</v>
      </c>
      <c r="BR20" s="3">
        <f t="shared" si="4"/>
        <v>0</v>
      </c>
    </row>
    <row r="21" spans="1:70" x14ac:dyDescent="0.35">
      <c r="A21" s="5">
        <f t="shared" si="5"/>
        <v>42013</v>
      </c>
      <c r="B21" s="2">
        <v>19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31">
        <v>0</v>
      </c>
      <c r="X21" s="31">
        <v>0</v>
      </c>
      <c r="Y21" s="31">
        <v>0</v>
      </c>
      <c r="Z21" s="31">
        <v>0.4</v>
      </c>
      <c r="AA21" s="31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0</v>
      </c>
      <c r="AG21" s="31">
        <v>0</v>
      </c>
      <c r="AH21" s="31">
        <v>0.1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1">
        <v>0</v>
      </c>
      <c r="AS21" s="31">
        <v>0</v>
      </c>
      <c r="AT21" s="31">
        <v>0</v>
      </c>
      <c r="AU21" s="31">
        <v>0</v>
      </c>
      <c r="AV21" s="31">
        <v>0</v>
      </c>
      <c r="AW21" s="31">
        <v>0</v>
      </c>
      <c r="AX21" s="31">
        <v>0</v>
      </c>
      <c r="AY21" s="31">
        <v>0</v>
      </c>
      <c r="AZ21" s="31">
        <v>0</v>
      </c>
      <c r="BA21" s="31">
        <v>0</v>
      </c>
      <c r="BB21" s="31">
        <v>0</v>
      </c>
      <c r="BC21" s="31">
        <v>0</v>
      </c>
      <c r="BD21" s="31">
        <v>0</v>
      </c>
      <c r="BE21" s="31">
        <v>0</v>
      </c>
      <c r="BF21" s="31">
        <v>0</v>
      </c>
      <c r="BG21" s="31">
        <v>0</v>
      </c>
      <c r="BH21" s="31">
        <v>0</v>
      </c>
      <c r="BI21" s="31">
        <v>0</v>
      </c>
      <c r="BJ21" s="31">
        <v>0</v>
      </c>
      <c r="BK21" s="25"/>
      <c r="BN21" s="3">
        <f t="shared" si="1"/>
        <v>1.2500000000000001E-2</v>
      </c>
      <c r="BO21" s="3"/>
      <c r="BP21" s="27">
        <f t="shared" si="6"/>
        <v>-1.3977485928705442E-3</v>
      </c>
      <c r="BQ21" s="29">
        <f t="shared" si="7"/>
        <v>2.7989118198874299</v>
      </c>
      <c r="BR21" s="3">
        <f t="shared" si="4"/>
        <v>0</v>
      </c>
    </row>
    <row r="22" spans="1:70" x14ac:dyDescent="0.35">
      <c r="A22" s="5">
        <f t="shared" si="5"/>
        <v>42014</v>
      </c>
      <c r="B22" s="2">
        <v>20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0.2</v>
      </c>
      <c r="AE22" s="31">
        <v>0</v>
      </c>
      <c r="AF22" s="31">
        <v>0</v>
      </c>
      <c r="AG22" s="31">
        <v>0</v>
      </c>
      <c r="AH22" s="31">
        <v>0</v>
      </c>
      <c r="AI22" s="31">
        <v>0</v>
      </c>
      <c r="AJ22" s="31">
        <v>0</v>
      </c>
      <c r="AK22" s="31">
        <v>0</v>
      </c>
      <c r="AL22" s="31">
        <v>0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1">
        <v>0</v>
      </c>
      <c r="AS22" s="31">
        <v>0</v>
      </c>
      <c r="AT22" s="31">
        <v>0</v>
      </c>
      <c r="AU22" s="31">
        <v>0</v>
      </c>
      <c r="AV22" s="31">
        <v>0</v>
      </c>
      <c r="AW22" s="31">
        <v>0</v>
      </c>
      <c r="AX22" s="31">
        <v>0</v>
      </c>
      <c r="AY22" s="31">
        <v>0</v>
      </c>
      <c r="AZ22" s="31">
        <v>0</v>
      </c>
      <c r="BA22" s="31">
        <v>0</v>
      </c>
      <c r="BB22" s="31">
        <v>0</v>
      </c>
      <c r="BC22" s="31">
        <v>0</v>
      </c>
      <c r="BD22" s="31">
        <v>0</v>
      </c>
      <c r="BE22" s="31">
        <v>0</v>
      </c>
      <c r="BF22" s="31">
        <v>0</v>
      </c>
      <c r="BG22" s="31">
        <v>0</v>
      </c>
      <c r="BH22" s="31">
        <v>0</v>
      </c>
      <c r="BI22" s="31">
        <v>0</v>
      </c>
      <c r="BJ22" s="31">
        <v>0</v>
      </c>
      <c r="BK22" s="25"/>
      <c r="BN22" s="3">
        <f t="shared" si="1"/>
        <v>5.0000000000000001E-3</v>
      </c>
      <c r="BO22" s="3"/>
      <c r="BP22" s="27">
        <f t="shared" si="6"/>
        <v>-4.6904315196998113E-4</v>
      </c>
      <c r="BQ22" s="29">
        <f t="shared" si="7"/>
        <v>0.94003752345215741</v>
      </c>
      <c r="BR22" s="3">
        <f t="shared" si="4"/>
        <v>0</v>
      </c>
    </row>
    <row r="23" spans="1:70" x14ac:dyDescent="0.35">
      <c r="A23" s="5">
        <f t="shared" si="5"/>
        <v>42015</v>
      </c>
      <c r="B23" s="2">
        <v>21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1">
        <v>0</v>
      </c>
      <c r="AL23" s="31">
        <v>0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1">
        <v>0</v>
      </c>
      <c r="AS23" s="31">
        <v>0</v>
      </c>
      <c r="AT23" s="31">
        <v>0</v>
      </c>
      <c r="AU23" s="31">
        <v>0</v>
      </c>
      <c r="AV23" s="31">
        <v>0</v>
      </c>
      <c r="AW23" s="31">
        <v>0</v>
      </c>
      <c r="AX23" s="31">
        <v>0</v>
      </c>
      <c r="AY23" s="31">
        <v>0</v>
      </c>
      <c r="AZ23" s="31">
        <v>0.3</v>
      </c>
      <c r="BA23" s="31">
        <v>0</v>
      </c>
      <c r="BB23" s="31">
        <v>0</v>
      </c>
      <c r="BC23" s="31">
        <v>0</v>
      </c>
      <c r="BD23" s="31">
        <v>0</v>
      </c>
      <c r="BE23" s="31">
        <v>0</v>
      </c>
      <c r="BF23" s="31">
        <v>0</v>
      </c>
      <c r="BG23" s="31">
        <v>0</v>
      </c>
      <c r="BH23" s="31">
        <v>0</v>
      </c>
      <c r="BI23" s="31">
        <v>0</v>
      </c>
      <c r="BJ23" s="31">
        <v>0</v>
      </c>
      <c r="BK23" s="25"/>
      <c r="BN23" s="3">
        <f t="shared" si="1"/>
        <v>7.4999999999999997E-3</v>
      </c>
      <c r="BO23" s="3"/>
      <c r="BP23" s="27">
        <f t="shared" si="6"/>
        <v>5.347091932457785E-4</v>
      </c>
      <c r="BQ23" s="29">
        <f t="shared" si="7"/>
        <v>-1.0584427767354594</v>
      </c>
      <c r="BR23" s="3">
        <f t="shared" si="4"/>
        <v>1.9530956848029968E-2</v>
      </c>
    </row>
    <row r="24" spans="1:70" x14ac:dyDescent="0.35">
      <c r="A24" s="5">
        <f t="shared" si="5"/>
        <v>42016</v>
      </c>
      <c r="B24" s="2">
        <v>22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0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1">
        <v>0</v>
      </c>
      <c r="AS24" s="31">
        <v>0</v>
      </c>
      <c r="AT24" s="31">
        <v>0</v>
      </c>
      <c r="AU24" s="31">
        <v>0</v>
      </c>
      <c r="AV24" s="31">
        <v>0</v>
      </c>
      <c r="AW24" s="31">
        <v>0</v>
      </c>
      <c r="AX24" s="31">
        <v>0</v>
      </c>
      <c r="AY24" s="31">
        <v>0</v>
      </c>
      <c r="AZ24" s="31">
        <v>0.2</v>
      </c>
      <c r="BA24" s="31">
        <v>0</v>
      </c>
      <c r="BB24" s="31">
        <v>0</v>
      </c>
      <c r="BC24" s="31">
        <v>0</v>
      </c>
      <c r="BD24" s="31">
        <v>0</v>
      </c>
      <c r="BE24" s="31">
        <v>0</v>
      </c>
      <c r="BF24" s="31">
        <v>0</v>
      </c>
      <c r="BG24" s="31">
        <v>0</v>
      </c>
      <c r="BH24" s="31">
        <v>0</v>
      </c>
      <c r="BI24" s="31">
        <v>0</v>
      </c>
      <c r="BJ24" s="31">
        <v>0</v>
      </c>
      <c r="BK24" s="25"/>
      <c r="BN24" s="3">
        <f t="shared" si="1"/>
        <v>5.0000000000000001E-3</v>
      </c>
      <c r="BO24" s="3"/>
      <c r="BP24" s="27">
        <f t="shared" si="6"/>
        <v>3.5647279549718574E-4</v>
      </c>
      <c r="BQ24" s="29">
        <f t="shared" si="7"/>
        <v>-0.70562851782363978</v>
      </c>
      <c r="BR24" s="3">
        <f t="shared" si="4"/>
        <v>1.3020637898686682E-2</v>
      </c>
    </row>
    <row r="25" spans="1:70" x14ac:dyDescent="0.35">
      <c r="A25" s="5">
        <f t="shared" si="5"/>
        <v>42017</v>
      </c>
      <c r="B25" s="2">
        <v>23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0.2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0</v>
      </c>
      <c r="AW25" s="31">
        <v>0</v>
      </c>
      <c r="AX25" s="31">
        <v>0</v>
      </c>
      <c r="AY25" s="31">
        <v>0</v>
      </c>
      <c r="AZ25" s="31">
        <v>0</v>
      </c>
      <c r="BA25" s="31">
        <v>0</v>
      </c>
      <c r="BB25" s="31">
        <v>0</v>
      </c>
      <c r="BC25" s="31">
        <v>0</v>
      </c>
      <c r="BD25" s="31">
        <v>0</v>
      </c>
      <c r="BE25" s="31">
        <v>0</v>
      </c>
      <c r="BF25" s="31">
        <v>0</v>
      </c>
      <c r="BG25" s="31">
        <v>0</v>
      </c>
      <c r="BH25" s="31">
        <v>0</v>
      </c>
      <c r="BI25" s="31">
        <v>0</v>
      </c>
      <c r="BJ25" s="31">
        <v>0</v>
      </c>
      <c r="BK25" s="25"/>
      <c r="BN25" s="3">
        <f t="shared" si="1"/>
        <v>5.0000000000000001E-3</v>
      </c>
      <c r="BO25" s="3"/>
      <c r="BP25" s="27">
        <f t="shared" si="6"/>
        <v>-5.0656660412757974E-4</v>
      </c>
      <c r="BQ25" s="29">
        <f t="shared" si="7"/>
        <v>1.0148405253283301</v>
      </c>
      <c r="BR25" s="3">
        <f t="shared" si="4"/>
        <v>0</v>
      </c>
    </row>
    <row r="26" spans="1:70" x14ac:dyDescent="0.35">
      <c r="A26" s="5">
        <f t="shared" si="5"/>
        <v>42018</v>
      </c>
      <c r="B26" s="2">
        <v>24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31">
        <v>0.2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0</v>
      </c>
      <c r="AW26" s="31">
        <v>0</v>
      </c>
      <c r="AX26" s="31">
        <v>0</v>
      </c>
      <c r="AY26" s="31">
        <v>0</v>
      </c>
      <c r="AZ26" s="31">
        <v>0</v>
      </c>
      <c r="BA26" s="31">
        <v>0</v>
      </c>
      <c r="BB26" s="31">
        <v>0</v>
      </c>
      <c r="BC26" s="31">
        <v>0</v>
      </c>
      <c r="BD26" s="31">
        <v>0</v>
      </c>
      <c r="BE26" s="31">
        <v>0</v>
      </c>
      <c r="BF26" s="31">
        <v>0</v>
      </c>
      <c r="BG26" s="31">
        <v>0</v>
      </c>
      <c r="BH26" s="31">
        <v>0</v>
      </c>
      <c r="BI26" s="31">
        <v>0</v>
      </c>
      <c r="BJ26" s="31">
        <v>0</v>
      </c>
      <c r="BK26" s="25"/>
      <c r="BN26" s="3">
        <f t="shared" si="1"/>
        <v>5.0000000000000001E-3</v>
      </c>
      <c r="BO26" s="3"/>
      <c r="BP26" s="27">
        <f t="shared" si="6"/>
        <v>-3.1894934333958719E-4</v>
      </c>
      <c r="BQ26" s="29">
        <f t="shared" si="7"/>
        <v>0.64082551594746706</v>
      </c>
      <c r="BR26" s="3">
        <f t="shared" si="4"/>
        <v>0</v>
      </c>
    </row>
    <row r="27" spans="1:70" x14ac:dyDescent="0.35">
      <c r="A27" s="5">
        <f t="shared" si="5"/>
        <v>42019</v>
      </c>
      <c r="B27" s="2">
        <v>25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0.4</v>
      </c>
      <c r="AI27" s="31">
        <v>0</v>
      </c>
      <c r="AJ27" s="31">
        <v>0.2</v>
      </c>
      <c r="AK27" s="31">
        <v>0.1</v>
      </c>
      <c r="AL27" s="31">
        <v>0</v>
      </c>
      <c r="AM27" s="31">
        <v>0</v>
      </c>
      <c r="AN27" s="31">
        <v>0</v>
      </c>
      <c r="AO27" s="31">
        <v>0.1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0</v>
      </c>
      <c r="AW27" s="31">
        <v>0</v>
      </c>
      <c r="AX27" s="31">
        <v>0</v>
      </c>
      <c r="AY27" s="31">
        <v>0</v>
      </c>
      <c r="AZ27" s="31">
        <v>0</v>
      </c>
      <c r="BA27" s="31">
        <v>0</v>
      </c>
      <c r="BB27" s="31">
        <v>0</v>
      </c>
      <c r="BC27" s="31">
        <v>0</v>
      </c>
      <c r="BD27" s="31">
        <v>0</v>
      </c>
      <c r="BE27" s="31">
        <v>0</v>
      </c>
      <c r="BF27" s="31">
        <v>0</v>
      </c>
      <c r="BG27" s="31">
        <v>0</v>
      </c>
      <c r="BH27" s="31">
        <v>0</v>
      </c>
      <c r="BI27" s="31">
        <v>0</v>
      </c>
      <c r="BJ27" s="31">
        <v>0</v>
      </c>
      <c r="BK27" s="25"/>
      <c r="BN27" s="3">
        <f t="shared" si="1"/>
        <v>0.02</v>
      </c>
      <c r="BO27" s="3"/>
      <c r="BP27" s="27">
        <f t="shared" si="6"/>
        <v>-1.0131332082551595E-3</v>
      </c>
      <c r="BQ27" s="29">
        <f t="shared" si="7"/>
        <v>2.0396810506566605</v>
      </c>
      <c r="BR27" s="3">
        <f t="shared" si="4"/>
        <v>0</v>
      </c>
    </row>
    <row r="28" spans="1:70" x14ac:dyDescent="0.35">
      <c r="A28" s="5">
        <f t="shared" si="5"/>
        <v>42020</v>
      </c>
      <c r="B28" s="2">
        <v>26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0.3</v>
      </c>
      <c r="AK28" s="31">
        <v>0</v>
      </c>
      <c r="AL28" s="31">
        <v>0</v>
      </c>
      <c r="AM28" s="31">
        <v>0</v>
      </c>
      <c r="AN28" s="31">
        <v>0</v>
      </c>
      <c r="AO28" s="31">
        <v>0.7</v>
      </c>
      <c r="AP28" s="31">
        <v>0</v>
      </c>
      <c r="AQ28" s="31">
        <v>0</v>
      </c>
      <c r="AR28" s="31">
        <v>0</v>
      </c>
      <c r="AS28" s="31">
        <v>0</v>
      </c>
      <c r="AT28" s="31">
        <v>0</v>
      </c>
      <c r="AU28" s="31">
        <v>0</v>
      </c>
      <c r="AV28" s="31">
        <v>0</v>
      </c>
      <c r="AW28" s="31">
        <v>0</v>
      </c>
      <c r="AX28" s="31">
        <v>0</v>
      </c>
      <c r="AY28" s="31">
        <v>0</v>
      </c>
      <c r="AZ28" s="31">
        <v>0</v>
      </c>
      <c r="BA28" s="31">
        <v>0</v>
      </c>
      <c r="BB28" s="31">
        <v>0</v>
      </c>
      <c r="BC28" s="31">
        <v>0</v>
      </c>
      <c r="BD28" s="31">
        <v>0</v>
      </c>
      <c r="BE28" s="31">
        <v>0</v>
      </c>
      <c r="BF28" s="31">
        <v>0</v>
      </c>
      <c r="BG28" s="31">
        <v>0</v>
      </c>
      <c r="BH28" s="31">
        <v>0</v>
      </c>
      <c r="BI28" s="31">
        <v>0</v>
      </c>
      <c r="BJ28" s="31">
        <v>0</v>
      </c>
      <c r="BK28" s="25"/>
      <c r="BN28" s="3">
        <f t="shared" si="1"/>
        <v>2.5000000000000001E-2</v>
      </c>
      <c r="BO28" s="3"/>
      <c r="BP28" s="27">
        <f t="shared" si="6"/>
        <v>-5.6285178236397727E-4</v>
      </c>
      <c r="BQ28" s="29">
        <f t="shared" si="7"/>
        <v>1.1470450281425886</v>
      </c>
      <c r="BR28" s="3">
        <f t="shared" si="4"/>
        <v>1.2335834896810338E-2</v>
      </c>
    </row>
    <row r="29" spans="1:70" x14ac:dyDescent="0.35">
      <c r="A29" s="5">
        <f t="shared" si="5"/>
        <v>42021</v>
      </c>
      <c r="B29" s="2">
        <v>27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0</v>
      </c>
      <c r="AC29" s="31">
        <v>0</v>
      </c>
      <c r="AD29" s="31">
        <v>0</v>
      </c>
      <c r="AE29" s="31">
        <v>0</v>
      </c>
      <c r="AF29" s="31">
        <v>0</v>
      </c>
      <c r="AG29" s="31">
        <v>0</v>
      </c>
      <c r="AH29" s="31">
        <v>0</v>
      </c>
      <c r="AI29" s="31">
        <v>0</v>
      </c>
      <c r="AJ29" s="31">
        <v>0</v>
      </c>
      <c r="AK29" s="31">
        <v>0</v>
      </c>
      <c r="AL29" s="31">
        <v>0</v>
      </c>
      <c r="AM29" s="31">
        <v>0</v>
      </c>
      <c r="AN29" s="31">
        <v>0</v>
      </c>
      <c r="AO29" s="31">
        <v>0.4</v>
      </c>
      <c r="AP29" s="31">
        <v>0</v>
      </c>
      <c r="AQ29" s="31">
        <v>0</v>
      </c>
      <c r="AR29" s="31">
        <v>0</v>
      </c>
      <c r="AS29" s="31">
        <v>0</v>
      </c>
      <c r="AT29" s="31">
        <v>0</v>
      </c>
      <c r="AU29" s="31">
        <v>0</v>
      </c>
      <c r="AV29" s="31">
        <v>0</v>
      </c>
      <c r="AW29" s="31">
        <v>0</v>
      </c>
      <c r="AX29" s="31">
        <v>0</v>
      </c>
      <c r="AY29" s="31">
        <v>0</v>
      </c>
      <c r="AZ29" s="31">
        <v>0</v>
      </c>
      <c r="BA29" s="31">
        <v>0</v>
      </c>
      <c r="BB29" s="31">
        <v>0</v>
      </c>
      <c r="BC29" s="31">
        <v>0</v>
      </c>
      <c r="BD29" s="31">
        <v>0</v>
      </c>
      <c r="BE29" s="31">
        <v>0</v>
      </c>
      <c r="BF29" s="31">
        <v>0</v>
      </c>
      <c r="BG29" s="31">
        <v>0</v>
      </c>
      <c r="BH29" s="31">
        <v>0</v>
      </c>
      <c r="BI29" s="31">
        <v>0</v>
      </c>
      <c r="BJ29" s="31">
        <v>0</v>
      </c>
      <c r="BK29" s="25"/>
      <c r="BN29" s="3">
        <f t="shared" si="1"/>
        <v>0.01</v>
      </c>
      <c r="BO29" s="3"/>
      <c r="BP29" s="27">
        <f t="shared" si="6"/>
        <v>-1.1257035647279547E-4</v>
      </c>
      <c r="BQ29" s="29">
        <f t="shared" si="7"/>
        <v>0.23440900562851777</v>
      </c>
      <c r="BR29" s="3">
        <f t="shared" si="4"/>
        <v>7.4671669793620887E-3</v>
      </c>
    </row>
    <row r="30" spans="1:70" x14ac:dyDescent="0.35">
      <c r="A30" s="5">
        <f t="shared" si="5"/>
        <v>42022</v>
      </c>
      <c r="B30" s="2">
        <v>28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0</v>
      </c>
      <c r="AM30" s="31">
        <v>0</v>
      </c>
      <c r="AN30" s="31">
        <v>0</v>
      </c>
      <c r="AO30" s="31">
        <v>0</v>
      </c>
      <c r="AP30" s="31">
        <v>0</v>
      </c>
      <c r="AQ30" s="31">
        <v>0</v>
      </c>
      <c r="AR30" s="31">
        <v>0</v>
      </c>
      <c r="AS30" s="31">
        <v>0</v>
      </c>
      <c r="AT30" s="31">
        <v>0.7</v>
      </c>
      <c r="AU30" s="31">
        <v>0</v>
      </c>
      <c r="AV30" s="31">
        <v>0</v>
      </c>
      <c r="AW30" s="31">
        <v>0</v>
      </c>
      <c r="AX30" s="31">
        <v>0</v>
      </c>
      <c r="AY30" s="31">
        <v>0</v>
      </c>
      <c r="AZ30" s="31">
        <v>0</v>
      </c>
      <c r="BA30" s="31">
        <v>0</v>
      </c>
      <c r="BB30" s="31">
        <v>0</v>
      </c>
      <c r="BC30" s="31">
        <v>0</v>
      </c>
      <c r="BD30" s="31">
        <v>0</v>
      </c>
      <c r="BE30" s="31">
        <v>0</v>
      </c>
      <c r="BF30" s="31">
        <v>0</v>
      </c>
      <c r="BG30" s="31">
        <v>0</v>
      </c>
      <c r="BH30" s="31">
        <v>0</v>
      </c>
      <c r="BI30" s="31">
        <v>0</v>
      </c>
      <c r="BJ30" s="31">
        <v>0</v>
      </c>
      <c r="BK30" s="25"/>
      <c r="BN30" s="3">
        <f t="shared" si="1"/>
        <v>1.7499999999999998E-2</v>
      </c>
      <c r="BO30" s="3"/>
      <c r="BP30" s="27">
        <f t="shared" si="6"/>
        <v>4.596622889305815E-4</v>
      </c>
      <c r="BQ30" s="29">
        <f t="shared" si="7"/>
        <v>-0.89883677298311426</v>
      </c>
      <c r="BR30" s="3">
        <f t="shared" si="4"/>
        <v>2.7842401500938085E-2</v>
      </c>
    </row>
    <row r="31" spans="1:70" x14ac:dyDescent="0.35">
      <c r="A31" s="5">
        <f t="shared" si="5"/>
        <v>42023</v>
      </c>
      <c r="B31" s="2">
        <v>29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0.1</v>
      </c>
      <c r="AP31" s="31">
        <v>0</v>
      </c>
      <c r="AQ31" s="31">
        <v>0</v>
      </c>
      <c r="AR31" s="31">
        <v>0</v>
      </c>
      <c r="AS31" s="31">
        <v>0</v>
      </c>
      <c r="AT31" s="31">
        <v>0.5</v>
      </c>
      <c r="AU31" s="31">
        <v>0</v>
      </c>
      <c r="AV31" s="31">
        <v>0</v>
      </c>
      <c r="AW31" s="31">
        <v>0.5</v>
      </c>
      <c r="AX31" s="31">
        <v>0</v>
      </c>
      <c r="AY31" s="31">
        <v>0</v>
      </c>
      <c r="AZ31" s="31">
        <v>0</v>
      </c>
      <c r="BA31" s="31">
        <v>0</v>
      </c>
      <c r="BB31" s="31">
        <v>0</v>
      </c>
      <c r="BC31" s="31">
        <v>0</v>
      </c>
      <c r="BD31" s="31">
        <v>0</v>
      </c>
      <c r="BE31" s="31">
        <v>0</v>
      </c>
      <c r="BF31" s="31">
        <v>0</v>
      </c>
      <c r="BG31" s="31">
        <v>0</v>
      </c>
      <c r="BH31" s="31">
        <v>0</v>
      </c>
      <c r="BI31" s="31">
        <v>0</v>
      </c>
      <c r="BJ31" s="31">
        <v>0</v>
      </c>
      <c r="BK31" s="25"/>
      <c r="BN31" s="3">
        <f t="shared" si="1"/>
        <v>2.7500000000000004E-2</v>
      </c>
      <c r="BO31" s="3"/>
      <c r="BP31" s="27">
        <f t="shared" si="6"/>
        <v>9.0994371482176338E-4</v>
      </c>
      <c r="BQ31" s="29">
        <f t="shared" si="7"/>
        <v>-1.7864727954971853</v>
      </c>
      <c r="BR31" s="3">
        <f t="shared" si="4"/>
        <v>4.7973733583489775E-2</v>
      </c>
    </row>
    <row r="32" spans="1:70" x14ac:dyDescent="0.35">
      <c r="A32" s="5">
        <f t="shared" si="5"/>
        <v>42024</v>
      </c>
      <c r="B32" s="2">
        <v>30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  <c r="AH32" s="31">
        <v>0</v>
      </c>
      <c r="AI32" s="31">
        <v>0</v>
      </c>
      <c r="AJ32" s="31">
        <v>0</v>
      </c>
      <c r="AK32" s="31">
        <v>0</v>
      </c>
      <c r="AL32" s="31">
        <v>0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1">
        <v>0</v>
      </c>
      <c r="AS32" s="31">
        <v>0.3</v>
      </c>
      <c r="AT32" s="31">
        <v>0</v>
      </c>
      <c r="AU32" s="31">
        <v>0</v>
      </c>
      <c r="AV32" s="31">
        <v>0</v>
      </c>
      <c r="AW32" s="31">
        <v>0</v>
      </c>
      <c r="AX32" s="31">
        <v>0</v>
      </c>
      <c r="AY32" s="31">
        <v>0</v>
      </c>
      <c r="AZ32" s="31">
        <v>0</v>
      </c>
      <c r="BA32" s="31">
        <v>0</v>
      </c>
      <c r="BB32" s="31">
        <v>0</v>
      </c>
      <c r="BC32" s="31">
        <v>0</v>
      </c>
      <c r="BD32" s="31">
        <v>0</v>
      </c>
      <c r="BE32" s="31">
        <v>0</v>
      </c>
      <c r="BF32" s="31">
        <v>0</v>
      </c>
      <c r="BG32" s="31">
        <v>0</v>
      </c>
      <c r="BH32" s="31">
        <v>0</v>
      </c>
      <c r="BI32" s="31">
        <v>0</v>
      </c>
      <c r="BJ32" s="31">
        <v>0</v>
      </c>
      <c r="BK32" s="25"/>
      <c r="BN32" s="3">
        <f t="shared" si="1"/>
        <v>7.4999999999999997E-3</v>
      </c>
      <c r="BO32" s="3"/>
      <c r="BP32" s="27">
        <f t="shared" si="6"/>
        <v>1.4071294559099443E-4</v>
      </c>
      <c r="BQ32" s="29">
        <f t="shared" si="7"/>
        <v>-0.27301125703564738</v>
      </c>
      <c r="BR32" s="3">
        <f t="shared" si="4"/>
        <v>1.06660412757974E-2</v>
      </c>
    </row>
    <row r="33" spans="1:70" x14ac:dyDescent="0.35">
      <c r="A33" s="5">
        <f t="shared" si="5"/>
        <v>42025</v>
      </c>
      <c r="B33" s="2">
        <v>31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0</v>
      </c>
      <c r="AW33" s="31">
        <v>0.2</v>
      </c>
      <c r="AX33" s="31">
        <v>0</v>
      </c>
      <c r="AY33" s="31">
        <v>0</v>
      </c>
      <c r="AZ33" s="31">
        <v>0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0</v>
      </c>
      <c r="BG33" s="31">
        <v>0</v>
      </c>
      <c r="BH33" s="31">
        <v>0</v>
      </c>
      <c r="BI33" s="31">
        <v>0</v>
      </c>
      <c r="BJ33" s="31">
        <v>0.3</v>
      </c>
      <c r="BK33" s="25"/>
      <c r="BN33" s="3">
        <f t="shared" si="1"/>
        <v>1.2500000000000001E-2</v>
      </c>
      <c r="BO33" s="3"/>
      <c r="BP33" s="27">
        <f t="shared" si="6"/>
        <v>1.3414634146341462E-3</v>
      </c>
      <c r="BQ33" s="29">
        <f t="shared" si="7"/>
        <v>-2.6617073170731702</v>
      </c>
      <c r="BR33" s="3">
        <f t="shared" si="4"/>
        <v>4.2682926829268553E-2</v>
      </c>
    </row>
    <row r="34" spans="1:70" x14ac:dyDescent="0.35">
      <c r="A34" s="5">
        <f t="shared" si="5"/>
        <v>42026</v>
      </c>
      <c r="B34" s="2">
        <v>32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0.6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1">
        <v>0</v>
      </c>
      <c r="AL34" s="31">
        <v>0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1">
        <v>0</v>
      </c>
      <c r="AS34" s="31">
        <v>0</v>
      </c>
      <c r="AT34" s="31">
        <v>0</v>
      </c>
      <c r="AU34" s="31">
        <v>0</v>
      </c>
      <c r="AV34" s="31">
        <v>0</v>
      </c>
      <c r="AW34" s="31">
        <v>0</v>
      </c>
      <c r="AX34" s="31">
        <v>0</v>
      </c>
      <c r="AY34" s="31">
        <v>0</v>
      </c>
      <c r="AZ34" s="31">
        <v>0</v>
      </c>
      <c r="BA34" s="31">
        <v>0</v>
      </c>
      <c r="BB34" s="31">
        <v>0</v>
      </c>
      <c r="BC34" s="31">
        <v>0</v>
      </c>
      <c r="BD34" s="31">
        <v>1.8</v>
      </c>
      <c r="BE34" s="31">
        <v>0</v>
      </c>
      <c r="BF34" s="31">
        <v>0</v>
      </c>
      <c r="BG34" s="31">
        <v>0</v>
      </c>
      <c r="BH34" s="31">
        <v>0</v>
      </c>
      <c r="BI34" s="31">
        <v>0</v>
      </c>
      <c r="BJ34" s="31">
        <v>0.2</v>
      </c>
      <c r="BK34" s="25"/>
      <c r="BN34" s="3">
        <f t="shared" si="1"/>
        <v>6.5000000000000002E-2</v>
      </c>
      <c r="BO34" s="3"/>
      <c r="BP34" s="27">
        <f t="shared" si="6"/>
        <v>3.6585365853658543E-3</v>
      </c>
      <c r="BQ34" s="29">
        <f t="shared" si="7"/>
        <v>-7.2282926829268304</v>
      </c>
      <c r="BR34" s="3">
        <f t="shared" si="4"/>
        <v>0.14731707317073184</v>
      </c>
    </row>
    <row r="35" spans="1:70" x14ac:dyDescent="0.35">
      <c r="A35" s="5">
        <f t="shared" si="5"/>
        <v>42027</v>
      </c>
      <c r="B35" s="2">
        <v>33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31">
        <v>0</v>
      </c>
      <c r="X35" s="31">
        <v>0</v>
      </c>
      <c r="Y35" s="31">
        <v>1.1000000000000001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0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1">
        <v>0</v>
      </c>
      <c r="AS35" s="31">
        <v>0</v>
      </c>
      <c r="AT35" s="31">
        <v>0</v>
      </c>
      <c r="AU35" s="31">
        <v>0.3</v>
      </c>
      <c r="AV35" s="31">
        <v>0</v>
      </c>
      <c r="AW35" s="31">
        <v>0</v>
      </c>
      <c r="AX35" s="31">
        <v>0</v>
      </c>
      <c r="AY35" s="31">
        <v>0</v>
      </c>
      <c r="AZ35" s="31">
        <v>0</v>
      </c>
      <c r="BA35" s="31">
        <v>0</v>
      </c>
      <c r="BB35" s="31">
        <v>0</v>
      </c>
      <c r="BC35" s="31">
        <v>0</v>
      </c>
      <c r="BD35" s="31">
        <v>2</v>
      </c>
      <c r="BE35" s="31">
        <v>0</v>
      </c>
      <c r="BF35" s="31">
        <v>0</v>
      </c>
      <c r="BG35" s="31">
        <v>0</v>
      </c>
      <c r="BH35" s="31">
        <v>0</v>
      </c>
      <c r="BI35" s="31">
        <v>0</v>
      </c>
      <c r="BJ35" s="31">
        <v>0.3</v>
      </c>
      <c r="BK35" s="25"/>
      <c r="BN35" s="3">
        <f t="shared" si="1"/>
        <v>9.2499999999999999E-2</v>
      </c>
      <c r="BO35" s="3"/>
      <c r="BP35" s="27">
        <f t="shared" si="6"/>
        <v>2.8048780487804877E-3</v>
      </c>
      <c r="BQ35" s="29">
        <f t="shared" si="7"/>
        <v>-5.4990243902439015</v>
      </c>
      <c r="BR35" s="3">
        <f t="shared" si="4"/>
        <v>0.15560975609756156</v>
      </c>
    </row>
    <row r="36" spans="1:70" x14ac:dyDescent="0.35">
      <c r="A36" s="5">
        <f t="shared" si="5"/>
        <v>42028</v>
      </c>
      <c r="B36" s="2">
        <v>34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31">
        <v>0</v>
      </c>
      <c r="X36" s="31">
        <v>0</v>
      </c>
      <c r="Y36" s="31">
        <v>1.4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31">
        <v>0</v>
      </c>
      <c r="AK36" s="31">
        <v>0</v>
      </c>
      <c r="AL36" s="31">
        <v>0</v>
      </c>
      <c r="AM36" s="31">
        <v>0</v>
      </c>
      <c r="AN36" s="31">
        <v>0</v>
      </c>
      <c r="AO36" s="31">
        <v>0</v>
      </c>
      <c r="AP36" s="31">
        <v>0</v>
      </c>
      <c r="AQ36" s="31">
        <v>0</v>
      </c>
      <c r="AR36" s="31">
        <v>0</v>
      </c>
      <c r="AS36" s="31">
        <v>0</v>
      </c>
      <c r="AT36" s="31">
        <v>0</v>
      </c>
      <c r="AU36" s="31">
        <v>0.4</v>
      </c>
      <c r="AV36" s="31">
        <v>0</v>
      </c>
      <c r="AW36" s="31">
        <v>0</v>
      </c>
      <c r="AX36" s="31">
        <v>0</v>
      </c>
      <c r="AY36" s="31">
        <v>0</v>
      </c>
      <c r="AZ36" s="31">
        <v>0</v>
      </c>
      <c r="BA36" s="31">
        <v>0</v>
      </c>
      <c r="BB36" s="31">
        <v>0</v>
      </c>
      <c r="BC36" s="31">
        <v>0</v>
      </c>
      <c r="BD36" s="31">
        <v>0.7</v>
      </c>
      <c r="BE36" s="31">
        <v>0</v>
      </c>
      <c r="BF36" s="31">
        <v>0</v>
      </c>
      <c r="BG36" s="31">
        <v>0</v>
      </c>
      <c r="BH36" s="31">
        <v>0</v>
      </c>
      <c r="BI36" s="31">
        <v>0</v>
      </c>
      <c r="BJ36" s="31">
        <v>0.1</v>
      </c>
      <c r="BK36" s="25"/>
      <c r="BN36" s="3">
        <f t="shared" si="1"/>
        <v>6.5000000000000002E-2</v>
      </c>
      <c r="BO36" s="3"/>
      <c r="BP36" s="27">
        <f t="shared" si="6"/>
        <v>-2.1200750469043145E-3</v>
      </c>
      <c r="BQ36" s="29">
        <f t="shared" si="7"/>
        <v>4.2913696060037516</v>
      </c>
      <c r="BR36" s="3">
        <f t="shared" si="4"/>
        <v>1.7298311444653436E-2</v>
      </c>
    </row>
    <row r="37" spans="1:70" x14ac:dyDescent="0.35">
      <c r="A37" s="5">
        <f t="shared" si="5"/>
        <v>42029</v>
      </c>
      <c r="B37" s="2">
        <v>35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1.2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0.8</v>
      </c>
      <c r="AK37" s="31">
        <v>0</v>
      </c>
      <c r="AL37" s="31">
        <v>0</v>
      </c>
      <c r="AM37" s="31">
        <v>0</v>
      </c>
      <c r="AN37" s="31">
        <v>0</v>
      </c>
      <c r="AO37" s="31">
        <v>0</v>
      </c>
      <c r="AP37" s="31">
        <v>0</v>
      </c>
      <c r="AQ37" s="31">
        <v>0</v>
      </c>
      <c r="AR37" s="31">
        <v>0</v>
      </c>
      <c r="AS37" s="31">
        <v>0.2</v>
      </c>
      <c r="AT37" s="31">
        <v>0</v>
      </c>
      <c r="AU37" s="31">
        <v>0</v>
      </c>
      <c r="AV37" s="31">
        <v>0</v>
      </c>
      <c r="AW37" s="31">
        <v>0</v>
      </c>
      <c r="AX37" s="31">
        <v>0</v>
      </c>
      <c r="AY37" s="31">
        <v>0</v>
      </c>
      <c r="AZ37" s="31">
        <v>0</v>
      </c>
      <c r="BA37" s="31">
        <v>0.9</v>
      </c>
      <c r="BB37" s="31">
        <v>0</v>
      </c>
      <c r="BC37" s="31">
        <v>0</v>
      </c>
      <c r="BD37" s="31">
        <v>0</v>
      </c>
      <c r="BE37" s="31">
        <v>0</v>
      </c>
      <c r="BF37" s="31">
        <v>0</v>
      </c>
      <c r="BG37" s="31">
        <v>0</v>
      </c>
      <c r="BH37" s="31">
        <v>0</v>
      </c>
      <c r="BI37" s="31">
        <v>0</v>
      </c>
      <c r="BJ37" s="31">
        <v>0</v>
      </c>
      <c r="BK37" s="25"/>
      <c r="BN37" s="3">
        <f t="shared" si="1"/>
        <v>7.7499999999999999E-2</v>
      </c>
      <c r="BO37" s="3"/>
      <c r="BP37" s="27">
        <f t="shared" si="6"/>
        <v>-2.1482176360225137E-3</v>
      </c>
      <c r="BQ37" s="29">
        <f t="shared" si="7"/>
        <v>4.3599718574108808</v>
      </c>
      <c r="BR37" s="3">
        <f t="shared" si="4"/>
        <v>2.916510318949328E-2</v>
      </c>
    </row>
    <row r="38" spans="1:70" x14ac:dyDescent="0.35">
      <c r="A38" s="5">
        <f t="shared" si="5"/>
        <v>42030</v>
      </c>
      <c r="B38" s="2">
        <v>36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1.4</v>
      </c>
      <c r="AD38" s="31">
        <v>0</v>
      </c>
      <c r="AE38" s="31">
        <v>0</v>
      </c>
      <c r="AF38" s="31">
        <v>0</v>
      </c>
      <c r="AG38" s="31">
        <v>0</v>
      </c>
      <c r="AH38" s="31">
        <v>0</v>
      </c>
      <c r="AI38" s="31">
        <v>0</v>
      </c>
      <c r="AJ38" s="31">
        <v>0.5</v>
      </c>
      <c r="AK38" s="31">
        <v>0</v>
      </c>
      <c r="AL38" s="31">
        <v>0</v>
      </c>
      <c r="AM38" s="31">
        <v>0</v>
      </c>
      <c r="AN38" s="31">
        <v>0</v>
      </c>
      <c r="AO38" s="31">
        <v>0</v>
      </c>
      <c r="AP38" s="31">
        <v>0</v>
      </c>
      <c r="AQ38" s="31">
        <v>0</v>
      </c>
      <c r="AR38" s="31">
        <v>0</v>
      </c>
      <c r="AS38" s="31">
        <v>0</v>
      </c>
      <c r="AT38" s="31">
        <v>0</v>
      </c>
      <c r="AU38" s="31">
        <v>0</v>
      </c>
      <c r="AV38" s="31">
        <v>0</v>
      </c>
      <c r="AW38" s="31">
        <v>0</v>
      </c>
      <c r="AX38" s="31">
        <v>0</v>
      </c>
      <c r="AY38" s="31">
        <v>0</v>
      </c>
      <c r="AZ38" s="31">
        <v>0</v>
      </c>
      <c r="BA38" s="31">
        <v>0</v>
      </c>
      <c r="BB38" s="31">
        <v>1</v>
      </c>
      <c r="BC38" s="31">
        <v>0</v>
      </c>
      <c r="BD38" s="31">
        <v>0</v>
      </c>
      <c r="BE38" s="31">
        <v>0</v>
      </c>
      <c r="BF38" s="31">
        <v>0</v>
      </c>
      <c r="BG38" s="31">
        <v>0</v>
      </c>
      <c r="BH38" s="31">
        <v>0</v>
      </c>
      <c r="BI38" s="31">
        <v>0</v>
      </c>
      <c r="BJ38" s="31">
        <v>0</v>
      </c>
      <c r="BK38" s="25"/>
      <c r="BN38" s="3">
        <f t="shared" si="1"/>
        <v>7.2499999999999995E-2</v>
      </c>
      <c r="BO38" s="3"/>
      <c r="BP38" s="27">
        <f t="shared" si="6"/>
        <v>-1.9981238273921193E-3</v>
      </c>
      <c r="BQ38" s="29">
        <f t="shared" si="7"/>
        <v>4.05575984990619</v>
      </c>
      <c r="BR38" s="3">
        <f t="shared" si="4"/>
        <v>2.7542213883677391E-2</v>
      </c>
    </row>
    <row r="39" spans="1:70" x14ac:dyDescent="0.35">
      <c r="A39" s="5">
        <f t="shared" si="5"/>
        <v>42031</v>
      </c>
      <c r="B39" s="2">
        <v>37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0.5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0.5</v>
      </c>
      <c r="AK39" s="31">
        <v>0</v>
      </c>
      <c r="AL39" s="31">
        <v>0</v>
      </c>
      <c r="AM39" s="31">
        <v>0</v>
      </c>
      <c r="AN39" s="31">
        <v>0</v>
      </c>
      <c r="AO39" s="31">
        <v>0</v>
      </c>
      <c r="AP39" s="31">
        <v>0.1</v>
      </c>
      <c r="AQ39" s="31">
        <v>0</v>
      </c>
      <c r="AR39" s="31">
        <v>0</v>
      </c>
      <c r="AS39" s="31">
        <v>0</v>
      </c>
      <c r="AT39" s="31">
        <v>0</v>
      </c>
      <c r="AU39" s="31">
        <v>0.7</v>
      </c>
      <c r="AV39" s="31">
        <v>0</v>
      </c>
      <c r="AW39" s="31">
        <v>0</v>
      </c>
      <c r="AX39" s="31">
        <v>0</v>
      </c>
      <c r="AY39" s="31">
        <v>0</v>
      </c>
      <c r="AZ39" s="31">
        <v>0</v>
      </c>
      <c r="BA39" s="31">
        <v>0</v>
      </c>
      <c r="BB39" s="31">
        <v>0</v>
      </c>
      <c r="BC39" s="31">
        <v>0</v>
      </c>
      <c r="BD39" s="31">
        <v>0</v>
      </c>
      <c r="BE39" s="31">
        <v>0</v>
      </c>
      <c r="BF39" s="31">
        <v>0</v>
      </c>
      <c r="BG39" s="31">
        <v>0.3</v>
      </c>
      <c r="BH39" s="31">
        <v>0</v>
      </c>
      <c r="BI39" s="31">
        <v>0</v>
      </c>
      <c r="BJ39" s="31">
        <v>0</v>
      </c>
      <c r="BK39" s="25"/>
      <c r="BN39" s="3">
        <f t="shared" si="1"/>
        <v>5.2500000000000005E-2</v>
      </c>
      <c r="BO39" s="3"/>
      <c r="BP39" s="27">
        <f t="shared" si="6"/>
        <v>-3.6585365853658531E-4</v>
      </c>
      <c r="BQ39" s="29">
        <f t="shared" si="7"/>
        <v>0.78182926829268284</v>
      </c>
      <c r="BR39" s="3">
        <f t="shared" si="4"/>
        <v>4.4268292682926869E-2</v>
      </c>
    </row>
    <row r="40" spans="1:70" x14ac:dyDescent="0.35">
      <c r="A40" s="5">
        <f t="shared" si="5"/>
        <v>42032</v>
      </c>
      <c r="B40" s="2">
        <v>38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0.8</v>
      </c>
      <c r="AD40" s="31">
        <v>0</v>
      </c>
      <c r="AE40" s="31">
        <v>0</v>
      </c>
      <c r="AF40" s="31">
        <v>0</v>
      </c>
      <c r="AG40" s="31">
        <v>0</v>
      </c>
      <c r="AH40" s="31">
        <v>0</v>
      </c>
      <c r="AI40" s="31">
        <v>0</v>
      </c>
      <c r="AJ40" s="31">
        <v>0.3</v>
      </c>
      <c r="AK40" s="31">
        <v>0</v>
      </c>
      <c r="AL40" s="31">
        <v>0</v>
      </c>
      <c r="AM40" s="31">
        <v>0</v>
      </c>
      <c r="AN40" s="31">
        <v>0</v>
      </c>
      <c r="AO40" s="31">
        <v>0</v>
      </c>
      <c r="AP40" s="31">
        <v>0</v>
      </c>
      <c r="AQ40" s="31">
        <v>0</v>
      </c>
      <c r="AR40" s="31">
        <v>0</v>
      </c>
      <c r="AS40" s="31">
        <v>0</v>
      </c>
      <c r="AT40" s="31">
        <v>0</v>
      </c>
      <c r="AU40" s="31">
        <v>0</v>
      </c>
      <c r="AV40" s="31">
        <v>0</v>
      </c>
      <c r="AW40" s="31">
        <v>0</v>
      </c>
      <c r="AX40" s="31">
        <v>0</v>
      </c>
      <c r="AY40" s="31">
        <v>0</v>
      </c>
      <c r="AZ40" s="31">
        <v>0</v>
      </c>
      <c r="BA40" s="31">
        <v>0</v>
      </c>
      <c r="BB40" s="31">
        <v>0</v>
      </c>
      <c r="BC40" s="31">
        <v>0</v>
      </c>
      <c r="BD40" s="31">
        <v>0</v>
      </c>
      <c r="BE40" s="31">
        <v>0</v>
      </c>
      <c r="BF40" s="31">
        <v>0</v>
      </c>
      <c r="BG40" s="31">
        <v>0</v>
      </c>
      <c r="BH40" s="31">
        <v>0</v>
      </c>
      <c r="BI40" s="31">
        <v>0</v>
      </c>
      <c r="BJ40" s="31">
        <v>0</v>
      </c>
      <c r="BK40" s="25"/>
      <c r="BN40" s="3">
        <f t="shared" si="1"/>
        <v>2.7500000000000004E-2</v>
      </c>
      <c r="BO40" s="3"/>
      <c r="BP40" s="27">
        <f t="shared" si="6"/>
        <v>-2.3921200750469038E-3</v>
      </c>
      <c r="BQ40" s="29">
        <f t="shared" si="7"/>
        <v>4.7961913696060021</v>
      </c>
      <c r="BR40" s="3">
        <f t="shared" si="4"/>
        <v>0</v>
      </c>
    </row>
    <row r="41" spans="1:70" x14ac:dyDescent="0.35">
      <c r="A41" s="5">
        <f t="shared" si="5"/>
        <v>42033</v>
      </c>
      <c r="B41" s="2">
        <v>39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0.3</v>
      </c>
      <c r="AD41" s="31">
        <v>0</v>
      </c>
      <c r="AE41" s="31">
        <v>0</v>
      </c>
      <c r="AF41" s="31">
        <v>0</v>
      </c>
      <c r="AG41" s="31">
        <v>0</v>
      </c>
      <c r="AH41" s="31">
        <v>0</v>
      </c>
      <c r="AI41" s="31">
        <v>0</v>
      </c>
      <c r="AJ41" s="31">
        <v>0</v>
      </c>
      <c r="AK41" s="31">
        <v>0</v>
      </c>
      <c r="AL41" s="31">
        <v>0</v>
      </c>
      <c r="AM41" s="31">
        <v>0</v>
      </c>
      <c r="AN41" s="31">
        <v>0</v>
      </c>
      <c r="AO41" s="31">
        <v>0</v>
      </c>
      <c r="AP41" s="31">
        <v>0</v>
      </c>
      <c r="AQ41" s="31">
        <v>0</v>
      </c>
      <c r="AR41" s="31">
        <v>0</v>
      </c>
      <c r="AS41" s="31">
        <v>0</v>
      </c>
      <c r="AT41" s="31">
        <v>0</v>
      </c>
      <c r="AU41" s="31">
        <v>0</v>
      </c>
      <c r="AV41" s="31">
        <v>0</v>
      </c>
      <c r="AW41" s="31">
        <v>0</v>
      </c>
      <c r="AX41" s="31">
        <v>0</v>
      </c>
      <c r="AY41" s="31">
        <v>0</v>
      </c>
      <c r="AZ41" s="31">
        <v>0</v>
      </c>
      <c r="BA41" s="31">
        <v>0</v>
      </c>
      <c r="BB41" s="31">
        <v>0</v>
      </c>
      <c r="BC41" s="31">
        <v>0</v>
      </c>
      <c r="BD41" s="31">
        <v>0</v>
      </c>
      <c r="BE41" s="31">
        <v>0</v>
      </c>
      <c r="BF41" s="31">
        <v>0</v>
      </c>
      <c r="BG41" s="31">
        <v>0.1</v>
      </c>
      <c r="BH41" s="31">
        <v>0</v>
      </c>
      <c r="BI41" s="31">
        <v>0</v>
      </c>
      <c r="BJ41" s="31">
        <v>0</v>
      </c>
      <c r="BK41" s="25"/>
      <c r="BN41" s="3">
        <f t="shared" si="1"/>
        <v>0.01</v>
      </c>
      <c r="BO41" s="3"/>
      <c r="BP41" s="27">
        <f t="shared" si="6"/>
        <v>-4.5028142589118183E-4</v>
      </c>
      <c r="BQ41" s="29">
        <f t="shared" si="7"/>
        <v>0.90763602251407094</v>
      </c>
      <c r="BR41" s="3">
        <f t="shared" si="4"/>
        <v>0</v>
      </c>
    </row>
    <row r="42" spans="1:70" x14ac:dyDescent="0.35">
      <c r="A42" s="5">
        <f t="shared" si="5"/>
        <v>42034</v>
      </c>
      <c r="B42" s="2">
        <v>40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K42" s="31">
        <v>0</v>
      </c>
      <c r="AL42" s="31">
        <v>0</v>
      </c>
      <c r="AM42" s="31">
        <v>0</v>
      </c>
      <c r="AN42" s="31">
        <v>0</v>
      </c>
      <c r="AO42" s="31">
        <v>0</v>
      </c>
      <c r="AP42" s="31">
        <v>0</v>
      </c>
      <c r="AQ42" s="31">
        <v>0</v>
      </c>
      <c r="AR42" s="31">
        <v>0</v>
      </c>
      <c r="AS42" s="31">
        <v>0</v>
      </c>
      <c r="AT42" s="31">
        <v>0</v>
      </c>
      <c r="AU42" s="31">
        <v>0</v>
      </c>
      <c r="AV42" s="31">
        <v>0</v>
      </c>
      <c r="AW42" s="31">
        <v>0</v>
      </c>
      <c r="AX42" s="31">
        <v>0</v>
      </c>
      <c r="AY42" s="31">
        <v>0</v>
      </c>
      <c r="AZ42" s="31">
        <v>1.3</v>
      </c>
      <c r="BA42" s="31">
        <v>0</v>
      </c>
      <c r="BB42" s="31">
        <v>0</v>
      </c>
      <c r="BC42" s="31">
        <v>0</v>
      </c>
      <c r="BD42" s="31">
        <v>0</v>
      </c>
      <c r="BE42" s="31">
        <v>0</v>
      </c>
      <c r="BF42" s="31">
        <v>0</v>
      </c>
      <c r="BG42" s="31">
        <v>0</v>
      </c>
      <c r="BH42" s="31">
        <v>0</v>
      </c>
      <c r="BI42" s="31">
        <v>0</v>
      </c>
      <c r="BJ42" s="31">
        <v>0</v>
      </c>
      <c r="BK42" s="25"/>
      <c r="BN42" s="3">
        <f t="shared" si="1"/>
        <v>3.2500000000000001E-2</v>
      </c>
      <c r="BO42" s="3"/>
      <c r="BP42" s="27">
        <f t="shared" si="6"/>
        <v>2.3170731707317076E-3</v>
      </c>
      <c r="BQ42" s="29">
        <f t="shared" si="7"/>
        <v>-4.5865853658536597</v>
      </c>
      <c r="BR42" s="3">
        <f t="shared" si="4"/>
        <v>8.4634146341462824E-2</v>
      </c>
    </row>
    <row r="43" spans="1:70" x14ac:dyDescent="0.35">
      <c r="A43" s="5">
        <f t="shared" si="5"/>
        <v>42035</v>
      </c>
      <c r="B43" s="2">
        <v>41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  <c r="AH43" s="31">
        <v>0</v>
      </c>
      <c r="AI43" s="31">
        <v>0</v>
      </c>
      <c r="AJ43" s="31">
        <v>0</v>
      </c>
      <c r="AK43" s="31">
        <v>0</v>
      </c>
      <c r="AL43" s="31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>
        <v>0</v>
      </c>
      <c r="AS43" s="31">
        <v>0</v>
      </c>
      <c r="AT43" s="31">
        <v>0</v>
      </c>
      <c r="AU43" s="31">
        <v>0</v>
      </c>
      <c r="AV43" s="31">
        <v>0</v>
      </c>
      <c r="AW43" s="31">
        <v>0</v>
      </c>
      <c r="AX43" s="31">
        <v>0</v>
      </c>
      <c r="AY43" s="31">
        <v>0</v>
      </c>
      <c r="AZ43" s="31">
        <v>0</v>
      </c>
      <c r="BA43" s="31">
        <v>0</v>
      </c>
      <c r="BB43" s="31">
        <v>0</v>
      </c>
      <c r="BC43" s="31">
        <v>0</v>
      </c>
      <c r="BD43" s="31">
        <v>0</v>
      </c>
      <c r="BE43" s="31">
        <v>0</v>
      </c>
      <c r="BF43" s="31">
        <v>0</v>
      </c>
      <c r="BG43" s="31">
        <v>1.1000000000000001</v>
      </c>
      <c r="BH43" s="31">
        <v>0</v>
      </c>
      <c r="BI43" s="31">
        <v>0</v>
      </c>
      <c r="BJ43" s="31">
        <v>0</v>
      </c>
      <c r="BK43" s="25"/>
      <c r="BN43" s="3">
        <f t="shared" si="1"/>
        <v>2.7500000000000004E-2</v>
      </c>
      <c r="BO43" s="3"/>
      <c r="BP43" s="27">
        <f t="shared" si="6"/>
        <v>3.4052532833020641E-3</v>
      </c>
      <c r="BQ43" s="29">
        <f t="shared" si="7"/>
        <v>-6.7608724202626647</v>
      </c>
      <c r="BR43" s="3">
        <f t="shared" si="4"/>
        <v>0.1041181988742963</v>
      </c>
    </row>
    <row r="44" spans="1:70" x14ac:dyDescent="0.35">
      <c r="A44" s="5">
        <f t="shared" si="5"/>
        <v>42036</v>
      </c>
      <c r="B44" s="2">
        <v>42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  <c r="AL44" s="31">
        <v>0</v>
      </c>
      <c r="AM44" s="31">
        <v>0</v>
      </c>
      <c r="AN44" s="31">
        <v>0</v>
      </c>
      <c r="AO44" s="31">
        <v>0</v>
      </c>
      <c r="AP44" s="31">
        <v>0</v>
      </c>
      <c r="AQ44" s="31">
        <v>0</v>
      </c>
      <c r="AR44" s="31">
        <v>0</v>
      </c>
      <c r="AS44" s="31">
        <v>0.2</v>
      </c>
      <c r="AT44" s="31">
        <v>0</v>
      </c>
      <c r="AU44" s="31">
        <v>0.2</v>
      </c>
      <c r="AV44" s="31">
        <v>0</v>
      </c>
      <c r="AW44" s="31">
        <v>0</v>
      </c>
      <c r="AX44" s="31">
        <v>0</v>
      </c>
      <c r="AY44" s="31">
        <v>0</v>
      </c>
      <c r="AZ44" s="31">
        <v>0</v>
      </c>
      <c r="BA44" s="31">
        <v>0</v>
      </c>
      <c r="BB44" s="31">
        <v>0</v>
      </c>
      <c r="BC44" s="31">
        <v>0</v>
      </c>
      <c r="BD44" s="31">
        <v>0</v>
      </c>
      <c r="BE44" s="31">
        <v>0</v>
      </c>
      <c r="BF44" s="31">
        <v>0</v>
      </c>
      <c r="BG44" s="31">
        <v>0</v>
      </c>
      <c r="BH44" s="31">
        <v>0</v>
      </c>
      <c r="BI44" s="31">
        <v>0</v>
      </c>
      <c r="BJ44" s="31">
        <v>0</v>
      </c>
      <c r="BK44" s="25"/>
      <c r="BN44" s="3">
        <f t="shared" si="1"/>
        <v>0.01</v>
      </c>
      <c r="BO44" s="3"/>
      <c r="BP44" s="27">
        <f t="shared" si="6"/>
        <v>2.6266416510318933E-4</v>
      </c>
      <c r="BQ44" s="29">
        <f t="shared" si="7"/>
        <v>-0.51362101313320796</v>
      </c>
      <c r="BR44" s="3">
        <f t="shared" si="4"/>
        <v>1.5909943714821684E-2</v>
      </c>
    </row>
    <row r="45" spans="1:70" x14ac:dyDescent="0.35">
      <c r="A45" s="5">
        <f t="shared" si="5"/>
        <v>42037</v>
      </c>
      <c r="B45" s="2">
        <v>43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1">
        <v>0</v>
      </c>
      <c r="AL45" s="31">
        <v>0</v>
      </c>
      <c r="AM45" s="31">
        <v>0</v>
      </c>
      <c r="AN45" s="31">
        <v>0</v>
      </c>
      <c r="AO45" s="31">
        <v>0</v>
      </c>
      <c r="AP45" s="31">
        <v>0</v>
      </c>
      <c r="AQ45" s="31">
        <v>0</v>
      </c>
      <c r="AR45" s="31">
        <v>0</v>
      </c>
      <c r="AS45" s="31">
        <v>0.5</v>
      </c>
      <c r="AT45" s="31">
        <v>0</v>
      </c>
      <c r="AU45" s="31">
        <v>0.2</v>
      </c>
      <c r="AV45" s="31">
        <v>0</v>
      </c>
      <c r="AW45" s="31">
        <v>0</v>
      </c>
      <c r="AX45" s="31">
        <v>0</v>
      </c>
      <c r="AY45" s="31">
        <v>0</v>
      </c>
      <c r="AZ45" s="31">
        <v>0</v>
      </c>
      <c r="BA45" s="31">
        <v>0</v>
      </c>
      <c r="BB45" s="31">
        <v>0</v>
      </c>
      <c r="BC45" s="31">
        <v>0</v>
      </c>
      <c r="BD45" s="31">
        <v>0</v>
      </c>
      <c r="BE45" s="31">
        <v>0</v>
      </c>
      <c r="BF45" s="31">
        <v>0</v>
      </c>
      <c r="BG45" s="31">
        <v>1.3</v>
      </c>
      <c r="BH45" s="31">
        <v>0</v>
      </c>
      <c r="BI45" s="31">
        <v>0</v>
      </c>
      <c r="BJ45" s="31">
        <v>0</v>
      </c>
      <c r="BK45" s="25"/>
      <c r="BN45" s="3">
        <f t="shared" si="1"/>
        <v>0.05</v>
      </c>
      <c r="BO45" s="3"/>
      <c r="BP45" s="27">
        <f t="shared" si="6"/>
        <v>4.4277673545966229E-3</v>
      </c>
      <c r="BQ45" s="29">
        <f t="shared" si="7"/>
        <v>-8.7767542213883676</v>
      </c>
      <c r="BR45" s="3">
        <f t="shared" si="4"/>
        <v>0.14962476547842485</v>
      </c>
    </row>
    <row r="46" spans="1:70" x14ac:dyDescent="0.35">
      <c r="A46" s="5">
        <f t="shared" si="5"/>
        <v>42038</v>
      </c>
      <c r="B46" s="2">
        <v>44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1">
        <v>0</v>
      </c>
      <c r="AL46" s="31">
        <v>0</v>
      </c>
      <c r="AM46" s="31">
        <v>0</v>
      </c>
      <c r="AN46" s="31">
        <v>0</v>
      </c>
      <c r="AO46" s="31">
        <v>0</v>
      </c>
      <c r="AP46" s="31">
        <v>0</v>
      </c>
      <c r="AQ46" s="31">
        <v>0</v>
      </c>
      <c r="AR46" s="31">
        <v>0</v>
      </c>
      <c r="AS46" s="31">
        <v>0</v>
      </c>
      <c r="AT46" s="31">
        <v>0</v>
      </c>
      <c r="AU46" s="31">
        <v>0</v>
      </c>
      <c r="AV46" s="31">
        <v>0</v>
      </c>
      <c r="AW46" s="31">
        <v>0</v>
      </c>
      <c r="AX46" s="31">
        <v>0</v>
      </c>
      <c r="AY46" s="31">
        <v>0</v>
      </c>
      <c r="AZ46" s="31">
        <v>0</v>
      </c>
      <c r="BA46" s="31">
        <v>0</v>
      </c>
      <c r="BB46" s="31">
        <v>0</v>
      </c>
      <c r="BC46" s="31">
        <v>0</v>
      </c>
      <c r="BD46" s="31">
        <v>0</v>
      </c>
      <c r="BE46" s="31">
        <v>0</v>
      </c>
      <c r="BF46" s="31">
        <v>0.5</v>
      </c>
      <c r="BG46" s="31">
        <v>1.5</v>
      </c>
      <c r="BH46" s="31">
        <v>0</v>
      </c>
      <c r="BI46" s="31">
        <v>0</v>
      </c>
      <c r="BJ46" s="31">
        <v>0</v>
      </c>
      <c r="BK46" s="25"/>
      <c r="BN46" s="3">
        <f t="shared" si="1"/>
        <v>0.05</v>
      </c>
      <c r="BO46" s="3"/>
      <c r="BP46" s="27">
        <f t="shared" si="6"/>
        <v>6.0975609756097572E-3</v>
      </c>
      <c r="BQ46" s="29">
        <f t="shared" si="7"/>
        <v>-12.105487804878051</v>
      </c>
      <c r="BR46" s="3">
        <f t="shared" si="4"/>
        <v>0.18719512195121979</v>
      </c>
    </row>
    <row r="47" spans="1:70" x14ac:dyDescent="0.35">
      <c r="A47" s="5">
        <f t="shared" si="5"/>
        <v>42039</v>
      </c>
      <c r="B47" s="2">
        <v>45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31">
        <v>0</v>
      </c>
      <c r="X47" s="31">
        <v>0</v>
      </c>
      <c r="Y47" s="31">
        <v>0</v>
      </c>
      <c r="Z47" s="14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>
        <v>0</v>
      </c>
      <c r="AL47" s="31">
        <v>0</v>
      </c>
      <c r="AM47" s="31">
        <v>0</v>
      </c>
      <c r="AN47" s="31">
        <v>0</v>
      </c>
      <c r="AO47" s="31">
        <v>0</v>
      </c>
      <c r="AP47" s="31">
        <v>0</v>
      </c>
      <c r="AQ47" s="31">
        <v>0</v>
      </c>
      <c r="AR47" s="31">
        <v>0</v>
      </c>
      <c r="AS47" s="31">
        <v>0</v>
      </c>
      <c r="AT47" s="31">
        <v>0</v>
      </c>
      <c r="AU47" s="31">
        <v>0</v>
      </c>
      <c r="AV47" s="31">
        <v>0</v>
      </c>
      <c r="AW47" s="31">
        <v>0</v>
      </c>
      <c r="AX47" s="31">
        <v>0</v>
      </c>
      <c r="AY47" s="31">
        <v>0</v>
      </c>
      <c r="AZ47" s="31">
        <v>0</v>
      </c>
      <c r="BA47" s="31">
        <v>0</v>
      </c>
      <c r="BB47" s="31">
        <v>0</v>
      </c>
      <c r="BC47" s="31">
        <v>0</v>
      </c>
      <c r="BD47" s="31">
        <v>0</v>
      </c>
      <c r="BE47" s="31">
        <v>0</v>
      </c>
      <c r="BF47" s="31">
        <v>0.8</v>
      </c>
      <c r="BG47" s="31">
        <v>0.1</v>
      </c>
      <c r="BH47" s="31">
        <v>0</v>
      </c>
      <c r="BI47" s="31">
        <v>0</v>
      </c>
      <c r="BJ47" s="31">
        <v>0</v>
      </c>
      <c r="BK47" s="25"/>
      <c r="BN47" s="3">
        <f t="shared" si="1"/>
        <v>2.2499999999999999E-2</v>
      </c>
      <c r="BO47" s="3"/>
      <c r="BP47" s="27">
        <f t="shared" si="6"/>
        <v>2.6360225140712947E-3</v>
      </c>
      <c r="BQ47" s="29">
        <f t="shared" si="7"/>
        <v>-5.2324108818011261</v>
      </c>
      <c r="BR47" s="3">
        <f t="shared" si="4"/>
        <v>8.1810506566603713E-2</v>
      </c>
    </row>
    <row r="48" spans="1:70" x14ac:dyDescent="0.35">
      <c r="A48" s="5">
        <f t="shared" si="5"/>
        <v>42040</v>
      </c>
      <c r="B48" s="2">
        <v>46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31">
        <v>0</v>
      </c>
      <c r="X48" s="31">
        <v>0</v>
      </c>
      <c r="Y48" s="31">
        <v>0</v>
      </c>
      <c r="Z48" s="14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  <c r="AH48" s="31">
        <v>0</v>
      </c>
      <c r="AI48" s="31">
        <v>0.1</v>
      </c>
      <c r="AJ48" s="31">
        <v>0</v>
      </c>
      <c r="AK48" s="31">
        <v>0</v>
      </c>
      <c r="AL48" s="31">
        <v>0</v>
      </c>
      <c r="AM48" s="31">
        <v>0</v>
      </c>
      <c r="AN48" s="31">
        <v>0</v>
      </c>
      <c r="AO48" s="31">
        <v>0</v>
      </c>
      <c r="AP48" s="31">
        <v>0</v>
      </c>
      <c r="AQ48" s="31">
        <v>0</v>
      </c>
      <c r="AR48" s="31">
        <v>0</v>
      </c>
      <c r="AS48" s="31">
        <v>0</v>
      </c>
      <c r="AT48" s="31">
        <v>0</v>
      </c>
      <c r="AU48" s="31">
        <v>0</v>
      </c>
      <c r="AV48" s="31">
        <v>0</v>
      </c>
      <c r="AW48" s="31">
        <v>0</v>
      </c>
      <c r="AX48" s="31">
        <v>0</v>
      </c>
      <c r="AY48" s="31">
        <v>0</v>
      </c>
      <c r="AZ48" s="31">
        <v>0</v>
      </c>
      <c r="BA48" s="31">
        <v>0</v>
      </c>
      <c r="BB48" s="31">
        <v>0</v>
      </c>
      <c r="BC48" s="31">
        <v>0</v>
      </c>
      <c r="BD48" s="31">
        <v>0</v>
      </c>
      <c r="BE48" s="31">
        <v>0</v>
      </c>
      <c r="BF48" s="31">
        <v>0.2</v>
      </c>
      <c r="BG48" s="31">
        <v>0</v>
      </c>
      <c r="BH48" s="31">
        <v>0</v>
      </c>
      <c r="BI48" s="31">
        <v>0</v>
      </c>
      <c r="BJ48" s="31">
        <v>0</v>
      </c>
      <c r="BK48" s="25"/>
      <c r="BN48" s="3">
        <f t="shared" si="1"/>
        <v>7.5000000000000015E-3</v>
      </c>
      <c r="BO48" s="3"/>
      <c r="BP48" s="27">
        <f t="shared" si="6"/>
        <v>4.4090056285178236E-4</v>
      </c>
      <c r="BQ48" s="29">
        <f t="shared" si="7"/>
        <v>-0.87143527204502824</v>
      </c>
      <c r="BR48" s="3">
        <f t="shared" si="4"/>
        <v>1.7420262664164965E-2</v>
      </c>
    </row>
    <row r="49" spans="1:70" x14ac:dyDescent="0.35">
      <c r="A49" s="5">
        <f t="shared" si="5"/>
        <v>42041</v>
      </c>
      <c r="B49" s="2">
        <v>47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31">
        <v>0</v>
      </c>
      <c r="X49" s="31">
        <v>0</v>
      </c>
      <c r="Y49" s="31">
        <v>0</v>
      </c>
      <c r="Z49" s="14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  <c r="AH49" s="31">
        <v>0.2</v>
      </c>
      <c r="AI49" s="31">
        <v>0</v>
      </c>
      <c r="AJ49" s="31">
        <v>0</v>
      </c>
      <c r="AK49" s="31">
        <v>0</v>
      </c>
      <c r="AL49" s="31">
        <v>0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1">
        <v>0</v>
      </c>
      <c r="AS49" s="31">
        <v>0</v>
      </c>
      <c r="AT49" s="31">
        <v>0</v>
      </c>
      <c r="AU49" s="31">
        <v>0</v>
      </c>
      <c r="AV49" s="31">
        <v>0</v>
      </c>
      <c r="AW49" s="31">
        <v>0</v>
      </c>
      <c r="AX49" s="31">
        <v>0</v>
      </c>
      <c r="AY49" s="31">
        <v>0</v>
      </c>
      <c r="AZ49" s="31">
        <v>0</v>
      </c>
      <c r="BA49" s="31">
        <v>0</v>
      </c>
      <c r="BB49" s="31">
        <v>0</v>
      </c>
      <c r="BC49" s="31">
        <v>0</v>
      </c>
      <c r="BD49" s="31">
        <v>0.6</v>
      </c>
      <c r="BE49" s="31">
        <v>0</v>
      </c>
      <c r="BF49" s="31">
        <v>0.1</v>
      </c>
      <c r="BG49" s="31">
        <v>0</v>
      </c>
      <c r="BH49" s="31">
        <v>0</v>
      </c>
      <c r="BI49" s="31">
        <v>0</v>
      </c>
      <c r="BJ49" s="31">
        <v>0</v>
      </c>
      <c r="BK49" s="25"/>
      <c r="BN49" s="3">
        <f t="shared" si="1"/>
        <v>2.2499999999999999E-2</v>
      </c>
      <c r="BO49" s="3"/>
      <c r="BP49" s="27">
        <f t="shared" si="6"/>
        <v>1.4915572232645404E-3</v>
      </c>
      <c r="BQ49" s="29">
        <f t="shared" si="7"/>
        <v>-2.9509193245778613</v>
      </c>
      <c r="BR49" s="3">
        <f t="shared" si="4"/>
        <v>5.6060037523452344E-2</v>
      </c>
    </row>
    <row r="50" spans="1:70" x14ac:dyDescent="0.35">
      <c r="A50" s="5">
        <f t="shared" si="5"/>
        <v>42042</v>
      </c>
      <c r="B50" s="2">
        <v>48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31">
        <v>0</v>
      </c>
      <c r="X50" s="31">
        <v>0</v>
      </c>
      <c r="Y50" s="31">
        <v>0</v>
      </c>
      <c r="Z50" s="14">
        <v>0</v>
      </c>
      <c r="AA50" s="31">
        <v>0</v>
      </c>
      <c r="AB50" s="31">
        <v>0</v>
      </c>
      <c r="AC50" s="31">
        <v>0</v>
      </c>
      <c r="AD50" s="31">
        <v>0</v>
      </c>
      <c r="AE50" s="31">
        <v>0</v>
      </c>
      <c r="AF50" s="31">
        <v>0.5</v>
      </c>
      <c r="AG50" s="31">
        <v>0</v>
      </c>
      <c r="AH50" s="31">
        <v>0.3</v>
      </c>
      <c r="AI50" s="31">
        <v>0</v>
      </c>
      <c r="AJ50" s="31">
        <v>0</v>
      </c>
      <c r="AK50" s="31">
        <v>0</v>
      </c>
      <c r="AL50" s="31">
        <v>0</v>
      </c>
      <c r="AM50" s="31">
        <v>0</v>
      </c>
      <c r="AN50" s="31">
        <v>0</v>
      </c>
      <c r="AO50" s="31">
        <v>0</v>
      </c>
      <c r="AP50" s="31">
        <v>0</v>
      </c>
      <c r="AQ50" s="31">
        <v>0</v>
      </c>
      <c r="AR50" s="31">
        <v>0</v>
      </c>
      <c r="AS50" s="31">
        <v>0</v>
      </c>
      <c r="AT50" s="31">
        <v>0</v>
      </c>
      <c r="AU50" s="31">
        <v>0</v>
      </c>
      <c r="AV50" s="31">
        <v>0</v>
      </c>
      <c r="AW50" s="31">
        <v>0</v>
      </c>
      <c r="AX50" s="31">
        <v>0</v>
      </c>
      <c r="AY50" s="31">
        <v>0</v>
      </c>
      <c r="AZ50" s="31">
        <v>0</v>
      </c>
      <c r="BA50" s="31">
        <v>0</v>
      </c>
      <c r="BB50" s="31">
        <v>0</v>
      </c>
      <c r="BC50" s="31">
        <v>0</v>
      </c>
      <c r="BD50" s="31">
        <v>0</v>
      </c>
      <c r="BE50" s="31">
        <v>0</v>
      </c>
      <c r="BF50" s="31">
        <v>0</v>
      </c>
      <c r="BG50" s="31">
        <v>0</v>
      </c>
      <c r="BH50" s="31">
        <v>0</v>
      </c>
      <c r="BI50" s="31">
        <v>0</v>
      </c>
      <c r="BJ50" s="31">
        <v>0</v>
      </c>
      <c r="BK50" s="25"/>
      <c r="BN50" s="3">
        <f t="shared" si="1"/>
        <v>0.02</v>
      </c>
      <c r="BO50" s="3"/>
      <c r="BP50" s="27">
        <f t="shared" si="6"/>
        <v>-1.4634146341463412E-3</v>
      </c>
      <c r="BQ50" s="29">
        <f t="shared" si="7"/>
        <v>2.9373170731707314</v>
      </c>
      <c r="BR50" s="3">
        <f t="shared" si="4"/>
        <v>0</v>
      </c>
    </row>
    <row r="51" spans="1:70" x14ac:dyDescent="0.35">
      <c r="A51" s="5">
        <f t="shared" si="5"/>
        <v>42043</v>
      </c>
      <c r="B51" s="2">
        <v>49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31">
        <v>0</v>
      </c>
      <c r="X51" s="31">
        <v>0</v>
      </c>
      <c r="Y51" s="31">
        <v>0</v>
      </c>
      <c r="Z51" s="14">
        <v>0</v>
      </c>
      <c r="AA51" s="31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31">
        <v>0</v>
      </c>
      <c r="AI51" s="31">
        <v>0.4</v>
      </c>
      <c r="AJ51" s="31">
        <v>0</v>
      </c>
      <c r="AK51" s="31">
        <v>0</v>
      </c>
      <c r="AL51" s="31">
        <v>0</v>
      </c>
      <c r="AM51" s="31">
        <v>0</v>
      </c>
      <c r="AN51" s="31">
        <v>0</v>
      </c>
      <c r="AO51" s="31">
        <v>0</v>
      </c>
      <c r="AP51" s="31">
        <v>0</v>
      </c>
      <c r="AQ51" s="31">
        <v>0.1</v>
      </c>
      <c r="AR51" s="31">
        <v>0</v>
      </c>
      <c r="AS51" s="31">
        <v>0</v>
      </c>
      <c r="AT51" s="31">
        <v>0</v>
      </c>
      <c r="AU51" s="31">
        <v>0</v>
      </c>
      <c r="AV51" s="31">
        <v>1</v>
      </c>
      <c r="AW51" s="31">
        <v>0</v>
      </c>
      <c r="AX51" s="31">
        <v>0</v>
      </c>
      <c r="AY51" s="31">
        <v>0</v>
      </c>
      <c r="AZ51" s="31">
        <v>0</v>
      </c>
      <c r="BA51" s="31">
        <v>0</v>
      </c>
      <c r="BB51" s="31">
        <v>0</v>
      </c>
      <c r="BC51" s="31">
        <v>0</v>
      </c>
      <c r="BD51" s="31">
        <v>0</v>
      </c>
      <c r="BE51" s="31">
        <v>0</v>
      </c>
      <c r="BF51" s="31">
        <v>0.1</v>
      </c>
      <c r="BG51" s="31">
        <v>0</v>
      </c>
      <c r="BH51" s="31">
        <v>0</v>
      </c>
      <c r="BI51" s="31">
        <v>0</v>
      </c>
      <c r="BJ51" s="31">
        <v>0</v>
      </c>
      <c r="BK51" s="25"/>
      <c r="BN51" s="3">
        <f t="shared" si="1"/>
        <v>0.04</v>
      </c>
      <c r="BO51" s="3"/>
      <c r="BP51" s="27">
        <f t="shared" si="6"/>
        <v>7.6923076923076847E-4</v>
      </c>
      <c r="BQ51" s="29">
        <f t="shared" si="7"/>
        <v>-1.4934615384615368</v>
      </c>
      <c r="BR51" s="3">
        <f t="shared" si="4"/>
        <v>5.7307692307692504E-2</v>
      </c>
    </row>
    <row r="52" spans="1:70" x14ac:dyDescent="0.35">
      <c r="A52" s="5">
        <f t="shared" si="5"/>
        <v>42044</v>
      </c>
      <c r="B52" s="2">
        <v>50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31">
        <v>0</v>
      </c>
      <c r="X52" s="31">
        <v>0</v>
      </c>
      <c r="Y52" s="31">
        <v>0</v>
      </c>
      <c r="Z52" s="14">
        <v>0</v>
      </c>
      <c r="AA52" s="31">
        <v>0</v>
      </c>
      <c r="AB52" s="31">
        <v>0</v>
      </c>
      <c r="AC52" s="31">
        <v>0</v>
      </c>
      <c r="AD52" s="31">
        <v>0</v>
      </c>
      <c r="AE52" s="31">
        <v>0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1">
        <v>0</v>
      </c>
      <c r="AL52" s="31">
        <v>0</v>
      </c>
      <c r="AM52" s="31">
        <v>0</v>
      </c>
      <c r="AN52" s="31">
        <v>0</v>
      </c>
      <c r="AO52" s="31">
        <v>0</v>
      </c>
      <c r="AP52" s="31">
        <v>0</v>
      </c>
      <c r="AQ52" s="31">
        <v>0</v>
      </c>
      <c r="AR52" s="31">
        <v>0</v>
      </c>
      <c r="AS52" s="31">
        <v>0</v>
      </c>
      <c r="AT52" s="31">
        <v>0</v>
      </c>
      <c r="AU52" s="31">
        <v>0</v>
      </c>
      <c r="AV52" s="31">
        <v>0.8</v>
      </c>
      <c r="AW52" s="31">
        <v>0</v>
      </c>
      <c r="AX52" s="31">
        <v>0</v>
      </c>
      <c r="AY52" s="31">
        <v>0</v>
      </c>
      <c r="AZ52" s="31">
        <v>0</v>
      </c>
      <c r="BA52" s="31">
        <v>0</v>
      </c>
      <c r="BB52" s="31">
        <v>0</v>
      </c>
      <c r="BC52" s="31">
        <v>0</v>
      </c>
      <c r="BD52" s="31">
        <v>0</v>
      </c>
      <c r="BE52" s="31">
        <v>0</v>
      </c>
      <c r="BF52" s="31">
        <v>0</v>
      </c>
      <c r="BG52" s="31">
        <v>0</v>
      </c>
      <c r="BH52" s="31">
        <v>0</v>
      </c>
      <c r="BI52" s="31">
        <v>0</v>
      </c>
      <c r="BJ52" s="31">
        <v>0</v>
      </c>
      <c r="BK52" s="25"/>
      <c r="BN52" s="3">
        <f t="shared" si="1"/>
        <v>0.02</v>
      </c>
      <c r="BO52" s="3"/>
      <c r="BP52" s="27">
        <f t="shared" si="6"/>
        <v>8.2551594746716676E-4</v>
      </c>
      <c r="BQ52" s="29">
        <f t="shared" si="7"/>
        <v>-1.6256660412757968</v>
      </c>
      <c r="BR52" s="3">
        <f t="shared" si="4"/>
        <v>3.8574108818011377E-2</v>
      </c>
    </row>
    <row r="53" spans="1:70" x14ac:dyDescent="0.35">
      <c r="A53" s="5">
        <f t="shared" si="5"/>
        <v>42045</v>
      </c>
      <c r="B53" s="2">
        <v>51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31">
        <v>0</v>
      </c>
      <c r="X53" s="31">
        <v>0</v>
      </c>
      <c r="Y53" s="31">
        <v>0</v>
      </c>
      <c r="Z53" s="14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1">
        <v>0</v>
      </c>
      <c r="AS53" s="31">
        <v>0</v>
      </c>
      <c r="AT53" s="31">
        <v>0</v>
      </c>
      <c r="AU53" s="31">
        <v>0</v>
      </c>
      <c r="AV53" s="31">
        <v>0</v>
      </c>
      <c r="AW53" s="31">
        <v>0</v>
      </c>
      <c r="AX53" s="31">
        <v>0</v>
      </c>
      <c r="AY53" s="31">
        <v>0</v>
      </c>
      <c r="AZ53" s="31">
        <v>0</v>
      </c>
      <c r="BA53" s="31">
        <v>0</v>
      </c>
      <c r="BB53" s="31">
        <v>0</v>
      </c>
      <c r="BC53" s="31">
        <v>0</v>
      </c>
      <c r="BD53" s="31">
        <v>0</v>
      </c>
      <c r="BE53" s="31">
        <v>0</v>
      </c>
      <c r="BF53" s="31">
        <v>0</v>
      </c>
      <c r="BG53" s="31">
        <v>0</v>
      </c>
      <c r="BH53" s="31">
        <v>0</v>
      </c>
      <c r="BI53" s="31">
        <v>0</v>
      </c>
      <c r="BJ53" s="31">
        <v>0</v>
      </c>
      <c r="BK53" s="25"/>
      <c r="BN53" s="3">
        <f t="shared" si="1"/>
        <v>0</v>
      </c>
      <c r="BO53" s="3"/>
      <c r="BP53" s="27">
        <f t="shared" si="6"/>
        <v>0</v>
      </c>
      <c r="BQ53" s="29">
        <f t="shared" si="7"/>
        <v>0</v>
      </c>
      <c r="BR53" s="3">
        <f t="shared" si="4"/>
        <v>0</v>
      </c>
    </row>
    <row r="54" spans="1:70" x14ac:dyDescent="0.35">
      <c r="A54" s="5">
        <f t="shared" si="5"/>
        <v>42046</v>
      </c>
      <c r="B54" s="2">
        <v>52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31">
        <v>0</v>
      </c>
      <c r="X54" s="31">
        <v>0</v>
      </c>
      <c r="Y54" s="31">
        <v>0</v>
      </c>
      <c r="Z54" s="31">
        <v>0</v>
      </c>
      <c r="AA54" s="31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0.3</v>
      </c>
      <c r="AG54" s="31">
        <v>0</v>
      </c>
      <c r="AH54" s="31">
        <v>0</v>
      </c>
      <c r="AI54" s="31">
        <v>0</v>
      </c>
      <c r="AJ54" s="31">
        <v>0</v>
      </c>
      <c r="AK54" s="31">
        <v>0</v>
      </c>
      <c r="AL54" s="31">
        <v>0</v>
      </c>
      <c r="AM54" s="31">
        <v>0</v>
      </c>
      <c r="AN54" s="31">
        <v>0</v>
      </c>
      <c r="AO54" s="31">
        <v>0</v>
      </c>
      <c r="AP54" s="31">
        <v>0</v>
      </c>
      <c r="AQ54" s="31">
        <v>0</v>
      </c>
      <c r="AR54" s="31">
        <v>0</v>
      </c>
      <c r="AS54" s="31">
        <v>0</v>
      </c>
      <c r="AT54" s="31">
        <v>0</v>
      </c>
      <c r="AU54" s="31">
        <v>0</v>
      </c>
      <c r="AV54" s="31">
        <v>0</v>
      </c>
      <c r="AW54" s="31">
        <v>0</v>
      </c>
      <c r="AX54" s="31">
        <v>0</v>
      </c>
      <c r="AY54" s="31">
        <v>0</v>
      </c>
      <c r="AZ54" s="31">
        <v>0</v>
      </c>
      <c r="BA54" s="31">
        <v>0</v>
      </c>
      <c r="BB54" s="31">
        <v>0</v>
      </c>
      <c r="BC54" s="31">
        <v>0</v>
      </c>
      <c r="BD54" s="31">
        <v>0</v>
      </c>
      <c r="BE54" s="31">
        <v>0</v>
      </c>
      <c r="BF54" s="31">
        <v>0</v>
      </c>
      <c r="BG54" s="31">
        <v>0</v>
      </c>
      <c r="BH54" s="31">
        <v>0</v>
      </c>
      <c r="BI54" s="31">
        <v>0</v>
      </c>
      <c r="BJ54" s="31">
        <v>0</v>
      </c>
      <c r="BK54" s="25"/>
      <c r="BN54" s="3">
        <f t="shared" si="1"/>
        <v>7.4999999999999997E-3</v>
      </c>
      <c r="BO54" s="3"/>
      <c r="BP54" s="27">
        <f t="shared" si="6"/>
        <v>-5.9099437148217647E-4</v>
      </c>
      <c r="BQ54" s="29">
        <f t="shared" si="7"/>
        <v>1.1856472795497188</v>
      </c>
      <c r="BR54" s="3">
        <f t="shared" si="4"/>
        <v>0</v>
      </c>
    </row>
    <row r="55" spans="1:70" x14ac:dyDescent="0.35">
      <c r="A55" s="5">
        <f t="shared" si="5"/>
        <v>42047</v>
      </c>
      <c r="B55" s="2">
        <v>53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0</v>
      </c>
      <c r="AG55" s="31">
        <v>0</v>
      </c>
      <c r="AH55" s="31">
        <v>0</v>
      </c>
      <c r="AI55" s="31">
        <v>0</v>
      </c>
      <c r="AJ55" s="31">
        <v>0</v>
      </c>
      <c r="AK55" s="31">
        <v>0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0</v>
      </c>
      <c r="AR55" s="31">
        <v>0</v>
      </c>
      <c r="AS55" s="31">
        <v>0</v>
      </c>
      <c r="AT55" s="31">
        <v>0</v>
      </c>
      <c r="AU55" s="31">
        <v>0</v>
      </c>
      <c r="AV55" s="31">
        <v>0</v>
      </c>
      <c r="AW55" s="31">
        <v>0</v>
      </c>
      <c r="AX55" s="31">
        <v>0</v>
      </c>
      <c r="AY55" s="31">
        <v>0</v>
      </c>
      <c r="AZ55" s="31">
        <v>0</v>
      </c>
      <c r="BA55" s="31">
        <v>0</v>
      </c>
      <c r="BB55" s="31">
        <v>0</v>
      </c>
      <c r="BC55" s="31">
        <v>0</v>
      </c>
      <c r="BD55" s="31">
        <v>0</v>
      </c>
      <c r="BE55" s="31">
        <v>0</v>
      </c>
      <c r="BF55" s="31">
        <v>0</v>
      </c>
      <c r="BG55" s="31">
        <v>0</v>
      </c>
      <c r="BH55" s="31">
        <v>0</v>
      </c>
      <c r="BI55" s="31">
        <v>0</v>
      </c>
      <c r="BJ55" s="31">
        <v>0</v>
      </c>
      <c r="BK55" s="25"/>
      <c r="BN55" s="3">
        <f t="shared" si="1"/>
        <v>0</v>
      </c>
      <c r="BO55" s="3"/>
      <c r="BP55" s="27">
        <f t="shared" si="6"/>
        <v>0</v>
      </c>
      <c r="BQ55" s="29">
        <f t="shared" si="7"/>
        <v>0</v>
      </c>
      <c r="BR55" s="3">
        <f t="shared" si="4"/>
        <v>0</v>
      </c>
    </row>
    <row r="56" spans="1:70" x14ac:dyDescent="0.35">
      <c r="A56" s="5">
        <f t="shared" si="5"/>
        <v>42048</v>
      </c>
      <c r="B56" s="2">
        <v>54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31">
        <v>0</v>
      </c>
      <c r="AL56" s="31">
        <v>0</v>
      </c>
      <c r="AM56" s="31">
        <v>0</v>
      </c>
      <c r="AN56" s="31">
        <v>0</v>
      </c>
      <c r="AO56" s="31">
        <v>0</v>
      </c>
      <c r="AP56" s="31">
        <v>0</v>
      </c>
      <c r="AQ56" s="31">
        <v>0</v>
      </c>
      <c r="AR56" s="31">
        <v>0</v>
      </c>
      <c r="AS56" s="31">
        <v>0</v>
      </c>
      <c r="AT56" s="31">
        <v>0</v>
      </c>
      <c r="AU56" s="31">
        <v>0</v>
      </c>
      <c r="AV56" s="31">
        <v>0</v>
      </c>
      <c r="AW56" s="31">
        <v>0</v>
      </c>
      <c r="AX56" s="31">
        <v>0</v>
      </c>
      <c r="AY56" s="31">
        <v>0</v>
      </c>
      <c r="AZ56" s="31">
        <v>0</v>
      </c>
      <c r="BA56" s="31">
        <v>0</v>
      </c>
      <c r="BB56" s="31">
        <v>1</v>
      </c>
      <c r="BC56" s="31">
        <v>0</v>
      </c>
      <c r="BD56" s="31">
        <v>0</v>
      </c>
      <c r="BE56" s="31">
        <v>0</v>
      </c>
      <c r="BF56" s="31">
        <v>0</v>
      </c>
      <c r="BG56" s="31">
        <v>0</v>
      </c>
      <c r="BH56" s="31">
        <v>0</v>
      </c>
      <c r="BI56" s="31">
        <v>0</v>
      </c>
      <c r="BJ56" s="31">
        <v>0</v>
      </c>
      <c r="BK56" s="25"/>
      <c r="BN56" s="3">
        <f t="shared" si="1"/>
        <v>2.5000000000000001E-2</v>
      </c>
      <c r="BO56" s="3"/>
      <c r="BP56" s="27">
        <f t="shared" si="6"/>
        <v>2.1575984990619139E-3</v>
      </c>
      <c r="BQ56" s="29">
        <f t="shared" si="7"/>
        <v>-4.2761726078799249</v>
      </c>
      <c r="BR56" s="3">
        <f t="shared" si="4"/>
        <v>7.3545966228893533E-2</v>
      </c>
    </row>
    <row r="57" spans="1:70" x14ac:dyDescent="0.35">
      <c r="A57" s="5">
        <f t="shared" si="5"/>
        <v>42049</v>
      </c>
      <c r="B57" s="2">
        <v>55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1">
        <v>0</v>
      </c>
      <c r="AL57" s="31">
        <v>0</v>
      </c>
      <c r="AM57" s="31">
        <v>0</v>
      </c>
      <c r="AN57" s="31">
        <v>1.1000000000000001</v>
      </c>
      <c r="AO57" s="31">
        <v>0</v>
      </c>
      <c r="AP57" s="31">
        <v>0</v>
      </c>
      <c r="AQ57" s="31">
        <v>0</v>
      </c>
      <c r="AR57" s="31">
        <v>0</v>
      </c>
      <c r="AS57" s="31">
        <v>0</v>
      </c>
      <c r="AT57" s="31">
        <v>0</v>
      </c>
      <c r="AU57" s="31">
        <v>0</v>
      </c>
      <c r="AV57" s="31">
        <v>0</v>
      </c>
      <c r="AW57" s="31">
        <v>0</v>
      </c>
      <c r="AX57" s="31">
        <v>0</v>
      </c>
      <c r="AY57" s="31">
        <v>0</v>
      </c>
      <c r="AZ57" s="31">
        <v>0</v>
      </c>
      <c r="BA57" s="31">
        <v>0</v>
      </c>
      <c r="BB57" s="31">
        <v>0</v>
      </c>
      <c r="BC57" s="31">
        <v>0</v>
      </c>
      <c r="BD57" s="31">
        <v>0</v>
      </c>
      <c r="BE57" s="31">
        <v>0</v>
      </c>
      <c r="BF57" s="31">
        <v>0</v>
      </c>
      <c r="BG57" s="31">
        <v>0</v>
      </c>
      <c r="BH57" s="31">
        <v>0</v>
      </c>
      <c r="BI57" s="31">
        <v>0</v>
      </c>
      <c r="BJ57" s="31">
        <v>0</v>
      </c>
      <c r="BK57" s="25"/>
      <c r="BN57" s="3">
        <f t="shared" si="1"/>
        <v>2.7500000000000004E-2</v>
      </c>
      <c r="BO57" s="3"/>
      <c r="BP57" s="27">
        <f t="shared" si="6"/>
        <v>-5.1594746716697904E-4</v>
      </c>
      <c r="BQ57" s="29">
        <f t="shared" si="7"/>
        <v>1.0560412757973727</v>
      </c>
      <c r="BR57" s="3">
        <f t="shared" si="4"/>
        <v>1.5891181988743064E-2</v>
      </c>
    </row>
    <row r="58" spans="1:70" x14ac:dyDescent="0.35">
      <c r="A58" s="5">
        <f t="shared" si="5"/>
        <v>42050</v>
      </c>
      <c r="B58" s="2">
        <v>56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  <c r="AH58" s="31">
        <v>0</v>
      </c>
      <c r="AI58" s="31">
        <v>1.1000000000000001</v>
      </c>
      <c r="AJ58" s="31">
        <v>0</v>
      </c>
      <c r="AK58" s="31">
        <v>0</v>
      </c>
      <c r="AL58" s="31">
        <v>0</v>
      </c>
      <c r="AM58" s="31">
        <v>0</v>
      </c>
      <c r="AN58" s="31">
        <v>1.1000000000000001</v>
      </c>
      <c r="AO58" s="31">
        <v>0</v>
      </c>
      <c r="AP58" s="31">
        <v>0</v>
      </c>
      <c r="AQ58" s="31">
        <v>0</v>
      </c>
      <c r="AR58" s="31">
        <v>0</v>
      </c>
      <c r="AS58" s="31">
        <v>0</v>
      </c>
      <c r="AT58" s="31">
        <v>0</v>
      </c>
      <c r="AU58" s="31">
        <v>0</v>
      </c>
      <c r="AV58" s="31">
        <v>0</v>
      </c>
      <c r="AW58" s="31">
        <v>0</v>
      </c>
      <c r="AX58" s="31">
        <v>0</v>
      </c>
      <c r="AY58" s="31">
        <v>0</v>
      </c>
      <c r="AZ58" s="31">
        <v>0</v>
      </c>
      <c r="BA58" s="31">
        <v>0</v>
      </c>
      <c r="BB58" s="31">
        <v>0</v>
      </c>
      <c r="BC58" s="31">
        <v>0</v>
      </c>
      <c r="BD58" s="31">
        <v>0</v>
      </c>
      <c r="BE58" s="31">
        <v>0</v>
      </c>
      <c r="BF58" s="31">
        <v>0</v>
      </c>
      <c r="BG58" s="31">
        <v>0</v>
      </c>
      <c r="BH58" s="31">
        <v>0</v>
      </c>
      <c r="BI58" s="31">
        <v>0</v>
      </c>
      <c r="BJ58" s="31">
        <v>0</v>
      </c>
      <c r="BK58" s="25"/>
      <c r="BN58" s="3">
        <f t="shared" si="1"/>
        <v>5.5000000000000007E-2</v>
      </c>
      <c r="BO58" s="3"/>
      <c r="BP58" s="27">
        <f t="shared" si="6"/>
        <v>-2.0637898686679174E-3</v>
      </c>
      <c r="BQ58" s="29">
        <f t="shared" si="7"/>
        <v>4.169165103189493</v>
      </c>
      <c r="BR58" s="3">
        <f t="shared" si="4"/>
        <v>8.5647279549716515E-3</v>
      </c>
    </row>
    <row r="59" spans="1:70" x14ac:dyDescent="0.35">
      <c r="A59" s="5">
        <f t="shared" si="5"/>
        <v>42051</v>
      </c>
      <c r="B59" s="2">
        <v>57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  <c r="AH59" s="31">
        <v>0</v>
      </c>
      <c r="AI59" s="31">
        <v>0.8</v>
      </c>
      <c r="AJ59" s="31">
        <v>0</v>
      </c>
      <c r="AK59" s="31">
        <v>0</v>
      </c>
      <c r="AL59" s="31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1">
        <v>0</v>
      </c>
      <c r="AS59" s="31">
        <v>0</v>
      </c>
      <c r="AT59" s="31">
        <v>0</v>
      </c>
      <c r="AU59" s="31">
        <v>0</v>
      </c>
      <c r="AV59" s="31">
        <v>0</v>
      </c>
      <c r="AW59" s="31">
        <v>0</v>
      </c>
      <c r="AX59" s="31">
        <v>0</v>
      </c>
      <c r="AY59" s="31">
        <v>0</v>
      </c>
      <c r="AZ59" s="31">
        <v>0</v>
      </c>
      <c r="BA59" s="31">
        <v>0</v>
      </c>
      <c r="BB59" s="31">
        <v>0</v>
      </c>
      <c r="BC59" s="31">
        <v>0</v>
      </c>
      <c r="BD59" s="31">
        <v>0</v>
      </c>
      <c r="BE59" s="31">
        <v>0</v>
      </c>
      <c r="BF59" s="31">
        <v>0</v>
      </c>
      <c r="BG59" s="31">
        <v>0</v>
      </c>
      <c r="BH59" s="31">
        <v>0</v>
      </c>
      <c r="BI59" s="31">
        <v>0</v>
      </c>
      <c r="BJ59" s="31">
        <v>0</v>
      </c>
      <c r="BK59" s="25"/>
      <c r="BN59" s="3">
        <f t="shared" si="1"/>
        <v>0.02</v>
      </c>
      <c r="BO59" s="3"/>
      <c r="BP59" s="27">
        <f t="shared" si="6"/>
        <v>-1.1257035647279548E-3</v>
      </c>
      <c r="BQ59" s="29">
        <f t="shared" si="7"/>
        <v>2.2640900562851778</v>
      </c>
      <c r="BR59" s="3">
        <f t="shared" si="4"/>
        <v>0</v>
      </c>
    </row>
    <row r="60" spans="1:70" x14ac:dyDescent="0.35">
      <c r="A60" s="5">
        <f t="shared" si="5"/>
        <v>42052</v>
      </c>
      <c r="B60" s="2">
        <v>58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0.4</v>
      </c>
      <c r="AJ60" s="31">
        <v>0</v>
      </c>
      <c r="AK60" s="31">
        <v>0</v>
      </c>
      <c r="AL60" s="31">
        <v>0</v>
      </c>
      <c r="AM60" s="31">
        <v>0.1</v>
      </c>
      <c r="AN60" s="31">
        <v>0</v>
      </c>
      <c r="AO60" s="31">
        <v>0</v>
      </c>
      <c r="AP60" s="31">
        <v>0</v>
      </c>
      <c r="AQ60" s="31">
        <v>0</v>
      </c>
      <c r="AR60" s="31">
        <v>0</v>
      </c>
      <c r="AS60" s="31">
        <v>0</v>
      </c>
      <c r="AT60" s="31">
        <v>0</v>
      </c>
      <c r="AU60" s="31">
        <v>0</v>
      </c>
      <c r="AV60" s="31">
        <v>0</v>
      </c>
      <c r="AW60" s="31">
        <v>0</v>
      </c>
      <c r="AX60" s="31">
        <v>0</v>
      </c>
      <c r="AY60" s="31">
        <v>0</v>
      </c>
      <c r="AZ60" s="31">
        <v>0</v>
      </c>
      <c r="BA60" s="31">
        <v>0</v>
      </c>
      <c r="BB60" s="31">
        <v>0</v>
      </c>
      <c r="BC60" s="31">
        <v>0</v>
      </c>
      <c r="BD60" s="31">
        <v>0</v>
      </c>
      <c r="BE60" s="31">
        <v>0</v>
      </c>
      <c r="BF60" s="31">
        <v>0</v>
      </c>
      <c r="BG60" s="31">
        <v>0</v>
      </c>
      <c r="BH60" s="31">
        <v>0</v>
      </c>
      <c r="BI60" s="31">
        <v>0</v>
      </c>
      <c r="BJ60" s="31">
        <v>0</v>
      </c>
      <c r="BK60" s="25"/>
      <c r="BN60" s="3">
        <f t="shared" si="1"/>
        <v>1.2500000000000001E-2</v>
      </c>
      <c r="BO60" s="3"/>
      <c r="BP60" s="27">
        <f t="shared" si="6"/>
        <v>-6.2851782363977475E-4</v>
      </c>
      <c r="BQ60" s="29">
        <f t="shared" si="7"/>
        <v>1.265450281425891</v>
      </c>
      <c r="BR60" s="3">
        <f t="shared" si="4"/>
        <v>0</v>
      </c>
    </row>
    <row r="61" spans="1:70" x14ac:dyDescent="0.35">
      <c r="A61" s="5">
        <f t="shared" si="5"/>
        <v>42053</v>
      </c>
      <c r="B61" s="2">
        <v>59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31">
        <v>0</v>
      </c>
      <c r="X61" s="31">
        <v>0</v>
      </c>
      <c r="Y61" s="31">
        <v>0</v>
      </c>
      <c r="Z61" s="31">
        <v>0</v>
      </c>
      <c r="AA61" s="31">
        <v>0</v>
      </c>
      <c r="AB61" s="31">
        <v>0</v>
      </c>
      <c r="AC61" s="31">
        <v>0</v>
      </c>
      <c r="AD61" s="31">
        <v>0</v>
      </c>
      <c r="AE61" s="31">
        <v>0</v>
      </c>
      <c r="AF61" s="31">
        <v>0</v>
      </c>
      <c r="AG61" s="31">
        <v>0</v>
      </c>
      <c r="AH61" s="31">
        <v>0</v>
      </c>
      <c r="AI61" s="31">
        <v>0.2</v>
      </c>
      <c r="AJ61" s="31">
        <v>0</v>
      </c>
      <c r="AK61" s="31">
        <v>0</v>
      </c>
      <c r="AL61" s="31">
        <v>0</v>
      </c>
      <c r="AM61" s="31">
        <v>0</v>
      </c>
      <c r="AN61" s="31">
        <v>0</v>
      </c>
      <c r="AO61" s="31">
        <v>0</v>
      </c>
      <c r="AP61" s="31">
        <v>0</v>
      </c>
      <c r="AQ61" s="31">
        <v>0</v>
      </c>
      <c r="AR61" s="31">
        <v>0</v>
      </c>
      <c r="AS61" s="31">
        <v>1.8</v>
      </c>
      <c r="AT61" s="31">
        <v>0</v>
      </c>
      <c r="AU61" s="31">
        <v>0</v>
      </c>
      <c r="AV61" s="31">
        <v>0</v>
      </c>
      <c r="AW61" s="31">
        <v>0</v>
      </c>
      <c r="AX61" s="31">
        <v>0</v>
      </c>
      <c r="AY61" s="31">
        <v>0</v>
      </c>
      <c r="AZ61" s="31">
        <v>0</v>
      </c>
      <c r="BA61" s="31">
        <v>0</v>
      </c>
      <c r="BB61" s="31">
        <v>0</v>
      </c>
      <c r="BC61" s="31">
        <v>0</v>
      </c>
      <c r="BD61" s="31">
        <v>0.1</v>
      </c>
      <c r="BE61" s="31">
        <v>0</v>
      </c>
      <c r="BF61" s="31">
        <v>0</v>
      </c>
      <c r="BG61" s="31">
        <v>0</v>
      </c>
      <c r="BH61" s="31">
        <v>0</v>
      </c>
      <c r="BI61" s="31">
        <v>0</v>
      </c>
      <c r="BJ61" s="31">
        <v>0</v>
      </c>
      <c r="BK61" s="25"/>
      <c r="BN61" s="3">
        <f t="shared" si="1"/>
        <v>5.2500000000000005E-2</v>
      </c>
      <c r="BO61" s="3"/>
      <c r="BP61" s="27">
        <f t="shared" si="6"/>
        <v>8.1613508442776659E-4</v>
      </c>
      <c r="BQ61" s="29">
        <f t="shared" si="7"/>
        <v>-1.5744652908067527</v>
      </c>
      <c r="BR61" s="3">
        <f t="shared" si="4"/>
        <v>7.0863039399624794E-2</v>
      </c>
    </row>
    <row r="62" spans="1:70" x14ac:dyDescent="0.35">
      <c r="A62" s="5">
        <f t="shared" si="5"/>
        <v>42054</v>
      </c>
      <c r="B62" s="2">
        <v>60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31">
        <v>0</v>
      </c>
      <c r="X62" s="31">
        <v>0</v>
      </c>
      <c r="Y62" s="31">
        <v>0</v>
      </c>
      <c r="Z62" s="31">
        <v>0</v>
      </c>
      <c r="AA62" s="31">
        <v>0</v>
      </c>
      <c r="AB62" s="31">
        <v>0</v>
      </c>
      <c r="AC62" s="31">
        <v>0</v>
      </c>
      <c r="AD62" s="31">
        <v>0</v>
      </c>
      <c r="AE62" s="31">
        <v>0</v>
      </c>
      <c r="AF62" s="31">
        <v>0</v>
      </c>
      <c r="AG62" s="31">
        <v>0</v>
      </c>
      <c r="AH62" s="31">
        <v>0</v>
      </c>
      <c r="AI62" s="31">
        <v>0</v>
      </c>
      <c r="AJ62" s="31">
        <v>0</v>
      </c>
      <c r="AK62" s="31">
        <v>0</v>
      </c>
      <c r="AL62" s="31">
        <v>0</v>
      </c>
      <c r="AM62" s="31">
        <v>0</v>
      </c>
      <c r="AN62" s="31">
        <v>0</v>
      </c>
      <c r="AO62" s="31">
        <v>0</v>
      </c>
      <c r="AP62" s="31">
        <v>0</v>
      </c>
      <c r="AQ62" s="31">
        <v>0</v>
      </c>
      <c r="AR62" s="31">
        <v>0</v>
      </c>
      <c r="AS62" s="31">
        <v>0</v>
      </c>
      <c r="AT62" s="31">
        <v>0</v>
      </c>
      <c r="AU62" s="31">
        <v>0</v>
      </c>
      <c r="AV62" s="31">
        <v>0</v>
      </c>
      <c r="AW62" s="31">
        <v>0</v>
      </c>
      <c r="AX62" s="31">
        <v>0</v>
      </c>
      <c r="AY62" s="31">
        <v>0</v>
      </c>
      <c r="AZ62" s="31">
        <v>0</v>
      </c>
      <c r="BA62" s="31">
        <v>0</v>
      </c>
      <c r="BB62" s="31">
        <v>2.4</v>
      </c>
      <c r="BC62" s="31">
        <v>0</v>
      </c>
      <c r="BD62" s="31">
        <v>1.1000000000000001</v>
      </c>
      <c r="BE62" s="31">
        <v>0</v>
      </c>
      <c r="BF62" s="31">
        <v>0</v>
      </c>
      <c r="BG62" s="31">
        <v>0</v>
      </c>
      <c r="BH62" s="31">
        <v>0</v>
      </c>
      <c r="BI62" s="31">
        <v>0</v>
      </c>
      <c r="BJ62" s="31">
        <v>0</v>
      </c>
      <c r="BK62" s="25"/>
      <c r="BN62" s="3">
        <f t="shared" si="1"/>
        <v>8.7499999999999994E-2</v>
      </c>
      <c r="BO62" s="3"/>
      <c r="BP62" s="27">
        <f t="shared" si="6"/>
        <v>7.964352720450282E-3</v>
      </c>
      <c r="BQ62" s="29">
        <f t="shared" si="7"/>
        <v>-15.789437148217637</v>
      </c>
      <c r="BR62" s="3">
        <f t="shared" si="4"/>
        <v>0.26669793621013227</v>
      </c>
    </row>
    <row r="63" spans="1:70" x14ac:dyDescent="0.35">
      <c r="A63" s="5">
        <f t="shared" si="5"/>
        <v>42055</v>
      </c>
      <c r="B63" s="2">
        <v>61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1">
        <v>0</v>
      </c>
      <c r="AL63" s="31">
        <v>0</v>
      </c>
      <c r="AM63" s="31">
        <v>0</v>
      </c>
      <c r="AN63" s="31">
        <v>0</v>
      </c>
      <c r="AO63" s="31">
        <v>0</v>
      </c>
      <c r="AP63" s="31">
        <v>0</v>
      </c>
      <c r="AQ63" s="31">
        <v>0</v>
      </c>
      <c r="AR63" s="31">
        <v>0</v>
      </c>
      <c r="AS63" s="31">
        <v>0</v>
      </c>
      <c r="AT63" s="31">
        <v>0</v>
      </c>
      <c r="AU63" s="31">
        <v>0</v>
      </c>
      <c r="AV63" s="31">
        <v>0</v>
      </c>
      <c r="AW63" s="31">
        <v>0</v>
      </c>
      <c r="AX63" s="31">
        <v>0</v>
      </c>
      <c r="AY63" s="31">
        <v>0</v>
      </c>
      <c r="AZ63" s="31">
        <v>0</v>
      </c>
      <c r="BA63" s="31">
        <v>0.3</v>
      </c>
      <c r="BB63" s="31">
        <v>2.4</v>
      </c>
      <c r="BC63" s="31">
        <v>0</v>
      </c>
      <c r="BD63" s="31">
        <v>0.8</v>
      </c>
      <c r="BE63" s="31">
        <v>0</v>
      </c>
      <c r="BF63" s="31">
        <v>0</v>
      </c>
      <c r="BG63" s="31">
        <v>0</v>
      </c>
      <c r="BH63" s="31">
        <v>0</v>
      </c>
      <c r="BI63" s="31">
        <v>0</v>
      </c>
      <c r="BJ63" s="31">
        <v>0</v>
      </c>
      <c r="BK63" s="25"/>
      <c r="BN63" s="3">
        <f t="shared" si="1"/>
        <v>8.7499999999999994E-2</v>
      </c>
      <c r="BO63" s="3"/>
      <c r="BP63" s="27">
        <f t="shared" si="6"/>
        <v>7.7954971857410894E-3</v>
      </c>
      <c r="BQ63" s="29">
        <f t="shared" si="7"/>
        <v>-15.452823639774861</v>
      </c>
      <c r="BR63" s="3">
        <f t="shared" si="4"/>
        <v>0.2628986866791756</v>
      </c>
    </row>
    <row r="64" spans="1:70" x14ac:dyDescent="0.35">
      <c r="A64" s="5">
        <f t="shared" si="5"/>
        <v>42056</v>
      </c>
      <c r="B64" s="2">
        <v>62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  <c r="AH64" s="31">
        <v>0</v>
      </c>
      <c r="AI64" s="31">
        <v>0</v>
      </c>
      <c r="AJ64" s="31">
        <v>0</v>
      </c>
      <c r="AK64" s="31">
        <v>0.1</v>
      </c>
      <c r="AL64" s="31">
        <v>0</v>
      </c>
      <c r="AM64" s="31">
        <v>0</v>
      </c>
      <c r="AN64" s="31">
        <v>0</v>
      </c>
      <c r="AO64" s="31">
        <v>0</v>
      </c>
      <c r="AP64" s="31">
        <v>0.2</v>
      </c>
      <c r="AQ64" s="31">
        <v>0</v>
      </c>
      <c r="AR64" s="31">
        <v>0</v>
      </c>
      <c r="AS64" s="31">
        <v>0</v>
      </c>
      <c r="AT64" s="31">
        <v>0</v>
      </c>
      <c r="AU64" s="31">
        <v>0</v>
      </c>
      <c r="AV64" s="31">
        <v>0</v>
      </c>
      <c r="AW64" s="31">
        <v>0</v>
      </c>
      <c r="AX64" s="31">
        <v>0</v>
      </c>
      <c r="AY64" s="31">
        <v>0</v>
      </c>
      <c r="AZ64" s="31">
        <v>0</v>
      </c>
      <c r="BA64" s="31">
        <v>0.6</v>
      </c>
      <c r="BB64" s="14">
        <v>0</v>
      </c>
      <c r="BC64" s="31">
        <v>0</v>
      </c>
      <c r="BD64" s="31">
        <v>0.4</v>
      </c>
      <c r="BE64" s="31">
        <v>0</v>
      </c>
      <c r="BF64" s="31">
        <v>0</v>
      </c>
      <c r="BG64" s="31">
        <v>0</v>
      </c>
      <c r="BH64" s="31">
        <v>0</v>
      </c>
      <c r="BI64" s="31">
        <v>0</v>
      </c>
      <c r="BJ64" s="31">
        <v>0</v>
      </c>
      <c r="BK64" s="25"/>
      <c r="BN64" s="3">
        <f t="shared" si="1"/>
        <v>3.2500000000000001E-2</v>
      </c>
      <c r="BO64" s="3"/>
      <c r="BP64" s="27">
        <f t="shared" si="6"/>
        <v>2.0731707317073172E-3</v>
      </c>
      <c r="BQ64" s="29">
        <f t="shared" si="7"/>
        <v>-4.1003658536585368</v>
      </c>
      <c r="BR64" s="3">
        <f t="shared" si="4"/>
        <v>7.9146341463414593E-2</v>
      </c>
    </row>
    <row r="65" spans="1:70" x14ac:dyDescent="0.35">
      <c r="A65" s="5">
        <f t="shared" si="5"/>
        <v>42057</v>
      </c>
      <c r="B65" s="2">
        <v>63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  <c r="AH65" s="31">
        <v>0</v>
      </c>
      <c r="AI65" s="31">
        <v>0</v>
      </c>
      <c r="AJ65" s="31">
        <v>0</v>
      </c>
      <c r="AK65" s="31">
        <v>0</v>
      </c>
      <c r="AL65" s="31">
        <v>0</v>
      </c>
      <c r="AM65" s="31">
        <v>0</v>
      </c>
      <c r="AN65" s="31">
        <v>0</v>
      </c>
      <c r="AO65" s="31">
        <v>0</v>
      </c>
      <c r="AP65" s="31">
        <v>0</v>
      </c>
      <c r="AQ65" s="31">
        <v>0</v>
      </c>
      <c r="AR65" s="31">
        <v>0</v>
      </c>
      <c r="AS65" s="31">
        <v>0</v>
      </c>
      <c r="AT65" s="31">
        <v>0</v>
      </c>
      <c r="AU65" s="31">
        <v>0</v>
      </c>
      <c r="AV65" s="31">
        <v>0</v>
      </c>
      <c r="AW65" s="31">
        <v>0</v>
      </c>
      <c r="AX65" s="31">
        <v>0</v>
      </c>
      <c r="AY65" s="31">
        <v>0</v>
      </c>
      <c r="AZ65" s="31">
        <v>0</v>
      </c>
      <c r="BA65" s="31">
        <v>0</v>
      </c>
      <c r="BB65" s="14">
        <v>0</v>
      </c>
      <c r="BC65" s="31">
        <v>0</v>
      </c>
      <c r="BD65" s="31">
        <v>0</v>
      </c>
      <c r="BE65" s="31">
        <v>0</v>
      </c>
      <c r="BF65" s="31">
        <v>0</v>
      </c>
      <c r="BG65" s="31">
        <v>0</v>
      </c>
      <c r="BH65" s="31">
        <v>0</v>
      </c>
      <c r="BI65" s="31">
        <v>0</v>
      </c>
      <c r="BJ65" s="31">
        <v>0</v>
      </c>
      <c r="BK65" s="25"/>
      <c r="BN65" s="3">
        <f t="shared" si="1"/>
        <v>0</v>
      </c>
      <c r="BO65" s="3"/>
      <c r="BP65" s="27">
        <f t="shared" si="6"/>
        <v>0</v>
      </c>
      <c r="BQ65" s="29">
        <f t="shared" si="7"/>
        <v>0</v>
      </c>
      <c r="BR65" s="3">
        <f t="shared" si="4"/>
        <v>0</v>
      </c>
    </row>
    <row r="66" spans="1:70" x14ac:dyDescent="0.35">
      <c r="A66" s="5">
        <f t="shared" si="5"/>
        <v>42058</v>
      </c>
      <c r="B66" s="2">
        <v>64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31">
        <v>0</v>
      </c>
      <c r="X66" s="31">
        <v>0</v>
      </c>
      <c r="Y66" s="31">
        <v>0</v>
      </c>
      <c r="Z66" s="31">
        <v>0.1</v>
      </c>
      <c r="AA66" s="31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  <c r="AH66" s="31">
        <v>0</v>
      </c>
      <c r="AI66" s="31">
        <v>0</v>
      </c>
      <c r="AJ66" s="31">
        <v>0</v>
      </c>
      <c r="AK66" s="31">
        <v>0</v>
      </c>
      <c r="AL66" s="31">
        <v>0</v>
      </c>
      <c r="AM66" s="31">
        <v>0</v>
      </c>
      <c r="AN66" s="31">
        <v>0</v>
      </c>
      <c r="AO66" s="31">
        <v>0</v>
      </c>
      <c r="AP66" s="31">
        <v>0</v>
      </c>
      <c r="AQ66" s="31">
        <v>0</v>
      </c>
      <c r="AR66" s="31">
        <v>0</v>
      </c>
      <c r="AS66" s="31">
        <v>0</v>
      </c>
      <c r="AT66" s="31">
        <v>0</v>
      </c>
      <c r="AU66" s="31">
        <v>0</v>
      </c>
      <c r="AV66" s="31">
        <v>0</v>
      </c>
      <c r="AW66" s="31">
        <v>0</v>
      </c>
      <c r="AX66" s="31">
        <v>0.1</v>
      </c>
      <c r="AY66" s="31">
        <v>0</v>
      </c>
      <c r="AZ66" s="31">
        <v>0</v>
      </c>
      <c r="BA66" s="31">
        <v>0</v>
      </c>
      <c r="BB66" s="14">
        <v>1.8</v>
      </c>
      <c r="BC66" s="31">
        <v>0</v>
      </c>
      <c r="BD66" s="31">
        <v>0</v>
      </c>
      <c r="BE66" s="31">
        <v>0</v>
      </c>
      <c r="BF66" s="31">
        <v>0</v>
      </c>
      <c r="BG66" s="31">
        <v>0</v>
      </c>
      <c r="BH66" s="31">
        <v>0</v>
      </c>
      <c r="BI66" s="31">
        <v>0</v>
      </c>
      <c r="BJ66" s="31">
        <v>0</v>
      </c>
      <c r="BK66" s="25"/>
      <c r="BN66" s="3">
        <f t="shared" si="1"/>
        <v>0.05</v>
      </c>
      <c r="BO66" s="3"/>
      <c r="BP66" s="27">
        <f t="shared" si="6"/>
        <v>3.714821763602251E-3</v>
      </c>
      <c r="BQ66" s="29">
        <f t="shared" si="7"/>
        <v>-7.3554971857410871</v>
      </c>
      <c r="BR66" s="3">
        <f t="shared" si="4"/>
        <v>0.13358348968105105</v>
      </c>
    </row>
    <row r="67" spans="1:70" x14ac:dyDescent="0.35">
      <c r="A67" s="5">
        <f t="shared" si="5"/>
        <v>42059</v>
      </c>
      <c r="B67" s="2">
        <v>65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31">
        <v>0</v>
      </c>
      <c r="X67" s="31">
        <v>0</v>
      </c>
      <c r="Y67" s="31">
        <v>0</v>
      </c>
      <c r="Z67" s="31">
        <v>0.1</v>
      </c>
      <c r="AA67" s="31">
        <v>0</v>
      </c>
      <c r="AB67" s="31">
        <v>0</v>
      </c>
      <c r="AC67" s="31">
        <v>0</v>
      </c>
      <c r="AD67" s="31">
        <v>0</v>
      </c>
      <c r="AE67" s="31">
        <v>0</v>
      </c>
      <c r="AF67" s="31">
        <v>0</v>
      </c>
      <c r="AG67" s="31">
        <v>0</v>
      </c>
      <c r="AH67" s="31">
        <v>0</v>
      </c>
      <c r="AI67" s="31">
        <v>0.1</v>
      </c>
      <c r="AJ67" s="31">
        <v>0</v>
      </c>
      <c r="AK67" s="31">
        <v>0</v>
      </c>
      <c r="AL67" s="31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1">
        <v>0</v>
      </c>
      <c r="AS67" s="31">
        <v>0</v>
      </c>
      <c r="AT67" s="31">
        <v>0</v>
      </c>
      <c r="AU67" s="31">
        <v>0</v>
      </c>
      <c r="AV67" s="31">
        <v>0</v>
      </c>
      <c r="AW67" s="31">
        <v>0</v>
      </c>
      <c r="AX67" s="31">
        <v>0.2</v>
      </c>
      <c r="AY67" s="31">
        <v>0</v>
      </c>
      <c r="AZ67" s="31">
        <v>0</v>
      </c>
      <c r="BA67" s="31">
        <v>1.2</v>
      </c>
      <c r="BB67" s="14">
        <v>1.6</v>
      </c>
      <c r="BC67" s="31">
        <v>1</v>
      </c>
      <c r="BD67" s="31">
        <v>0</v>
      </c>
      <c r="BE67" s="31">
        <v>0</v>
      </c>
      <c r="BF67" s="31">
        <v>0</v>
      </c>
      <c r="BG67" s="31">
        <v>0</v>
      </c>
      <c r="BH67" s="31">
        <v>0</v>
      </c>
      <c r="BI67" s="31">
        <v>0</v>
      </c>
      <c r="BJ67" s="31">
        <v>0</v>
      </c>
      <c r="BK67" s="25"/>
      <c r="BL67" s="25"/>
      <c r="BM67" s="25"/>
      <c r="BN67" s="3">
        <f t="shared" si="1"/>
        <v>0.10500000000000001</v>
      </c>
      <c r="BO67" s="3"/>
      <c r="BP67" s="27">
        <f t="shared" si="6"/>
        <v>7.9924953095684825E-3</v>
      </c>
      <c r="BQ67" s="29">
        <f t="shared" si="7"/>
        <v>-15.828039399624769</v>
      </c>
      <c r="BR67" s="3">
        <f t="shared" si="4"/>
        <v>0.28483114446529179</v>
      </c>
    </row>
    <row r="68" spans="1:70" x14ac:dyDescent="0.35">
      <c r="A68" s="5">
        <f t="shared" si="5"/>
        <v>42060</v>
      </c>
      <c r="B68" s="2">
        <v>66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  <c r="AL68" s="31">
        <v>0</v>
      </c>
      <c r="AM68" s="31">
        <v>0</v>
      </c>
      <c r="AN68" s="31">
        <v>0</v>
      </c>
      <c r="AO68" s="31">
        <v>0</v>
      </c>
      <c r="AP68" s="31">
        <v>0</v>
      </c>
      <c r="AQ68" s="31">
        <v>0</v>
      </c>
      <c r="AR68" s="31">
        <v>0</v>
      </c>
      <c r="AS68" s="31">
        <v>0</v>
      </c>
      <c r="AT68" s="31">
        <v>0</v>
      </c>
      <c r="AU68" s="31">
        <v>0</v>
      </c>
      <c r="AV68" s="31">
        <v>0</v>
      </c>
      <c r="AW68" s="31">
        <v>0</v>
      </c>
      <c r="AX68" s="31">
        <v>0</v>
      </c>
      <c r="AY68" s="31">
        <v>0</v>
      </c>
      <c r="AZ68" s="31">
        <v>0</v>
      </c>
      <c r="BA68" s="31">
        <v>1.2</v>
      </c>
      <c r="BB68" s="14">
        <v>0.5</v>
      </c>
      <c r="BC68" s="31">
        <v>0.9</v>
      </c>
      <c r="BD68" s="31">
        <v>0</v>
      </c>
      <c r="BE68" s="31">
        <v>0</v>
      </c>
      <c r="BF68" s="31">
        <v>0</v>
      </c>
      <c r="BG68" s="31">
        <v>0</v>
      </c>
      <c r="BH68" s="31">
        <v>0</v>
      </c>
      <c r="BI68" s="31">
        <v>0</v>
      </c>
      <c r="BJ68" s="31">
        <v>0</v>
      </c>
      <c r="BK68" s="25"/>
      <c r="BL68" s="25"/>
      <c r="BM68" s="25"/>
      <c r="BN68" s="3">
        <f t="shared" ref="BN68:BN131" si="8">AVERAGE(C68:BM68)</f>
        <v>6.5000000000000002E-2</v>
      </c>
      <c r="BO68" s="3"/>
      <c r="BP68" s="27">
        <f t="shared" si="6"/>
        <v>5.5534709193245779E-3</v>
      </c>
      <c r="BQ68" s="29">
        <f t="shared" si="7"/>
        <v>-11.005844277673546</v>
      </c>
      <c r="BR68" s="3">
        <f t="shared" ref="BR68:BR131" si="9">IF(BQ68+BP68*2016&gt;0,BQ68+BP68*2016,0)</f>
        <v>0.18995309568480323</v>
      </c>
    </row>
    <row r="69" spans="1:70" x14ac:dyDescent="0.35">
      <c r="A69" s="5">
        <f t="shared" ref="A69:A132" si="10">A68+1</f>
        <v>42061</v>
      </c>
      <c r="B69" s="2">
        <v>67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1">
        <v>0</v>
      </c>
      <c r="AS69" s="31">
        <v>0</v>
      </c>
      <c r="AT69" s="31">
        <v>0</v>
      </c>
      <c r="AU69" s="31">
        <v>0</v>
      </c>
      <c r="AV69" s="31">
        <v>0</v>
      </c>
      <c r="AW69" s="31">
        <v>0</v>
      </c>
      <c r="AX69" s="31">
        <v>0</v>
      </c>
      <c r="AY69" s="31">
        <v>0</v>
      </c>
      <c r="AZ69" s="31">
        <v>0</v>
      </c>
      <c r="BA69" s="31">
        <v>0.6</v>
      </c>
      <c r="BB69" s="31">
        <v>0.1</v>
      </c>
      <c r="BC69" s="31">
        <v>0.4</v>
      </c>
      <c r="BD69" s="31">
        <v>0</v>
      </c>
      <c r="BE69" s="31">
        <v>0</v>
      </c>
      <c r="BF69" s="31">
        <v>0</v>
      </c>
      <c r="BG69" s="31">
        <v>0</v>
      </c>
      <c r="BH69" s="31">
        <v>0</v>
      </c>
      <c r="BI69" s="31">
        <v>0</v>
      </c>
      <c r="BJ69" s="31">
        <v>0</v>
      </c>
      <c r="BK69" s="25"/>
      <c r="BL69" s="25"/>
      <c r="BM69" s="25"/>
      <c r="BN69" s="3">
        <f t="shared" si="8"/>
        <v>2.7500000000000004E-2</v>
      </c>
      <c r="BO69" s="3"/>
      <c r="BP69" s="27">
        <f t="shared" ref="BP69:BP132" si="11">SLOPE(C69:BM69,C$2:BM$2)</f>
        <v>2.3358348968105067E-3</v>
      </c>
      <c r="BQ69" s="29">
        <f t="shared" ref="BQ69:BQ132" si="12">INTERCEPT(C69:BM69,C$2:BM$2)</f>
        <v>-4.6289868667917453</v>
      </c>
      <c r="BR69" s="3">
        <f t="shared" si="9"/>
        <v>8.0056285178236486E-2</v>
      </c>
    </row>
    <row r="70" spans="1:70" x14ac:dyDescent="0.35">
      <c r="A70" s="5">
        <f t="shared" si="10"/>
        <v>42062</v>
      </c>
      <c r="B70" s="2">
        <v>68</v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31">
        <v>0</v>
      </c>
      <c r="AK70" s="31">
        <v>0</v>
      </c>
      <c r="AL70" s="31">
        <v>0</v>
      </c>
      <c r="AM70" s="31">
        <v>0</v>
      </c>
      <c r="AN70" s="31">
        <v>0</v>
      </c>
      <c r="AO70" s="31">
        <v>0</v>
      </c>
      <c r="AP70" s="31">
        <v>0</v>
      </c>
      <c r="AQ70" s="31">
        <v>0</v>
      </c>
      <c r="AR70" s="31">
        <v>0</v>
      </c>
      <c r="AS70" s="31">
        <v>0</v>
      </c>
      <c r="AT70" s="31">
        <v>0</v>
      </c>
      <c r="AU70" s="31">
        <v>0</v>
      </c>
      <c r="AV70" s="31">
        <v>0</v>
      </c>
      <c r="AW70" s="31">
        <v>0</v>
      </c>
      <c r="AX70" s="31">
        <v>0</v>
      </c>
      <c r="AY70" s="31">
        <v>0</v>
      </c>
      <c r="AZ70" s="31">
        <v>0</v>
      </c>
      <c r="BA70" s="31">
        <v>0</v>
      </c>
      <c r="BB70" s="31">
        <v>0.5</v>
      </c>
      <c r="BC70" s="31">
        <v>0.4</v>
      </c>
      <c r="BD70" s="31">
        <v>0</v>
      </c>
      <c r="BE70" s="31">
        <v>0</v>
      </c>
      <c r="BF70" s="31">
        <v>0</v>
      </c>
      <c r="BG70" s="31">
        <v>0</v>
      </c>
      <c r="BH70" s="31">
        <v>0</v>
      </c>
      <c r="BI70" s="31">
        <v>0</v>
      </c>
      <c r="BJ70" s="31">
        <v>0</v>
      </c>
      <c r="BK70" s="25"/>
      <c r="BL70" s="25"/>
      <c r="BM70" s="25"/>
      <c r="BN70" s="3">
        <f t="shared" si="8"/>
        <v>2.2499999999999999E-2</v>
      </c>
      <c r="BO70" s="3"/>
      <c r="BP70" s="27">
        <f t="shared" si="11"/>
        <v>2.0168855534709188E-3</v>
      </c>
      <c r="BQ70" s="29">
        <f t="shared" si="12"/>
        <v>-3.9981613508442768</v>
      </c>
      <c r="BR70" s="3">
        <f t="shared" si="9"/>
        <v>6.7879924953095028E-2</v>
      </c>
    </row>
    <row r="71" spans="1:70" x14ac:dyDescent="0.35">
      <c r="A71" s="5">
        <f t="shared" si="10"/>
        <v>42063</v>
      </c>
      <c r="B71" s="2">
        <v>69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31">
        <v>0</v>
      </c>
      <c r="X71" s="31">
        <v>0</v>
      </c>
      <c r="Y71" s="31">
        <v>0</v>
      </c>
      <c r="Z71" s="31">
        <v>0</v>
      </c>
      <c r="AA71" s="31">
        <v>0</v>
      </c>
      <c r="AB71" s="31">
        <v>0</v>
      </c>
      <c r="AC71" s="31">
        <v>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1">
        <v>1.8</v>
      </c>
      <c r="AL71" s="31">
        <v>0</v>
      </c>
      <c r="AM71" s="31">
        <v>0</v>
      </c>
      <c r="AN71" s="31">
        <v>0</v>
      </c>
      <c r="AO71" s="31">
        <v>0</v>
      </c>
      <c r="AP71" s="31">
        <v>0</v>
      </c>
      <c r="AQ71" s="31">
        <v>0</v>
      </c>
      <c r="AR71" s="31">
        <v>0</v>
      </c>
      <c r="AS71" s="31">
        <v>0</v>
      </c>
      <c r="AT71" s="31">
        <v>0</v>
      </c>
      <c r="AU71" s="31">
        <v>0</v>
      </c>
      <c r="AV71" s="31">
        <v>0</v>
      </c>
      <c r="AW71" s="31">
        <v>0</v>
      </c>
      <c r="AX71" s="31">
        <v>1</v>
      </c>
      <c r="AY71" s="31">
        <v>0</v>
      </c>
      <c r="AZ71" s="31">
        <v>0.1</v>
      </c>
      <c r="BA71" s="31">
        <v>0</v>
      </c>
      <c r="BB71" s="31">
        <v>0.8</v>
      </c>
      <c r="BC71" s="31">
        <v>1.4</v>
      </c>
      <c r="BD71" s="31">
        <v>0</v>
      </c>
      <c r="BE71" s="31">
        <v>0</v>
      </c>
      <c r="BF71" s="31">
        <v>0</v>
      </c>
      <c r="BG71" s="31">
        <v>0</v>
      </c>
      <c r="BH71" s="31">
        <v>0</v>
      </c>
      <c r="BI71" s="31">
        <v>0</v>
      </c>
      <c r="BJ71" s="31">
        <v>0</v>
      </c>
      <c r="BK71" s="25"/>
      <c r="BL71" s="25"/>
      <c r="BM71" s="25"/>
      <c r="BN71" s="3">
        <f t="shared" si="8"/>
        <v>0.1275</v>
      </c>
      <c r="BO71" s="3"/>
      <c r="BP71" s="27">
        <f t="shared" si="11"/>
        <v>4.7373358348968102E-3</v>
      </c>
      <c r="BQ71" s="29">
        <f t="shared" si="12"/>
        <v>-9.3163789868667912</v>
      </c>
      <c r="BR71" s="3">
        <f t="shared" si="9"/>
        <v>0.23409005628517754</v>
      </c>
    </row>
    <row r="72" spans="1:70" x14ac:dyDescent="0.35">
      <c r="A72" s="5">
        <f t="shared" si="10"/>
        <v>42064</v>
      </c>
      <c r="B72" s="2">
        <v>70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31">
        <v>0</v>
      </c>
      <c r="X72" s="31">
        <v>0</v>
      </c>
      <c r="Y72" s="31">
        <v>0</v>
      </c>
      <c r="Z72" s="31">
        <v>0</v>
      </c>
      <c r="AA72" s="31">
        <v>0</v>
      </c>
      <c r="AB72" s="31">
        <v>0</v>
      </c>
      <c r="AC72" s="31">
        <v>0</v>
      </c>
      <c r="AD72" s="31">
        <v>0</v>
      </c>
      <c r="AE72" s="31">
        <v>0</v>
      </c>
      <c r="AF72" s="31">
        <v>0</v>
      </c>
      <c r="AG72" s="31">
        <v>0</v>
      </c>
      <c r="AH72" s="31">
        <v>0</v>
      </c>
      <c r="AI72" s="31">
        <v>0.6</v>
      </c>
      <c r="AJ72" s="31">
        <v>0</v>
      </c>
      <c r="AK72" s="31">
        <v>0.9</v>
      </c>
      <c r="AL72" s="31">
        <v>0</v>
      </c>
      <c r="AM72" s="31">
        <v>0</v>
      </c>
      <c r="AN72" s="31">
        <v>0</v>
      </c>
      <c r="AO72" s="31">
        <v>0</v>
      </c>
      <c r="AP72" s="31">
        <v>0</v>
      </c>
      <c r="AQ72" s="31">
        <v>0</v>
      </c>
      <c r="AR72" s="31">
        <v>0</v>
      </c>
      <c r="AS72" s="31">
        <v>1.6</v>
      </c>
      <c r="AT72" s="31">
        <v>0</v>
      </c>
      <c r="AU72" s="31">
        <v>0</v>
      </c>
      <c r="AV72" s="31">
        <v>0</v>
      </c>
      <c r="AW72" s="31">
        <v>0</v>
      </c>
      <c r="AX72" s="31">
        <v>0.4</v>
      </c>
      <c r="AY72" s="31">
        <v>0.2</v>
      </c>
      <c r="AZ72" s="31">
        <v>0</v>
      </c>
      <c r="BA72" s="31">
        <v>0</v>
      </c>
      <c r="BB72" s="31">
        <v>1</v>
      </c>
      <c r="BC72" s="31">
        <v>1.6</v>
      </c>
      <c r="BD72" s="31">
        <v>0</v>
      </c>
      <c r="BE72" s="31">
        <v>0</v>
      </c>
      <c r="BF72" s="31">
        <v>0</v>
      </c>
      <c r="BG72" s="31">
        <v>0</v>
      </c>
      <c r="BH72" s="31">
        <v>0</v>
      </c>
      <c r="BI72" s="31">
        <v>0</v>
      </c>
      <c r="BJ72" s="31">
        <v>0</v>
      </c>
      <c r="BK72" s="25"/>
      <c r="BL72" s="25"/>
      <c r="BM72" s="14"/>
      <c r="BN72" s="3">
        <f t="shared" si="8"/>
        <v>0.15750000000000003</v>
      </c>
      <c r="BO72" s="3"/>
      <c r="BP72" s="27">
        <f t="shared" si="11"/>
        <v>5.7692307692307696E-3</v>
      </c>
      <c r="BQ72" s="29">
        <f t="shared" si="12"/>
        <v>-11.343461538461538</v>
      </c>
      <c r="BR72" s="3">
        <f t="shared" si="9"/>
        <v>0.28730769230769404</v>
      </c>
    </row>
    <row r="73" spans="1:70" x14ac:dyDescent="0.35">
      <c r="A73" s="5">
        <f t="shared" si="10"/>
        <v>42065</v>
      </c>
      <c r="B73" s="2">
        <v>71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0.2</v>
      </c>
      <c r="AD73" s="31">
        <v>0</v>
      </c>
      <c r="AE73" s="31">
        <v>0</v>
      </c>
      <c r="AF73" s="31">
        <v>0</v>
      </c>
      <c r="AG73" s="31">
        <v>0</v>
      </c>
      <c r="AH73" s="31">
        <v>0</v>
      </c>
      <c r="AI73" s="31">
        <v>0.6</v>
      </c>
      <c r="AJ73" s="31">
        <v>0</v>
      </c>
      <c r="AK73" s="31">
        <v>0</v>
      </c>
      <c r="AL73" s="31">
        <v>0</v>
      </c>
      <c r="AM73" s="31">
        <v>0</v>
      </c>
      <c r="AN73" s="31">
        <v>0</v>
      </c>
      <c r="AO73" s="31">
        <v>0</v>
      </c>
      <c r="AP73" s="31">
        <v>0</v>
      </c>
      <c r="AQ73" s="31">
        <v>0</v>
      </c>
      <c r="AR73" s="31">
        <v>0</v>
      </c>
      <c r="AS73" s="31">
        <v>1.2</v>
      </c>
      <c r="AT73" s="31">
        <v>0</v>
      </c>
      <c r="AU73" s="31">
        <v>0</v>
      </c>
      <c r="AV73" s="31">
        <v>0</v>
      </c>
      <c r="AW73" s="31">
        <v>0</v>
      </c>
      <c r="AX73" s="31">
        <v>0</v>
      </c>
      <c r="AY73" s="31">
        <v>0.1</v>
      </c>
      <c r="AZ73" s="31">
        <v>0</v>
      </c>
      <c r="BA73" s="31">
        <v>0</v>
      </c>
      <c r="BB73" s="31">
        <v>1</v>
      </c>
      <c r="BC73" s="31">
        <v>0.8</v>
      </c>
      <c r="BD73" s="31">
        <v>0</v>
      </c>
      <c r="BE73" s="31">
        <v>0</v>
      </c>
      <c r="BF73" s="31">
        <v>0</v>
      </c>
      <c r="BG73" s="31">
        <v>0</v>
      </c>
      <c r="BH73" s="31">
        <v>0</v>
      </c>
      <c r="BI73" s="31">
        <v>0</v>
      </c>
      <c r="BJ73" s="31">
        <v>0</v>
      </c>
      <c r="BK73" s="25"/>
      <c r="BL73" s="25"/>
      <c r="BM73" s="14"/>
      <c r="BN73" s="3">
        <f t="shared" si="8"/>
        <v>9.7500000000000003E-2</v>
      </c>
      <c r="BO73" s="3"/>
      <c r="BP73" s="27">
        <f t="shared" si="11"/>
        <v>3.4052532833020637E-3</v>
      </c>
      <c r="BQ73" s="29">
        <f t="shared" si="12"/>
        <v>-6.6908724202626635</v>
      </c>
      <c r="BR73" s="3">
        <f t="shared" si="9"/>
        <v>0.17411819887429658</v>
      </c>
    </row>
    <row r="74" spans="1:70" x14ac:dyDescent="0.35">
      <c r="A74" s="5">
        <f t="shared" si="10"/>
        <v>42066</v>
      </c>
      <c r="B74" s="2">
        <v>72</v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  <c r="AH74" s="31">
        <v>0</v>
      </c>
      <c r="AI74" s="31">
        <v>0</v>
      </c>
      <c r="AJ74" s="31">
        <v>0</v>
      </c>
      <c r="AK74" s="31">
        <v>1.2</v>
      </c>
      <c r="AL74" s="31">
        <v>0</v>
      </c>
      <c r="AM74" s="31">
        <v>0</v>
      </c>
      <c r="AN74" s="31">
        <v>0</v>
      </c>
      <c r="AO74" s="31">
        <v>0</v>
      </c>
      <c r="AP74" s="31">
        <v>0</v>
      </c>
      <c r="AQ74" s="31">
        <v>0</v>
      </c>
      <c r="AR74" s="31">
        <v>0</v>
      </c>
      <c r="AS74" s="31">
        <v>0</v>
      </c>
      <c r="AT74" s="31">
        <v>0</v>
      </c>
      <c r="AU74" s="31">
        <v>0</v>
      </c>
      <c r="AV74" s="31">
        <v>0</v>
      </c>
      <c r="AW74" s="31">
        <v>0</v>
      </c>
      <c r="AX74" s="31">
        <v>0</v>
      </c>
      <c r="AY74" s="31">
        <v>0</v>
      </c>
      <c r="AZ74" s="31">
        <v>0</v>
      </c>
      <c r="BA74" s="31">
        <v>0</v>
      </c>
      <c r="BB74" s="31">
        <v>0</v>
      </c>
      <c r="BC74" s="31">
        <v>0</v>
      </c>
      <c r="BD74" s="31">
        <v>0</v>
      </c>
      <c r="BE74" s="31">
        <v>0</v>
      </c>
      <c r="BF74" s="31">
        <v>0</v>
      </c>
      <c r="BG74" s="31">
        <v>0</v>
      </c>
      <c r="BH74" s="31">
        <v>0</v>
      </c>
      <c r="BI74" s="31">
        <v>0</v>
      </c>
      <c r="BJ74" s="31">
        <v>0</v>
      </c>
      <c r="BK74" s="25"/>
      <c r="BL74" s="25"/>
      <c r="BM74" s="14"/>
      <c r="BN74" s="3">
        <f t="shared" si="8"/>
        <v>0.03</v>
      </c>
      <c r="BO74" s="3"/>
      <c r="BP74" s="27">
        <f t="shared" si="11"/>
        <v>-1.2382739212007505E-3</v>
      </c>
      <c r="BQ74" s="29">
        <f t="shared" si="12"/>
        <v>2.4984990619136958</v>
      </c>
      <c r="BR74" s="3">
        <f t="shared" si="9"/>
        <v>2.1388367729828772E-3</v>
      </c>
    </row>
    <row r="75" spans="1:70" x14ac:dyDescent="0.35">
      <c r="A75" s="5">
        <f t="shared" si="10"/>
        <v>42067</v>
      </c>
      <c r="B75" s="2">
        <v>73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1">
        <v>1.7</v>
      </c>
      <c r="AL75" s="31">
        <v>0</v>
      </c>
      <c r="AM75" s="31">
        <v>0</v>
      </c>
      <c r="AN75" s="31">
        <v>0</v>
      </c>
      <c r="AO75" s="31">
        <v>0</v>
      </c>
      <c r="AP75" s="31">
        <v>0</v>
      </c>
      <c r="AQ75" s="31">
        <v>0</v>
      </c>
      <c r="AR75" s="31">
        <v>0</v>
      </c>
      <c r="AS75" s="31">
        <v>0</v>
      </c>
      <c r="AT75" s="31">
        <v>0</v>
      </c>
      <c r="AU75" s="31">
        <v>0</v>
      </c>
      <c r="AV75" s="31">
        <v>0</v>
      </c>
      <c r="AW75" s="31">
        <v>0</v>
      </c>
      <c r="AX75" s="31">
        <v>0</v>
      </c>
      <c r="AY75" s="31">
        <v>0</v>
      </c>
      <c r="AZ75" s="31">
        <v>0</v>
      </c>
      <c r="BA75" s="31">
        <v>0</v>
      </c>
      <c r="BB75" s="31">
        <v>2.2000000000000002</v>
      </c>
      <c r="BC75" s="31">
        <v>0</v>
      </c>
      <c r="BD75" s="31">
        <v>0</v>
      </c>
      <c r="BE75" s="31">
        <v>0</v>
      </c>
      <c r="BF75" s="31">
        <v>0</v>
      </c>
      <c r="BG75" s="31">
        <v>0</v>
      </c>
      <c r="BH75" s="31">
        <v>0</v>
      </c>
      <c r="BI75" s="31">
        <v>0</v>
      </c>
      <c r="BJ75" s="31">
        <v>0</v>
      </c>
      <c r="BK75" s="25"/>
      <c r="BL75" s="25"/>
      <c r="BM75" s="14"/>
      <c r="BN75" s="3">
        <f t="shared" si="8"/>
        <v>9.7500000000000003E-2</v>
      </c>
      <c r="BO75" s="3"/>
      <c r="BP75" s="27">
        <f t="shared" si="11"/>
        <v>2.9924953095684789E-3</v>
      </c>
      <c r="BQ75" s="29">
        <f t="shared" si="12"/>
        <v>-5.8680393996247622</v>
      </c>
      <c r="BR75" s="3">
        <f t="shared" si="9"/>
        <v>0.16483114446529168</v>
      </c>
    </row>
    <row r="76" spans="1:70" x14ac:dyDescent="0.35">
      <c r="A76" s="5">
        <f t="shared" si="10"/>
        <v>42068</v>
      </c>
      <c r="B76" s="2">
        <v>74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  <c r="AG76" s="31">
        <v>0</v>
      </c>
      <c r="AH76" s="31">
        <v>0</v>
      </c>
      <c r="AI76" s="31">
        <v>0</v>
      </c>
      <c r="AJ76" s="31">
        <v>0</v>
      </c>
      <c r="AK76" s="31">
        <v>0.1</v>
      </c>
      <c r="AL76" s="31">
        <v>0</v>
      </c>
      <c r="AM76" s="31">
        <v>0</v>
      </c>
      <c r="AN76" s="31">
        <v>0</v>
      </c>
      <c r="AO76" s="31">
        <v>0</v>
      </c>
      <c r="AP76" s="31">
        <v>0</v>
      </c>
      <c r="AQ76" s="31">
        <v>0</v>
      </c>
      <c r="AR76" s="31">
        <v>0</v>
      </c>
      <c r="AS76" s="31">
        <v>0</v>
      </c>
      <c r="AT76" s="31">
        <v>0</v>
      </c>
      <c r="AU76" s="31">
        <v>0</v>
      </c>
      <c r="AV76" s="31">
        <v>0</v>
      </c>
      <c r="AW76" s="31">
        <v>0</v>
      </c>
      <c r="AX76" s="31">
        <v>0</v>
      </c>
      <c r="AY76" s="31">
        <v>0</v>
      </c>
      <c r="AZ76" s="31">
        <v>0</v>
      </c>
      <c r="BA76" s="31">
        <v>0</v>
      </c>
      <c r="BB76" s="31">
        <v>2.4</v>
      </c>
      <c r="BC76" s="31">
        <v>0</v>
      </c>
      <c r="BD76" s="31">
        <v>0</v>
      </c>
      <c r="BE76" s="31">
        <v>0</v>
      </c>
      <c r="BF76" s="31">
        <v>0</v>
      </c>
      <c r="BG76" s="31">
        <v>0</v>
      </c>
      <c r="BH76" s="31">
        <v>0</v>
      </c>
      <c r="BI76" s="31">
        <v>0</v>
      </c>
      <c r="BJ76" s="31">
        <v>0</v>
      </c>
      <c r="BK76" s="25"/>
      <c r="BL76" s="25"/>
      <c r="BM76" s="25"/>
      <c r="BN76" s="3">
        <f t="shared" si="8"/>
        <v>6.25E-2</v>
      </c>
      <c r="BO76" s="3"/>
      <c r="BP76" s="27">
        <f t="shared" si="11"/>
        <v>5.0750469043151962E-3</v>
      </c>
      <c r="BQ76" s="29">
        <f t="shared" si="12"/>
        <v>-10.054606003752344</v>
      </c>
      <c r="BR76" s="3">
        <f t="shared" si="9"/>
        <v>0.17668855534709138</v>
      </c>
    </row>
    <row r="77" spans="1:70" x14ac:dyDescent="0.35">
      <c r="A77" s="5">
        <f t="shared" si="10"/>
        <v>42069</v>
      </c>
      <c r="B77" s="2">
        <v>75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1">
        <v>0</v>
      </c>
      <c r="AM77" s="31">
        <v>0</v>
      </c>
      <c r="AN77" s="31">
        <v>0</v>
      </c>
      <c r="AO77" s="31">
        <v>0</v>
      </c>
      <c r="AP77" s="31">
        <v>0</v>
      </c>
      <c r="AQ77" s="31">
        <v>0</v>
      </c>
      <c r="AR77" s="31">
        <v>0</v>
      </c>
      <c r="AS77" s="31">
        <v>0</v>
      </c>
      <c r="AT77" s="31">
        <v>0</v>
      </c>
      <c r="AU77" s="31">
        <v>0</v>
      </c>
      <c r="AV77" s="31">
        <v>0.7</v>
      </c>
      <c r="AW77" s="31">
        <v>0</v>
      </c>
      <c r="AX77" s="31">
        <v>0</v>
      </c>
      <c r="AY77" s="31">
        <v>0</v>
      </c>
      <c r="AZ77" s="31">
        <v>0</v>
      </c>
      <c r="BA77" s="31">
        <v>0</v>
      </c>
      <c r="BB77" s="31">
        <v>2.7</v>
      </c>
      <c r="BC77" s="31">
        <v>0</v>
      </c>
      <c r="BD77" s="31">
        <v>0</v>
      </c>
      <c r="BE77" s="31">
        <v>0</v>
      </c>
      <c r="BF77" s="31">
        <v>0</v>
      </c>
      <c r="BG77" s="31">
        <v>0</v>
      </c>
      <c r="BH77" s="31">
        <v>0</v>
      </c>
      <c r="BI77" s="31">
        <v>0</v>
      </c>
      <c r="BJ77" s="31">
        <v>0</v>
      </c>
      <c r="BK77" s="25"/>
      <c r="BL77" s="25"/>
      <c r="BM77" s="14"/>
      <c r="BN77" s="3">
        <f t="shared" si="8"/>
        <v>8.5000000000000006E-2</v>
      </c>
      <c r="BO77" s="3"/>
      <c r="BP77" s="27">
        <f t="shared" si="11"/>
        <v>6.5478424015009374E-3</v>
      </c>
      <c r="BQ77" s="29">
        <f t="shared" si="12"/>
        <v>-12.968123827392118</v>
      </c>
      <c r="BR77" s="3">
        <f t="shared" si="9"/>
        <v>0.23232645403377283</v>
      </c>
    </row>
    <row r="78" spans="1:70" x14ac:dyDescent="0.35">
      <c r="A78" s="5">
        <f t="shared" si="10"/>
        <v>42070</v>
      </c>
      <c r="B78" s="2">
        <v>76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31">
        <v>0</v>
      </c>
      <c r="X78" s="31">
        <v>0</v>
      </c>
      <c r="Y78" s="31">
        <v>0</v>
      </c>
      <c r="Z78" s="31">
        <v>0</v>
      </c>
      <c r="AA78" s="31">
        <v>0</v>
      </c>
      <c r="AB78" s="31">
        <v>0</v>
      </c>
      <c r="AC78" s="31">
        <v>0</v>
      </c>
      <c r="AD78" s="31">
        <v>0</v>
      </c>
      <c r="AE78" s="31">
        <v>0</v>
      </c>
      <c r="AF78" s="31">
        <v>0</v>
      </c>
      <c r="AG78" s="31">
        <v>0</v>
      </c>
      <c r="AH78" s="31">
        <v>0</v>
      </c>
      <c r="AI78" s="31">
        <v>0</v>
      </c>
      <c r="AJ78" s="31">
        <v>0</v>
      </c>
      <c r="AK78" s="31">
        <v>0</v>
      </c>
      <c r="AL78" s="31">
        <v>0</v>
      </c>
      <c r="AM78" s="31">
        <v>0</v>
      </c>
      <c r="AN78" s="31">
        <v>0</v>
      </c>
      <c r="AO78" s="31">
        <v>0</v>
      </c>
      <c r="AP78" s="31">
        <v>0</v>
      </c>
      <c r="AQ78" s="31">
        <v>0</v>
      </c>
      <c r="AR78" s="31">
        <v>0</v>
      </c>
      <c r="AS78" s="31">
        <v>0</v>
      </c>
      <c r="AT78" s="31">
        <v>0</v>
      </c>
      <c r="AU78" s="31">
        <v>0</v>
      </c>
      <c r="AV78" s="31">
        <v>1.2</v>
      </c>
      <c r="AW78" s="31">
        <v>0</v>
      </c>
      <c r="AX78" s="31">
        <v>0</v>
      </c>
      <c r="AY78" s="31">
        <v>0</v>
      </c>
      <c r="AZ78" s="31">
        <v>0.1</v>
      </c>
      <c r="BA78" s="31">
        <v>0</v>
      </c>
      <c r="BB78" s="31">
        <v>0</v>
      </c>
      <c r="BC78" s="31">
        <v>0</v>
      </c>
      <c r="BD78" s="31">
        <v>0</v>
      </c>
      <c r="BE78" s="31">
        <v>0</v>
      </c>
      <c r="BF78" s="31">
        <v>0</v>
      </c>
      <c r="BG78" s="31">
        <v>0</v>
      </c>
      <c r="BH78" s="31">
        <v>0</v>
      </c>
      <c r="BI78" s="31">
        <v>0</v>
      </c>
      <c r="BJ78" s="31">
        <v>0</v>
      </c>
      <c r="BK78" s="25"/>
      <c r="BL78" s="25"/>
      <c r="BM78" s="14"/>
      <c r="BN78" s="3">
        <f t="shared" si="8"/>
        <v>3.2500000000000001E-2</v>
      </c>
      <c r="BO78" s="3"/>
      <c r="BP78" s="27">
        <f t="shared" si="11"/>
        <v>1.4165103189493432E-3</v>
      </c>
      <c r="BQ78" s="29">
        <f t="shared" si="12"/>
        <v>-2.7913133208255156</v>
      </c>
      <c r="BR78" s="3">
        <f t="shared" si="9"/>
        <v>6.4371482176360129E-2</v>
      </c>
    </row>
    <row r="79" spans="1:70" x14ac:dyDescent="0.35">
      <c r="A79" s="5">
        <f t="shared" si="10"/>
        <v>42071</v>
      </c>
      <c r="B79" s="2">
        <v>77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31">
        <v>0</v>
      </c>
      <c r="X79" s="31">
        <v>0</v>
      </c>
      <c r="Y79" s="31">
        <v>0.8</v>
      </c>
      <c r="Z79" s="31">
        <v>0</v>
      </c>
      <c r="AA79" s="31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1">
        <v>0</v>
      </c>
      <c r="AL79" s="31">
        <v>0</v>
      </c>
      <c r="AM79" s="31">
        <v>0</v>
      </c>
      <c r="AN79" s="31">
        <v>0</v>
      </c>
      <c r="AO79" s="31">
        <v>0</v>
      </c>
      <c r="AP79" s="31">
        <v>0</v>
      </c>
      <c r="AQ79" s="31">
        <v>0</v>
      </c>
      <c r="AR79" s="31">
        <v>0</v>
      </c>
      <c r="AS79" s="31">
        <v>0</v>
      </c>
      <c r="AT79" s="31">
        <v>0</v>
      </c>
      <c r="AU79" s="31">
        <v>0</v>
      </c>
      <c r="AV79" s="31">
        <v>0.2</v>
      </c>
      <c r="AW79" s="31">
        <v>0</v>
      </c>
      <c r="AX79" s="31">
        <v>0</v>
      </c>
      <c r="AY79" s="31">
        <v>0</v>
      </c>
      <c r="AZ79" s="31">
        <v>0</v>
      </c>
      <c r="BA79" s="31">
        <v>0</v>
      </c>
      <c r="BB79" s="31">
        <v>0.1</v>
      </c>
      <c r="BC79" s="31">
        <v>0</v>
      </c>
      <c r="BD79" s="31">
        <v>0</v>
      </c>
      <c r="BE79" s="31">
        <v>0</v>
      </c>
      <c r="BF79" s="31">
        <v>0</v>
      </c>
      <c r="BG79" s="31">
        <v>0</v>
      </c>
      <c r="BH79" s="31">
        <v>0</v>
      </c>
      <c r="BI79" s="31">
        <v>0</v>
      </c>
      <c r="BJ79" s="31">
        <v>0</v>
      </c>
      <c r="BK79" s="25"/>
      <c r="BL79" s="25"/>
      <c r="BM79" s="14"/>
      <c r="BN79" s="3">
        <f t="shared" si="8"/>
        <v>2.7500000000000004E-2</v>
      </c>
      <c r="BO79" s="3"/>
      <c r="BP79" s="27">
        <f t="shared" si="11"/>
        <v>-2.2045028142589121E-3</v>
      </c>
      <c r="BQ79" s="29">
        <f t="shared" si="12"/>
        <v>4.4221763602251416</v>
      </c>
      <c r="BR79" s="3">
        <f t="shared" si="9"/>
        <v>0</v>
      </c>
    </row>
    <row r="80" spans="1:70" x14ac:dyDescent="0.35">
      <c r="A80" s="5">
        <f t="shared" si="10"/>
        <v>42072</v>
      </c>
      <c r="B80" s="2">
        <v>78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31">
        <v>0</v>
      </c>
      <c r="X80" s="31">
        <v>0</v>
      </c>
      <c r="Y80" s="31">
        <v>0.7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0.3</v>
      </c>
      <c r="AK80" s="31">
        <v>0</v>
      </c>
      <c r="AL80" s="31">
        <v>0</v>
      </c>
      <c r="AM80" s="31">
        <v>0</v>
      </c>
      <c r="AN80" s="31">
        <v>0</v>
      </c>
      <c r="AO80" s="31">
        <v>0</v>
      </c>
      <c r="AP80" s="31">
        <v>0</v>
      </c>
      <c r="AQ80" s="31">
        <v>0</v>
      </c>
      <c r="AR80" s="31">
        <v>0</v>
      </c>
      <c r="AS80" s="31">
        <v>0</v>
      </c>
      <c r="AT80" s="31">
        <v>0</v>
      </c>
      <c r="AU80" s="31">
        <v>0</v>
      </c>
      <c r="AV80" s="31">
        <v>0</v>
      </c>
      <c r="AW80" s="31">
        <v>0</v>
      </c>
      <c r="AX80" s="31">
        <v>0</v>
      </c>
      <c r="AY80" s="31">
        <v>0</v>
      </c>
      <c r="AZ80" s="31">
        <v>0</v>
      </c>
      <c r="BA80" s="14">
        <v>0</v>
      </c>
      <c r="BB80" s="31">
        <v>0.1</v>
      </c>
      <c r="BC80" s="31">
        <v>0</v>
      </c>
      <c r="BD80" s="31">
        <v>0</v>
      </c>
      <c r="BE80" s="31">
        <v>0</v>
      </c>
      <c r="BF80" s="31">
        <v>0</v>
      </c>
      <c r="BG80" s="31">
        <v>0</v>
      </c>
      <c r="BH80" s="31">
        <v>0</v>
      </c>
      <c r="BI80" s="31">
        <v>0</v>
      </c>
      <c r="BJ80" s="31">
        <v>0</v>
      </c>
      <c r="BK80" s="25"/>
      <c r="BL80" s="25"/>
      <c r="BM80" s="14"/>
      <c r="BN80" s="3">
        <f t="shared" si="8"/>
        <v>2.7500000000000004E-2</v>
      </c>
      <c r="BO80" s="3"/>
      <c r="BP80" s="27">
        <f t="shared" si="11"/>
        <v>-2.4484052532833026E-3</v>
      </c>
      <c r="BQ80" s="29">
        <f t="shared" si="12"/>
        <v>4.9083958724202637</v>
      </c>
      <c r="BR80" s="3">
        <f t="shared" si="9"/>
        <v>0</v>
      </c>
    </row>
    <row r="81" spans="1:70" x14ac:dyDescent="0.35">
      <c r="A81" s="5">
        <f t="shared" si="10"/>
        <v>42073</v>
      </c>
      <c r="B81" s="2">
        <v>79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31">
        <v>0.2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1.1000000000000001</v>
      </c>
      <c r="AK81" s="31">
        <v>0</v>
      </c>
      <c r="AL81" s="31">
        <v>0</v>
      </c>
      <c r="AM81" s="31">
        <v>0</v>
      </c>
      <c r="AN81" s="31">
        <v>0</v>
      </c>
      <c r="AO81" s="31">
        <v>0</v>
      </c>
      <c r="AP81" s="31">
        <v>0</v>
      </c>
      <c r="AQ81" s="31">
        <v>0</v>
      </c>
      <c r="AR81" s="31">
        <v>0</v>
      </c>
      <c r="AS81" s="31">
        <v>0</v>
      </c>
      <c r="AT81" s="31">
        <v>0</v>
      </c>
      <c r="AU81" s="31">
        <v>0</v>
      </c>
      <c r="AV81" s="31">
        <v>0</v>
      </c>
      <c r="AW81" s="31">
        <v>0</v>
      </c>
      <c r="AX81" s="31">
        <v>0</v>
      </c>
      <c r="AY81" s="31">
        <v>0</v>
      </c>
      <c r="AZ81" s="31">
        <v>0</v>
      </c>
      <c r="BA81" s="14">
        <v>0</v>
      </c>
      <c r="BB81" s="31">
        <v>2.2000000000000002</v>
      </c>
      <c r="BC81" s="31">
        <v>0</v>
      </c>
      <c r="BD81" s="31">
        <v>0</v>
      </c>
      <c r="BE81" s="31">
        <v>0</v>
      </c>
      <c r="BF81" s="31">
        <v>0</v>
      </c>
      <c r="BG81" s="31">
        <v>0</v>
      </c>
      <c r="BH81" s="31">
        <v>0</v>
      </c>
      <c r="BI81" s="31">
        <v>0</v>
      </c>
      <c r="BJ81" s="31">
        <v>0</v>
      </c>
      <c r="BK81" s="25"/>
      <c r="BL81" s="25"/>
      <c r="BM81" s="14"/>
      <c r="BN81" s="3">
        <f t="shared" si="8"/>
        <v>8.7499999999999994E-2</v>
      </c>
      <c r="BO81" s="3"/>
      <c r="BP81" s="27">
        <f t="shared" si="11"/>
        <v>2.6735459662288936E-3</v>
      </c>
      <c r="BQ81" s="29">
        <f t="shared" si="12"/>
        <v>-5.2422138836772989</v>
      </c>
      <c r="BR81" s="3">
        <f t="shared" si="9"/>
        <v>0.14765478424015033</v>
      </c>
    </row>
    <row r="82" spans="1:70" x14ac:dyDescent="0.35">
      <c r="A82" s="5">
        <f t="shared" si="10"/>
        <v>42074</v>
      </c>
      <c r="B82" s="2">
        <v>80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31">
        <v>1.1000000000000001</v>
      </c>
      <c r="X82" s="31">
        <v>0</v>
      </c>
      <c r="Y82" s="31">
        <v>0</v>
      </c>
      <c r="Z82" s="31">
        <v>0</v>
      </c>
      <c r="AA82" s="31">
        <v>0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  <c r="AG82" s="31">
        <v>0</v>
      </c>
      <c r="AH82" s="31">
        <v>0</v>
      </c>
      <c r="AI82" s="31">
        <v>0</v>
      </c>
      <c r="AJ82" s="31">
        <v>0.6</v>
      </c>
      <c r="AK82" s="31">
        <v>0</v>
      </c>
      <c r="AL82" s="31">
        <v>0</v>
      </c>
      <c r="AM82" s="31">
        <v>0</v>
      </c>
      <c r="AN82" s="31">
        <v>0</v>
      </c>
      <c r="AO82" s="31">
        <v>0</v>
      </c>
      <c r="AP82" s="31">
        <v>0</v>
      </c>
      <c r="AQ82" s="31">
        <v>0</v>
      </c>
      <c r="AR82" s="31">
        <v>0</v>
      </c>
      <c r="AS82" s="31">
        <v>0</v>
      </c>
      <c r="AT82" s="31">
        <v>0</v>
      </c>
      <c r="AU82" s="31">
        <v>0</v>
      </c>
      <c r="AV82" s="31">
        <v>0</v>
      </c>
      <c r="AW82" s="31">
        <v>0</v>
      </c>
      <c r="AX82" s="31">
        <v>0</v>
      </c>
      <c r="AY82" s="31">
        <v>0</v>
      </c>
      <c r="AZ82" s="31">
        <v>0.2</v>
      </c>
      <c r="BA82" s="14">
        <v>0</v>
      </c>
      <c r="BB82" s="31">
        <v>1.9</v>
      </c>
      <c r="BC82" s="31">
        <v>0</v>
      </c>
      <c r="BD82" s="31">
        <v>0</v>
      </c>
      <c r="BE82" s="31">
        <v>0</v>
      </c>
      <c r="BF82" s="31">
        <v>0</v>
      </c>
      <c r="BG82" s="31">
        <v>0</v>
      </c>
      <c r="BH82" s="31">
        <v>0</v>
      </c>
      <c r="BI82" s="31">
        <v>0</v>
      </c>
      <c r="BJ82" s="31">
        <v>0</v>
      </c>
      <c r="BK82" s="25"/>
      <c r="BL82" s="25"/>
      <c r="BM82" s="14"/>
      <c r="BN82" s="3">
        <f t="shared" si="8"/>
        <v>9.5000000000000001E-2</v>
      </c>
      <c r="BO82" s="3"/>
      <c r="BP82" s="27">
        <f t="shared" si="11"/>
        <v>-3.0018761726078761E-4</v>
      </c>
      <c r="BQ82" s="29">
        <f t="shared" si="12"/>
        <v>0.69342401500938011</v>
      </c>
      <c r="BR82" s="3">
        <f t="shared" si="9"/>
        <v>8.8245778611632297E-2</v>
      </c>
    </row>
    <row r="83" spans="1:70" x14ac:dyDescent="0.35">
      <c r="A83" s="5">
        <f t="shared" si="10"/>
        <v>42075</v>
      </c>
      <c r="B83" s="2">
        <v>81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31">
        <v>0</v>
      </c>
      <c r="X83" s="31">
        <v>0</v>
      </c>
      <c r="Y83" s="31">
        <v>0</v>
      </c>
      <c r="Z83" s="31">
        <v>0</v>
      </c>
      <c r="AA83" s="31">
        <v>0</v>
      </c>
      <c r="AB83" s="31">
        <v>0</v>
      </c>
      <c r="AC83" s="31">
        <v>0</v>
      </c>
      <c r="AD83" s="31">
        <v>0</v>
      </c>
      <c r="AE83" s="31">
        <v>0</v>
      </c>
      <c r="AF83" s="31">
        <v>0</v>
      </c>
      <c r="AG83" s="31">
        <v>0</v>
      </c>
      <c r="AH83" s="31">
        <v>0</v>
      </c>
      <c r="AI83" s="31">
        <v>0</v>
      </c>
      <c r="AJ83" s="31">
        <v>0</v>
      </c>
      <c r="AK83" s="31">
        <v>0</v>
      </c>
      <c r="AL83" s="31">
        <v>0</v>
      </c>
      <c r="AM83" s="31">
        <v>0</v>
      </c>
      <c r="AN83" s="31">
        <v>0</v>
      </c>
      <c r="AO83" s="31">
        <v>0</v>
      </c>
      <c r="AP83" s="31">
        <v>0</v>
      </c>
      <c r="AQ83" s="31">
        <v>0</v>
      </c>
      <c r="AR83" s="31">
        <v>0</v>
      </c>
      <c r="AS83" s="31">
        <v>0</v>
      </c>
      <c r="AT83" s="31">
        <v>0</v>
      </c>
      <c r="AU83" s="31">
        <v>0</v>
      </c>
      <c r="AV83" s="31">
        <v>0</v>
      </c>
      <c r="AW83" s="31">
        <v>0</v>
      </c>
      <c r="AX83" s="31">
        <v>0</v>
      </c>
      <c r="AY83" s="31">
        <v>0</v>
      </c>
      <c r="AZ83" s="31">
        <v>0</v>
      </c>
      <c r="BA83" s="31">
        <v>0</v>
      </c>
      <c r="BB83" s="31">
        <v>2</v>
      </c>
      <c r="BC83" s="31">
        <v>0</v>
      </c>
      <c r="BD83" s="31">
        <v>0</v>
      </c>
      <c r="BE83" s="31">
        <v>0</v>
      </c>
      <c r="BF83" s="31">
        <v>0</v>
      </c>
      <c r="BG83" s="31">
        <v>0</v>
      </c>
      <c r="BH83" s="31">
        <v>0</v>
      </c>
      <c r="BI83" s="31">
        <v>0</v>
      </c>
      <c r="BJ83" s="31">
        <v>0</v>
      </c>
      <c r="BK83" s="25"/>
      <c r="BL83" s="25"/>
      <c r="BM83" s="25"/>
      <c r="BN83" s="3">
        <f t="shared" si="8"/>
        <v>0.05</v>
      </c>
      <c r="BO83" s="3"/>
      <c r="BP83" s="27">
        <f t="shared" si="11"/>
        <v>4.3151969981238278E-3</v>
      </c>
      <c r="BQ83" s="29">
        <f t="shared" si="12"/>
        <v>-8.5523452157598499</v>
      </c>
      <c r="BR83" s="3">
        <f t="shared" si="9"/>
        <v>0.14709193245778707</v>
      </c>
    </row>
    <row r="84" spans="1:70" x14ac:dyDescent="0.35">
      <c r="A84" s="5">
        <f t="shared" si="10"/>
        <v>42076</v>
      </c>
      <c r="B84" s="2">
        <v>82</v>
      </c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31">
        <v>0</v>
      </c>
      <c r="X84" s="31">
        <v>0</v>
      </c>
      <c r="Y84" s="31">
        <v>0</v>
      </c>
      <c r="Z84" s="31">
        <v>0</v>
      </c>
      <c r="AA84" s="31">
        <v>0</v>
      </c>
      <c r="AB84" s="31">
        <v>0.2</v>
      </c>
      <c r="AC84" s="31">
        <v>0</v>
      </c>
      <c r="AD84" s="31">
        <v>0</v>
      </c>
      <c r="AE84" s="31">
        <v>0</v>
      </c>
      <c r="AF84" s="31">
        <v>0</v>
      </c>
      <c r="AG84" s="31">
        <v>0</v>
      </c>
      <c r="AH84" s="31">
        <v>0</v>
      </c>
      <c r="AI84" s="31">
        <v>0</v>
      </c>
      <c r="AJ84" s="31">
        <v>0</v>
      </c>
      <c r="AK84" s="31">
        <v>0</v>
      </c>
      <c r="AL84" s="31">
        <v>0</v>
      </c>
      <c r="AM84" s="31">
        <v>0</v>
      </c>
      <c r="AN84" s="31">
        <v>0</v>
      </c>
      <c r="AO84" s="31">
        <v>0</v>
      </c>
      <c r="AP84" s="31">
        <v>0</v>
      </c>
      <c r="AQ84" s="31">
        <v>0</v>
      </c>
      <c r="AR84" s="31">
        <v>0</v>
      </c>
      <c r="AS84" s="31">
        <v>0</v>
      </c>
      <c r="AT84" s="31">
        <v>0</v>
      </c>
      <c r="AU84" s="31">
        <v>0</v>
      </c>
      <c r="AV84" s="31">
        <v>0</v>
      </c>
      <c r="AW84" s="31">
        <v>0</v>
      </c>
      <c r="AX84" s="31">
        <v>0</v>
      </c>
      <c r="AY84" s="31">
        <v>0</v>
      </c>
      <c r="AZ84" s="31">
        <v>0</v>
      </c>
      <c r="BA84" s="31">
        <v>0</v>
      </c>
      <c r="BB84" s="31">
        <v>0.4</v>
      </c>
      <c r="BC84" s="31">
        <v>0</v>
      </c>
      <c r="BD84" s="31">
        <v>0</v>
      </c>
      <c r="BE84" s="31">
        <v>0</v>
      </c>
      <c r="BF84" s="31">
        <v>0</v>
      </c>
      <c r="BG84" s="31">
        <v>0</v>
      </c>
      <c r="BH84" s="31">
        <v>0</v>
      </c>
      <c r="BI84" s="31">
        <v>0</v>
      </c>
      <c r="BJ84" s="31">
        <v>0</v>
      </c>
      <c r="BK84" s="25"/>
      <c r="BL84" s="25"/>
      <c r="BM84" s="25"/>
      <c r="BN84" s="3">
        <f t="shared" si="8"/>
        <v>1.5000000000000003E-2</v>
      </c>
      <c r="BO84" s="3"/>
      <c r="BP84" s="27">
        <f t="shared" si="11"/>
        <v>3.1894934333958713E-4</v>
      </c>
      <c r="BQ84" s="29">
        <f t="shared" si="12"/>
        <v>-0.62082551594746693</v>
      </c>
      <c r="BR84" s="3">
        <f t="shared" si="9"/>
        <v>2.217636022514069E-2</v>
      </c>
    </row>
    <row r="85" spans="1:70" x14ac:dyDescent="0.35">
      <c r="A85" s="5">
        <f t="shared" si="10"/>
        <v>42077</v>
      </c>
      <c r="B85" s="2">
        <v>83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31">
        <v>0</v>
      </c>
      <c r="X85" s="31">
        <v>0</v>
      </c>
      <c r="Y85" s="31">
        <v>0</v>
      </c>
      <c r="Z85" s="31">
        <v>0</v>
      </c>
      <c r="AA85" s="31">
        <v>0</v>
      </c>
      <c r="AB85" s="31">
        <v>1.2</v>
      </c>
      <c r="AC85" s="31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1">
        <v>0</v>
      </c>
      <c r="AL85" s="31">
        <v>0</v>
      </c>
      <c r="AM85" s="31">
        <v>0</v>
      </c>
      <c r="AN85" s="31">
        <v>0</v>
      </c>
      <c r="AO85" s="14">
        <v>0</v>
      </c>
      <c r="AP85" s="31">
        <v>0</v>
      </c>
      <c r="AQ85" s="31">
        <v>0</v>
      </c>
      <c r="AR85" s="31">
        <v>0</v>
      </c>
      <c r="AS85" s="31">
        <v>0</v>
      </c>
      <c r="AT85" s="31">
        <v>0</v>
      </c>
      <c r="AU85" s="31">
        <v>0</v>
      </c>
      <c r="AV85" s="31">
        <v>0</v>
      </c>
      <c r="AW85" s="31">
        <v>0</v>
      </c>
      <c r="AX85" s="31">
        <v>0</v>
      </c>
      <c r="AY85" s="31">
        <v>0</v>
      </c>
      <c r="AZ85" s="31">
        <v>0</v>
      </c>
      <c r="BA85" s="31">
        <v>0</v>
      </c>
      <c r="BB85" s="31">
        <v>0</v>
      </c>
      <c r="BC85" s="31">
        <v>0</v>
      </c>
      <c r="BD85" s="31">
        <v>0</v>
      </c>
      <c r="BE85" s="31">
        <v>0</v>
      </c>
      <c r="BF85" s="31">
        <v>0</v>
      </c>
      <c r="BG85" s="31">
        <v>0</v>
      </c>
      <c r="BH85" s="31">
        <v>0</v>
      </c>
      <c r="BI85" s="31">
        <v>0</v>
      </c>
      <c r="BJ85" s="31">
        <v>0</v>
      </c>
      <c r="BK85" s="25"/>
      <c r="BL85" s="25"/>
      <c r="BM85" s="25"/>
      <c r="BN85" s="3">
        <f t="shared" si="8"/>
        <v>0.03</v>
      </c>
      <c r="BO85" s="3"/>
      <c r="BP85" s="27">
        <f t="shared" si="11"/>
        <v>-3.264540337711069E-3</v>
      </c>
      <c r="BQ85" s="29">
        <f t="shared" si="12"/>
        <v>6.5378611632270163</v>
      </c>
      <c r="BR85" s="3">
        <f t="shared" si="9"/>
        <v>0</v>
      </c>
    </row>
    <row r="86" spans="1:70" x14ac:dyDescent="0.35">
      <c r="A86" s="5">
        <f t="shared" si="10"/>
        <v>42078</v>
      </c>
      <c r="B86" s="2">
        <v>84</v>
      </c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31">
        <v>0</v>
      </c>
      <c r="X86" s="31">
        <v>0</v>
      </c>
      <c r="Y86" s="31">
        <v>0</v>
      </c>
      <c r="Z86" s="31">
        <v>0</v>
      </c>
      <c r="AA86" s="31">
        <v>0</v>
      </c>
      <c r="AB86" s="31">
        <v>0.3</v>
      </c>
      <c r="AC86" s="31">
        <v>0</v>
      </c>
      <c r="AD86" s="31">
        <v>0</v>
      </c>
      <c r="AE86" s="31">
        <v>0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1">
        <v>0</v>
      </c>
      <c r="AL86" s="31">
        <v>0</v>
      </c>
      <c r="AM86" s="31">
        <v>0</v>
      </c>
      <c r="AN86" s="31">
        <v>0</v>
      </c>
      <c r="AO86" s="14">
        <v>0</v>
      </c>
      <c r="AP86" s="31">
        <v>0</v>
      </c>
      <c r="AQ86" s="31">
        <v>0</v>
      </c>
      <c r="AR86" s="31">
        <v>0</v>
      </c>
      <c r="AS86" s="31">
        <v>0</v>
      </c>
      <c r="AT86" s="31">
        <v>0</v>
      </c>
      <c r="AU86" s="31">
        <v>0</v>
      </c>
      <c r="AV86" s="31">
        <v>0</v>
      </c>
      <c r="AW86" s="31">
        <v>0</v>
      </c>
      <c r="AX86" s="31">
        <v>0</v>
      </c>
      <c r="AY86" s="31">
        <v>0</v>
      </c>
      <c r="AZ86" s="31">
        <v>0</v>
      </c>
      <c r="BA86" s="31">
        <v>0</v>
      </c>
      <c r="BB86" s="31">
        <v>0</v>
      </c>
      <c r="BC86" s="31">
        <v>0</v>
      </c>
      <c r="BD86" s="31">
        <v>0</v>
      </c>
      <c r="BE86" s="31">
        <v>0</v>
      </c>
      <c r="BF86" s="31">
        <v>0</v>
      </c>
      <c r="BG86" s="31">
        <v>0</v>
      </c>
      <c r="BH86" s="31">
        <v>0</v>
      </c>
      <c r="BI86" s="31">
        <v>0</v>
      </c>
      <c r="BJ86" s="31">
        <v>0</v>
      </c>
      <c r="BK86" s="25"/>
      <c r="BL86" s="25"/>
      <c r="BM86" s="25"/>
      <c r="BN86" s="3">
        <f t="shared" si="8"/>
        <v>7.4999999999999997E-3</v>
      </c>
      <c r="BO86" s="3"/>
      <c r="BP86" s="27">
        <f t="shared" si="11"/>
        <v>-8.1613508442776725E-4</v>
      </c>
      <c r="BQ86" s="29">
        <f t="shared" si="12"/>
        <v>1.6344652908067541</v>
      </c>
      <c r="BR86" s="3">
        <f t="shared" si="9"/>
        <v>0</v>
      </c>
    </row>
    <row r="87" spans="1:70" x14ac:dyDescent="0.35">
      <c r="A87" s="5">
        <f t="shared" si="10"/>
        <v>42079</v>
      </c>
      <c r="B87" s="2">
        <v>85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31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2.7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0.1</v>
      </c>
      <c r="AI87" s="31">
        <v>0</v>
      </c>
      <c r="AJ87" s="31">
        <v>0</v>
      </c>
      <c r="AK87" s="31">
        <v>0</v>
      </c>
      <c r="AL87" s="31">
        <v>0</v>
      </c>
      <c r="AM87" s="31">
        <v>0</v>
      </c>
      <c r="AN87" s="31">
        <v>0</v>
      </c>
      <c r="AO87" s="14">
        <v>0</v>
      </c>
      <c r="AP87" s="31">
        <v>0</v>
      </c>
      <c r="AQ87" s="31">
        <v>0</v>
      </c>
      <c r="AR87" s="31">
        <v>0</v>
      </c>
      <c r="AS87" s="31">
        <v>0.2</v>
      </c>
      <c r="AT87" s="31">
        <v>0</v>
      </c>
      <c r="AU87" s="31">
        <v>0</v>
      </c>
      <c r="AV87" s="31">
        <v>0</v>
      </c>
      <c r="AW87" s="31">
        <v>0</v>
      </c>
      <c r="AX87" s="31">
        <v>0</v>
      </c>
      <c r="AY87" s="31">
        <v>0</v>
      </c>
      <c r="AZ87" s="31">
        <v>0.3</v>
      </c>
      <c r="BA87" s="31">
        <v>0</v>
      </c>
      <c r="BB87" s="31">
        <v>0</v>
      </c>
      <c r="BC87" s="31">
        <v>0</v>
      </c>
      <c r="BD87" s="31">
        <v>0</v>
      </c>
      <c r="BE87" s="31">
        <v>0.2</v>
      </c>
      <c r="BF87" s="31">
        <v>0</v>
      </c>
      <c r="BG87" s="31">
        <v>0</v>
      </c>
      <c r="BH87" s="31">
        <v>0</v>
      </c>
      <c r="BI87" s="31">
        <v>0</v>
      </c>
      <c r="BJ87" s="31">
        <v>2.8</v>
      </c>
      <c r="BK87" s="25"/>
      <c r="BL87" s="25"/>
      <c r="BM87" s="25"/>
      <c r="BN87" s="3">
        <f t="shared" si="8"/>
        <v>0.15750000000000003</v>
      </c>
      <c r="BO87" s="3"/>
      <c r="BP87" s="27">
        <f t="shared" si="11"/>
        <v>3.9118198874296423E-3</v>
      </c>
      <c r="BQ87" s="29">
        <f t="shared" si="12"/>
        <v>-7.6407129455909919</v>
      </c>
      <c r="BR87" s="3">
        <f t="shared" si="9"/>
        <v>0.24551594746716709</v>
      </c>
    </row>
    <row r="88" spans="1:70" x14ac:dyDescent="0.35">
      <c r="A88" s="5">
        <f t="shared" si="10"/>
        <v>42080</v>
      </c>
      <c r="B88" s="2">
        <v>86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3.7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31">
        <v>0.3</v>
      </c>
      <c r="AI88" s="31">
        <v>0</v>
      </c>
      <c r="AJ88" s="31">
        <v>0</v>
      </c>
      <c r="AK88" s="31">
        <v>0</v>
      </c>
      <c r="AL88" s="31">
        <v>0</v>
      </c>
      <c r="AM88" s="31">
        <v>0</v>
      </c>
      <c r="AN88" s="31">
        <v>0</v>
      </c>
      <c r="AO88" s="14">
        <v>0</v>
      </c>
      <c r="AP88" s="31">
        <v>0</v>
      </c>
      <c r="AQ88" s="31">
        <v>0</v>
      </c>
      <c r="AR88" s="31">
        <v>0</v>
      </c>
      <c r="AS88" s="31">
        <v>0</v>
      </c>
      <c r="AT88" s="31">
        <v>0</v>
      </c>
      <c r="AU88" s="31">
        <v>0</v>
      </c>
      <c r="AV88" s="31">
        <v>0</v>
      </c>
      <c r="AW88" s="31">
        <v>0</v>
      </c>
      <c r="AX88" s="31">
        <v>0</v>
      </c>
      <c r="AY88" s="31">
        <v>0</v>
      </c>
      <c r="AZ88" s="31">
        <v>0</v>
      </c>
      <c r="BA88" s="31">
        <v>0</v>
      </c>
      <c r="BB88" s="31">
        <v>0</v>
      </c>
      <c r="BC88" s="31">
        <v>0</v>
      </c>
      <c r="BD88" s="31">
        <v>0</v>
      </c>
      <c r="BE88" s="31">
        <v>0.3</v>
      </c>
      <c r="BF88" s="31">
        <v>0</v>
      </c>
      <c r="BG88" s="31">
        <v>0</v>
      </c>
      <c r="BH88" s="31">
        <v>0</v>
      </c>
      <c r="BI88" s="31">
        <v>0</v>
      </c>
      <c r="BJ88" s="31">
        <v>2.7</v>
      </c>
      <c r="BK88" s="25"/>
      <c r="BL88" s="25"/>
      <c r="BM88" s="25"/>
      <c r="BN88" s="3">
        <f t="shared" si="8"/>
        <v>0.17499999999999999</v>
      </c>
      <c r="BO88" s="3"/>
      <c r="BP88" s="27">
        <f t="shared" si="11"/>
        <v>1.5009380863039345E-4</v>
      </c>
      <c r="BQ88" s="29">
        <f t="shared" si="12"/>
        <v>-0.12421200750468936</v>
      </c>
      <c r="BR88" s="3">
        <f t="shared" si="9"/>
        <v>0.17837711069418383</v>
      </c>
    </row>
    <row r="89" spans="1:70" x14ac:dyDescent="0.35">
      <c r="A89" s="5">
        <f t="shared" si="10"/>
        <v>42081</v>
      </c>
      <c r="B89" s="2">
        <v>87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31">
        <v>0.2</v>
      </c>
      <c r="AI89" s="31">
        <v>0</v>
      </c>
      <c r="AJ89" s="31">
        <v>0</v>
      </c>
      <c r="AK89" s="31">
        <v>0</v>
      </c>
      <c r="AL89" s="31">
        <v>0</v>
      </c>
      <c r="AM89" s="31">
        <v>0</v>
      </c>
      <c r="AN89" s="31">
        <v>0</v>
      </c>
      <c r="AO89" s="14">
        <v>0</v>
      </c>
      <c r="AP89" s="31">
        <v>0</v>
      </c>
      <c r="AQ89" s="31">
        <v>0</v>
      </c>
      <c r="AR89" s="31">
        <v>0</v>
      </c>
      <c r="AS89" s="31">
        <v>0</v>
      </c>
      <c r="AT89" s="31">
        <v>0</v>
      </c>
      <c r="AU89" s="31">
        <v>0</v>
      </c>
      <c r="AV89" s="31">
        <v>0</v>
      </c>
      <c r="AW89" s="31">
        <v>0</v>
      </c>
      <c r="AX89" s="31">
        <v>0</v>
      </c>
      <c r="AY89" s="31">
        <v>0</v>
      </c>
      <c r="AZ89" s="31">
        <v>0</v>
      </c>
      <c r="BA89" s="31">
        <v>0</v>
      </c>
      <c r="BB89" s="31">
        <v>0</v>
      </c>
      <c r="BC89" s="31">
        <v>0</v>
      </c>
      <c r="BD89" s="31">
        <v>0</v>
      </c>
      <c r="BE89" s="31">
        <v>0</v>
      </c>
      <c r="BF89" s="31">
        <v>0</v>
      </c>
      <c r="BG89" s="31">
        <v>0</v>
      </c>
      <c r="BH89" s="31">
        <v>0</v>
      </c>
      <c r="BI89" s="31">
        <v>0</v>
      </c>
      <c r="BJ89" s="31">
        <v>2.5</v>
      </c>
      <c r="BK89" s="25"/>
      <c r="BL89" s="25"/>
      <c r="BM89" s="14"/>
      <c r="BN89" s="3">
        <f t="shared" si="8"/>
        <v>6.7500000000000004E-2</v>
      </c>
      <c r="BO89" s="3"/>
      <c r="BP89" s="27">
        <f t="shared" si="11"/>
        <v>8.827392120075047E-3</v>
      </c>
      <c r="BQ89" s="29">
        <f t="shared" si="12"/>
        <v>-17.529906191369609</v>
      </c>
      <c r="BR89" s="3">
        <f t="shared" si="9"/>
        <v>0.26611632270168784</v>
      </c>
    </row>
    <row r="90" spans="1:70" x14ac:dyDescent="0.35">
      <c r="A90" s="5">
        <f t="shared" si="10"/>
        <v>42082</v>
      </c>
      <c r="B90" s="2">
        <v>88</v>
      </c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1">
        <v>0</v>
      </c>
      <c r="AL90" s="31">
        <v>0</v>
      </c>
      <c r="AM90" s="31">
        <v>0</v>
      </c>
      <c r="AN90" s="31">
        <v>0</v>
      </c>
      <c r="AO90" s="14">
        <v>0</v>
      </c>
      <c r="AP90" s="31">
        <v>0</v>
      </c>
      <c r="AQ90" s="31">
        <v>0</v>
      </c>
      <c r="AR90" s="31">
        <v>0</v>
      </c>
      <c r="AS90" s="31">
        <v>1.5</v>
      </c>
      <c r="AT90" s="31">
        <v>0</v>
      </c>
      <c r="AU90" s="31">
        <v>0</v>
      </c>
      <c r="AV90" s="31">
        <v>0</v>
      </c>
      <c r="AW90" s="31">
        <v>0</v>
      </c>
      <c r="AX90" s="31">
        <v>0</v>
      </c>
      <c r="AY90" s="31">
        <v>0</v>
      </c>
      <c r="AZ90" s="31">
        <v>0</v>
      </c>
      <c r="BA90" s="31">
        <v>0</v>
      </c>
      <c r="BB90" s="31">
        <v>0</v>
      </c>
      <c r="BC90" s="31">
        <v>0</v>
      </c>
      <c r="BD90" s="31">
        <v>0</v>
      </c>
      <c r="BE90" s="31">
        <v>0</v>
      </c>
      <c r="BF90" s="31">
        <v>0</v>
      </c>
      <c r="BG90" s="31">
        <v>0</v>
      </c>
      <c r="BH90" s="31">
        <v>0</v>
      </c>
      <c r="BI90" s="31">
        <v>0</v>
      </c>
      <c r="BJ90" s="31">
        <v>2.5</v>
      </c>
      <c r="BK90" s="25"/>
      <c r="BL90" s="25"/>
      <c r="BM90" s="14"/>
      <c r="BN90" s="3">
        <f t="shared" si="8"/>
        <v>0.1</v>
      </c>
      <c r="BO90" s="3"/>
      <c r="BP90" s="27">
        <f t="shared" si="11"/>
        <v>9.8499061913696062E-3</v>
      </c>
      <c r="BQ90" s="29">
        <f t="shared" si="12"/>
        <v>-19.535787992495308</v>
      </c>
      <c r="BR90" s="3">
        <f t="shared" si="9"/>
        <v>0.32162288930581795</v>
      </c>
    </row>
    <row r="91" spans="1:70" x14ac:dyDescent="0.35">
      <c r="A91" s="5">
        <f t="shared" si="10"/>
        <v>42083</v>
      </c>
      <c r="B91" s="2">
        <v>89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31">
        <v>1</v>
      </c>
      <c r="X91" s="31">
        <v>0</v>
      </c>
      <c r="Y91" s="31">
        <v>0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1">
        <v>0</v>
      </c>
      <c r="AL91" s="31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1">
        <v>0</v>
      </c>
      <c r="AS91" s="31">
        <v>1.5</v>
      </c>
      <c r="AT91" s="31">
        <v>0</v>
      </c>
      <c r="AU91" s="31">
        <v>0</v>
      </c>
      <c r="AV91" s="31">
        <v>0</v>
      </c>
      <c r="AW91" s="31">
        <v>0</v>
      </c>
      <c r="AX91" s="31">
        <v>0</v>
      </c>
      <c r="AY91" s="31">
        <v>0</v>
      </c>
      <c r="AZ91" s="31">
        <v>0</v>
      </c>
      <c r="BA91" s="31">
        <v>0</v>
      </c>
      <c r="BB91" s="31">
        <v>0.1</v>
      </c>
      <c r="BC91" s="31">
        <v>0</v>
      </c>
      <c r="BD91" s="31">
        <v>3.2</v>
      </c>
      <c r="BE91" s="31">
        <v>0</v>
      </c>
      <c r="BF91" s="31">
        <v>0</v>
      </c>
      <c r="BG91" s="31">
        <v>0</v>
      </c>
      <c r="BH91" s="31">
        <v>0</v>
      </c>
      <c r="BI91" s="31">
        <v>0</v>
      </c>
      <c r="BJ91" s="31">
        <v>0.2</v>
      </c>
      <c r="BK91" s="25"/>
      <c r="BL91" s="25"/>
      <c r="BM91" s="14"/>
      <c r="BN91" s="3">
        <f t="shared" si="8"/>
        <v>0.15000000000000002</v>
      </c>
      <c r="BO91" s="3"/>
      <c r="BP91" s="27">
        <f t="shared" si="11"/>
        <v>6.0975609756097572E-3</v>
      </c>
      <c r="BQ91" s="29">
        <f t="shared" si="12"/>
        <v>-12.005487804878051</v>
      </c>
      <c r="BR91" s="3">
        <f t="shared" si="9"/>
        <v>0.28719512195121943</v>
      </c>
    </row>
    <row r="92" spans="1:70" x14ac:dyDescent="0.35">
      <c r="A92" s="5">
        <f t="shared" si="10"/>
        <v>42084</v>
      </c>
      <c r="B92" s="2">
        <v>90</v>
      </c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31">
        <v>0.3</v>
      </c>
      <c r="X92" s="31">
        <v>0</v>
      </c>
      <c r="Y92" s="31">
        <v>0</v>
      </c>
      <c r="Z92" s="31">
        <v>3.1</v>
      </c>
      <c r="AA92" s="31">
        <v>0</v>
      </c>
      <c r="AB92" s="31">
        <v>0</v>
      </c>
      <c r="AC92" s="31">
        <v>1</v>
      </c>
      <c r="AD92" s="31">
        <v>0</v>
      </c>
      <c r="AE92" s="31">
        <v>0</v>
      </c>
      <c r="AF92" s="31">
        <v>0</v>
      </c>
      <c r="AG92" s="31">
        <v>0</v>
      </c>
      <c r="AH92" s="31">
        <v>0</v>
      </c>
      <c r="AI92" s="31">
        <v>0</v>
      </c>
      <c r="AJ92" s="31">
        <v>0</v>
      </c>
      <c r="AK92" s="31">
        <v>0</v>
      </c>
      <c r="AL92" s="31">
        <v>0</v>
      </c>
      <c r="AM92" s="31">
        <v>0</v>
      </c>
      <c r="AN92" s="31">
        <v>0</v>
      </c>
      <c r="AO92" s="31">
        <v>0</v>
      </c>
      <c r="AP92" s="31">
        <v>0</v>
      </c>
      <c r="AQ92" s="31">
        <v>0</v>
      </c>
      <c r="AR92" s="31">
        <v>0</v>
      </c>
      <c r="AS92" s="31">
        <v>0.1</v>
      </c>
      <c r="AT92" s="31">
        <v>0</v>
      </c>
      <c r="AU92" s="31">
        <v>0</v>
      </c>
      <c r="AV92" s="31">
        <v>0</v>
      </c>
      <c r="AW92" s="31">
        <v>0</v>
      </c>
      <c r="AX92" s="31">
        <v>0</v>
      </c>
      <c r="AY92" s="31">
        <v>0</v>
      </c>
      <c r="AZ92" s="31">
        <v>0</v>
      </c>
      <c r="BA92" s="31">
        <v>0</v>
      </c>
      <c r="BB92" s="31">
        <v>0</v>
      </c>
      <c r="BC92" s="31">
        <v>0</v>
      </c>
      <c r="BD92" s="31">
        <v>0</v>
      </c>
      <c r="BE92" s="31">
        <v>0</v>
      </c>
      <c r="BF92" s="31">
        <v>0</v>
      </c>
      <c r="BG92" s="31">
        <v>0</v>
      </c>
      <c r="BH92" s="31">
        <v>0</v>
      </c>
      <c r="BI92" s="31">
        <v>0</v>
      </c>
      <c r="BJ92" s="31">
        <v>0</v>
      </c>
      <c r="BK92" s="25"/>
      <c r="BL92" s="25"/>
      <c r="BM92" s="14"/>
      <c r="BN92" s="3">
        <f t="shared" si="8"/>
        <v>0.1125</v>
      </c>
      <c r="BO92" s="3"/>
      <c r="BP92" s="27">
        <f t="shared" si="11"/>
        <v>-1.3180112570356473E-2</v>
      </c>
      <c r="BQ92" s="29">
        <f t="shared" si="12"/>
        <v>26.387054409005628</v>
      </c>
      <c r="BR92" s="3">
        <f t="shared" si="9"/>
        <v>0</v>
      </c>
    </row>
    <row r="93" spans="1:70" x14ac:dyDescent="0.35">
      <c r="A93" s="5">
        <f t="shared" si="10"/>
        <v>42085</v>
      </c>
      <c r="B93" s="2">
        <v>91</v>
      </c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31">
        <v>0</v>
      </c>
      <c r="X93" s="31">
        <v>0</v>
      </c>
      <c r="Y93" s="31">
        <v>0</v>
      </c>
      <c r="Z93" s="31">
        <v>0.6</v>
      </c>
      <c r="AA93" s="31">
        <v>0</v>
      </c>
      <c r="AB93" s="31">
        <v>0</v>
      </c>
      <c r="AC93" s="31">
        <v>0</v>
      </c>
      <c r="AD93" s="31">
        <v>0</v>
      </c>
      <c r="AE93" s="31">
        <v>0</v>
      </c>
      <c r="AF93" s="31">
        <v>0</v>
      </c>
      <c r="AG93" s="26">
        <v>0</v>
      </c>
      <c r="AH93" s="31">
        <v>0</v>
      </c>
      <c r="AI93" s="31">
        <v>0</v>
      </c>
      <c r="AJ93" s="31">
        <v>0</v>
      </c>
      <c r="AK93" s="31">
        <v>0</v>
      </c>
      <c r="AL93" s="31">
        <v>0</v>
      </c>
      <c r="AM93" s="31">
        <v>0</v>
      </c>
      <c r="AN93" s="31">
        <v>0.2</v>
      </c>
      <c r="AO93" s="31">
        <v>0</v>
      </c>
      <c r="AP93" s="31">
        <v>0</v>
      </c>
      <c r="AQ93" s="31">
        <v>0</v>
      </c>
      <c r="AR93" s="31">
        <v>0</v>
      </c>
      <c r="AS93" s="31">
        <v>0</v>
      </c>
      <c r="AT93" s="31">
        <v>0.1</v>
      </c>
      <c r="AU93" s="31">
        <v>0</v>
      </c>
      <c r="AV93" s="31">
        <v>0</v>
      </c>
      <c r="AW93" s="31">
        <v>0</v>
      </c>
      <c r="AX93" s="31">
        <v>0</v>
      </c>
      <c r="AY93" s="31">
        <v>0</v>
      </c>
      <c r="AZ93" s="31">
        <v>0</v>
      </c>
      <c r="BA93" s="31">
        <v>0</v>
      </c>
      <c r="BB93" s="31">
        <v>0</v>
      </c>
      <c r="BC93" s="31">
        <v>0</v>
      </c>
      <c r="BD93" s="31">
        <v>0</v>
      </c>
      <c r="BE93" s="31">
        <v>0</v>
      </c>
      <c r="BF93" s="31">
        <v>0</v>
      </c>
      <c r="BG93" s="31">
        <v>0</v>
      </c>
      <c r="BH93" s="31">
        <v>0</v>
      </c>
      <c r="BI93" s="31">
        <v>0</v>
      </c>
      <c r="BJ93" s="31">
        <v>0</v>
      </c>
      <c r="BK93" s="25"/>
      <c r="BL93" s="25"/>
      <c r="BM93" s="25"/>
      <c r="BN93" s="3">
        <f t="shared" si="8"/>
        <v>2.2499999999999999E-2</v>
      </c>
      <c r="BO93" s="3"/>
      <c r="BP93" s="27">
        <f t="shared" si="11"/>
        <v>-1.8855534709193251E-3</v>
      </c>
      <c r="BQ93" s="29">
        <f t="shared" si="12"/>
        <v>3.7813508442776746</v>
      </c>
      <c r="BR93" s="3">
        <f t="shared" si="9"/>
        <v>0</v>
      </c>
    </row>
    <row r="94" spans="1:70" x14ac:dyDescent="0.35">
      <c r="A94" s="5">
        <f t="shared" si="10"/>
        <v>42086</v>
      </c>
      <c r="B94" s="2">
        <v>92</v>
      </c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31">
        <v>0</v>
      </c>
      <c r="X94" s="31">
        <v>0</v>
      </c>
      <c r="Y94" s="31">
        <v>0</v>
      </c>
      <c r="Z94" s="31">
        <v>0</v>
      </c>
      <c r="AA94" s="31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26">
        <v>0</v>
      </c>
      <c r="AH94" s="31">
        <v>0</v>
      </c>
      <c r="AI94" s="31">
        <v>0</v>
      </c>
      <c r="AJ94" s="31">
        <v>0</v>
      </c>
      <c r="AK94" s="31">
        <v>0</v>
      </c>
      <c r="AL94" s="31">
        <v>0</v>
      </c>
      <c r="AM94" s="31">
        <v>0</v>
      </c>
      <c r="AN94" s="31">
        <v>0</v>
      </c>
      <c r="AO94" s="31">
        <v>0</v>
      </c>
      <c r="AP94" s="31">
        <v>0</v>
      </c>
      <c r="AQ94" s="31">
        <v>0</v>
      </c>
      <c r="AR94" s="31">
        <v>0</v>
      </c>
      <c r="AS94" s="31">
        <v>0</v>
      </c>
      <c r="AT94" s="31">
        <v>0</v>
      </c>
      <c r="AU94" s="31">
        <v>0</v>
      </c>
      <c r="AV94" s="31">
        <v>0</v>
      </c>
      <c r="AW94" s="31">
        <v>0</v>
      </c>
      <c r="AX94" s="31">
        <v>0</v>
      </c>
      <c r="AY94" s="31">
        <v>0</v>
      </c>
      <c r="AZ94" s="31">
        <v>0</v>
      </c>
      <c r="BA94" s="31">
        <v>0</v>
      </c>
      <c r="BB94" s="31">
        <v>0</v>
      </c>
      <c r="BC94" s="31">
        <v>0</v>
      </c>
      <c r="BD94" s="31">
        <v>0</v>
      </c>
      <c r="BE94" s="31">
        <v>0.2</v>
      </c>
      <c r="BF94" s="31">
        <v>0</v>
      </c>
      <c r="BG94" s="31">
        <v>0</v>
      </c>
      <c r="BH94" s="31">
        <v>0</v>
      </c>
      <c r="BI94" s="31">
        <v>0</v>
      </c>
      <c r="BJ94" s="31">
        <v>0</v>
      </c>
      <c r="BK94" s="25"/>
      <c r="BL94" s="25"/>
      <c r="BM94" s="25"/>
      <c r="BN94" s="3">
        <f t="shared" si="8"/>
        <v>5.0000000000000001E-3</v>
      </c>
      <c r="BO94" s="3"/>
      <c r="BP94" s="27">
        <f t="shared" si="11"/>
        <v>5.4409005628517834E-4</v>
      </c>
      <c r="BQ94" s="29">
        <f t="shared" si="12"/>
        <v>-1.0796435272045031</v>
      </c>
      <c r="BR94" s="3">
        <f t="shared" si="9"/>
        <v>1.7242026266416577E-2</v>
      </c>
    </row>
    <row r="95" spans="1:70" x14ac:dyDescent="0.35">
      <c r="A95" s="5">
        <f t="shared" si="10"/>
        <v>42087</v>
      </c>
      <c r="B95" s="2">
        <v>93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31">
        <v>0</v>
      </c>
      <c r="X95" s="31">
        <v>0</v>
      </c>
      <c r="Y95" s="31">
        <v>0</v>
      </c>
      <c r="Z95" s="31">
        <v>0</v>
      </c>
      <c r="AA95" s="31">
        <v>0</v>
      </c>
      <c r="AB95" s="31">
        <v>0</v>
      </c>
      <c r="AC95" s="31">
        <v>0</v>
      </c>
      <c r="AD95" s="31">
        <v>0</v>
      </c>
      <c r="AE95" s="31">
        <v>0</v>
      </c>
      <c r="AF95" s="31">
        <v>0</v>
      </c>
      <c r="AG95" s="26">
        <v>0</v>
      </c>
      <c r="AH95" s="31">
        <v>0</v>
      </c>
      <c r="AI95" s="31">
        <v>0</v>
      </c>
      <c r="AJ95" s="31">
        <v>0</v>
      </c>
      <c r="AK95" s="31">
        <v>0</v>
      </c>
      <c r="AL95" s="31">
        <v>0</v>
      </c>
      <c r="AM95" s="31">
        <v>0</v>
      </c>
      <c r="AN95" s="31">
        <v>0</v>
      </c>
      <c r="AO95" s="31">
        <v>0</v>
      </c>
      <c r="AP95" s="31">
        <v>0</v>
      </c>
      <c r="AQ95" s="31">
        <v>0</v>
      </c>
      <c r="AR95" s="31">
        <v>0</v>
      </c>
      <c r="AS95" s="31">
        <v>0</v>
      </c>
      <c r="AT95" s="31">
        <v>0</v>
      </c>
      <c r="AU95" s="31">
        <v>0</v>
      </c>
      <c r="AV95" s="31">
        <v>0</v>
      </c>
      <c r="AW95" s="31">
        <v>0</v>
      </c>
      <c r="AX95" s="31">
        <v>0</v>
      </c>
      <c r="AY95" s="31">
        <v>0</v>
      </c>
      <c r="AZ95" s="31">
        <v>0</v>
      </c>
      <c r="BA95" s="31">
        <v>0</v>
      </c>
      <c r="BB95" s="31">
        <v>0</v>
      </c>
      <c r="BC95" s="31">
        <v>0</v>
      </c>
      <c r="BD95" s="31">
        <v>0</v>
      </c>
      <c r="BE95" s="31">
        <v>0</v>
      </c>
      <c r="BF95" s="31">
        <v>0</v>
      </c>
      <c r="BG95" s="31">
        <v>0</v>
      </c>
      <c r="BH95" s="31">
        <v>0</v>
      </c>
      <c r="BI95" s="31">
        <v>1.9</v>
      </c>
      <c r="BJ95" s="31">
        <v>0</v>
      </c>
      <c r="BK95" s="25"/>
      <c r="BL95" s="25"/>
      <c r="BM95" s="25"/>
      <c r="BN95" s="3">
        <f t="shared" si="8"/>
        <v>4.7500000000000001E-2</v>
      </c>
      <c r="BO95" s="3"/>
      <c r="BP95" s="27">
        <f t="shared" si="11"/>
        <v>6.5947467166979348E-3</v>
      </c>
      <c r="BQ95" s="29">
        <f t="shared" si="12"/>
        <v>-13.099127579737333</v>
      </c>
      <c r="BR95" s="3">
        <f t="shared" si="9"/>
        <v>0.19588180112570441</v>
      </c>
    </row>
    <row r="96" spans="1:70" x14ac:dyDescent="0.35">
      <c r="A96" s="5">
        <f t="shared" si="10"/>
        <v>42088</v>
      </c>
      <c r="B96" s="2">
        <v>94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  <c r="AG96" s="26">
        <v>0</v>
      </c>
      <c r="AH96" s="31">
        <v>0</v>
      </c>
      <c r="AI96" s="31">
        <v>0</v>
      </c>
      <c r="AJ96" s="31">
        <v>0</v>
      </c>
      <c r="AK96" s="31">
        <v>0</v>
      </c>
      <c r="AL96" s="31">
        <v>0</v>
      </c>
      <c r="AM96" s="31">
        <v>0</v>
      </c>
      <c r="AN96" s="31">
        <v>0</v>
      </c>
      <c r="AO96" s="31">
        <v>0</v>
      </c>
      <c r="AP96" s="31">
        <v>0</v>
      </c>
      <c r="AQ96" s="31">
        <v>0</v>
      </c>
      <c r="AR96" s="31">
        <v>0</v>
      </c>
      <c r="AS96" s="31">
        <v>3</v>
      </c>
      <c r="AT96" s="31">
        <v>0</v>
      </c>
      <c r="AU96" s="31">
        <v>0</v>
      </c>
      <c r="AV96" s="31">
        <v>0</v>
      </c>
      <c r="AW96" s="31">
        <v>0</v>
      </c>
      <c r="AX96" s="31">
        <v>0</v>
      </c>
      <c r="AY96" s="31">
        <v>0</v>
      </c>
      <c r="AZ96" s="31">
        <v>0</v>
      </c>
      <c r="BA96" s="31">
        <v>0</v>
      </c>
      <c r="BB96" s="31">
        <v>0</v>
      </c>
      <c r="BC96" s="31">
        <v>0</v>
      </c>
      <c r="BD96" s="31">
        <v>0</v>
      </c>
      <c r="BE96" s="31">
        <v>0</v>
      </c>
      <c r="BF96" s="31">
        <v>0</v>
      </c>
      <c r="BG96" s="31">
        <v>0</v>
      </c>
      <c r="BH96" s="31">
        <v>0</v>
      </c>
      <c r="BI96" s="31">
        <v>1.9</v>
      </c>
      <c r="BJ96" s="31">
        <v>0</v>
      </c>
      <c r="BK96" s="25"/>
      <c r="BL96" s="25"/>
      <c r="BM96" s="25"/>
      <c r="BN96" s="3">
        <f t="shared" si="8"/>
        <v>0.12250000000000001</v>
      </c>
      <c r="BO96" s="3"/>
      <c r="BP96" s="27">
        <f t="shared" si="11"/>
        <v>8.0018761726078792E-3</v>
      </c>
      <c r="BQ96" s="29">
        <f t="shared" si="12"/>
        <v>-15.829240150093806</v>
      </c>
      <c r="BR96" s="3">
        <f t="shared" si="9"/>
        <v>0.30254221388367952</v>
      </c>
    </row>
    <row r="97" spans="1:70" x14ac:dyDescent="0.35">
      <c r="A97" s="5">
        <f t="shared" si="10"/>
        <v>42089</v>
      </c>
      <c r="B97" s="2">
        <v>95</v>
      </c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31">
        <v>0.8</v>
      </c>
      <c r="X97" s="31">
        <v>0.2</v>
      </c>
      <c r="Y97" s="31">
        <v>0</v>
      </c>
      <c r="Z97" s="31">
        <v>0</v>
      </c>
      <c r="AA97" s="31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  <c r="AG97" s="31">
        <v>0</v>
      </c>
      <c r="AH97" s="31">
        <v>0</v>
      </c>
      <c r="AI97" s="31">
        <v>0</v>
      </c>
      <c r="AJ97" s="31">
        <v>0</v>
      </c>
      <c r="AK97" s="31">
        <v>0</v>
      </c>
      <c r="AL97" s="31">
        <v>0</v>
      </c>
      <c r="AM97" s="31">
        <v>0</v>
      </c>
      <c r="AN97" s="31">
        <v>0</v>
      </c>
      <c r="AO97" s="31">
        <v>0</v>
      </c>
      <c r="AP97" s="31">
        <v>0</v>
      </c>
      <c r="AQ97" s="31">
        <v>0</v>
      </c>
      <c r="AR97" s="31">
        <v>0</v>
      </c>
      <c r="AS97" s="31">
        <v>0.5</v>
      </c>
      <c r="AT97" s="31">
        <v>0</v>
      </c>
      <c r="AU97" s="31">
        <v>0</v>
      </c>
      <c r="AV97" s="31">
        <v>0</v>
      </c>
      <c r="AW97" s="31">
        <v>0</v>
      </c>
      <c r="AX97" s="31">
        <v>0</v>
      </c>
      <c r="AY97" s="31">
        <v>0</v>
      </c>
      <c r="AZ97" s="31">
        <v>0</v>
      </c>
      <c r="BA97" s="31">
        <v>0</v>
      </c>
      <c r="BB97" s="31">
        <v>0</v>
      </c>
      <c r="BC97" s="31">
        <v>0</v>
      </c>
      <c r="BD97" s="31">
        <v>0</v>
      </c>
      <c r="BE97" s="31">
        <v>0</v>
      </c>
      <c r="BF97" s="31">
        <v>0</v>
      </c>
      <c r="BG97" s="31">
        <v>0</v>
      </c>
      <c r="BH97" s="31">
        <v>0</v>
      </c>
      <c r="BI97" s="31">
        <v>0</v>
      </c>
      <c r="BJ97" s="31">
        <v>0</v>
      </c>
      <c r="BK97" s="25"/>
      <c r="BL97" s="25"/>
      <c r="BM97" s="25"/>
      <c r="BN97" s="3">
        <f t="shared" si="8"/>
        <v>3.7499999999999999E-2</v>
      </c>
      <c r="BO97" s="3"/>
      <c r="BP97" s="27">
        <f t="shared" si="11"/>
        <v>-3.3864915572232659E-3</v>
      </c>
      <c r="BQ97" s="29">
        <f t="shared" si="12"/>
        <v>6.7884709193245802</v>
      </c>
      <c r="BR97" s="3">
        <f t="shared" si="9"/>
        <v>0</v>
      </c>
    </row>
    <row r="98" spans="1:70" x14ac:dyDescent="0.35">
      <c r="A98" s="5">
        <f t="shared" si="10"/>
        <v>42090</v>
      </c>
      <c r="B98" s="2">
        <v>96</v>
      </c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  <c r="AG98" s="31">
        <v>0</v>
      </c>
      <c r="AH98" s="31">
        <v>0</v>
      </c>
      <c r="AI98" s="31">
        <v>0</v>
      </c>
      <c r="AJ98" s="31">
        <v>0</v>
      </c>
      <c r="AK98" s="31">
        <v>0</v>
      </c>
      <c r="AL98" s="31">
        <v>0</v>
      </c>
      <c r="AM98" s="31">
        <v>0</v>
      </c>
      <c r="AN98" s="31">
        <v>0</v>
      </c>
      <c r="AO98" s="31">
        <v>0</v>
      </c>
      <c r="AP98" s="31">
        <v>0</v>
      </c>
      <c r="AQ98" s="31">
        <v>0</v>
      </c>
      <c r="AR98" s="31">
        <v>0</v>
      </c>
      <c r="AS98" s="31">
        <v>1.6</v>
      </c>
      <c r="AT98" s="31">
        <v>0</v>
      </c>
      <c r="AU98" s="31">
        <v>0</v>
      </c>
      <c r="AV98" s="31">
        <v>0</v>
      </c>
      <c r="AW98" s="31">
        <v>0</v>
      </c>
      <c r="AX98" s="31">
        <v>0</v>
      </c>
      <c r="AY98" s="31">
        <v>0</v>
      </c>
      <c r="AZ98" s="31">
        <v>0</v>
      </c>
      <c r="BA98" s="31">
        <v>0</v>
      </c>
      <c r="BB98" s="31">
        <v>0</v>
      </c>
      <c r="BC98" s="31">
        <v>0.1</v>
      </c>
      <c r="BD98" s="31">
        <v>0</v>
      </c>
      <c r="BE98" s="31">
        <v>0</v>
      </c>
      <c r="BF98" s="31">
        <v>0</v>
      </c>
      <c r="BG98" s="31">
        <v>0.4</v>
      </c>
      <c r="BH98" s="31">
        <v>0</v>
      </c>
      <c r="BI98" s="31">
        <v>0</v>
      </c>
      <c r="BJ98" s="31">
        <v>0</v>
      </c>
      <c r="BK98" s="25"/>
      <c r="BL98" s="25"/>
      <c r="BM98" s="25"/>
      <c r="BN98" s="3">
        <f t="shared" si="8"/>
        <v>5.2500000000000005E-2</v>
      </c>
      <c r="BO98" s="3"/>
      <c r="BP98" s="27">
        <f t="shared" si="11"/>
        <v>2.2232645403377116E-3</v>
      </c>
      <c r="BQ98" s="29">
        <f t="shared" si="12"/>
        <v>-4.3795778611632281</v>
      </c>
      <c r="BR98" s="3">
        <f t="shared" si="9"/>
        <v>0.10252345215759817</v>
      </c>
    </row>
    <row r="99" spans="1:70" x14ac:dyDescent="0.35">
      <c r="A99" s="5">
        <f t="shared" si="10"/>
        <v>42091</v>
      </c>
      <c r="B99" s="2">
        <v>97</v>
      </c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31">
        <v>0</v>
      </c>
      <c r="X99" s="31">
        <v>0</v>
      </c>
      <c r="Y99" s="31">
        <v>0</v>
      </c>
      <c r="Z99" s="31">
        <v>0</v>
      </c>
      <c r="AA99" s="31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  <c r="AH99" s="31">
        <v>0</v>
      </c>
      <c r="AI99" s="31">
        <v>0</v>
      </c>
      <c r="AJ99" s="31">
        <v>0</v>
      </c>
      <c r="AK99" s="31">
        <v>0</v>
      </c>
      <c r="AL99" s="31">
        <v>0</v>
      </c>
      <c r="AM99" s="31">
        <v>0</v>
      </c>
      <c r="AN99" s="31">
        <v>0</v>
      </c>
      <c r="AO99" s="31">
        <v>0</v>
      </c>
      <c r="AP99" s="31">
        <v>0</v>
      </c>
      <c r="AQ99" s="31">
        <v>0</v>
      </c>
      <c r="AR99" s="31">
        <v>0</v>
      </c>
      <c r="AS99" s="31">
        <v>3.3</v>
      </c>
      <c r="AT99" s="14">
        <v>0</v>
      </c>
      <c r="AU99" s="31">
        <v>0</v>
      </c>
      <c r="AV99" s="31">
        <v>0</v>
      </c>
      <c r="AW99" s="31">
        <v>0</v>
      </c>
      <c r="AX99" s="31">
        <v>0</v>
      </c>
      <c r="AY99" s="31">
        <v>0</v>
      </c>
      <c r="AZ99" s="31">
        <v>0</v>
      </c>
      <c r="BA99" s="31">
        <v>0</v>
      </c>
      <c r="BB99" s="31">
        <v>0</v>
      </c>
      <c r="BC99" s="31">
        <v>0</v>
      </c>
      <c r="BD99" s="31">
        <v>0.4</v>
      </c>
      <c r="BE99" s="31">
        <v>0</v>
      </c>
      <c r="BF99" s="31">
        <v>0</v>
      </c>
      <c r="BG99" s="31">
        <v>0.5</v>
      </c>
      <c r="BH99" s="31">
        <v>0</v>
      </c>
      <c r="BI99" s="31">
        <v>0</v>
      </c>
      <c r="BJ99" s="31">
        <v>0</v>
      </c>
      <c r="BK99" s="25"/>
      <c r="BL99" s="25"/>
      <c r="BM99" s="25"/>
      <c r="BN99" s="3">
        <f t="shared" si="8"/>
        <v>0.10499999999999998</v>
      </c>
      <c r="BO99" s="3"/>
      <c r="BP99" s="27">
        <f t="shared" si="11"/>
        <v>4.1088180112570363E-3</v>
      </c>
      <c r="BQ99" s="29">
        <f t="shared" si="12"/>
        <v>-8.0859287054409013</v>
      </c>
      <c r="BR99" s="3">
        <f t="shared" si="9"/>
        <v>0.19744840525328478</v>
      </c>
    </row>
    <row r="100" spans="1:70" x14ac:dyDescent="0.35">
      <c r="A100" s="5">
        <f t="shared" si="10"/>
        <v>42092</v>
      </c>
      <c r="B100" s="2">
        <v>98</v>
      </c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31">
        <v>0</v>
      </c>
      <c r="X100" s="31">
        <v>0</v>
      </c>
      <c r="Y100" s="31">
        <v>0</v>
      </c>
      <c r="Z100" s="31">
        <v>0</v>
      </c>
      <c r="AA100" s="31">
        <v>0</v>
      </c>
      <c r="AB100" s="31">
        <v>1.1000000000000001</v>
      </c>
      <c r="AC100" s="31">
        <v>0</v>
      </c>
      <c r="AD100" s="31">
        <v>0</v>
      </c>
      <c r="AE100" s="31">
        <v>0</v>
      </c>
      <c r="AF100" s="31">
        <v>0</v>
      </c>
      <c r="AG100" s="31">
        <v>0</v>
      </c>
      <c r="AH100" s="31">
        <v>0</v>
      </c>
      <c r="AI100" s="31">
        <v>0</v>
      </c>
      <c r="AJ100" s="31">
        <v>0</v>
      </c>
      <c r="AK100" s="31">
        <v>0</v>
      </c>
      <c r="AL100" s="31">
        <v>0</v>
      </c>
      <c r="AM100" s="31">
        <v>0</v>
      </c>
      <c r="AN100" s="31">
        <v>0</v>
      </c>
      <c r="AO100" s="31">
        <v>0</v>
      </c>
      <c r="AP100" s="31">
        <v>0</v>
      </c>
      <c r="AQ100" s="31">
        <v>0</v>
      </c>
      <c r="AR100" s="31">
        <v>0</v>
      </c>
      <c r="AS100" s="31">
        <v>1.4</v>
      </c>
      <c r="AT100" s="14">
        <v>0</v>
      </c>
      <c r="AU100" s="31">
        <v>0</v>
      </c>
      <c r="AV100" s="31">
        <v>0</v>
      </c>
      <c r="AW100" s="31">
        <v>0</v>
      </c>
      <c r="AX100" s="31">
        <v>0</v>
      </c>
      <c r="AY100" s="31">
        <v>0</v>
      </c>
      <c r="AZ100" s="31">
        <v>0</v>
      </c>
      <c r="BA100" s="31">
        <v>0</v>
      </c>
      <c r="BB100" s="31">
        <v>0</v>
      </c>
      <c r="BC100" s="31">
        <v>0.4</v>
      </c>
      <c r="BD100" s="31">
        <v>0.3</v>
      </c>
      <c r="BE100" s="31">
        <v>0</v>
      </c>
      <c r="BF100" s="31">
        <v>0</v>
      </c>
      <c r="BG100" s="31">
        <v>0</v>
      </c>
      <c r="BH100" s="31">
        <v>0</v>
      </c>
      <c r="BI100" s="31">
        <v>0</v>
      </c>
      <c r="BJ100" s="31">
        <v>0</v>
      </c>
      <c r="BK100" s="25"/>
      <c r="BN100" s="3">
        <f t="shared" si="8"/>
        <v>7.9999999999999988E-2</v>
      </c>
      <c r="BO100" s="3"/>
      <c r="BP100" s="27">
        <f t="shared" si="11"/>
        <v>-6.3789868667917438E-4</v>
      </c>
      <c r="BQ100" s="29">
        <f t="shared" si="12"/>
        <v>1.3516510318949342</v>
      </c>
      <c r="BR100" s="3">
        <f t="shared" si="9"/>
        <v>6.5647279549718718E-2</v>
      </c>
    </row>
    <row r="101" spans="1:70" x14ac:dyDescent="0.35">
      <c r="A101" s="5">
        <f t="shared" si="10"/>
        <v>42093</v>
      </c>
      <c r="B101" s="2">
        <v>99</v>
      </c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31">
        <v>0</v>
      </c>
      <c r="X101" s="31">
        <v>0</v>
      </c>
      <c r="Y101" s="31">
        <v>0</v>
      </c>
      <c r="Z101" s="31">
        <v>0</v>
      </c>
      <c r="AA101" s="31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1">
        <v>0</v>
      </c>
      <c r="AL101" s="31">
        <v>0</v>
      </c>
      <c r="AM101" s="31">
        <v>0</v>
      </c>
      <c r="AN101" s="31">
        <v>0.3</v>
      </c>
      <c r="AO101" s="31">
        <v>0</v>
      </c>
      <c r="AP101" s="31">
        <v>0</v>
      </c>
      <c r="AQ101" s="31">
        <v>0</v>
      </c>
      <c r="AR101" s="31">
        <v>0</v>
      </c>
      <c r="AS101" s="31">
        <v>0</v>
      </c>
      <c r="AT101" s="14">
        <v>0</v>
      </c>
      <c r="AU101" s="31">
        <v>0</v>
      </c>
      <c r="AV101" s="31">
        <v>0.1</v>
      </c>
      <c r="AW101" s="31">
        <v>0</v>
      </c>
      <c r="AX101" s="31">
        <v>0</v>
      </c>
      <c r="AY101" s="31">
        <v>0</v>
      </c>
      <c r="AZ101" s="31">
        <v>0</v>
      </c>
      <c r="BA101" s="31">
        <v>0</v>
      </c>
      <c r="BB101" s="31">
        <v>0</v>
      </c>
      <c r="BC101" s="31">
        <v>0.4</v>
      </c>
      <c r="BD101" s="31">
        <v>0</v>
      </c>
      <c r="BE101" s="31">
        <v>0</v>
      </c>
      <c r="BF101" s="31">
        <v>0</v>
      </c>
      <c r="BG101" s="31">
        <v>0</v>
      </c>
      <c r="BH101" s="31">
        <v>0</v>
      </c>
      <c r="BI101" s="31">
        <v>0</v>
      </c>
      <c r="BJ101" s="31">
        <v>0</v>
      </c>
      <c r="BK101" s="25"/>
      <c r="BN101" s="3">
        <f t="shared" si="8"/>
        <v>0.02</v>
      </c>
      <c r="BO101" s="3"/>
      <c r="BP101" s="27">
        <f t="shared" si="11"/>
        <v>9.0056285178236409E-4</v>
      </c>
      <c r="BQ101" s="29">
        <f t="shared" si="12"/>
        <v>-1.7752720450281427</v>
      </c>
      <c r="BR101" s="3">
        <f t="shared" si="9"/>
        <v>4.0262664165103157E-2</v>
      </c>
    </row>
    <row r="102" spans="1:70" x14ac:dyDescent="0.35">
      <c r="A102" s="5">
        <f t="shared" si="10"/>
        <v>42094</v>
      </c>
      <c r="B102" s="2">
        <v>100</v>
      </c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31">
        <v>0</v>
      </c>
      <c r="X102" s="31">
        <v>0</v>
      </c>
      <c r="Y102" s="31">
        <v>0</v>
      </c>
      <c r="Z102" s="31">
        <v>0.3</v>
      </c>
      <c r="AA102" s="31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1">
        <v>0</v>
      </c>
      <c r="AM102" s="31">
        <v>0</v>
      </c>
      <c r="AN102" s="31">
        <v>0</v>
      </c>
      <c r="AO102" s="31">
        <v>0</v>
      </c>
      <c r="AP102" s="31">
        <v>0</v>
      </c>
      <c r="AQ102" s="31">
        <v>0</v>
      </c>
      <c r="AR102" s="31">
        <v>0</v>
      </c>
      <c r="AS102" s="31">
        <v>0</v>
      </c>
      <c r="AT102" s="14">
        <v>0</v>
      </c>
      <c r="AU102" s="31">
        <v>0</v>
      </c>
      <c r="AV102" s="31">
        <v>2.6</v>
      </c>
      <c r="AW102" s="31">
        <v>0</v>
      </c>
      <c r="AX102" s="31">
        <v>0</v>
      </c>
      <c r="AY102" s="31">
        <v>0</v>
      </c>
      <c r="AZ102" s="31">
        <v>0</v>
      </c>
      <c r="BA102" s="31">
        <v>0</v>
      </c>
      <c r="BB102" s="31">
        <v>0</v>
      </c>
      <c r="BC102" s="31">
        <v>0.3</v>
      </c>
      <c r="BD102" s="31">
        <v>0</v>
      </c>
      <c r="BE102" s="31">
        <v>0</v>
      </c>
      <c r="BF102" s="31">
        <v>0</v>
      </c>
      <c r="BG102" s="31">
        <v>0</v>
      </c>
      <c r="BH102" s="31">
        <v>0</v>
      </c>
      <c r="BI102" s="31">
        <v>0</v>
      </c>
      <c r="BJ102" s="31">
        <v>0</v>
      </c>
      <c r="BK102" s="25"/>
      <c r="BN102" s="3">
        <f t="shared" si="8"/>
        <v>7.9999999999999988E-2</v>
      </c>
      <c r="BO102" s="3"/>
      <c r="BP102" s="27">
        <f t="shared" si="11"/>
        <v>2.4577861163227015E-3</v>
      </c>
      <c r="BQ102" s="29">
        <f t="shared" si="12"/>
        <v>-4.8195966228893052</v>
      </c>
      <c r="BR102" s="3">
        <f t="shared" si="9"/>
        <v>0.13530018761726126</v>
      </c>
    </row>
    <row r="103" spans="1:70" x14ac:dyDescent="0.35">
      <c r="A103" s="5">
        <f t="shared" si="10"/>
        <v>42095</v>
      </c>
      <c r="B103" s="2">
        <v>101</v>
      </c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31">
        <v>0</v>
      </c>
      <c r="X103" s="31">
        <v>0</v>
      </c>
      <c r="Y103" s="31">
        <v>0</v>
      </c>
      <c r="Z103" s="31">
        <v>0.3</v>
      </c>
      <c r="AA103" s="31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1">
        <v>1.2</v>
      </c>
      <c r="AL103" s="31">
        <v>0</v>
      </c>
      <c r="AM103" s="31">
        <v>0</v>
      </c>
      <c r="AN103" s="31">
        <v>0</v>
      </c>
      <c r="AO103" s="31">
        <v>0</v>
      </c>
      <c r="AP103" s="31">
        <v>0</v>
      </c>
      <c r="AQ103" s="31">
        <v>0</v>
      </c>
      <c r="AR103" s="31">
        <v>0</v>
      </c>
      <c r="AS103" s="31">
        <v>0</v>
      </c>
      <c r="AT103" s="14">
        <v>0</v>
      </c>
      <c r="AU103" s="31">
        <v>0</v>
      </c>
      <c r="AV103" s="31">
        <v>2</v>
      </c>
      <c r="AW103" s="31">
        <v>0.2</v>
      </c>
      <c r="AX103" s="31">
        <v>0</v>
      </c>
      <c r="AY103" s="31">
        <v>0</v>
      </c>
      <c r="AZ103" s="31">
        <v>0</v>
      </c>
      <c r="BA103" s="31">
        <v>0</v>
      </c>
      <c r="BB103" s="31">
        <v>0</v>
      </c>
      <c r="BC103" s="31">
        <v>0</v>
      </c>
      <c r="BD103" s="31">
        <v>0</v>
      </c>
      <c r="BE103" s="31">
        <v>0</v>
      </c>
      <c r="BF103" s="31">
        <v>0</v>
      </c>
      <c r="BG103" s="31">
        <v>0</v>
      </c>
      <c r="BH103" s="31">
        <v>0</v>
      </c>
      <c r="BI103" s="31">
        <v>0</v>
      </c>
      <c r="BJ103" s="31">
        <v>0</v>
      </c>
      <c r="BK103" s="25"/>
      <c r="BN103" s="3">
        <f t="shared" si="8"/>
        <v>9.2499999999999999E-2</v>
      </c>
      <c r="BO103" s="3"/>
      <c r="BP103" s="27">
        <f t="shared" si="11"/>
        <v>1.4071294559099353E-4</v>
      </c>
      <c r="BQ103" s="29">
        <f t="shared" si="12"/>
        <v>-0.18801125703564561</v>
      </c>
      <c r="BR103" s="3">
        <f t="shared" si="9"/>
        <v>9.5666041275797337E-2</v>
      </c>
    </row>
    <row r="104" spans="1:70" x14ac:dyDescent="0.35">
      <c r="A104" s="5">
        <f t="shared" si="10"/>
        <v>42096</v>
      </c>
      <c r="B104" s="2">
        <v>102</v>
      </c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31">
        <v>0</v>
      </c>
      <c r="X104" s="31">
        <v>0</v>
      </c>
      <c r="Y104" s="31">
        <v>0</v>
      </c>
      <c r="Z104" s="31">
        <v>0.6</v>
      </c>
      <c r="AA104" s="31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31">
        <v>0</v>
      </c>
      <c r="AK104" s="31">
        <v>0</v>
      </c>
      <c r="AL104" s="31">
        <v>0</v>
      </c>
      <c r="AM104" s="31">
        <v>0</v>
      </c>
      <c r="AN104" s="31">
        <v>0</v>
      </c>
      <c r="AO104" s="31">
        <v>0</v>
      </c>
      <c r="AP104" s="31">
        <v>2.2000000000000002</v>
      </c>
      <c r="AQ104" s="31">
        <v>0</v>
      </c>
      <c r="AR104" s="31">
        <v>0</v>
      </c>
      <c r="AS104" s="31">
        <v>0</v>
      </c>
      <c r="AT104" s="31">
        <v>0</v>
      </c>
      <c r="AU104" s="31">
        <v>0</v>
      </c>
      <c r="AV104" s="31">
        <v>1.5</v>
      </c>
      <c r="AW104" s="31">
        <v>0.3</v>
      </c>
      <c r="AX104" s="31">
        <v>0</v>
      </c>
      <c r="AY104" s="31">
        <v>0</v>
      </c>
      <c r="AZ104" s="31">
        <v>0</v>
      </c>
      <c r="BA104" s="31">
        <v>0</v>
      </c>
      <c r="BB104" s="31">
        <v>0</v>
      </c>
      <c r="BC104" s="31">
        <v>0.2</v>
      </c>
      <c r="BD104" s="31">
        <v>0</v>
      </c>
      <c r="BE104" s="31">
        <v>0.1</v>
      </c>
      <c r="BF104" s="31">
        <v>0</v>
      </c>
      <c r="BG104" s="31">
        <v>0</v>
      </c>
      <c r="BH104" s="31">
        <v>0</v>
      </c>
      <c r="BI104" s="31">
        <v>1.2</v>
      </c>
      <c r="BJ104" s="31">
        <v>0.6</v>
      </c>
      <c r="BK104" s="25"/>
      <c r="BN104" s="3">
        <f t="shared" si="8"/>
        <v>0.16750000000000001</v>
      </c>
      <c r="BO104" s="3"/>
      <c r="BP104" s="27">
        <f t="shared" si="11"/>
        <v>6.9512195121951238E-3</v>
      </c>
      <c r="BQ104" s="29">
        <f t="shared" si="12"/>
        <v>-13.689756097560979</v>
      </c>
      <c r="BR104" s="3">
        <f t="shared" si="9"/>
        <v>0.32390243902439053</v>
      </c>
    </row>
    <row r="105" spans="1:70" x14ac:dyDescent="0.35">
      <c r="A105" s="5">
        <f t="shared" si="10"/>
        <v>42097</v>
      </c>
      <c r="B105" s="2">
        <v>103</v>
      </c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31">
        <v>0</v>
      </c>
      <c r="X105" s="31">
        <v>0.1</v>
      </c>
      <c r="Y105" s="31">
        <v>0</v>
      </c>
      <c r="Z105" s="31">
        <v>0</v>
      </c>
      <c r="AA105" s="31">
        <v>0</v>
      </c>
      <c r="AB105" s="31">
        <v>0</v>
      </c>
      <c r="AC105" s="31">
        <v>0</v>
      </c>
      <c r="AD105" s="31">
        <v>0</v>
      </c>
      <c r="AE105" s="31">
        <v>1.1000000000000001</v>
      </c>
      <c r="AF105" s="31">
        <v>0</v>
      </c>
      <c r="AG105" s="31">
        <v>0</v>
      </c>
      <c r="AH105" s="31">
        <v>0</v>
      </c>
      <c r="AI105" s="31">
        <v>0</v>
      </c>
      <c r="AJ105" s="31">
        <v>3.3</v>
      </c>
      <c r="AK105" s="31">
        <v>0</v>
      </c>
      <c r="AL105" s="31">
        <v>0</v>
      </c>
      <c r="AM105" s="31">
        <v>0</v>
      </c>
      <c r="AN105" s="31">
        <v>0</v>
      </c>
      <c r="AO105" s="31">
        <v>0</v>
      </c>
      <c r="AP105" s="31">
        <v>0</v>
      </c>
      <c r="AQ105" s="31">
        <v>0</v>
      </c>
      <c r="AR105" s="31">
        <v>0</v>
      </c>
      <c r="AS105" s="31">
        <v>0</v>
      </c>
      <c r="AT105" s="31">
        <v>0</v>
      </c>
      <c r="AU105" s="31">
        <v>0.6</v>
      </c>
      <c r="AV105" s="31">
        <v>0</v>
      </c>
      <c r="AW105" s="31">
        <v>0</v>
      </c>
      <c r="AX105" s="31">
        <v>0</v>
      </c>
      <c r="AY105" s="31">
        <v>0</v>
      </c>
      <c r="AZ105" s="31">
        <v>0</v>
      </c>
      <c r="BA105" s="31">
        <v>0</v>
      </c>
      <c r="BB105" s="31">
        <v>0</v>
      </c>
      <c r="BC105" s="31">
        <v>0</v>
      </c>
      <c r="BD105" s="31">
        <v>0</v>
      </c>
      <c r="BE105" s="31">
        <v>0.4</v>
      </c>
      <c r="BF105" s="31">
        <v>0.1</v>
      </c>
      <c r="BG105" s="31">
        <v>0</v>
      </c>
      <c r="BH105" s="31">
        <v>0</v>
      </c>
      <c r="BI105" s="31">
        <v>0.7</v>
      </c>
      <c r="BJ105" s="31">
        <v>1.4</v>
      </c>
      <c r="BK105" s="25"/>
      <c r="BN105" s="3">
        <f t="shared" si="8"/>
        <v>0.19249999999999998</v>
      </c>
      <c r="BO105" s="3"/>
      <c r="BP105" s="27">
        <f t="shared" si="11"/>
        <v>2.6923076923076922E-3</v>
      </c>
      <c r="BQ105" s="29">
        <f t="shared" si="12"/>
        <v>-5.1746153846153842</v>
      </c>
      <c r="BR105" s="3">
        <f t="shared" si="9"/>
        <v>0.25307692307692342</v>
      </c>
    </row>
    <row r="106" spans="1:70" x14ac:dyDescent="0.35">
      <c r="A106" s="5">
        <f t="shared" si="10"/>
        <v>42098</v>
      </c>
      <c r="B106" s="2">
        <v>104</v>
      </c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31">
        <v>0</v>
      </c>
      <c r="X106" s="31">
        <v>0.3</v>
      </c>
      <c r="Y106" s="31">
        <v>0</v>
      </c>
      <c r="Z106" s="31">
        <v>0</v>
      </c>
      <c r="AA106" s="31">
        <v>0</v>
      </c>
      <c r="AB106" s="31">
        <v>0</v>
      </c>
      <c r="AC106" s="31">
        <v>0</v>
      </c>
      <c r="AD106" s="31">
        <v>0</v>
      </c>
      <c r="AE106" s="31">
        <v>0.4</v>
      </c>
      <c r="AF106" s="31">
        <v>0</v>
      </c>
      <c r="AG106" s="31">
        <v>0</v>
      </c>
      <c r="AH106" s="31">
        <v>0</v>
      </c>
      <c r="AI106" s="31">
        <v>0</v>
      </c>
      <c r="AJ106" s="31">
        <v>4.0999999999999996</v>
      </c>
      <c r="AK106" s="31">
        <v>0</v>
      </c>
      <c r="AL106" s="31">
        <v>0</v>
      </c>
      <c r="AM106" s="31">
        <v>0</v>
      </c>
      <c r="AN106" s="31">
        <v>0</v>
      </c>
      <c r="AO106" s="31">
        <v>0</v>
      </c>
      <c r="AP106" s="31">
        <v>0.6</v>
      </c>
      <c r="AQ106" s="31">
        <v>0</v>
      </c>
      <c r="AR106" s="31">
        <v>0</v>
      </c>
      <c r="AS106" s="31">
        <v>0</v>
      </c>
      <c r="AT106" s="31">
        <v>0</v>
      </c>
      <c r="AU106" s="31">
        <v>0</v>
      </c>
      <c r="AV106" s="31">
        <v>0</v>
      </c>
      <c r="AW106" s="31">
        <v>0</v>
      </c>
      <c r="AX106" s="31">
        <v>0</v>
      </c>
      <c r="AY106" s="31">
        <v>0</v>
      </c>
      <c r="AZ106" s="31">
        <v>0</v>
      </c>
      <c r="BA106" s="31">
        <v>0</v>
      </c>
      <c r="BB106" s="31">
        <v>0</v>
      </c>
      <c r="BC106" s="31">
        <v>0</v>
      </c>
      <c r="BD106" s="31">
        <v>0</v>
      </c>
      <c r="BE106" s="31">
        <v>1.8</v>
      </c>
      <c r="BF106" s="31">
        <v>0</v>
      </c>
      <c r="BG106" s="31">
        <v>0</v>
      </c>
      <c r="BH106" s="31">
        <v>0</v>
      </c>
      <c r="BI106" s="31">
        <v>0.8</v>
      </c>
      <c r="BJ106" s="31">
        <v>4</v>
      </c>
      <c r="BK106" s="25"/>
      <c r="BN106" s="3">
        <f t="shared" si="8"/>
        <v>0.3</v>
      </c>
      <c r="BO106" s="3"/>
      <c r="BP106" s="27">
        <f t="shared" si="11"/>
        <v>1.5347091932457788E-2</v>
      </c>
      <c r="BQ106" s="29">
        <f t="shared" si="12"/>
        <v>-30.294427767354602</v>
      </c>
      <c r="BR106" s="3">
        <f t="shared" si="9"/>
        <v>0.6453095684803003</v>
      </c>
    </row>
    <row r="107" spans="1:70" x14ac:dyDescent="0.35">
      <c r="A107" s="5">
        <f t="shared" si="10"/>
        <v>42099</v>
      </c>
      <c r="B107" s="2">
        <v>105</v>
      </c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31">
        <v>0</v>
      </c>
      <c r="X107" s="31">
        <v>0</v>
      </c>
      <c r="Y107" s="31">
        <v>0</v>
      </c>
      <c r="Z107" s="31">
        <v>0.4</v>
      </c>
      <c r="AA107" s="31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0.9</v>
      </c>
      <c r="AK107" s="31">
        <v>0</v>
      </c>
      <c r="AL107" s="31">
        <v>0</v>
      </c>
      <c r="AM107" s="31">
        <v>0</v>
      </c>
      <c r="AN107" s="31">
        <v>0</v>
      </c>
      <c r="AO107" s="31">
        <v>0</v>
      </c>
      <c r="AP107" s="31">
        <v>0</v>
      </c>
      <c r="AQ107" s="31">
        <v>0</v>
      </c>
      <c r="AR107" s="31">
        <v>0</v>
      </c>
      <c r="AS107" s="31">
        <v>0</v>
      </c>
      <c r="AT107" s="31">
        <v>0</v>
      </c>
      <c r="AU107" s="31">
        <v>0</v>
      </c>
      <c r="AV107" s="31">
        <v>0</v>
      </c>
      <c r="AW107" s="31">
        <v>0</v>
      </c>
      <c r="AX107" s="31">
        <v>0</v>
      </c>
      <c r="AY107" s="31">
        <v>0</v>
      </c>
      <c r="AZ107" s="31">
        <v>0</v>
      </c>
      <c r="BA107" s="31">
        <v>0</v>
      </c>
      <c r="BB107" s="31">
        <v>0</v>
      </c>
      <c r="BC107" s="31">
        <v>0</v>
      </c>
      <c r="BD107" s="31">
        <v>0</v>
      </c>
      <c r="BE107" s="31">
        <v>0</v>
      </c>
      <c r="BF107" s="31">
        <v>0</v>
      </c>
      <c r="BG107" s="31">
        <v>0</v>
      </c>
      <c r="BH107" s="31">
        <v>0</v>
      </c>
      <c r="BI107" s="31">
        <v>0.3</v>
      </c>
      <c r="BJ107" s="31">
        <v>4.5</v>
      </c>
      <c r="BK107" s="25"/>
      <c r="BN107" s="3">
        <f t="shared" si="8"/>
        <v>0.1525</v>
      </c>
      <c r="BO107" s="3"/>
      <c r="BP107" s="27">
        <f t="shared" si="11"/>
        <v>1.5168855534709196E-2</v>
      </c>
      <c r="BQ107" s="29">
        <f t="shared" si="12"/>
        <v>-30.086613508442781</v>
      </c>
      <c r="BR107" s="3">
        <f t="shared" si="9"/>
        <v>0.49379924953095866</v>
      </c>
    </row>
    <row r="108" spans="1:70" x14ac:dyDescent="0.35">
      <c r="A108" s="5">
        <f t="shared" si="10"/>
        <v>42100</v>
      </c>
      <c r="B108" s="2">
        <v>106</v>
      </c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31">
        <v>0</v>
      </c>
      <c r="X108" s="31">
        <v>0</v>
      </c>
      <c r="Y108" s="31">
        <v>0</v>
      </c>
      <c r="Z108" s="31">
        <v>3.1</v>
      </c>
      <c r="AA108" s="31">
        <v>0</v>
      </c>
      <c r="AB108" s="31">
        <v>1.2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0</v>
      </c>
      <c r="AK108" s="31">
        <v>0</v>
      </c>
      <c r="AL108" s="31">
        <v>0</v>
      </c>
      <c r="AM108" s="31">
        <v>0</v>
      </c>
      <c r="AN108" s="31">
        <v>0</v>
      </c>
      <c r="AO108" s="31">
        <v>0</v>
      </c>
      <c r="AP108" s="31">
        <v>0</v>
      </c>
      <c r="AQ108" s="31">
        <v>0</v>
      </c>
      <c r="AR108" s="31">
        <v>0</v>
      </c>
      <c r="AS108" s="31">
        <v>0</v>
      </c>
      <c r="AT108" s="31">
        <v>0</v>
      </c>
      <c r="AU108" s="31">
        <v>0.2</v>
      </c>
      <c r="AV108" s="31">
        <v>0</v>
      </c>
      <c r="AW108" s="31">
        <v>0</v>
      </c>
      <c r="AX108" s="31">
        <v>0</v>
      </c>
      <c r="AY108" s="31">
        <v>0</v>
      </c>
      <c r="AZ108" s="31">
        <v>0.1</v>
      </c>
      <c r="BA108" s="31">
        <v>0</v>
      </c>
      <c r="BB108" s="31">
        <v>0</v>
      </c>
      <c r="BC108" s="31">
        <v>0</v>
      </c>
      <c r="BD108" s="31">
        <v>0</v>
      </c>
      <c r="BE108" s="31">
        <v>1.5</v>
      </c>
      <c r="BF108" s="31">
        <v>0</v>
      </c>
      <c r="BG108" s="31">
        <v>0</v>
      </c>
      <c r="BH108" s="31">
        <v>0</v>
      </c>
      <c r="BI108" s="31">
        <v>1.4</v>
      </c>
      <c r="BJ108" s="31">
        <v>4.0999999999999996</v>
      </c>
      <c r="BK108" s="25"/>
      <c r="BN108" s="3">
        <f t="shared" si="8"/>
        <v>0.28999999999999998</v>
      </c>
      <c r="BO108" s="3"/>
      <c r="BP108" s="27">
        <f t="shared" si="11"/>
        <v>1.1425891181988741E-2</v>
      </c>
      <c r="BQ108" s="29">
        <f t="shared" si="12"/>
        <v>-22.487514071294555</v>
      </c>
      <c r="BR108" s="3">
        <f t="shared" si="9"/>
        <v>0.54708255159474461</v>
      </c>
    </row>
    <row r="109" spans="1:70" x14ac:dyDescent="0.35">
      <c r="A109" s="5">
        <f t="shared" si="10"/>
        <v>42101</v>
      </c>
      <c r="B109" s="2">
        <v>107</v>
      </c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31">
        <v>0</v>
      </c>
      <c r="X109" s="31">
        <v>0</v>
      </c>
      <c r="Y109" s="31">
        <v>0</v>
      </c>
      <c r="Z109" s="31">
        <v>5.0999999999999996</v>
      </c>
      <c r="AA109" s="31">
        <v>0</v>
      </c>
      <c r="AB109" s="31">
        <v>2.5</v>
      </c>
      <c r="AC109" s="31">
        <v>0</v>
      </c>
      <c r="AD109" s="31">
        <v>0</v>
      </c>
      <c r="AE109" s="31">
        <v>1.6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1">
        <v>0</v>
      </c>
      <c r="AL109" s="31">
        <v>0</v>
      </c>
      <c r="AM109" s="31">
        <v>0</v>
      </c>
      <c r="AN109" s="31">
        <v>0</v>
      </c>
      <c r="AO109" s="31">
        <v>0</v>
      </c>
      <c r="AP109" s="31">
        <v>0.2</v>
      </c>
      <c r="AQ109" s="31">
        <v>0</v>
      </c>
      <c r="AR109" s="31">
        <v>0</v>
      </c>
      <c r="AS109" s="31">
        <v>0</v>
      </c>
      <c r="AT109" s="31">
        <v>0</v>
      </c>
      <c r="AU109" s="31">
        <v>0</v>
      </c>
      <c r="AV109" s="31">
        <v>0</v>
      </c>
      <c r="AW109" s="31">
        <v>1</v>
      </c>
      <c r="AX109" s="31">
        <v>0</v>
      </c>
      <c r="AY109" s="31">
        <v>0</v>
      </c>
      <c r="AZ109" s="31">
        <v>0</v>
      </c>
      <c r="BA109" s="31">
        <v>0</v>
      </c>
      <c r="BB109" s="31">
        <v>1.2</v>
      </c>
      <c r="BC109" s="31">
        <v>0</v>
      </c>
      <c r="BD109" s="31">
        <v>0</v>
      </c>
      <c r="BE109" s="31">
        <v>0.2</v>
      </c>
      <c r="BF109" s="31">
        <v>0</v>
      </c>
      <c r="BG109" s="31">
        <v>0</v>
      </c>
      <c r="BH109" s="31">
        <v>0</v>
      </c>
      <c r="BI109" s="31">
        <v>0.8</v>
      </c>
      <c r="BJ109" s="31">
        <v>2.5</v>
      </c>
      <c r="BK109" s="25"/>
      <c r="BN109" s="3">
        <f t="shared" si="8"/>
        <v>0.37749999999999995</v>
      </c>
      <c r="BO109" s="3"/>
      <c r="BP109" s="27">
        <f t="shared" si="11"/>
        <v>-9.784240150093812E-3</v>
      </c>
      <c r="BQ109" s="29">
        <f t="shared" si="12"/>
        <v>19.882382739212016</v>
      </c>
      <c r="BR109" s="3">
        <f t="shared" si="9"/>
        <v>0.15735459662289131</v>
      </c>
    </row>
    <row r="110" spans="1:70" x14ac:dyDescent="0.35">
      <c r="A110" s="5">
        <f t="shared" si="10"/>
        <v>42102</v>
      </c>
      <c r="B110" s="2">
        <v>108</v>
      </c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31">
        <v>1.3</v>
      </c>
      <c r="X110" s="31">
        <v>0</v>
      </c>
      <c r="Y110" s="31">
        <v>0</v>
      </c>
      <c r="Z110" s="31">
        <v>4.0999999999999996</v>
      </c>
      <c r="AA110" s="31">
        <v>0</v>
      </c>
      <c r="AB110" s="31">
        <v>0</v>
      </c>
      <c r="AC110" s="31">
        <v>1.1000000000000001</v>
      </c>
      <c r="AD110" s="31">
        <v>0</v>
      </c>
      <c r="AE110" s="31">
        <v>2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1">
        <v>0</v>
      </c>
      <c r="AL110" s="31">
        <v>0</v>
      </c>
      <c r="AM110" s="31">
        <v>0</v>
      </c>
      <c r="AN110" s="31">
        <v>0</v>
      </c>
      <c r="AO110" s="31">
        <v>0</v>
      </c>
      <c r="AP110" s="31">
        <v>0</v>
      </c>
      <c r="AQ110" s="31">
        <v>0</v>
      </c>
      <c r="AR110" s="31">
        <v>2.7</v>
      </c>
      <c r="AS110" s="31">
        <v>0</v>
      </c>
      <c r="AT110" s="31">
        <v>0</v>
      </c>
      <c r="AU110" s="31">
        <v>0</v>
      </c>
      <c r="AV110" s="31">
        <v>0</v>
      </c>
      <c r="AW110" s="31">
        <v>0.5</v>
      </c>
      <c r="AX110" s="31">
        <v>0</v>
      </c>
      <c r="AY110" s="31">
        <v>0</v>
      </c>
      <c r="AZ110" s="31">
        <v>0</v>
      </c>
      <c r="BA110" s="31">
        <v>0</v>
      </c>
      <c r="BB110" s="31">
        <v>1.2</v>
      </c>
      <c r="BC110" s="31">
        <v>0</v>
      </c>
      <c r="BD110" s="31">
        <v>0</v>
      </c>
      <c r="BE110" s="31">
        <v>0.4</v>
      </c>
      <c r="BF110" s="31">
        <v>0</v>
      </c>
      <c r="BG110" s="31">
        <v>0</v>
      </c>
      <c r="BH110" s="31">
        <v>0</v>
      </c>
      <c r="BI110" s="31">
        <v>0</v>
      </c>
      <c r="BJ110" s="31">
        <v>0</v>
      </c>
      <c r="BK110" s="25"/>
      <c r="BN110" s="3">
        <f t="shared" si="8"/>
        <v>0.33249999999999996</v>
      </c>
      <c r="BO110" s="3"/>
      <c r="BP110" s="27">
        <f t="shared" si="11"/>
        <v>-1.9502814258911819E-2</v>
      </c>
      <c r="BQ110" s="29">
        <f t="shared" si="12"/>
        <v>39.211360225140716</v>
      </c>
      <c r="BR110" s="3">
        <f t="shared" si="9"/>
        <v>0</v>
      </c>
    </row>
    <row r="111" spans="1:70" x14ac:dyDescent="0.35">
      <c r="A111" s="5">
        <f t="shared" si="10"/>
        <v>42103</v>
      </c>
      <c r="B111" s="2">
        <v>109</v>
      </c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31">
        <v>0.9</v>
      </c>
      <c r="X111" s="31">
        <v>0</v>
      </c>
      <c r="Y111" s="31">
        <v>0</v>
      </c>
      <c r="Z111" s="31">
        <v>0</v>
      </c>
      <c r="AA111" s="31">
        <v>0.1</v>
      </c>
      <c r="AB111" s="31">
        <v>1.2</v>
      </c>
      <c r="AC111" s="31">
        <v>0</v>
      </c>
      <c r="AD111" s="31">
        <v>0</v>
      </c>
      <c r="AE111" s="31">
        <v>2.2999999999999998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1">
        <v>0</v>
      </c>
      <c r="AL111" s="31">
        <v>0</v>
      </c>
      <c r="AM111" s="31">
        <v>0</v>
      </c>
      <c r="AN111" s="31">
        <v>0</v>
      </c>
      <c r="AO111" s="31">
        <v>0</v>
      </c>
      <c r="AP111" s="31">
        <v>0</v>
      </c>
      <c r="AQ111" s="31">
        <v>0</v>
      </c>
      <c r="AR111" s="31">
        <v>1</v>
      </c>
      <c r="AS111" s="31">
        <v>0</v>
      </c>
      <c r="AT111" s="31">
        <v>0</v>
      </c>
      <c r="AU111" s="31">
        <v>1.9</v>
      </c>
      <c r="AV111" s="31">
        <v>0</v>
      </c>
      <c r="AW111" s="31">
        <v>0</v>
      </c>
      <c r="AX111" s="31">
        <v>0</v>
      </c>
      <c r="AY111" s="31">
        <v>0</v>
      </c>
      <c r="AZ111" s="31">
        <v>0</v>
      </c>
      <c r="BA111" s="31">
        <v>0</v>
      </c>
      <c r="BB111" s="31">
        <v>0.1</v>
      </c>
      <c r="BC111" s="31">
        <v>1</v>
      </c>
      <c r="BD111" s="31">
        <v>0</v>
      </c>
      <c r="BE111" s="31">
        <v>0</v>
      </c>
      <c r="BF111" s="31">
        <v>0</v>
      </c>
      <c r="BG111" s="31">
        <v>0</v>
      </c>
      <c r="BH111" s="31">
        <v>0</v>
      </c>
      <c r="BI111" s="31">
        <v>0</v>
      </c>
      <c r="BJ111" s="31">
        <v>1.3</v>
      </c>
      <c r="BK111" s="25"/>
      <c r="BN111" s="3">
        <f t="shared" si="8"/>
        <v>0.24500000000000002</v>
      </c>
      <c r="BO111" s="3"/>
      <c r="BP111" s="27">
        <f t="shared" si="11"/>
        <v>-2.6078799249530968E-3</v>
      </c>
      <c r="BQ111" s="29">
        <f t="shared" si="12"/>
        <v>5.4438086303939981</v>
      </c>
      <c r="BR111" s="3">
        <f t="shared" si="9"/>
        <v>0.18632270168855491</v>
      </c>
    </row>
    <row r="112" spans="1:70" x14ac:dyDescent="0.35">
      <c r="A112" s="5">
        <f t="shared" si="10"/>
        <v>42104</v>
      </c>
      <c r="B112" s="2">
        <v>110</v>
      </c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0</v>
      </c>
      <c r="AC112" s="31">
        <v>0</v>
      </c>
      <c r="AD112" s="31">
        <v>0</v>
      </c>
      <c r="AE112" s="31">
        <v>1.8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  <c r="AL112" s="31">
        <v>0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1">
        <v>0.1</v>
      </c>
      <c r="AS112" s="31">
        <v>0</v>
      </c>
      <c r="AT112" s="31">
        <v>0</v>
      </c>
      <c r="AU112" s="31">
        <v>2.5</v>
      </c>
      <c r="AV112" s="31">
        <v>0</v>
      </c>
      <c r="AW112" s="31">
        <v>0</v>
      </c>
      <c r="AX112" s="31">
        <v>0</v>
      </c>
      <c r="AY112" s="31">
        <v>0</v>
      </c>
      <c r="AZ112" s="31">
        <v>0</v>
      </c>
      <c r="BA112" s="31">
        <v>0</v>
      </c>
      <c r="BB112" s="31">
        <v>0</v>
      </c>
      <c r="BC112" s="31">
        <v>0.8</v>
      </c>
      <c r="BD112" s="31">
        <v>0</v>
      </c>
      <c r="BE112" s="31">
        <v>0</v>
      </c>
      <c r="BF112" s="31">
        <v>0</v>
      </c>
      <c r="BG112" s="31">
        <v>0</v>
      </c>
      <c r="BH112" s="31">
        <v>0</v>
      </c>
      <c r="BI112" s="31">
        <v>0</v>
      </c>
      <c r="BJ112" s="31">
        <v>0</v>
      </c>
      <c r="BK112" s="25"/>
      <c r="BN112" s="3">
        <f t="shared" si="8"/>
        <v>0.13</v>
      </c>
      <c r="BO112" s="3"/>
      <c r="BP112" s="27">
        <f t="shared" si="11"/>
        <v>1.3133208255159513E-4</v>
      </c>
      <c r="BQ112" s="29">
        <f t="shared" si="12"/>
        <v>-0.13181050656660487</v>
      </c>
      <c r="BR112" s="3">
        <f t="shared" si="9"/>
        <v>0.1329549718574109</v>
      </c>
    </row>
    <row r="113" spans="1:70" x14ac:dyDescent="0.35">
      <c r="A113" s="5">
        <f t="shared" si="10"/>
        <v>42105</v>
      </c>
      <c r="B113" s="2">
        <v>111</v>
      </c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0.7</v>
      </c>
      <c r="AC113" s="31">
        <v>0</v>
      </c>
      <c r="AD113" s="31">
        <v>0</v>
      </c>
      <c r="AE113" s="31">
        <v>2.6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  <c r="AL113" s="31">
        <v>0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1">
        <v>0</v>
      </c>
      <c r="AS113" s="31">
        <v>0</v>
      </c>
      <c r="AT113" s="31">
        <v>0</v>
      </c>
      <c r="AU113" s="31">
        <v>3</v>
      </c>
      <c r="AV113" s="31">
        <v>0</v>
      </c>
      <c r="AW113" s="31">
        <v>3.2</v>
      </c>
      <c r="AX113" s="31">
        <v>0</v>
      </c>
      <c r="AY113" s="31">
        <v>0</v>
      </c>
      <c r="AZ113" s="31">
        <v>0</v>
      </c>
      <c r="BA113" s="31">
        <v>0</v>
      </c>
      <c r="BB113" s="31">
        <v>0</v>
      </c>
      <c r="BC113" s="31">
        <v>0</v>
      </c>
      <c r="BD113" s="31">
        <v>0</v>
      </c>
      <c r="BE113" s="31">
        <v>0</v>
      </c>
      <c r="BF113" s="31">
        <v>0</v>
      </c>
      <c r="BG113" s="31">
        <v>0</v>
      </c>
      <c r="BH113" s="31">
        <v>0</v>
      </c>
      <c r="BI113" s="31">
        <v>0</v>
      </c>
      <c r="BJ113" s="31">
        <v>0</v>
      </c>
      <c r="BK113" s="25"/>
      <c r="BN113" s="3">
        <f t="shared" si="8"/>
        <v>0.23749999999999999</v>
      </c>
      <c r="BO113" s="3"/>
      <c r="BP113" s="27">
        <f t="shared" si="11"/>
        <v>-1.0787992495309563E-3</v>
      </c>
      <c r="BQ113" s="29">
        <f t="shared" si="12"/>
        <v>2.3880863039399611</v>
      </c>
      <c r="BR113" s="3">
        <f t="shared" si="9"/>
        <v>0.21322701688555323</v>
      </c>
    </row>
    <row r="114" spans="1:70" x14ac:dyDescent="0.35">
      <c r="A114" s="5">
        <f t="shared" si="10"/>
        <v>42106</v>
      </c>
      <c r="B114" s="2">
        <v>112</v>
      </c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31">
        <v>0</v>
      </c>
      <c r="X114" s="31">
        <v>0</v>
      </c>
      <c r="Y114" s="31">
        <v>0</v>
      </c>
      <c r="Z114" s="31">
        <v>0</v>
      </c>
      <c r="AA114" s="31">
        <v>0</v>
      </c>
      <c r="AB114" s="31">
        <v>0.4</v>
      </c>
      <c r="AC114" s="31">
        <v>0</v>
      </c>
      <c r="AD114" s="31">
        <v>0</v>
      </c>
      <c r="AE114" s="31">
        <v>1.9</v>
      </c>
      <c r="AF114" s="31">
        <v>0</v>
      </c>
      <c r="AG114" s="31">
        <v>0</v>
      </c>
      <c r="AH114" s="31">
        <v>0</v>
      </c>
      <c r="AI114" s="31">
        <v>0.4</v>
      </c>
      <c r="AJ114" s="31">
        <v>0</v>
      </c>
      <c r="AK114" s="31">
        <v>0</v>
      </c>
      <c r="AL114" s="31">
        <v>0</v>
      </c>
      <c r="AM114" s="31">
        <v>0</v>
      </c>
      <c r="AN114" s="31">
        <v>0</v>
      </c>
      <c r="AO114" s="31">
        <v>0</v>
      </c>
      <c r="AP114" s="31">
        <v>0</v>
      </c>
      <c r="AQ114" s="31">
        <v>0</v>
      </c>
      <c r="AR114" s="31">
        <v>0</v>
      </c>
      <c r="AS114" s="31">
        <v>0</v>
      </c>
      <c r="AT114" s="31">
        <v>0</v>
      </c>
      <c r="AU114" s="31">
        <v>2.5</v>
      </c>
      <c r="AV114" s="31">
        <v>0</v>
      </c>
      <c r="AW114" s="31">
        <v>4.5</v>
      </c>
      <c r="AX114" s="31">
        <v>0</v>
      </c>
      <c r="AY114" s="31">
        <v>0</v>
      </c>
      <c r="AZ114" s="31">
        <v>0</v>
      </c>
      <c r="BA114" s="31">
        <v>0</v>
      </c>
      <c r="BB114" s="31">
        <v>0</v>
      </c>
      <c r="BC114" s="31">
        <v>0</v>
      </c>
      <c r="BD114" s="31">
        <v>0</v>
      </c>
      <c r="BE114" s="31">
        <v>0</v>
      </c>
      <c r="BF114" s="31">
        <v>0</v>
      </c>
      <c r="BG114" s="31">
        <v>0.6</v>
      </c>
      <c r="BH114" s="31">
        <v>0</v>
      </c>
      <c r="BI114" s="31">
        <v>0</v>
      </c>
      <c r="BJ114" s="31">
        <v>0</v>
      </c>
      <c r="BK114" s="25"/>
      <c r="BN114" s="3">
        <f t="shared" si="8"/>
        <v>0.25749999999999995</v>
      </c>
      <c r="BO114" s="3"/>
      <c r="BP114" s="27">
        <f t="shared" si="11"/>
        <v>3.7054409005628512E-3</v>
      </c>
      <c r="BQ114" s="29">
        <f t="shared" si="12"/>
        <v>-7.1292964352720434</v>
      </c>
      <c r="BR114" s="3">
        <f t="shared" si="9"/>
        <v>0.34087242026266473</v>
      </c>
    </row>
    <row r="115" spans="1:70" x14ac:dyDescent="0.35">
      <c r="A115" s="5">
        <f t="shared" si="10"/>
        <v>42107</v>
      </c>
      <c r="B115" s="2">
        <v>113</v>
      </c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0.1</v>
      </c>
      <c r="AC115" s="31">
        <v>0</v>
      </c>
      <c r="AD115" s="31">
        <v>0</v>
      </c>
      <c r="AE115" s="31">
        <v>0.3</v>
      </c>
      <c r="AF115" s="31">
        <v>0</v>
      </c>
      <c r="AG115" s="31">
        <v>0</v>
      </c>
      <c r="AH115" s="31">
        <v>0</v>
      </c>
      <c r="AI115" s="31">
        <v>1.5</v>
      </c>
      <c r="AJ115" s="31">
        <v>0</v>
      </c>
      <c r="AK115" s="31">
        <v>0</v>
      </c>
      <c r="AL115" s="31">
        <v>0</v>
      </c>
      <c r="AM115" s="31">
        <v>0</v>
      </c>
      <c r="AN115" s="31">
        <v>0</v>
      </c>
      <c r="AO115" s="31">
        <v>0</v>
      </c>
      <c r="AP115" s="31">
        <v>0</v>
      </c>
      <c r="AQ115" s="31">
        <v>0</v>
      </c>
      <c r="AR115" s="31">
        <v>0</v>
      </c>
      <c r="AS115" s="31">
        <v>0</v>
      </c>
      <c r="AT115" s="31">
        <v>0</v>
      </c>
      <c r="AU115" s="31">
        <v>0</v>
      </c>
      <c r="AV115" s="31">
        <v>0</v>
      </c>
      <c r="AW115" s="31">
        <v>3.2</v>
      </c>
      <c r="AX115" s="31">
        <v>0</v>
      </c>
      <c r="AY115" s="31">
        <v>0</v>
      </c>
      <c r="AZ115" s="31">
        <v>0</v>
      </c>
      <c r="BA115" s="31">
        <v>0</v>
      </c>
      <c r="BB115" s="31">
        <v>0</v>
      </c>
      <c r="BC115" s="31">
        <v>0</v>
      </c>
      <c r="BD115" s="31">
        <v>0</v>
      </c>
      <c r="BE115" s="31">
        <v>0</v>
      </c>
      <c r="BF115" s="31">
        <v>0</v>
      </c>
      <c r="BG115" s="31">
        <v>2.4</v>
      </c>
      <c r="BH115" s="31">
        <v>0</v>
      </c>
      <c r="BI115" s="31">
        <v>0</v>
      </c>
      <c r="BJ115" s="31">
        <v>0</v>
      </c>
      <c r="BK115" s="25"/>
      <c r="BN115" s="3">
        <f t="shared" si="8"/>
        <v>0.1875</v>
      </c>
      <c r="BO115" s="3"/>
      <c r="BP115" s="27">
        <f t="shared" si="11"/>
        <v>8.3020637898686689E-3</v>
      </c>
      <c r="BQ115" s="29">
        <f t="shared" si="12"/>
        <v>-16.36266416510319</v>
      </c>
      <c r="BR115" s="3">
        <f t="shared" si="9"/>
        <v>0.37429643527204703</v>
      </c>
    </row>
    <row r="116" spans="1:70" x14ac:dyDescent="0.35">
      <c r="A116" s="5">
        <f t="shared" si="10"/>
        <v>42108</v>
      </c>
      <c r="B116" s="2">
        <v>114</v>
      </c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31">
        <v>0</v>
      </c>
      <c r="X116" s="31">
        <v>0</v>
      </c>
      <c r="Y116" s="31">
        <v>0</v>
      </c>
      <c r="Z116" s="31">
        <v>0</v>
      </c>
      <c r="AA116" s="31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1.1000000000000001</v>
      </c>
      <c r="AJ116" s="31">
        <v>0</v>
      </c>
      <c r="AK116" s="31">
        <v>0</v>
      </c>
      <c r="AL116" s="31">
        <v>0</v>
      </c>
      <c r="AM116" s="31">
        <v>0</v>
      </c>
      <c r="AN116" s="31">
        <v>0</v>
      </c>
      <c r="AO116" s="31">
        <v>0</v>
      </c>
      <c r="AP116" s="31">
        <v>0</v>
      </c>
      <c r="AQ116" s="31">
        <v>0</v>
      </c>
      <c r="AR116" s="31">
        <v>0</v>
      </c>
      <c r="AS116" s="31">
        <v>1.6</v>
      </c>
      <c r="AT116" s="31">
        <v>0</v>
      </c>
      <c r="AU116" s="31">
        <v>0.5</v>
      </c>
      <c r="AV116" s="31">
        <v>0.8</v>
      </c>
      <c r="AW116" s="31">
        <v>0</v>
      </c>
      <c r="AX116" s="31">
        <v>0.9</v>
      </c>
      <c r="AY116" s="31">
        <v>0</v>
      </c>
      <c r="AZ116" s="31">
        <v>0</v>
      </c>
      <c r="BA116" s="31">
        <v>0</v>
      </c>
      <c r="BB116" s="31">
        <v>0</v>
      </c>
      <c r="BC116" s="31">
        <v>0</v>
      </c>
      <c r="BD116" s="31">
        <v>0</v>
      </c>
      <c r="BE116" s="31">
        <v>0</v>
      </c>
      <c r="BF116" s="31">
        <v>0</v>
      </c>
      <c r="BG116" s="31">
        <v>1.7</v>
      </c>
      <c r="BH116" s="31">
        <v>0</v>
      </c>
      <c r="BI116" s="31">
        <v>0</v>
      </c>
      <c r="BJ116" s="31">
        <v>0</v>
      </c>
      <c r="BK116" s="25"/>
      <c r="BN116" s="3">
        <f t="shared" si="8"/>
        <v>0.16500000000000001</v>
      </c>
      <c r="BO116" s="3"/>
      <c r="BP116" s="27">
        <f t="shared" si="11"/>
        <v>6.9793621013133174E-3</v>
      </c>
      <c r="BQ116" s="29">
        <f t="shared" si="12"/>
        <v>-13.748358348968098</v>
      </c>
      <c r="BR116" s="3">
        <f t="shared" si="9"/>
        <v>0.3220356472795487</v>
      </c>
    </row>
    <row r="117" spans="1:70" x14ac:dyDescent="0.35">
      <c r="A117" s="5">
        <f t="shared" si="10"/>
        <v>42109</v>
      </c>
      <c r="B117" s="2">
        <v>115</v>
      </c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31">
        <v>0</v>
      </c>
      <c r="X117" s="31">
        <v>0</v>
      </c>
      <c r="Y117" s="31">
        <v>0</v>
      </c>
      <c r="Z117" s="31">
        <v>0</v>
      </c>
      <c r="AA117" s="31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0</v>
      </c>
      <c r="AK117" s="31">
        <v>0</v>
      </c>
      <c r="AL117" s="31">
        <v>0</v>
      </c>
      <c r="AM117" s="31">
        <v>0</v>
      </c>
      <c r="AN117" s="31">
        <v>0</v>
      </c>
      <c r="AO117" s="31">
        <v>0.6</v>
      </c>
      <c r="AP117" s="31">
        <v>0</v>
      </c>
      <c r="AQ117" s="31">
        <v>1.1000000000000001</v>
      </c>
      <c r="AR117" s="31">
        <v>0</v>
      </c>
      <c r="AS117" s="31">
        <v>2.5</v>
      </c>
      <c r="AT117" s="31">
        <v>0</v>
      </c>
      <c r="AU117" s="31">
        <v>0.2</v>
      </c>
      <c r="AV117" s="31">
        <v>0.7</v>
      </c>
      <c r="AW117" s="31">
        <v>0.7</v>
      </c>
      <c r="AX117" s="31">
        <v>1.1000000000000001</v>
      </c>
      <c r="AY117" s="31">
        <v>0</v>
      </c>
      <c r="AZ117" s="31">
        <v>0</v>
      </c>
      <c r="BA117" s="31">
        <v>0</v>
      </c>
      <c r="BB117" s="31">
        <v>0</v>
      </c>
      <c r="BC117" s="31">
        <v>0</v>
      </c>
      <c r="BD117" s="31">
        <v>0</v>
      </c>
      <c r="BE117" s="31">
        <v>0</v>
      </c>
      <c r="BF117" s="31">
        <v>0</v>
      </c>
      <c r="BG117" s="31">
        <v>0</v>
      </c>
      <c r="BH117" s="31">
        <v>0</v>
      </c>
      <c r="BI117" s="31">
        <v>2.1</v>
      </c>
      <c r="BJ117" s="31">
        <v>0</v>
      </c>
      <c r="BK117" s="25"/>
      <c r="BN117" s="3">
        <f t="shared" si="8"/>
        <v>0.22500000000000001</v>
      </c>
      <c r="BO117" s="3"/>
      <c r="BP117" s="27">
        <f t="shared" si="11"/>
        <v>1.1688555347091931E-2</v>
      </c>
      <c r="BQ117" s="29">
        <f t="shared" si="12"/>
        <v>-23.076135084427765</v>
      </c>
      <c r="BR117" s="3">
        <f t="shared" si="9"/>
        <v>0.48799249530956956</v>
      </c>
    </row>
    <row r="118" spans="1:70" x14ac:dyDescent="0.35">
      <c r="A118" s="5">
        <f t="shared" si="10"/>
        <v>42110</v>
      </c>
      <c r="B118" s="2">
        <v>116</v>
      </c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31">
        <v>0</v>
      </c>
      <c r="X118" s="31">
        <v>0</v>
      </c>
      <c r="Y118" s="31">
        <v>0</v>
      </c>
      <c r="Z118" s="31">
        <v>0</v>
      </c>
      <c r="AA118" s="31">
        <v>0</v>
      </c>
      <c r="AB118" s="31">
        <v>2.6</v>
      </c>
      <c r="AC118" s="31">
        <v>0</v>
      </c>
      <c r="AD118" s="31">
        <v>1.8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1">
        <v>0</v>
      </c>
      <c r="AL118" s="31">
        <v>0</v>
      </c>
      <c r="AM118" s="31">
        <v>0</v>
      </c>
      <c r="AN118" s="31">
        <v>1</v>
      </c>
      <c r="AO118" s="31">
        <v>0.6</v>
      </c>
      <c r="AP118" s="31">
        <v>0</v>
      </c>
      <c r="AQ118" s="31">
        <v>1.8</v>
      </c>
      <c r="AR118" s="31">
        <v>0</v>
      </c>
      <c r="AS118" s="31">
        <v>0.3</v>
      </c>
      <c r="AT118" s="31">
        <v>0</v>
      </c>
      <c r="AU118" s="31">
        <v>0</v>
      </c>
      <c r="AV118" s="31">
        <v>0.1</v>
      </c>
      <c r="AW118" s="31">
        <v>2.1</v>
      </c>
      <c r="AX118" s="31">
        <v>0.9</v>
      </c>
      <c r="AY118" s="31">
        <v>0</v>
      </c>
      <c r="AZ118" s="31">
        <v>1.7</v>
      </c>
      <c r="BA118" s="31">
        <v>0</v>
      </c>
      <c r="BB118" s="31">
        <v>0</v>
      </c>
      <c r="BC118" s="31">
        <v>0</v>
      </c>
      <c r="BD118" s="31">
        <v>0</v>
      </c>
      <c r="BE118" s="31">
        <v>0</v>
      </c>
      <c r="BF118" s="31">
        <v>0</v>
      </c>
      <c r="BG118" s="31">
        <v>0</v>
      </c>
      <c r="BH118" s="31">
        <v>0</v>
      </c>
      <c r="BI118" s="31">
        <v>2.7</v>
      </c>
      <c r="BJ118" s="31">
        <v>0</v>
      </c>
      <c r="BK118" s="25"/>
      <c r="BN118" s="3">
        <f t="shared" si="8"/>
        <v>0.38999999999999996</v>
      </c>
      <c r="BO118" s="3"/>
      <c r="BP118" s="27">
        <f t="shared" si="11"/>
        <v>4.7091932457786114E-3</v>
      </c>
      <c r="BQ118" s="29">
        <f t="shared" si="12"/>
        <v>-8.9977767354596612</v>
      </c>
      <c r="BR118" s="3">
        <f t="shared" si="9"/>
        <v>0.49595684803001916</v>
      </c>
    </row>
    <row r="119" spans="1:70" x14ac:dyDescent="0.35">
      <c r="A119" s="5">
        <f t="shared" si="10"/>
        <v>42111</v>
      </c>
      <c r="B119" s="2">
        <v>117</v>
      </c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0</v>
      </c>
      <c r="AC119" s="31">
        <v>0</v>
      </c>
      <c r="AD119" s="31">
        <v>2.1</v>
      </c>
      <c r="AE119" s="31">
        <v>0</v>
      </c>
      <c r="AF119" s="31">
        <v>0</v>
      </c>
      <c r="AG119" s="31">
        <v>0</v>
      </c>
      <c r="AH119" s="31">
        <v>0.5</v>
      </c>
      <c r="AI119" s="31">
        <v>0</v>
      </c>
      <c r="AJ119" s="31">
        <v>0</v>
      </c>
      <c r="AK119" s="31">
        <v>0</v>
      </c>
      <c r="AL119" s="31">
        <v>0</v>
      </c>
      <c r="AM119" s="31">
        <v>0</v>
      </c>
      <c r="AN119" s="31">
        <v>1.5</v>
      </c>
      <c r="AO119" s="31">
        <v>0</v>
      </c>
      <c r="AP119" s="31">
        <v>0</v>
      </c>
      <c r="AQ119" s="31">
        <v>0.3</v>
      </c>
      <c r="AR119" s="31">
        <v>0</v>
      </c>
      <c r="AS119" s="31">
        <v>0</v>
      </c>
      <c r="AT119" s="31">
        <v>1.9</v>
      </c>
      <c r="AU119" s="31">
        <v>0</v>
      </c>
      <c r="AV119" s="31">
        <v>0</v>
      </c>
      <c r="AW119" s="31">
        <v>0</v>
      </c>
      <c r="AX119" s="31">
        <v>0.2</v>
      </c>
      <c r="AY119" s="31">
        <v>0</v>
      </c>
      <c r="AZ119" s="31">
        <v>3.8</v>
      </c>
      <c r="BA119" s="31">
        <v>0</v>
      </c>
      <c r="BB119" s="31">
        <v>0</v>
      </c>
      <c r="BC119" s="31">
        <v>0</v>
      </c>
      <c r="BD119" s="31">
        <v>0</v>
      </c>
      <c r="BE119" s="31">
        <v>0</v>
      </c>
      <c r="BF119" s="31">
        <v>0</v>
      </c>
      <c r="BG119" s="31">
        <v>0</v>
      </c>
      <c r="BH119" s="31">
        <v>0</v>
      </c>
      <c r="BI119" s="31">
        <v>0</v>
      </c>
      <c r="BJ119" s="31">
        <v>0</v>
      </c>
      <c r="BK119" s="25"/>
      <c r="BN119" s="3">
        <f t="shared" si="8"/>
        <v>0.25749999999999995</v>
      </c>
      <c r="BO119" s="3"/>
      <c r="BP119" s="27">
        <f t="shared" si="11"/>
        <v>1.9043151969981242E-3</v>
      </c>
      <c r="BQ119" s="29">
        <f t="shared" si="12"/>
        <v>-3.5387523452157605</v>
      </c>
      <c r="BR119" s="3">
        <f t="shared" si="9"/>
        <v>0.30034709193245757</v>
      </c>
    </row>
    <row r="120" spans="1:70" x14ac:dyDescent="0.35">
      <c r="A120" s="5">
        <f t="shared" si="10"/>
        <v>42112</v>
      </c>
      <c r="B120" s="2">
        <v>118</v>
      </c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31">
        <v>0</v>
      </c>
      <c r="X120" s="31">
        <v>0</v>
      </c>
      <c r="Y120" s="31">
        <v>0</v>
      </c>
      <c r="Z120" s="31">
        <v>0</v>
      </c>
      <c r="AA120" s="31">
        <v>0</v>
      </c>
      <c r="AB120" s="31">
        <v>0</v>
      </c>
      <c r="AC120" s="31">
        <v>0</v>
      </c>
      <c r="AD120" s="31">
        <v>0.4</v>
      </c>
      <c r="AE120" s="31">
        <v>0</v>
      </c>
      <c r="AF120" s="31">
        <v>0</v>
      </c>
      <c r="AG120" s="31">
        <v>0</v>
      </c>
      <c r="AH120" s="31">
        <v>1</v>
      </c>
      <c r="AI120" s="31">
        <v>0</v>
      </c>
      <c r="AJ120" s="31">
        <v>0</v>
      </c>
      <c r="AK120" s="31">
        <v>0</v>
      </c>
      <c r="AL120" s="31">
        <v>0</v>
      </c>
      <c r="AM120" s="31">
        <v>0</v>
      </c>
      <c r="AN120" s="31">
        <v>2.5</v>
      </c>
      <c r="AO120" s="31">
        <v>0.2</v>
      </c>
      <c r="AP120" s="31">
        <v>0</v>
      </c>
      <c r="AQ120" s="31">
        <v>0.1</v>
      </c>
      <c r="AR120" s="31">
        <v>0</v>
      </c>
      <c r="AS120" s="31">
        <v>0.7</v>
      </c>
      <c r="AT120" s="31">
        <v>3.2</v>
      </c>
      <c r="AU120" s="31">
        <v>0</v>
      </c>
      <c r="AV120" s="31">
        <v>0</v>
      </c>
      <c r="AW120" s="31">
        <v>3.1</v>
      </c>
      <c r="AX120" s="31">
        <v>0.4</v>
      </c>
      <c r="AY120" s="31">
        <v>0</v>
      </c>
      <c r="AZ120" s="31">
        <v>2</v>
      </c>
      <c r="BA120" s="31">
        <v>0</v>
      </c>
      <c r="BB120" s="31">
        <v>0</v>
      </c>
      <c r="BC120" s="31">
        <v>0</v>
      </c>
      <c r="BD120" s="31">
        <v>0</v>
      </c>
      <c r="BE120" s="31">
        <v>0</v>
      </c>
      <c r="BF120" s="31">
        <v>0</v>
      </c>
      <c r="BG120" s="31">
        <v>0</v>
      </c>
      <c r="BH120" s="31">
        <v>0</v>
      </c>
      <c r="BI120" s="31">
        <v>0</v>
      </c>
      <c r="BJ120" s="31">
        <v>0</v>
      </c>
      <c r="BK120" s="25"/>
      <c r="BN120" s="3">
        <f t="shared" si="8"/>
        <v>0.33999999999999997</v>
      </c>
      <c r="BO120" s="3"/>
      <c r="BP120" s="27">
        <f t="shared" si="11"/>
        <v>6.5853658536585355E-3</v>
      </c>
      <c r="BQ120" s="29">
        <f t="shared" si="12"/>
        <v>-12.78792682926829</v>
      </c>
      <c r="BR120" s="3">
        <f t="shared" si="9"/>
        <v>0.48817073170731717</v>
      </c>
    </row>
    <row r="121" spans="1:70" x14ac:dyDescent="0.35">
      <c r="A121" s="5">
        <f t="shared" si="10"/>
        <v>42113</v>
      </c>
      <c r="B121" s="2">
        <v>119</v>
      </c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31">
        <v>0</v>
      </c>
      <c r="AK121" s="31">
        <v>0</v>
      </c>
      <c r="AL121" s="31">
        <v>0.6</v>
      </c>
      <c r="AM121" s="31">
        <v>0.3</v>
      </c>
      <c r="AN121" s="31">
        <v>0.1</v>
      </c>
      <c r="AO121" s="31">
        <v>0</v>
      </c>
      <c r="AP121" s="31">
        <v>0</v>
      </c>
      <c r="AQ121" s="31">
        <v>0</v>
      </c>
      <c r="AR121" s="31">
        <v>0.7</v>
      </c>
      <c r="AS121" s="31">
        <v>2.8</v>
      </c>
      <c r="AT121" s="31">
        <v>0</v>
      </c>
      <c r="AU121" s="31">
        <v>0</v>
      </c>
      <c r="AV121" s="31">
        <v>0</v>
      </c>
      <c r="AW121" s="31">
        <v>2.1</v>
      </c>
      <c r="AX121" s="31">
        <v>1.7</v>
      </c>
      <c r="AY121" s="31">
        <v>0</v>
      </c>
      <c r="AZ121" s="31">
        <v>0.3</v>
      </c>
      <c r="BA121" s="31">
        <v>0</v>
      </c>
      <c r="BB121" s="31">
        <v>0</v>
      </c>
      <c r="BC121" s="31">
        <v>0</v>
      </c>
      <c r="BD121" s="31">
        <v>0</v>
      </c>
      <c r="BE121" s="31">
        <v>0</v>
      </c>
      <c r="BF121" s="31">
        <v>0</v>
      </c>
      <c r="BG121" s="31">
        <v>0</v>
      </c>
      <c r="BH121" s="31">
        <v>0</v>
      </c>
      <c r="BI121" s="31">
        <v>0</v>
      </c>
      <c r="BJ121" s="31">
        <v>0</v>
      </c>
      <c r="BK121" s="25"/>
      <c r="BN121" s="3">
        <f t="shared" si="8"/>
        <v>0.215</v>
      </c>
      <c r="BO121" s="3"/>
      <c r="BP121" s="27">
        <f t="shared" si="11"/>
        <v>6.2476547842401468E-3</v>
      </c>
      <c r="BQ121" s="29">
        <f t="shared" si="12"/>
        <v>-12.239699812382733</v>
      </c>
      <c r="BR121" s="3">
        <f t="shared" si="9"/>
        <v>0.35557223264540205</v>
      </c>
    </row>
    <row r="122" spans="1:70" x14ac:dyDescent="0.35">
      <c r="A122" s="5">
        <f t="shared" si="10"/>
        <v>42114</v>
      </c>
      <c r="B122" s="2">
        <v>120</v>
      </c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31">
        <v>0.1</v>
      </c>
      <c r="AI122" s="31">
        <v>0</v>
      </c>
      <c r="AJ122" s="31">
        <v>0</v>
      </c>
      <c r="AK122" s="31">
        <v>0</v>
      </c>
      <c r="AL122" s="31">
        <v>1.8</v>
      </c>
      <c r="AM122" s="31">
        <v>0</v>
      </c>
      <c r="AN122" s="31">
        <v>0.8</v>
      </c>
      <c r="AO122" s="31">
        <v>0</v>
      </c>
      <c r="AP122" s="31">
        <v>0</v>
      </c>
      <c r="AQ122" s="31">
        <v>4.0999999999999996</v>
      </c>
      <c r="AR122" s="31">
        <v>0.3</v>
      </c>
      <c r="AS122" s="31">
        <v>1.6</v>
      </c>
      <c r="AT122" s="31">
        <v>0.1</v>
      </c>
      <c r="AU122" s="31">
        <v>0</v>
      </c>
      <c r="AV122" s="31">
        <v>4.8</v>
      </c>
      <c r="AW122" s="31">
        <v>2</v>
      </c>
      <c r="AX122" s="31">
        <v>1.7</v>
      </c>
      <c r="AY122" s="31">
        <v>0</v>
      </c>
      <c r="AZ122" s="31">
        <v>0.5</v>
      </c>
      <c r="BA122" s="31">
        <v>0</v>
      </c>
      <c r="BB122" s="31">
        <v>0</v>
      </c>
      <c r="BC122" s="31">
        <v>0</v>
      </c>
      <c r="BD122" s="31">
        <v>0</v>
      </c>
      <c r="BE122" s="31">
        <v>0</v>
      </c>
      <c r="BF122" s="31">
        <v>0</v>
      </c>
      <c r="BG122" s="31">
        <v>0</v>
      </c>
      <c r="BH122" s="31">
        <v>0</v>
      </c>
      <c r="BI122" s="31">
        <v>0</v>
      </c>
      <c r="BJ122" s="31">
        <v>0</v>
      </c>
      <c r="BK122" s="25"/>
      <c r="BN122" s="3">
        <f t="shared" si="8"/>
        <v>0.44499999999999995</v>
      </c>
      <c r="BO122" s="3"/>
      <c r="BP122" s="27">
        <f t="shared" si="11"/>
        <v>9.9061913696060107E-3</v>
      </c>
      <c r="BQ122" s="29">
        <f t="shared" si="12"/>
        <v>-19.302992495309581</v>
      </c>
      <c r="BR122" s="3">
        <f t="shared" si="9"/>
        <v>0.6678893058161357</v>
      </c>
    </row>
    <row r="123" spans="1:70" x14ac:dyDescent="0.35">
      <c r="A123" s="5">
        <f t="shared" si="10"/>
        <v>42115</v>
      </c>
      <c r="B123" s="2">
        <v>121</v>
      </c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31">
        <v>0</v>
      </c>
      <c r="X123" s="31">
        <v>0</v>
      </c>
      <c r="Y123" s="31">
        <v>0</v>
      </c>
      <c r="Z123" s="31">
        <v>0</v>
      </c>
      <c r="AA123" s="31">
        <v>0</v>
      </c>
      <c r="AB123" s="31">
        <v>0</v>
      </c>
      <c r="AC123" s="31">
        <v>0</v>
      </c>
      <c r="AD123" s="31">
        <v>0.8</v>
      </c>
      <c r="AE123" s="31">
        <v>0</v>
      </c>
      <c r="AF123" s="31">
        <v>0.1</v>
      </c>
      <c r="AG123" s="31">
        <v>0</v>
      </c>
      <c r="AH123" s="31">
        <v>0</v>
      </c>
      <c r="AI123" s="31">
        <v>0</v>
      </c>
      <c r="AJ123" s="31">
        <v>0</v>
      </c>
      <c r="AK123" s="31">
        <v>0</v>
      </c>
      <c r="AL123" s="31">
        <v>4.7</v>
      </c>
      <c r="AM123" s="31">
        <v>0</v>
      </c>
      <c r="AN123" s="31">
        <v>0</v>
      </c>
      <c r="AO123" s="31">
        <v>0</v>
      </c>
      <c r="AP123" s="31">
        <v>0</v>
      </c>
      <c r="AQ123" s="31">
        <v>3.4</v>
      </c>
      <c r="AR123" s="31">
        <v>5</v>
      </c>
      <c r="AS123" s="31">
        <v>0.8</v>
      </c>
      <c r="AT123" s="31">
        <v>0.1</v>
      </c>
      <c r="AU123" s="31">
        <v>0</v>
      </c>
      <c r="AV123" s="31">
        <v>0.1</v>
      </c>
      <c r="AW123" s="31">
        <v>1.6</v>
      </c>
      <c r="AX123" s="31">
        <v>0.7</v>
      </c>
      <c r="AY123" s="31">
        <v>0</v>
      </c>
      <c r="AZ123" s="31">
        <v>0.2</v>
      </c>
      <c r="BA123" s="31">
        <v>0</v>
      </c>
      <c r="BB123" s="31">
        <v>0.5</v>
      </c>
      <c r="BC123" s="31">
        <v>0</v>
      </c>
      <c r="BD123" s="31">
        <v>0</v>
      </c>
      <c r="BE123" s="31">
        <v>0</v>
      </c>
      <c r="BF123" s="31">
        <v>0</v>
      </c>
      <c r="BG123" s="31">
        <v>1.4</v>
      </c>
      <c r="BH123" s="31">
        <v>0</v>
      </c>
      <c r="BI123" s="31">
        <v>0</v>
      </c>
      <c r="BJ123" s="31">
        <v>0</v>
      </c>
      <c r="BK123" s="25"/>
      <c r="BN123" s="3">
        <f t="shared" si="8"/>
        <v>0.48499999999999999</v>
      </c>
      <c r="BO123" s="3"/>
      <c r="BP123" s="27">
        <f t="shared" si="11"/>
        <v>4.9343339587242015E-3</v>
      </c>
      <c r="BQ123" s="29">
        <f t="shared" si="12"/>
        <v>-9.351594746716696</v>
      </c>
      <c r="BR123" s="3">
        <f t="shared" si="9"/>
        <v>0.59602251407129359</v>
      </c>
    </row>
    <row r="124" spans="1:70" x14ac:dyDescent="0.35">
      <c r="A124" s="5">
        <f t="shared" si="10"/>
        <v>42116</v>
      </c>
      <c r="B124" s="2">
        <v>122</v>
      </c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31">
        <v>0</v>
      </c>
      <c r="X124" s="31">
        <v>0</v>
      </c>
      <c r="Y124" s="31">
        <v>0</v>
      </c>
      <c r="Z124" s="31">
        <v>0</v>
      </c>
      <c r="AA124" s="31">
        <v>1.1000000000000001</v>
      </c>
      <c r="AB124" s="31">
        <v>0</v>
      </c>
      <c r="AC124" s="31">
        <v>0</v>
      </c>
      <c r="AD124" s="31">
        <v>1.1000000000000001</v>
      </c>
      <c r="AE124" s="31">
        <v>0</v>
      </c>
      <c r="AF124" s="31">
        <v>0</v>
      </c>
      <c r="AG124" s="31">
        <v>0</v>
      </c>
      <c r="AH124" s="31">
        <v>1.4</v>
      </c>
      <c r="AI124" s="31">
        <v>1.5</v>
      </c>
      <c r="AJ124" s="31">
        <v>0</v>
      </c>
      <c r="AK124" s="31">
        <v>0</v>
      </c>
      <c r="AL124" s="31">
        <v>5.7</v>
      </c>
      <c r="AM124" s="31">
        <v>0</v>
      </c>
      <c r="AN124" s="31">
        <v>0</v>
      </c>
      <c r="AO124" s="31">
        <v>0</v>
      </c>
      <c r="AP124" s="31">
        <v>0</v>
      </c>
      <c r="AQ124" s="31">
        <v>2.1</v>
      </c>
      <c r="AR124" s="31">
        <v>0</v>
      </c>
      <c r="AS124" s="31">
        <v>0</v>
      </c>
      <c r="AT124" s="31">
        <v>1.9</v>
      </c>
      <c r="AU124" s="31">
        <v>1.4</v>
      </c>
      <c r="AV124" s="31">
        <v>4.4000000000000004</v>
      </c>
      <c r="AW124" s="31">
        <v>1.6</v>
      </c>
      <c r="AX124" s="31">
        <v>0.2</v>
      </c>
      <c r="AY124" s="31">
        <v>0</v>
      </c>
      <c r="AZ124" s="31">
        <v>0.3</v>
      </c>
      <c r="BA124" s="31">
        <v>0</v>
      </c>
      <c r="BB124" s="31">
        <v>1.2</v>
      </c>
      <c r="BC124" s="31">
        <v>0</v>
      </c>
      <c r="BD124" s="31">
        <v>0</v>
      </c>
      <c r="BE124" s="31">
        <v>0</v>
      </c>
      <c r="BF124" s="31">
        <v>0</v>
      </c>
      <c r="BG124" s="31">
        <v>0</v>
      </c>
      <c r="BH124" s="31">
        <v>0</v>
      </c>
      <c r="BI124" s="31">
        <v>0</v>
      </c>
      <c r="BJ124" s="31">
        <v>0</v>
      </c>
      <c r="BK124" s="25"/>
      <c r="BN124" s="3">
        <f t="shared" si="8"/>
        <v>0.59750000000000003</v>
      </c>
      <c r="BO124" s="3"/>
      <c r="BP124" s="27">
        <f t="shared" si="11"/>
        <v>-2.4108818011257019E-3</v>
      </c>
      <c r="BQ124" s="29">
        <f t="shared" si="12"/>
        <v>5.4035928705440872</v>
      </c>
      <c r="BR124" s="3">
        <f t="shared" si="9"/>
        <v>0.54325515947467196</v>
      </c>
    </row>
    <row r="125" spans="1:70" x14ac:dyDescent="0.35">
      <c r="A125" s="5">
        <f t="shared" si="10"/>
        <v>42117</v>
      </c>
      <c r="B125" s="2">
        <v>123</v>
      </c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31">
        <v>0.1</v>
      </c>
      <c r="X125" s="31">
        <v>0</v>
      </c>
      <c r="Y125" s="31">
        <v>0</v>
      </c>
      <c r="Z125" s="31">
        <v>0</v>
      </c>
      <c r="AA125" s="31">
        <v>0.5</v>
      </c>
      <c r="AB125" s="31">
        <v>0</v>
      </c>
      <c r="AC125" s="31">
        <v>0.3</v>
      </c>
      <c r="AD125" s="31">
        <v>1.1000000000000001</v>
      </c>
      <c r="AE125" s="31">
        <v>0</v>
      </c>
      <c r="AF125" s="31">
        <v>1.1000000000000001</v>
      </c>
      <c r="AG125" s="31">
        <v>0</v>
      </c>
      <c r="AH125" s="31">
        <v>0.6</v>
      </c>
      <c r="AI125" s="31">
        <v>1.3</v>
      </c>
      <c r="AJ125" s="31">
        <v>0</v>
      </c>
      <c r="AK125" s="31">
        <v>2</v>
      </c>
      <c r="AL125" s="31">
        <v>4.3</v>
      </c>
      <c r="AM125" s="31">
        <v>0</v>
      </c>
      <c r="AN125" s="31">
        <v>0</v>
      </c>
      <c r="AO125" s="31">
        <v>0</v>
      </c>
      <c r="AP125" s="31">
        <v>0</v>
      </c>
      <c r="AQ125" s="31">
        <v>1.9</v>
      </c>
      <c r="AR125" s="31">
        <v>1.8</v>
      </c>
      <c r="AS125" s="31">
        <v>0</v>
      </c>
      <c r="AT125" s="31">
        <v>2.5</v>
      </c>
      <c r="AU125" s="31">
        <v>0.2</v>
      </c>
      <c r="AV125" s="31">
        <v>1</v>
      </c>
      <c r="AW125" s="31">
        <v>2.4</v>
      </c>
      <c r="AX125" s="31">
        <v>0.4</v>
      </c>
      <c r="AY125" s="31">
        <v>0</v>
      </c>
      <c r="AZ125" s="31">
        <v>0</v>
      </c>
      <c r="BA125" s="31">
        <v>0</v>
      </c>
      <c r="BB125" s="31">
        <v>0.5</v>
      </c>
      <c r="BC125" s="31">
        <v>0</v>
      </c>
      <c r="BD125" s="31">
        <v>0</v>
      </c>
      <c r="BE125" s="31">
        <v>0</v>
      </c>
      <c r="BF125" s="31">
        <v>0</v>
      </c>
      <c r="BG125" s="31">
        <v>0</v>
      </c>
      <c r="BH125" s="31">
        <v>0</v>
      </c>
      <c r="BI125" s="31">
        <v>0</v>
      </c>
      <c r="BJ125" s="31">
        <v>0</v>
      </c>
      <c r="BK125" s="25"/>
      <c r="BN125" s="3">
        <f t="shared" si="8"/>
        <v>0.54999999999999993</v>
      </c>
      <c r="BO125" s="3"/>
      <c r="BP125" s="27">
        <f t="shared" si="11"/>
        <v>-7.7110694183864905E-3</v>
      </c>
      <c r="BQ125" s="29">
        <f t="shared" si="12"/>
        <v>15.92201688555347</v>
      </c>
      <c r="BR125" s="3">
        <f t="shared" si="9"/>
        <v>0.37650093808630558</v>
      </c>
    </row>
    <row r="126" spans="1:70" x14ac:dyDescent="0.35">
      <c r="A126" s="5">
        <f t="shared" si="10"/>
        <v>42118</v>
      </c>
      <c r="B126" s="2">
        <v>124</v>
      </c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31">
        <v>0</v>
      </c>
      <c r="X126" s="31">
        <v>0</v>
      </c>
      <c r="Y126" s="31">
        <v>0</v>
      </c>
      <c r="Z126" s="31">
        <v>0</v>
      </c>
      <c r="AA126" s="31">
        <v>0</v>
      </c>
      <c r="AB126" s="31">
        <v>0</v>
      </c>
      <c r="AC126" s="31">
        <v>0.2</v>
      </c>
      <c r="AD126" s="31">
        <v>1.5</v>
      </c>
      <c r="AE126" s="31">
        <v>0</v>
      </c>
      <c r="AF126" s="31">
        <v>0</v>
      </c>
      <c r="AG126" s="31">
        <v>0</v>
      </c>
      <c r="AH126" s="31">
        <v>0.9</v>
      </c>
      <c r="AI126" s="31">
        <v>0</v>
      </c>
      <c r="AJ126" s="31">
        <v>0</v>
      </c>
      <c r="AK126" s="31">
        <v>2.2999999999999998</v>
      </c>
      <c r="AL126" s="31">
        <v>0</v>
      </c>
      <c r="AM126" s="31">
        <v>0</v>
      </c>
      <c r="AN126" s="31">
        <v>0</v>
      </c>
      <c r="AO126" s="31">
        <v>0.6</v>
      </c>
      <c r="AP126" s="31">
        <v>0</v>
      </c>
      <c r="AQ126" s="31">
        <v>2.1</v>
      </c>
      <c r="AR126" s="31">
        <v>3.6</v>
      </c>
      <c r="AS126" s="31">
        <v>0</v>
      </c>
      <c r="AT126" s="31">
        <v>0</v>
      </c>
      <c r="AU126" s="31">
        <v>0</v>
      </c>
      <c r="AV126" s="31">
        <v>0.7</v>
      </c>
      <c r="AW126" s="31">
        <v>2.6</v>
      </c>
      <c r="AX126" s="31">
        <v>0.1</v>
      </c>
      <c r="AY126" s="31">
        <v>0</v>
      </c>
      <c r="AZ126" s="31">
        <v>0</v>
      </c>
      <c r="BA126" s="31">
        <v>0.5</v>
      </c>
      <c r="BB126" s="31">
        <v>0</v>
      </c>
      <c r="BC126" s="31">
        <v>0</v>
      </c>
      <c r="BD126" s="31">
        <v>0</v>
      </c>
      <c r="BE126" s="31">
        <v>0</v>
      </c>
      <c r="BF126" s="31">
        <v>0</v>
      </c>
      <c r="BG126" s="31">
        <v>0.4</v>
      </c>
      <c r="BH126" s="31">
        <v>0</v>
      </c>
      <c r="BI126" s="31">
        <v>0</v>
      </c>
      <c r="BJ126" s="31">
        <v>0</v>
      </c>
      <c r="BK126" s="25"/>
      <c r="BN126" s="3">
        <f t="shared" si="8"/>
        <v>0.38749999999999996</v>
      </c>
      <c r="BO126" s="3"/>
      <c r="BP126" s="27">
        <f t="shared" si="11"/>
        <v>-5.3470919324577774E-4</v>
      </c>
      <c r="BQ126" s="29">
        <f t="shared" si="12"/>
        <v>1.4534427767354579</v>
      </c>
      <c r="BR126" s="3">
        <f t="shared" si="9"/>
        <v>0.37546904315196983</v>
      </c>
    </row>
    <row r="127" spans="1:70" x14ac:dyDescent="0.35">
      <c r="A127" s="5">
        <f t="shared" si="10"/>
        <v>42119</v>
      </c>
      <c r="B127" s="2">
        <v>125</v>
      </c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31">
        <v>0</v>
      </c>
      <c r="X127" s="31">
        <v>0</v>
      </c>
      <c r="Y127" s="31">
        <v>0</v>
      </c>
      <c r="Z127" s="31">
        <v>0</v>
      </c>
      <c r="AA127" s="31">
        <v>0</v>
      </c>
      <c r="AB127" s="31">
        <v>0</v>
      </c>
      <c r="AC127" s="31">
        <v>0</v>
      </c>
      <c r="AD127" s="31">
        <v>2.2000000000000002</v>
      </c>
      <c r="AE127" s="31">
        <v>0</v>
      </c>
      <c r="AF127" s="31">
        <v>3.3</v>
      </c>
      <c r="AG127" s="31">
        <v>0</v>
      </c>
      <c r="AH127" s="31">
        <v>1.1000000000000001</v>
      </c>
      <c r="AI127" s="31">
        <v>0</v>
      </c>
      <c r="AJ127" s="31">
        <v>0</v>
      </c>
      <c r="AK127" s="31">
        <v>3.5</v>
      </c>
      <c r="AL127" s="31">
        <v>0</v>
      </c>
      <c r="AM127" s="31">
        <v>0</v>
      </c>
      <c r="AN127" s="31">
        <v>0</v>
      </c>
      <c r="AO127" s="31">
        <v>0</v>
      </c>
      <c r="AP127" s="31">
        <v>0</v>
      </c>
      <c r="AQ127" s="31">
        <v>1.9</v>
      </c>
      <c r="AR127" s="31">
        <v>3.7</v>
      </c>
      <c r="AS127" s="31">
        <v>2.6</v>
      </c>
      <c r="AT127" s="31">
        <v>0</v>
      </c>
      <c r="AU127" s="31">
        <v>0.5</v>
      </c>
      <c r="AV127" s="31">
        <v>1.7</v>
      </c>
      <c r="AW127" s="31">
        <v>2.7</v>
      </c>
      <c r="AX127" s="31">
        <v>0.6</v>
      </c>
      <c r="AY127" s="31">
        <v>0</v>
      </c>
      <c r="AZ127" s="31">
        <v>0.7</v>
      </c>
      <c r="BA127" s="31">
        <v>0</v>
      </c>
      <c r="BB127" s="31">
        <v>0</v>
      </c>
      <c r="BC127" s="31">
        <v>0</v>
      </c>
      <c r="BD127" s="31">
        <v>0</v>
      </c>
      <c r="BE127" s="31">
        <v>0</v>
      </c>
      <c r="BF127" s="31">
        <v>1.9</v>
      </c>
      <c r="BG127" s="31">
        <v>0.4</v>
      </c>
      <c r="BH127" s="31">
        <v>0</v>
      </c>
      <c r="BI127" s="31">
        <v>0</v>
      </c>
      <c r="BJ127" s="31">
        <v>1.7</v>
      </c>
      <c r="BK127" s="25"/>
      <c r="BN127" s="3">
        <f t="shared" si="8"/>
        <v>0.71249999999999991</v>
      </c>
      <c r="BO127" s="3"/>
      <c r="BP127" s="27">
        <f t="shared" si="11"/>
        <v>5.9568480300187564E-3</v>
      </c>
      <c r="BQ127" s="29">
        <f t="shared" si="12"/>
        <v>-11.16247654784239</v>
      </c>
      <c r="BR127" s="3">
        <f t="shared" si="9"/>
        <v>0.84652908067542221</v>
      </c>
    </row>
    <row r="128" spans="1:70" x14ac:dyDescent="0.35">
      <c r="A128" s="5">
        <f t="shared" si="10"/>
        <v>42120</v>
      </c>
      <c r="B128" s="2">
        <v>126</v>
      </c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31">
        <v>0.1</v>
      </c>
      <c r="X128" s="31">
        <v>0</v>
      </c>
      <c r="Y128" s="31">
        <v>0</v>
      </c>
      <c r="Z128" s="31">
        <v>0</v>
      </c>
      <c r="AA128" s="31">
        <v>0</v>
      </c>
      <c r="AB128" s="31">
        <v>0</v>
      </c>
      <c r="AC128" s="31">
        <v>0</v>
      </c>
      <c r="AD128" s="31">
        <v>1</v>
      </c>
      <c r="AE128" s="31">
        <v>0</v>
      </c>
      <c r="AF128" s="31">
        <v>2</v>
      </c>
      <c r="AG128" s="31">
        <v>0</v>
      </c>
      <c r="AH128" s="31">
        <v>1.5</v>
      </c>
      <c r="AI128" s="31">
        <v>0</v>
      </c>
      <c r="AJ128" s="31">
        <v>0</v>
      </c>
      <c r="AK128" s="31">
        <v>1</v>
      </c>
      <c r="AL128" s="31">
        <v>3.5</v>
      </c>
      <c r="AM128" s="31">
        <v>0</v>
      </c>
      <c r="AN128" s="31">
        <v>0</v>
      </c>
      <c r="AO128" s="31">
        <v>0</v>
      </c>
      <c r="AP128" s="31">
        <v>0</v>
      </c>
      <c r="AQ128" s="31">
        <v>2.5</v>
      </c>
      <c r="AR128" s="31">
        <v>1.2</v>
      </c>
      <c r="AS128" s="31">
        <v>3.8</v>
      </c>
      <c r="AT128" s="31">
        <v>0</v>
      </c>
      <c r="AU128" s="31">
        <v>0</v>
      </c>
      <c r="AV128" s="31">
        <v>3.8</v>
      </c>
      <c r="AW128" s="31">
        <v>0.1</v>
      </c>
      <c r="AX128" s="31">
        <v>2</v>
      </c>
      <c r="AY128" s="31">
        <v>0</v>
      </c>
      <c r="AZ128" s="31">
        <v>0</v>
      </c>
      <c r="BA128" s="31">
        <v>0</v>
      </c>
      <c r="BB128" s="31">
        <v>0</v>
      </c>
      <c r="BC128" s="31">
        <v>0</v>
      </c>
      <c r="BD128" s="31">
        <v>2.2000000000000002</v>
      </c>
      <c r="BE128" s="31">
        <v>0</v>
      </c>
      <c r="BF128" s="31">
        <v>1.8</v>
      </c>
      <c r="BG128" s="31">
        <v>0.6</v>
      </c>
      <c r="BH128" s="31">
        <v>0</v>
      </c>
      <c r="BI128" s="31">
        <v>2</v>
      </c>
      <c r="BJ128" s="31">
        <v>1.9</v>
      </c>
      <c r="BK128" s="25"/>
      <c r="BN128" s="3">
        <f t="shared" si="8"/>
        <v>0.77500000000000002</v>
      </c>
      <c r="BO128" s="3"/>
      <c r="BP128" s="27">
        <f t="shared" si="11"/>
        <v>2.2739212007504693E-2</v>
      </c>
      <c r="BQ128" s="29">
        <f t="shared" si="12"/>
        <v>-44.555619136960608</v>
      </c>
      <c r="BR128" s="3">
        <f t="shared" si="9"/>
        <v>1.2866322701688517</v>
      </c>
    </row>
    <row r="129" spans="1:70" x14ac:dyDescent="0.35">
      <c r="A129" s="5">
        <f t="shared" si="10"/>
        <v>42121</v>
      </c>
      <c r="B129" s="2">
        <v>127</v>
      </c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31">
        <v>1.7</v>
      </c>
      <c r="X129" s="31">
        <v>0</v>
      </c>
      <c r="Y129" s="31">
        <v>0</v>
      </c>
      <c r="Z129" s="31">
        <v>0.7</v>
      </c>
      <c r="AA129" s="31">
        <v>0</v>
      </c>
      <c r="AB129" s="31">
        <v>0</v>
      </c>
      <c r="AC129" s="31">
        <v>0</v>
      </c>
      <c r="AD129" s="31">
        <v>0</v>
      </c>
      <c r="AE129" s="31">
        <v>0</v>
      </c>
      <c r="AF129" s="31">
        <v>0.1</v>
      </c>
      <c r="AG129" s="31">
        <v>0</v>
      </c>
      <c r="AH129" s="31">
        <v>2.8</v>
      </c>
      <c r="AI129" s="31">
        <v>0</v>
      </c>
      <c r="AJ129" s="31">
        <v>0</v>
      </c>
      <c r="AK129" s="31">
        <v>0</v>
      </c>
      <c r="AL129" s="31">
        <v>3.5</v>
      </c>
      <c r="AM129" s="31">
        <v>0</v>
      </c>
      <c r="AN129" s="31">
        <v>0</v>
      </c>
      <c r="AO129" s="31">
        <v>0</v>
      </c>
      <c r="AP129" s="31">
        <v>0</v>
      </c>
      <c r="AQ129" s="31">
        <v>0.8</v>
      </c>
      <c r="AR129" s="31">
        <v>4</v>
      </c>
      <c r="AS129" s="31">
        <v>4.5</v>
      </c>
      <c r="AT129" s="31">
        <v>0</v>
      </c>
      <c r="AU129" s="31">
        <v>0</v>
      </c>
      <c r="AV129" s="31">
        <v>3.8</v>
      </c>
      <c r="AW129" s="31">
        <v>0</v>
      </c>
      <c r="AX129" s="31">
        <v>1.1000000000000001</v>
      </c>
      <c r="AY129" s="31">
        <v>0</v>
      </c>
      <c r="AZ129" s="31">
        <v>0.1</v>
      </c>
      <c r="BA129" s="31">
        <v>0.2</v>
      </c>
      <c r="BB129" s="31">
        <v>0</v>
      </c>
      <c r="BC129" s="31">
        <v>0</v>
      </c>
      <c r="BD129" s="31">
        <v>2.5</v>
      </c>
      <c r="BE129" s="31">
        <v>0</v>
      </c>
      <c r="BF129" s="31">
        <v>0</v>
      </c>
      <c r="BG129" s="31">
        <v>2.4</v>
      </c>
      <c r="BH129" s="31">
        <v>0</v>
      </c>
      <c r="BI129" s="31">
        <v>2.6</v>
      </c>
      <c r="BJ129" s="31">
        <v>0</v>
      </c>
      <c r="BK129" s="25"/>
      <c r="BN129" s="3">
        <f t="shared" si="8"/>
        <v>0.77000000000000013</v>
      </c>
      <c r="BO129" s="3"/>
      <c r="BP129" s="27">
        <f t="shared" si="11"/>
        <v>1.6135084427767361E-2</v>
      </c>
      <c r="BQ129" s="29">
        <f t="shared" si="12"/>
        <v>-31.395290806754236</v>
      </c>
      <c r="BR129" s="3">
        <f t="shared" si="9"/>
        <v>1.1330393996247601</v>
      </c>
    </row>
    <row r="130" spans="1:70" x14ac:dyDescent="0.35">
      <c r="A130" s="5">
        <f t="shared" si="10"/>
        <v>42122</v>
      </c>
      <c r="B130" s="2">
        <v>128</v>
      </c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31">
        <v>3.1</v>
      </c>
      <c r="X130" s="31">
        <v>0</v>
      </c>
      <c r="Y130" s="31">
        <v>0</v>
      </c>
      <c r="Z130" s="31">
        <v>1.1000000000000001</v>
      </c>
      <c r="AA130" s="31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0.1</v>
      </c>
      <c r="AG130" s="31">
        <v>0</v>
      </c>
      <c r="AH130" s="31">
        <v>2.6</v>
      </c>
      <c r="AI130" s="31">
        <v>0</v>
      </c>
      <c r="AJ130" s="31">
        <v>0</v>
      </c>
      <c r="AK130" s="31">
        <v>0</v>
      </c>
      <c r="AL130" s="31">
        <v>0</v>
      </c>
      <c r="AM130" s="31">
        <v>0</v>
      </c>
      <c r="AN130" s="31">
        <v>0</v>
      </c>
      <c r="AO130" s="31">
        <v>0</v>
      </c>
      <c r="AP130" s="31">
        <v>0</v>
      </c>
      <c r="AQ130" s="31">
        <v>0</v>
      </c>
      <c r="AR130" s="31">
        <v>4.0999999999999996</v>
      </c>
      <c r="AS130" s="31">
        <v>5.5</v>
      </c>
      <c r="AT130" s="31">
        <v>0</v>
      </c>
      <c r="AU130" s="31">
        <v>0</v>
      </c>
      <c r="AV130" s="31">
        <v>0.6</v>
      </c>
      <c r="AW130" s="31">
        <v>0</v>
      </c>
      <c r="AX130" s="31">
        <v>1.4</v>
      </c>
      <c r="AY130" s="31">
        <v>0</v>
      </c>
      <c r="AZ130" s="31">
        <v>1</v>
      </c>
      <c r="BA130" s="31">
        <v>4.2</v>
      </c>
      <c r="BB130" s="31">
        <v>0</v>
      </c>
      <c r="BC130" s="31">
        <v>1.2</v>
      </c>
      <c r="BD130" s="31">
        <v>0.4</v>
      </c>
      <c r="BE130" s="31">
        <v>0</v>
      </c>
      <c r="BF130" s="31">
        <v>0.3</v>
      </c>
      <c r="BG130" s="31">
        <v>2.6</v>
      </c>
      <c r="BH130" s="31">
        <v>0</v>
      </c>
      <c r="BI130" s="31">
        <v>0.1</v>
      </c>
      <c r="BJ130" s="31">
        <v>0.7</v>
      </c>
      <c r="BK130" s="25"/>
      <c r="BN130" s="3">
        <f t="shared" si="8"/>
        <v>0.72499999999999998</v>
      </c>
      <c r="BO130" s="3"/>
      <c r="BP130" s="27">
        <f t="shared" si="11"/>
        <v>1.2945590994371479E-2</v>
      </c>
      <c r="BQ130" s="29">
        <f t="shared" si="12"/>
        <v>-25.082035647279543</v>
      </c>
      <c r="BR130" s="3">
        <f t="shared" si="9"/>
        <v>1.0162757973733605</v>
      </c>
    </row>
    <row r="131" spans="1:70" x14ac:dyDescent="0.35">
      <c r="A131" s="5">
        <f t="shared" si="10"/>
        <v>42123</v>
      </c>
      <c r="B131" s="2">
        <v>129</v>
      </c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31">
        <v>0</v>
      </c>
      <c r="X131" s="31">
        <v>0</v>
      </c>
      <c r="Y131" s="31">
        <v>0</v>
      </c>
      <c r="Z131" s="31">
        <v>0</v>
      </c>
      <c r="AA131" s="31">
        <v>0.2</v>
      </c>
      <c r="AB131" s="31">
        <v>0</v>
      </c>
      <c r="AC131" s="31">
        <v>0</v>
      </c>
      <c r="AD131" s="31">
        <v>1.1000000000000001</v>
      </c>
      <c r="AE131" s="31">
        <v>0</v>
      </c>
      <c r="AF131" s="31">
        <v>0.4</v>
      </c>
      <c r="AG131" s="31">
        <v>0</v>
      </c>
      <c r="AH131" s="31">
        <v>0.6</v>
      </c>
      <c r="AI131" s="31">
        <v>0</v>
      </c>
      <c r="AJ131" s="31">
        <v>0</v>
      </c>
      <c r="AK131" s="31">
        <v>0.1</v>
      </c>
      <c r="AL131" s="31">
        <v>0.9</v>
      </c>
      <c r="AM131" s="31">
        <v>0</v>
      </c>
      <c r="AN131" s="31">
        <v>0</v>
      </c>
      <c r="AO131" s="31">
        <v>0</v>
      </c>
      <c r="AP131" s="31">
        <v>0</v>
      </c>
      <c r="AQ131" s="31">
        <v>2.1</v>
      </c>
      <c r="AR131" s="31">
        <v>2.5</v>
      </c>
      <c r="AS131" s="31">
        <v>5.7</v>
      </c>
      <c r="AT131" s="31">
        <v>0</v>
      </c>
      <c r="AU131" s="31">
        <v>2.2000000000000002</v>
      </c>
      <c r="AV131" s="31">
        <v>0</v>
      </c>
      <c r="AW131" s="31">
        <v>0</v>
      </c>
      <c r="AX131" s="31">
        <v>1.4</v>
      </c>
      <c r="AY131" s="31">
        <v>0</v>
      </c>
      <c r="AZ131" s="31">
        <v>1.9</v>
      </c>
      <c r="BA131" s="31">
        <v>3.7</v>
      </c>
      <c r="BB131" s="31">
        <v>0</v>
      </c>
      <c r="BC131" s="31">
        <v>0.5</v>
      </c>
      <c r="BD131" s="31">
        <v>0.4</v>
      </c>
      <c r="BE131" s="31">
        <v>0</v>
      </c>
      <c r="BF131" s="31">
        <v>0</v>
      </c>
      <c r="BG131" s="31">
        <v>1.3</v>
      </c>
      <c r="BH131" s="31">
        <v>0</v>
      </c>
      <c r="BI131" s="31">
        <v>0</v>
      </c>
      <c r="BJ131" s="31">
        <v>0.8</v>
      </c>
      <c r="BK131" s="25"/>
      <c r="BN131" s="3">
        <f t="shared" si="8"/>
        <v>0.64499999999999991</v>
      </c>
      <c r="BO131" s="3"/>
      <c r="BP131" s="27">
        <f t="shared" si="11"/>
        <v>2.144465290806755E-2</v>
      </c>
      <c r="BQ131" s="29">
        <f t="shared" si="12"/>
        <v>-42.104915572232656</v>
      </c>
      <c r="BR131" s="3">
        <f t="shared" si="9"/>
        <v>1.1275046904315218</v>
      </c>
    </row>
    <row r="132" spans="1:70" x14ac:dyDescent="0.35">
      <c r="A132" s="5">
        <f t="shared" si="10"/>
        <v>42124</v>
      </c>
      <c r="B132" s="2">
        <v>130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31">
        <v>0</v>
      </c>
      <c r="X132" s="31">
        <v>0</v>
      </c>
      <c r="Y132" s="31">
        <v>0</v>
      </c>
      <c r="Z132" s="31">
        <v>4.5</v>
      </c>
      <c r="AA132" s="31">
        <v>0</v>
      </c>
      <c r="AB132" s="31">
        <v>0.3</v>
      </c>
      <c r="AC132" s="31">
        <v>0</v>
      </c>
      <c r="AD132" s="31">
        <v>0</v>
      </c>
      <c r="AE132" s="31">
        <v>0</v>
      </c>
      <c r="AF132" s="31">
        <v>0.5</v>
      </c>
      <c r="AG132" s="31">
        <v>0</v>
      </c>
      <c r="AH132" s="31">
        <v>0</v>
      </c>
      <c r="AI132" s="31">
        <v>1.7</v>
      </c>
      <c r="AJ132" s="31">
        <v>0</v>
      </c>
      <c r="AK132" s="31">
        <v>0.1</v>
      </c>
      <c r="AL132" s="31">
        <v>0.9</v>
      </c>
      <c r="AM132" s="31">
        <v>0</v>
      </c>
      <c r="AN132" s="31">
        <v>0</v>
      </c>
      <c r="AO132" s="31">
        <v>0</v>
      </c>
      <c r="AP132" s="31">
        <v>0</v>
      </c>
      <c r="AQ132" s="31">
        <v>3.3</v>
      </c>
      <c r="AR132" s="31">
        <v>0.9</v>
      </c>
      <c r="AS132" s="31">
        <v>0</v>
      </c>
      <c r="AT132" s="31">
        <v>0.1</v>
      </c>
      <c r="AU132" s="31">
        <v>3.3</v>
      </c>
      <c r="AV132" s="31">
        <v>0</v>
      </c>
      <c r="AW132" s="31">
        <v>0.5</v>
      </c>
      <c r="AX132" s="31">
        <v>0</v>
      </c>
      <c r="AY132" s="31">
        <v>0.1</v>
      </c>
      <c r="AZ132" s="31">
        <v>2.1</v>
      </c>
      <c r="BA132" s="31">
        <v>0.9</v>
      </c>
      <c r="BB132" s="31">
        <v>0</v>
      </c>
      <c r="BC132" s="31">
        <v>0</v>
      </c>
      <c r="BD132" s="31">
        <v>0.3</v>
      </c>
      <c r="BE132" s="31">
        <v>3.1</v>
      </c>
      <c r="BF132" s="31">
        <v>0</v>
      </c>
      <c r="BG132" s="31">
        <v>2.9</v>
      </c>
      <c r="BH132" s="31">
        <v>0</v>
      </c>
      <c r="BI132" s="31">
        <v>0</v>
      </c>
      <c r="BJ132" s="31">
        <v>1.9</v>
      </c>
      <c r="BK132" s="25"/>
      <c r="BN132" s="3">
        <f t="shared" ref="BN132:BN191" si="13">AVERAGE(C132:BM132)</f>
        <v>0.68500000000000005</v>
      </c>
      <c r="BO132" s="3"/>
      <c r="BP132" s="27">
        <f t="shared" si="11"/>
        <v>1.5834896810506569E-2</v>
      </c>
      <c r="BQ132" s="29">
        <f t="shared" si="12"/>
        <v>-30.881866791744848</v>
      </c>
      <c r="BR132" s="3">
        <f t="shared" ref="BR132:BR181" si="14">IF(BQ132+BP132*2016&gt;0,BQ132+BP132*2016,0)</f>
        <v>1.0412851782363965</v>
      </c>
    </row>
    <row r="133" spans="1:70" x14ac:dyDescent="0.35">
      <c r="A133" s="5">
        <f t="shared" ref="A133:A196" si="15">A132+1</f>
        <v>42125</v>
      </c>
      <c r="B133" s="2">
        <v>131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31">
        <v>0</v>
      </c>
      <c r="X133" s="31">
        <v>0</v>
      </c>
      <c r="Y133" s="31">
        <v>0</v>
      </c>
      <c r="Z133" s="31">
        <v>5.8</v>
      </c>
      <c r="AA133" s="31">
        <v>0.3</v>
      </c>
      <c r="AB133" s="31">
        <v>1.8</v>
      </c>
      <c r="AC133" s="31">
        <v>0</v>
      </c>
      <c r="AD133" s="31">
        <v>0.4</v>
      </c>
      <c r="AE133" s="31">
        <v>0</v>
      </c>
      <c r="AF133" s="31">
        <v>0.6</v>
      </c>
      <c r="AG133" s="31">
        <v>0</v>
      </c>
      <c r="AH133" s="31">
        <v>0</v>
      </c>
      <c r="AI133" s="31">
        <v>2.2999999999999998</v>
      </c>
      <c r="AJ133" s="31">
        <v>0</v>
      </c>
      <c r="AK133" s="31">
        <v>0.3</v>
      </c>
      <c r="AL133" s="31">
        <v>0</v>
      </c>
      <c r="AM133" s="31">
        <v>0</v>
      </c>
      <c r="AN133" s="31">
        <v>0</v>
      </c>
      <c r="AO133" s="31">
        <v>0</v>
      </c>
      <c r="AP133" s="31">
        <v>0</v>
      </c>
      <c r="AQ133" s="31">
        <v>4.5999999999999996</v>
      </c>
      <c r="AR133" s="31">
        <v>1.3</v>
      </c>
      <c r="AS133" s="31">
        <v>3.6</v>
      </c>
      <c r="AT133" s="31">
        <v>0.5</v>
      </c>
      <c r="AU133" s="31">
        <v>3.3</v>
      </c>
      <c r="AV133" s="31">
        <v>0</v>
      </c>
      <c r="AW133" s="31">
        <v>0.4</v>
      </c>
      <c r="AX133" s="31">
        <v>0</v>
      </c>
      <c r="AY133" s="31">
        <v>0</v>
      </c>
      <c r="AZ133" s="31">
        <v>2.8</v>
      </c>
      <c r="BA133" s="31">
        <v>1.2</v>
      </c>
      <c r="BB133" s="31">
        <v>0</v>
      </c>
      <c r="BC133" s="31">
        <v>0</v>
      </c>
      <c r="BD133" s="31">
        <v>0</v>
      </c>
      <c r="BE133" s="31">
        <v>2.6</v>
      </c>
      <c r="BF133" s="31">
        <v>0</v>
      </c>
      <c r="BG133" s="31">
        <v>4.2</v>
      </c>
      <c r="BH133" s="31">
        <v>0</v>
      </c>
      <c r="BI133" s="31">
        <v>0.9</v>
      </c>
      <c r="BJ133" s="31">
        <v>3.5</v>
      </c>
      <c r="BK133" s="25"/>
      <c r="BN133" s="3">
        <f t="shared" si="13"/>
        <v>1.0100000000000002</v>
      </c>
      <c r="BO133" s="3"/>
      <c r="BP133" s="27">
        <f t="shared" ref="BP133:BP191" si="16">SLOPE(C133:BM133,C$2:BM$2)</f>
        <v>2.0056285178236401E-2</v>
      </c>
      <c r="BQ133" s="29">
        <f t="shared" ref="BQ133:BQ191" si="17">INTERCEPT(C133:BM133,C$2:BM$2)</f>
        <v>-38.972204502814272</v>
      </c>
      <c r="BR133" s="3">
        <f>IF(BQ133+BP133*2016&gt;0,BQ133+BP133*2016,0)</f>
        <v>1.4612664165103126</v>
      </c>
    </row>
    <row r="134" spans="1:70" x14ac:dyDescent="0.35">
      <c r="A134" s="5">
        <f t="shared" si="15"/>
        <v>42126</v>
      </c>
      <c r="B134" s="2">
        <v>132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31">
        <v>0</v>
      </c>
      <c r="X134" s="31">
        <v>0</v>
      </c>
      <c r="Y134" s="31">
        <v>0</v>
      </c>
      <c r="Z134" s="31">
        <v>2.4</v>
      </c>
      <c r="AA134" s="31">
        <v>0.6</v>
      </c>
      <c r="AB134" s="31">
        <v>0</v>
      </c>
      <c r="AC134" s="31">
        <v>0</v>
      </c>
      <c r="AD134" s="31">
        <v>0.3</v>
      </c>
      <c r="AE134" s="31">
        <v>0</v>
      </c>
      <c r="AF134" s="31">
        <v>0</v>
      </c>
      <c r="AG134" s="31">
        <v>0</v>
      </c>
      <c r="AH134" s="31">
        <v>1.9</v>
      </c>
      <c r="AI134" s="31">
        <v>2.5</v>
      </c>
      <c r="AJ134" s="31">
        <v>0.4</v>
      </c>
      <c r="AK134" s="31">
        <v>0.1</v>
      </c>
      <c r="AL134" s="31">
        <v>0</v>
      </c>
      <c r="AM134" s="31">
        <v>0</v>
      </c>
      <c r="AN134" s="31">
        <v>2</v>
      </c>
      <c r="AO134" s="31">
        <v>0</v>
      </c>
      <c r="AP134" s="31">
        <v>0</v>
      </c>
      <c r="AQ134" s="31">
        <v>4.2</v>
      </c>
      <c r="AR134" s="31">
        <v>0.9</v>
      </c>
      <c r="AS134" s="31">
        <v>3</v>
      </c>
      <c r="AT134" s="31">
        <v>1.2</v>
      </c>
      <c r="AU134" s="31">
        <v>2.7</v>
      </c>
      <c r="AV134" s="31">
        <v>0</v>
      </c>
      <c r="AW134" s="31">
        <v>0.3</v>
      </c>
      <c r="AX134" s="31">
        <v>2.7</v>
      </c>
      <c r="AY134" s="31">
        <v>0</v>
      </c>
      <c r="AZ134" s="31">
        <v>3.2</v>
      </c>
      <c r="BA134" s="31">
        <v>0.6</v>
      </c>
      <c r="BB134" s="31">
        <v>0</v>
      </c>
      <c r="BC134" s="31">
        <v>0</v>
      </c>
      <c r="BD134" s="31">
        <v>0</v>
      </c>
      <c r="BE134" s="31">
        <v>2.2000000000000002</v>
      </c>
      <c r="BF134" s="31">
        <v>0.4</v>
      </c>
      <c r="BG134" s="31">
        <v>5.9</v>
      </c>
      <c r="BH134" s="31">
        <v>0.4</v>
      </c>
      <c r="BI134" s="31">
        <v>2</v>
      </c>
      <c r="BJ134" s="31">
        <v>4</v>
      </c>
      <c r="BK134" s="25"/>
      <c r="BN134" s="3">
        <f t="shared" si="13"/>
        <v>1.0974999999999997</v>
      </c>
      <c r="BO134" s="3"/>
      <c r="BP134" s="27">
        <f t="shared" si="16"/>
        <v>4.6519699812382749E-2</v>
      </c>
      <c r="BQ134" s="29">
        <f t="shared" si="17"/>
        <v>-91.639521575985015</v>
      </c>
      <c r="BR134" s="3">
        <f t="shared" si="14"/>
        <v>2.1441932457786095</v>
      </c>
    </row>
    <row r="135" spans="1:70" x14ac:dyDescent="0.35">
      <c r="A135" s="5">
        <f t="shared" si="15"/>
        <v>42127</v>
      </c>
      <c r="B135" s="2">
        <v>133</v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31">
        <v>1.7</v>
      </c>
      <c r="X135" s="31">
        <v>0</v>
      </c>
      <c r="Y135" s="31">
        <v>0</v>
      </c>
      <c r="Z135" s="31">
        <v>5.4</v>
      </c>
      <c r="AA135" s="31">
        <v>0.7</v>
      </c>
      <c r="AB135" s="31">
        <v>0.5</v>
      </c>
      <c r="AC135" s="31">
        <v>0</v>
      </c>
      <c r="AD135" s="31">
        <v>0</v>
      </c>
      <c r="AE135" s="31">
        <v>1.5</v>
      </c>
      <c r="AF135" s="31">
        <v>0.2</v>
      </c>
      <c r="AG135" s="31">
        <v>0</v>
      </c>
      <c r="AH135" s="31">
        <v>2.7</v>
      </c>
      <c r="AI135" s="31">
        <v>1.7</v>
      </c>
      <c r="AJ135" s="31">
        <v>1.3</v>
      </c>
      <c r="AK135" s="31">
        <v>0</v>
      </c>
      <c r="AL135" s="31">
        <v>0.1</v>
      </c>
      <c r="AM135" s="31">
        <v>1.5</v>
      </c>
      <c r="AN135" s="31">
        <v>1.8</v>
      </c>
      <c r="AO135" s="31">
        <v>0</v>
      </c>
      <c r="AP135" s="31">
        <v>0</v>
      </c>
      <c r="AQ135" s="31">
        <v>1.7</v>
      </c>
      <c r="AR135" s="31">
        <v>1</v>
      </c>
      <c r="AS135" s="31">
        <v>3.1</v>
      </c>
      <c r="AT135" s="31">
        <v>3.1</v>
      </c>
      <c r="AU135" s="31">
        <v>1.2</v>
      </c>
      <c r="AV135" s="31">
        <v>0</v>
      </c>
      <c r="AW135" s="31">
        <v>0</v>
      </c>
      <c r="AX135" s="31">
        <v>2.5</v>
      </c>
      <c r="AY135" s="31">
        <v>1.9</v>
      </c>
      <c r="AZ135" s="31">
        <v>3.3</v>
      </c>
      <c r="BA135" s="31">
        <v>0</v>
      </c>
      <c r="BB135" s="31">
        <v>1.6</v>
      </c>
      <c r="BC135" s="31">
        <v>0</v>
      </c>
      <c r="BD135" s="31">
        <v>0.7</v>
      </c>
      <c r="BE135" s="31">
        <v>1.9</v>
      </c>
      <c r="BF135" s="31">
        <v>1</v>
      </c>
      <c r="BG135" s="31">
        <v>6.4</v>
      </c>
      <c r="BH135" s="31">
        <v>1.5</v>
      </c>
      <c r="BI135" s="31">
        <v>0</v>
      </c>
      <c r="BJ135" s="31">
        <v>1.7</v>
      </c>
      <c r="BK135" s="25"/>
      <c r="BN135" s="3">
        <f t="shared" si="13"/>
        <v>1.2925</v>
      </c>
      <c r="BO135" s="3"/>
      <c r="BP135" s="27">
        <f t="shared" si="16"/>
        <v>2.1472795497185743E-2</v>
      </c>
      <c r="BQ135" s="29">
        <f t="shared" si="17"/>
        <v>-41.513517823639781</v>
      </c>
      <c r="BR135" s="3">
        <f t="shared" si="14"/>
        <v>1.775637898686675</v>
      </c>
    </row>
    <row r="136" spans="1:70" x14ac:dyDescent="0.35">
      <c r="A136" s="5">
        <f t="shared" si="15"/>
        <v>42128</v>
      </c>
      <c r="B136" s="2">
        <v>134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31">
        <v>0</v>
      </c>
      <c r="X136" s="31">
        <v>0</v>
      </c>
      <c r="Y136" s="31">
        <v>0.1</v>
      </c>
      <c r="Z136" s="31">
        <v>0.4</v>
      </c>
      <c r="AA136" s="31">
        <v>0.7</v>
      </c>
      <c r="AB136" s="31">
        <v>2.2999999999999998</v>
      </c>
      <c r="AC136" s="31">
        <v>2.1</v>
      </c>
      <c r="AD136" s="31">
        <v>0</v>
      </c>
      <c r="AE136" s="31">
        <v>1.6</v>
      </c>
      <c r="AF136" s="31">
        <v>0.4</v>
      </c>
      <c r="AG136" s="31">
        <v>0</v>
      </c>
      <c r="AH136" s="31">
        <v>0.2</v>
      </c>
      <c r="AI136" s="31">
        <v>5.9</v>
      </c>
      <c r="AJ136" s="31">
        <v>1.5</v>
      </c>
      <c r="AK136" s="31">
        <v>0</v>
      </c>
      <c r="AL136" s="31">
        <v>0.1</v>
      </c>
      <c r="AM136" s="31">
        <v>0</v>
      </c>
      <c r="AN136" s="31">
        <v>0.9</v>
      </c>
      <c r="AO136" s="31">
        <v>0</v>
      </c>
      <c r="AP136" s="31">
        <v>0</v>
      </c>
      <c r="AQ136" s="31">
        <v>2.1</v>
      </c>
      <c r="AR136" s="31">
        <v>0.7</v>
      </c>
      <c r="AS136" s="31">
        <v>2.9</v>
      </c>
      <c r="AT136" s="31">
        <v>5.5</v>
      </c>
      <c r="AU136" s="31">
        <v>0.1</v>
      </c>
      <c r="AV136" s="31">
        <v>0</v>
      </c>
      <c r="AW136" s="31">
        <v>0</v>
      </c>
      <c r="AX136" s="31">
        <v>0</v>
      </c>
      <c r="AY136" s="31">
        <v>1.6</v>
      </c>
      <c r="AZ136" s="31">
        <v>2</v>
      </c>
      <c r="BA136" s="31">
        <v>0</v>
      </c>
      <c r="BB136" s="31">
        <v>2.4</v>
      </c>
      <c r="BC136" s="31">
        <v>0</v>
      </c>
      <c r="BD136" s="31">
        <v>0.8</v>
      </c>
      <c r="BE136" s="31">
        <v>2</v>
      </c>
      <c r="BF136" s="31">
        <v>0</v>
      </c>
      <c r="BG136" s="31">
        <v>3.3</v>
      </c>
      <c r="BH136" s="31">
        <v>1.7</v>
      </c>
      <c r="BI136" s="31">
        <v>4</v>
      </c>
      <c r="BJ136" s="31">
        <v>0</v>
      </c>
      <c r="BK136" s="25"/>
      <c r="BN136" s="3">
        <f t="shared" si="13"/>
        <v>1.1324999999999998</v>
      </c>
      <c r="BO136" s="3"/>
      <c r="BP136" s="27">
        <f t="shared" si="16"/>
        <v>2.3517823639774855E-2</v>
      </c>
      <c r="BQ136" s="29">
        <f t="shared" si="17"/>
        <v>-45.750281425891174</v>
      </c>
      <c r="BR136" s="3">
        <f t="shared" si="14"/>
        <v>1.6616510318949338</v>
      </c>
    </row>
    <row r="137" spans="1:70" x14ac:dyDescent="0.35">
      <c r="A137" s="5">
        <f t="shared" si="15"/>
        <v>42129</v>
      </c>
      <c r="B137" s="2">
        <v>135</v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31">
        <v>6.5</v>
      </c>
      <c r="X137" s="31">
        <v>0</v>
      </c>
      <c r="Y137" s="31">
        <v>0.2</v>
      </c>
      <c r="Z137" s="31">
        <v>5.9</v>
      </c>
      <c r="AA137" s="31">
        <v>0</v>
      </c>
      <c r="AB137" s="31">
        <v>3.1</v>
      </c>
      <c r="AC137" s="31">
        <v>4</v>
      </c>
      <c r="AD137" s="31">
        <v>0</v>
      </c>
      <c r="AE137" s="31">
        <v>1.2</v>
      </c>
      <c r="AF137" s="31">
        <v>0</v>
      </c>
      <c r="AG137" s="31">
        <v>0</v>
      </c>
      <c r="AH137" s="31">
        <v>2.5</v>
      </c>
      <c r="AI137" s="31">
        <v>6.5</v>
      </c>
      <c r="AJ137" s="31">
        <v>0.7</v>
      </c>
      <c r="AK137" s="31">
        <v>0</v>
      </c>
      <c r="AL137" s="31">
        <v>1.6</v>
      </c>
      <c r="AM137" s="31">
        <v>0</v>
      </c>
      <c r="AN137" s="31">
        <v>0.3</v>
      </c>
      <c r="AO137" s="31">
        <v>0</v>
      </c>
      <c r="AP137" s="31">
        <v>0</v>
      </c>
      <c r="AQ137" s="31">
        <v>2.5</v>
      </c>
      <c r="AR137" s="31">
        <v>1.5</v>
      </c>
      <c r="AS137" s="31">
        <v>4</v>
      </c>
      <c r="AT137" s="31">
        <v>5</v>
      </c>
      <c r="AU137" s="31">
        <v>0</v>
      </c>
      <c r="AV137" s="31">
        <v>0</v>
      </c>
      <c r="AW137" s="31">
        <v>0.1</v>
      </c>
      <c r="AX137" s="31">
        <v>0</v>
      </c>
      <c r="AY137" s="31">
        <v>2.2999999999999998</v>
      </c>
      <c r="AZ137" s="31">
        <v>4.4000000000000004</v>
      </c>
      <c r="BA137" s="31">
        <v>0.4</v>
      </c>
      <c r="BB137" s="31">
        <v>1.4</v>
      </c>
      <c r="BC137" s="31">
        <v>0</v>
      </c>
      <c r="BD137" s="31">
        <v>0</v>
      </c>
      <c r="BE137" s="31">
        <v>4.4000000000000004</v>
      </c>
      <c r="BF137" s="31">
        <v>0</v>
      </c>
      <c r="BG137" s="31">
        <v>0.1</v>
      </c>
      <c r="BH137" s="31">
        <v>0</v>
      </c>
      <c r="BI137" s="31">
        <v>3.5</v>
      </c>
      <c r="BJ137" s="31">
        <v>0</v>
      </c>
      <c r="BK137" s="25"/>
      <c r="BN137" s="3">
        <f t="shared" si="13"/>
        <v>1.5524999999999998</v>
      </c>
      <c r="BO137" s="3"/>
      <c r="BP137" s="27">
        <f t="shared" si="16"/>
        <v>-3.3649155722326442E-2</v>
      </c>
      <c r="BQ137" s="29">
        <f t="shared" si="17"/>
        <v>68.632091932457755</v>
      </c>
      <c r="BR137" s="3">
        <f t="shared" si="14"/>
        <v>0.79539399624765394</v>
      </c>
    </row>
    <row r="138" spans="1:70" x14ac:dyDescent="0.35">
      <c r="A138" s="5">
        <f t="shared" si="15"/>
        <v>42130</v>
      </c>
      <c r="B138" s="2">
        <v>136</v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31">
        <v>6.1</v>
      </c>
      <c r="X138" s="31">
        <v>0</v>
      </c>
      <c r="Y138" s="31">
        <v>0.8</v>
      </c>
      <c r="Z138" s="31">
        <v>5.9</v>
      </c>
      <c r="AA138" s="31">
        <v>0</v>
      </c>
      <c r="AB138" s="31">
        <v>3.3</v>
      </c>
      <c r="AC138" s="31">
        <v>4.5999999999999996</v>
      </c>
      <c r="AD138" s="31">
        <v>0</v>
      </c>
      <c r="AE138" s="31">
        <v>2.4</v>
      </c>
      <c r="AF138" s="31">
        <v>1.1000000000000001</v>
      </c>
      <c r="AG138" s="31">
        <v>0</v>
      </c>
      <c r="AH138" s="31">
        <v>3.4</v>
      </c>
      <c r="AI138" s="31">
        <v>4.2</v>
      </c>
      <c r="AJ138" s="31">
        <v>1.6</v>
      </c>
      <c r="AK138" s="31">
        <v>0</v>
      </c>
      <c r="AL138" s="31">
        <v>1.3</v>
      </c>
      <c r="AM138" s="31">
        <v>0</v>
      </c>
      <c r="AN138" s="31">
        <v>0</v>
      </c>
      <c r="AO138" s="31">
        <v>0</v>
      </c>
      <c r="AP138" s="31">
        <v>0</v>
      </c>
      <c r="AQ138" s="31">
        <v>2.5</v>
      </c>
      <c r="AR138" s="31">
        <v>3.2</v>
      </c>
      <c r="AS138" s="31">
        <v>3.2</v>
      </c>
      <c r="AT138" s="31">
        <v>5.6</v>
      </c>
      <c r="AU138" s="31">
        <v>2.4</v>
      </c>
      <c r="AV138" s="31">
        <v>0</v>
      </c>
      <c r="AW138" s="31">
        <v>0</v>
      </c>
      <c r="AX138" s="31">
        <v>0</v>
      </c>
      <c r="AY138" s="31">
        <v>0</v>
      </c>
      <c r="AZ138" s="31">
        <v>4.5999999999999996</v>
      </c>
      <c r="BA138" s="31">
        <v>1.6</v>
      </c>
      <c r="BB138" s="31">
        <v>1.3</v>
      </c>
      <c r="BC138" s="31">
        <v>0</v>
      </c>
      <c r="BD138" s="31">
        <v>0</v>
      </c>
      <c r="BE138" s="31">
        <v>5.7</v>
      </c>
      <c r="BF138" s="31">
        <v>0.2</v>
      </c>
      <c r="BG138" s="31">
        <v>0</v>
      </c>
      <c r="BH138" s="31">
        <v>0</v>
      </c>
      <c r="BI138" s="31">
        <v>4</v>
      </c>
      <c r="BJ138" s="31">
        <v>0</v>
      </c>
      <c r="BK138" s="25"/>
      <c r="BN138" s="3">
        <f t="shared" si="13"/>
        <v>1.7250000000000001</v>
      </c>
      <c r="BO138" s="3"/>
      <c r="BP138" s="27">
        <f t="shared" si="16"/>
        <v>-3.309568480300188E-2</v>
      </c>
      <c r="BQ138" s="29">
        <f t="shared" si="17"/>
        <v>67.70124765478424</v>
      </c>
      <c r="BR138" s="3">
        <f t="shared" si="14"/>
        <v>0.98034709193244396</v>
      </c>
    </row>
    <row r="139" spans="1:70" x14ac:dyDescent="0.35">
      <c r="A139" s="5">
        <f t="shared" si="15"/>
        <v>42131</v>
      </c>
      <c r="B139" s="2">
        <v>137</v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31">
        <v>3.8</v>
      </c>
      <c r="X139" s="31">
        <v>0</v>
      </c>
      <c r="Y139" s="31">
        <v>0.5</v>
      </c>
      <c r="Z139" s="31">
        <v>7.2</v>
      </c>
      <c r="AA139" s="31">
        <v>0</v>
      </c>
      <c r="AB139" s="31">
        <v>2.7</v>
      </c>
      <c r="AC139" s="31">
        <v>4.3</v>
      </c>
      <c r="AD139" s="31">
        <v>2.2999999999999998</v>
      </c>
      <c r="AE139" s="31">
        <v>1.7</v>
      </c>
      <c r="AF139" s="31">
        <v>0.6</v>
      </c>
      <c r="AG139" s="31">
        <v>0</v>
      </c>
      <c r="AH139" s="31">
        <v>4.8</v>
      </c>
      <c r="AI139" s="31">
        <v>4.7</v>
      </c>
      <c r="AJ139" s="31">
        <v>2.1</v>
      </c>
      <c r="AK139" s="31">
        <v>0</v>
      </c>
      <c r="AL139" s="31">
        <v>1.4</v>
      </c>
      <c r="AM139" s="31">
        <v>0.1</v>
      </c>
      <c r="AN139" s="31">
        <v>0</v>
      </c>
      <c r="AO139" s="31">
        <v>0</v>
      </c>
      <c r="AP139" s="31">
        <v>0</v>
      </c>
      <c r="AQ139" s="31">
        <v>0.8</v>
      </c>
      <c r="AR139" s="31">
        <v>4.7</v>
      </c>
      <c r="AS139" s="31">
        <v>4.7</v>
      </c>
      <c r="AT139" s="31">
        <v>2.8</v>
      </c>
      <c r="AU139" s="31">
        <v>4.4000000000000004</v>
      </c>
      <c r="AV139" s="31">
        <v>0</v>
      </c>
      <c r="AW139" s="31">
        <v>0</v>
      </c>
      <c r="AX139" s="31">
        <v>0</v>
      </c>
      <c r="AY139" s="31">
        <v>2.5</v>
      </c>
      <c r="AZ139" s="31">
        <v>3.3</v>
      </c>
      <c r="BA139" s="31">
        <v>1.5</v>
      </c>
      <c r="BB139" s="31">
        <v>0</v>
      </c>
      <c r="BC139" s="31">
        <v>5.7</v>
      </c>
      <c r="BD139" s="31">
        <v>1.1000000000000001</v>
      </c>
      <c r="BE139" s="31">
        <v>5.9</v>
      </c>
      <c r="BF139" s="31">
        <v>0</v>
      </c>
      <c r="BG139" s="31">
        <v>4.0999999999999996</v>
      </c>
      <c r="BH139" s="31">
        <v>0.6</v>
      </c>
      <c r="BI139" s="31">
        <v>5.3</v>
      </c>
      <c r="BJ139" s="31">
        <v>1.5</v>
      </c>
      <c r="BK139" s="25"/>
      <c r="BN139" s="3">
        <f t="shared" si="13"/>
        <v>2.1274999999999995</v>
      </c>
      <c r="BO139" s="3"/>
      <c r="BP139" s="27">
        <f t="shared" si="16"/>
        <v>8.3395872420262678E-3</v>
      </c>
      <c r="BQ139" s="29">
        <f t="shared" si="17"/>
        <v>-14.497467166979364</v>
      </c>
      <c r="BR139" s="3">
        <f t="shared" si="14"/>
        <v>2.3151407129455936</v>
      </c>
    </row>
    <row r="140" spans="1:70" x14ac:dyDescent="0.35">
      <c r="A140" s="5">
        <f t="shared" si="15"/>
        <v>42132</v>
      </c>
      <c r="B140" s="2">
        <v>138</v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31">
        <v>1.3</v>
      </c>
      <c r="X140" s="31">
        <v>0</v>
      </c>
      <c r="Y140" s="31">
        <v>0</v>
      </c>
      <c r="Z140" s="31">
        <v>7.6</v>
      </c>
      <c r="AA140" s="31">
        <v>0</v>
      </c>
      <c r="AB140" s="31">
        <v>1.3</v>
      </c>
      <c r="AC140" s="31">
        <v>3.8</v>
      </c>
      <c r="AD140" s="31">
        <v>2.8</v>
      </c>
      <c r="AE140" s="31">
        <v>0.1</v>
      </c>
      <c r="AF140" s="31">
        <v>0</v>
      </c>
      <c r="AG140" s="31">
        <v>0</v>
      </c>
      <c r="AH140" s="31">
        <v>3.5</v>
      </c>
      <c r="AI140" s="31">
        <v>4.0999999999999996</v>
      </c>
      <c r="AJ140" s="31">
        <v>4.8</v>
      </c>
      <c r="AK140" s="31">
        <v>0</v>
      </c>
      <c r="AL140" s="31">
        <v>2.9</v>
      </c>
      <c r="AM140" s="31">
        <v>3</v>
      </c>
      <c r="AN140" s="31">
        <v>0</v>
      </c>
      <c r="AO140" s="31">
        <v>0.6</v>
      </c>
      <c r="AP140" s="31">
        <v>0</v>
      </c>
      <c r="AQ140" s="31">
        <v>1.4</v>
      </c>
      <c r="AR140" s="31">
        <v>2.7</v>
      </c>
      <c r="AS140" s="31">
        <v>5.3</v>
      </c>
      <c r="AT140" s="31">
        <v>2.5</v>
      </c>
      <c r="AU140" s="31">
        <v>0</v>
      </c>
      <c r="AV140" s="31">
        <v>0</v>
      </c>
      <c r="AW140" s="31">
        <v>0</v>
      </c>
      <c r="AX140" s="31">
        <v>0</v>
      </c>
      <c r="AY140" s="31">
        <v>0.9</v>
      </c>
      <c r="AZ140" s="31">
        <v>1.1000000000000001</v>
      </c>
      <c r="BA140" s="31">
        <v>2.6</v>
      </c>
      <c r="BB140" s="31">
        <v>0</v>
      </c>
      <c r="BC140" s="31">
        <v>4.9000000000000004</v>
      </c>
      <c r="BD140" s="31">
        <v>0</v>
      </c>
      <c r="BE140" s="31">
        <v>4.9000000000000004</v>
      </c>
      <c r="BF140" s="31">
        <v>1.8</v>
      </c>
      <c r="BG140" s="31">
        <v>9.4</v>
      </c>
      <c r="BH140" s="31">
        <v>3.6</v>
      </c>
      <c r="BI140" s="31">
        <v>0</v>
      </c>
      <c r="BJ140" s="31">
        <v>1.2</v>
      </c>
      <c r="BK140" s="25"/>
      <c r="BN140" s="3">
        <f t="shared" si="13"/>
        <v>1.9524999999999999</v>
      </c>
      <c r="BO140" s="3"/>
      <c r="BP140" s="27">
        <f t="shared" si="16"/>
        <v>1.888367729831145E-2</v>
      </c>
      <c r="BQ140" s="29">
        <f t="shared" si="17"/>
        <v>-35.692110694183874</v>
      </c>
      <c r="BR140" s="3">
        <f t="shared" si="14"/>
        <v>2.3773827392120097</v>
      </c>
    </row>
    <row r="141" spans="1:70" x14ac:dyDescent="0.35">
      <c r="A141" s="5">
        <f t="shared" si="15"/>
        <v>42133</v>
      </c>
      <c r="B141" s="2">
        <v>139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31">
        <v>0.7</v>
      </c>
      <c r="X141" s="31">
        <v>0</v>
      </c>
      <c r="Y141" s="31">
        <v>0</v>
      </c>
      <c r="Z141" s="31">
        <v>5.9</v>
      </c>
      <c r="AA141" s="31">
        <v>0</v>
      </c>
      <c r="AB141" s="31">
        <v>0.6</v>
      </c>
      <c r="AC141" s="31">
        <v>0.6</v>
      </c>
      <c r="AD141" s="31">
        <v>3.1</v>
      </c>
      <c r="AE141" s="31">
        <v>1.8</v>
      </c>
      <c r="AF141" s="31">
        <v>0</v>
      </c>
      <c r="AG141" s="31">
        <v>0</v>
      </c>
      <c r="AH141" s="31">
        <v>3.1</v>
      </c>
      <c r="AI141" s="31">
        <v>3.8</v>
      </c>
      <c r="AJ141" s="31">
        <v>5.2</v>
      </c>
      <c r="AK141" s="31">
        <v>0</v>
      </c>
      <c r="AL141" s="31">
        <v>0.5</v>
      </c>
      <c r="AM141" s="31">
        <v>5.5</v>
      </c>
      <c r="AN141" s="31">
        <v>0</v>
      </c>
      <c r="AO141" s="31">
        <v>0</v>
      </c>
      <c r="AP141" s="31">
        <v>0</v>
      </c>
      <c r="AQ141" s="31">
        <v>0.4</v>
      </c>
      <c r="AR141" s="31">
        <v>2.4</v>
      </c>
      <c r="AS141" s="31">
        <v>5</v>
      </c>
      <c r="AT141" s="31">
        <v>1.5</v>
      </c>
      <c r="AU141" s="31">
        <v>0.2</v>
      </c>
      <c r="AV141" s="31">
        <v>0.1</v>
      </c>
      <c r="AW141" s="31">
        <v>0</v>
      </c>
      <c r="AX141" s="31">
        <v>0</v>
      </c>
      <c r="AY141" s="31">
        <v>0.8</v>
      </c>
      <c r="AZ141" s="31">
        <v>0.1</v>
      </c>
      <c r="BA141" s="31">
        <v>5.7</v>
      </c>
      <c r="BB141" s="31">
        <v>0</v>
      </c>
      <c r="BC141" s="31">
        <v>5.3</v>
      </c>
      <c r="BD141" s="31">
        <v>2.2000000000000002</v>
      </c>
      <c r="BE141" s="31">
        <v>2.5</v>
      </c>
      <c r="BF141" s="31">
        <v>1.5</v>
      </c>
      <c r="BG141" s="31">
        <v>10.4</v>
      </c>
      <c r="BH141" s="31">
        <v>6.2</v>
      </c>
      <c r="BI141" s="31">
        <v>5.8</v>
      </c>
      <c r="BJ141" s="31">
        <v>0.3</v>
      </c>
      <c r="BK141" s="25"/>
      <c r="BN141" s="3">
        <f t="shared" si="13"/>
        <v>2.0300000000000002</v>
      </c>
      <c r="BO141" s="3"/>
      <c r="BP141" s="27">
        <f t="shared" si="16"/>
        <v>6.4146341463414649E-2</v>
      </c>
      <c r="BQ141" s="29">
        <f t="shared" si="17"/>
        <v>-125.8457317073171</v>
      </c>
      <c r="BR141" s="3">
        <f t="shared" si="14"/>
        <v>3.4732926829268251</v>
      </c>
    </row>
    <row r="142" spans="1:70" x14ac:dyDescent="0.35">
      <c r="A142" s="5">
        <f t="shared" si="15"/>
        <v>42134</v>
      </c>
      <c r="B142" s="2">
        <v>140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31">
        <v>1.7</v>
      </c>
      <c r="X142" s="31">
        <v>0</v>
      </c>
      <c r="Y142" s="31">
        <v>0</v>
      </c>
      <c r="Z142" s="31">
        <v>5.7</v>
      </c>
      <c r="AA142" s="31">
        <v>1.2</v>
      </c>
      <c r="AB142" s="31">
        <v>0</v>
      </c>
      <c r="AC142" s="31">
        <v>0.3</v>
      </c>
      <c r="AD142" s="31">
        <v>0</v>
      </c>
      <c r="AE142" s="31">
        <v>0</v>
      </c>
      <c r="AF142" s="31">
        <v>0</v>
      </c>
      <c r="AG142" s="31">
        <v>0</v>
      </c>
      <c r="AH142" s="31">
        <v>3.9</v>
      </c>
      <c r="AI142" s="31">
        <v>0.7</v>
      </c>
      <c r="AJ142" s="31">
        <v>3.1</v>
      </c>
      <c r="AK142" s="31">
        <v>0</v>
      </c>
      <c r="AL142" s="31">
        <v>0.7</v>
      </c>
      <c r="AM142" s="31">
        <v>0</v>
      </c>
      <c r="AN142" s="31">
        <v>0</v>
      </c>
      <c r="AO142" s="31">
        <v>0</v>
      </c>
      <c r="AP142" s="31">
        <v>0</v>
      </c>
      <c r="AQ142" s="31">
        <v>4.3</v>
      </c>
      <c r="AR142" s="31">
        <v>5.3</v>
      </c>
      <c r="AS142" s="31">
        <v>2.5</v>
      </c>
      <c r="AT142" s="31">
        <v>1.9</v>
      </c>
      <c r="AU142" s="31">
        <v>0</v>
      </c>
      <c r="AV142" s="31">
        <v>2.9</v>
      </c>
      <c r="AW142" s="31">
        <v>0</v>
      </c>
      <c r="AX142" s="31">
        <v>0.7</v>
      </c>
      <c r="AY142" s="31">
        <v>4.3</v>
      </c>
      <c r="AZ142" s="31">
        <v>0</v>
      </c>
      <c r="BA142" s="31">
        <v>6.5</v>
      </c>
      <c r="BB142" s="31">
        <v>0</v>
      </c>
      <c r="BC142" s="31">
        <v>7.2</v>
      </c>
      <c r="BD142" s="31">
        <v>3.1</v>
      </c>
      <c r="BE142" s="31">
        <v>2.5</v>
      </c>
      <c r="BF142" s="31">
        <v>0</v>
      </c>
      <c r="BG142" s="31">
        <v>10.7</v>
      </c>
      <c r="BH142" s="31">
        <v>0</v>
      </c>
      <c r="BI142" s="31">
        <v>4.4000000000000004</v>
      </c>
      <c r="BJ142" s="31">
        <v>0.4</v>
      </c>
      <c r="BK142" s="25"/>
      <c r="BN142" s="3">
        <f t="shared" si="13"/>
        <v>1.8500000000000003</v>
      </c>
      <c r="BO142" s="3"/>
      <c r="BP142" s="27">
        <f t="shared" si="16"/>
        <v>6.9662288930581642E-2</v>
      </c>
      <c r="BQ142" s="29">
        <f t="shared" si="17"/>
        <v>-137.02177298311452</v>
      </c>
      <c r="BR142" s="3">
        <f t="shared" si="14"/>
        <v>3.4174015009380696</v>
      </c>
    </row>
    <row r="143" spans="1:70" x14ac:dyDescent="0.35">
      <c r="A143" s="5">
        <f t="shared" si="15"/>
        <v>42135</v>
      </c>
      <c r="B143" s="2">
        <v>141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31">
        <v>0.2</v>
      </c>
      <c r="X143" s="31">
        <v>0</v>
      </c>
      <c r="Y143" s="31">
        <v>0.7</v>
      </c>
      <c r="Z143" s="31">
        <v>2.8</v>
      </c>
      <c r="AA143" s="31">
        <v>4.2</v>
      </c>
      <c r="AB143" s="31">
        <v>0</v>
      </c>
      <c r="AC143" s="31">
        <v>0.7</v>
      </c>
      <c r="AD143" s="31">
        <v>0</v>
      </c>
      <c r="AE143" s="31">
        <v>0</v>
      </c>
      <c r="AF143" s="31">
        <v>0</v>
      </c>
      <c r="AG143" s="31">
        <v>0.3</v>
      </c>
      <c r="AH143" s="31">
        <v>1.7</v>
      </c>
      <c r="AI143" s="31">
        <v>0</v>
      </c>
      <c r="AJ143" s="31">
        <v>2.4</v>
      </c>
      <c r="AK143" s="31">
        <v>2.7</v>
      </c>
      <c r="AL143" s="31">
        <v>0</v>
      </c>
      <c r="AM143" s="31">
        <v>0.1</v>
      </c>
      <c r="AN143" s="31">
        <v>0</v>
      </c>
      <c r="AO143" s="31">
        <v>0</v>
      </c>
      <c r="AP143" s="31">
        <v>3</v>
      </c>
      <c r="AQ143" s="31">
        <v>5</v>
      </c>
      <c r="AR143" s="31">
        <v>6.1</v>
      </c>
      <c r="AS143" s="31">
        <v>4.3</v>
      </c>
      <c r="AT143" s="31">
        <v>5.5</v>
      </c>
      <c r="AU143" s="31">
        <v>0</v>
      </c>
      <c r="AV143" s="31">
        <v>4.5</v>
      </c>
      <c r="AW143" s="31">
        <v>0</v>
      </c>
      <c r="AX143" s="31">
        <v>6.1</v>
      </c>
      <c r="AY143" s="31">
        <v>0.5</v>
      </c>
      <c r="AZ143" s="31">
        <v>0.5</v>
      </c>
      <c r="BA143" s="31">
        <v>5.0999999999999996</v>
      </c>
      <c r="BB143" s="31">
        <v>0</v>
      </c>
      <c r="BC143" s="31">
        <v>7</v>
      </c>
      <c r="BD143" s="31">
        <v>0</v>
      </c>
      <c r="BE143" s="31">
        <v>2.8</v>
      </c>
      <c r="BF143" s="31">
        <v>0</v>
      </c>
      <c r="BG143" s="31">
        <v>9.5</v>
      </c>
      <c r="BH143" s="31">
        <v>0</v>
      </c>
      <c r="BI143" s="31">
        <v>1.2</v>
      </c>
      <c r="BJ143" s="31">
        <v>0</v>
      </c>
      <c r="BK143" s="25"/>
      <c r="BN143" s="3">
        <f t="shared" si="13"/>
        <v>1.9225000000000001</v>
      </c>
      <c r="BO143" s="3"/>
      <c r="BP143" s="27">
        <f t="shared" si="16"/>
        <v>5.5393996247654786E-2</v>
      </c>
      <c r="BQ143" s="29">
        <f t="shared" si="17"/>
        <v>-108.50543151969981</v>
      </c>
      <c r="BR143" s="3">
        <f t="shared" si="14"/>
        <v>3.168864915572243</v>
      </c>
    </row>
    <row r="144" spans="1:70" x14ac:dyDescent="0.35">
      <c r="A144" s="5">
        <f t="shared" si="15"/>
        <v>42136</v>
      </c>
      <c r="B144" s="2">
        <v>142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31">
        <v>2.2000000000000002</v>
      </c>
      <c r="X144" s="31">
        <v>1.2</v>
      </c>
      <c r="Y144" s="31">
        <v>0.1</v>
      </c>
      <c r="Z144" s="31">
        <v>2.2000000000000002</v>
      </c>
      <c r="AA144" s="31">
        <v>4.0999999999999996</v>
      </c>
      <c r="AB144" s="31">
        <v>2.6</v>
      </c>
      <c r="AC144" s="31">
        <v>0.8</v>
      </c>
      <c r="AD144" s="31">
        <v>0</v>
      </c>
      <c r="AE144" s="31">
        <v>0</v>
      </c>
      <c r="AF144" s="31">
        <v>0.8</v>
      </c>
      <c r="AG144" s="31">
        <v>0.6</v>
      </c>
      <c r="AH144" s="31">
        <v>1.1000000000000001</v>
      </c>
      <c r="AI144" s="31">
        <v>0</v>
      </c>
      <c r="AJ144" s="31">
        <v>2.7</v>
      </c>
      <c r="AK144" s="31">
        <v>5.2</v>
      </c>
      <c r="AL144" s="31">
        <v>0</v>
      </c>
      <c r="AM144" s="31">
        <v>2.5</v>
      </c>
      <c r="AN144" s="31">
        <v>0</v>
      </c>
      <c r="AO144" s="31">
        <v>0</v>
      </c>
      <c r="AP144" s="31">
        <v>6.7</v>
      </c>
      <c r="AQ144" s="31">
        <v>6.3</v>
      </c>
      <c r="AR144" s="31">
        <v>8.1</v>
      </c>
      <c r="AS144" s="31">
        <v>5.8</v>
      </c>
      <c r="AT144" s="31">
        <v>7.2</v>
      </c>
      <c r="AU144" s="31">
        <v>0</v>
      </c>
      <c r="AV144" s="31">
        <v>0</v>
      </c>
      <c r="AW144" s="31">
        <v>0</v>
      </c>
      <c r="AX144" s="31">
        <v>3</v>
      </c>
      <c r="AY144" s="31">
        <v>5.6</v>
      </c>
      <c r="AZ144" s="31">
        <v>3.5</v>
      </c>
      <c r="BA144" s="31">
        <v>5</v>
      </c>
      <c r="BB144" s="31">
        <v>0</v>
      </c>
      <c r="BC144" s="31">
        <v>0.1</v>
      </c>
      <c r="BD144" s="31">
        <v>4.2</v>
      </c>
      <c r="BE144" s="31">
        <v>2.7</v>
      </c>
      <c r="BF144" s="31">
        <v>0</v>
      </c>
      <c r="BG144" s="31">
        <v>3.3</v>
      </c>
      <c r="BH144" s="31">
        <v>0</v>
      </c>
      <c r="BI144" s="31">
        <v>1</v>
      </c>
      <c r="BJ144" s="31">
        <v>0</v>
      </c>
      <c r="BK144" s="25"/>
      <c r="BN144" s="3">
        <f t="shared" si="13"/>
        <v>2.2149999999999999</v>
      </c>
      <c r="BO144" s="3"/>
      <c r="BP144" s="27">
        <f t="shared" si="16"/>
        <v>1.5759849906191371E-2</v>
      </c>
      <c r="BQ144" s="29">
        <f t="shared" si="17"/>
        <v>-29.2022607879925</v>
      </c>
      <c r="BR144" s="3">
        <f t="shared" si="14"/>
        <v>2.5695966228893035</v>
      </c>
    </row>
    <row r="145" spans="1:70" x14ac:dyDescent="0.35">
      <c r="A145" s="5">
        <f t="shared" si="15"/>
        <v>42137</v>
      </c>
      <c r="B145" s="2">
        <v>143</v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31">
        <v>4.5999999999999996</v>
      </c>
      <c r="X145" s="31">
        <v>0.7</v>
      </c>
      <c r="Y145" s="31">
        <v>0</v>
      </c>
      <c r="Z145" s="31">
        <v>0</v>
      </c>
      <c r="AA145" s="31">
        <v>2.6</v>
      </c>
      <c r="AB145" s="31">
        <v>2.2999999999999998</v>
      </c>
      <c r="AC145" s="31">
        <v>0</v>
      </c>
      <c r="AD145" s="31">
        <v>0.2</v>
      </c>
      <c r="AE145" s="31">
        <v>1.9</v>
      </c>
      <c r="AF145" s="31">
        <v>0</v>
      </c>
      <c r="AG145" s="31">
        <v>0.3</v>
      </c>
      <c r="AH145" s="31">
        <v>0.1</v>
      </c>
      <c r="AI145" s="31">
        <v>0</v>
      </c>
      <c r="AJ145" s="31">
        <v>1.3</v>
      </c>
      <c r="AK145" s="31">
        <v>4.0999999999999996</v>
      </c>
      <c r="AL145" s="31">
        <v>0</v>
      </c>
      <c r="AM145" s="31">
        <v>4.7</v>
      </c>
      <c r="AN145" s="31">
        <v>0.1</v>
      </c>
      <c r="AO145" s="31">
        <v>0</v>
      </c>
      <c r="AP145" s="31">
        <v>7.2</v>
      </c>
      <c r="AQ145" s="31">
        <v>8.1</v>
      </c>
      <c r="AR145" s="31">
        <v>7.6</v>
      </c>
      <c r="AS145" s="31">
        <v>0.4</v>
      </c>
      <c r="AT145" s="31">
        <v>7.4</v>
      </c>
      <c r="AU145" s="31">
        <v>0</v>
      </c>
      <c r="AV145" s="31">
        <v>0</v>
      </c>
      <c r="AW145" s="31">
        <v>0</v>
      </c>
      <c r="AX145" s="31">
        <v>0</v>
      </c>
      <c r="AY145" s="31">
        <v>3.8</v>
      </c>
      <c r="AZ145" s="31">
        <v>4.9000000000000004</v>
      </c>
      <c r="BA145" s="31">
        <v>0</v>
      </c>
      <c r="BB145" s="31">
        <v>0.1</v>
      </c>
      <c r="BC145" s="31">
        <v>7.8</v>
      </c>
      <c r="BD145" s="31">
        <v>0.1</v>
      </c>
      <c r="BE145" s="31">
        <v>3.5</v>
      </c>
      <c r="BF145" s="31">
        <v>0</v>
      </c>
      <c r="BG145" s="31">
        <v>0.7</v>
      </c>
      <c r="BH145" s="31">
        <v>0.1</v>
      </c>
      <c r="BI145" s="31">
        <v>2</v>
      </c>
      <c r="BJ145" s="31">
        <v>0</v>
      </c>
      <c r="BK145" s="25"/>
      <c r="BN145" s="3">
        <f t="shared" si="13"/>
        <v>1.9149999999999998</v>
      </c>
      <c r="BO145" s="3"/>
      <c r="BP145" s="27">
        <f t="shared" si="16"/>
        <v>1.2495309568480294E-2</v>
      </c>
      <c r="BQ145" s="29">
        <f t="shared" si="17"/>
        <v>-22.994399624765467</v>
      </c>
      <c r="BR145" s="3">
        <f t="shared" si="14"/>
        <v>2.1961444652908035</v>
      </c>
    </row>
    <row r="146" spans="1:70" x14ac:dyDescent="0.35">
      <c r="A146" s="5">
        <f t="shared" si="15"/>
        <v>42138</v>
      </c>
      <c r="B146" s="2">
        <v>144</v>
      </c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31">
        <v>4.9000000000000004</v>
      </c>
      <c r="X146" s="31">
        <v>0.4</v>
      </c>
      <c r="Y146" s="31">
        <v>0</v>
      </c>
      <c r="Z146" s="31">
        <v>3.9</v>
      </c>
      <c r="AA146" s="31">
        <v>0</v>
      </c>
      <c r="AB146" s="31">
        <v>1.3</v>
      </c>
      <c r="AC146" s="31">
        <v>4.0999999999999996</v>
      </c>
      <c r="AD146" s="31">
        <v>0.6</v>
      </c>
      <c r="AE146" s="31">
        <v>1.4</v>
      </c>
      <c r="AF146" s="31">
        <v>0</v>
      </c>
      <c r="AG146" s="31">
        <v>0</v>
      </c>
      <c r="AH146" s="31">
        <v>8.5</v>
      </c>
      <c r="AI146" s="31">
        <v>2.8</v>
      </c>
      <c r="AJ146" s="31">
        <v>1.4</v>
      </c>
      <c r="AK146" s="31">
        <v>6</v>
      </c>
      <c r="AL146" s="31">
        <v>1.7</v>
      </c>
      <c r="AM146" s="31">
        <v>4.5999999999999996</v>
      </c>
      <c r="AN146" s="31">
        <v>0.8</v>
      </c>
      <c r="AO146" s="31">
        <v>1.9</v>
      </c>
      <c r="AP146" s="31">
        <v>7.4</v>
      </c>
      <c r="AQ146" s="31">
        <v>9.6</v>
      </c>
      <c r="AR146" s="31">
        <v>4.3</v>
      </c>
      <c r="AS146" s="31">
        <v>11.2</v>
      </c>
      <c r="AT146" s="31">
        <v>5.8</v>
      </c>
      <c r="AU146" s="31">
        <v>0</v>
      </c>
      <c r="AV146" s="31">
        <v>0</v>
      </c>
      <c r="AW146" s="31">
        <v>0</v>
      </c>
      <c r="AX146" s="31">
        <v>0.1</v>
      </c>
      <c r="AY146" s="31">
        <v>3.5</v>
      </c>
      <c r="AZ146" s="31">
        <v>2.6</v>
      </c>
      <c r="BA146" s="31">
        <v>5.9</v>
      </c>
      <c r="BB146" s="31">
        <v>0</v>
      </c>
      <c r="BC146" s="31">
        <v>2.6</v>
      </c>
      <c r="BD146" s="31">
        <v>4.9000000000000004</v>
      </c>
      <c r="BE146" s="31">
        <v>3.6</v>
      </c>
      <c r="BF146" s="31">
        <v>0</v>
      </c>
      <c r="BG146" s="31">
        <v>0.7</v>
      </c>
      <c r="BH146" s="31">
        <v>0.3</v>
      </c>
      <c r="BI146" s="31">
        <v>2.4</v>
      </c>
      <c r="BJ146" s="31">
        <v>0.1</v>
      </c>
      <c r="BK146" s="25"/>
      <c r="BN146" s="3">
        <f t="shared" si="13"/>
        <v>2.7324999999999995</v>
      </c>
      <c r="BO146" s="3"/>
      <c r="BP146" s="27">
        <f t="shared" si="16"/>
        <v>-7.8893058161350685E-3</v>
      </c>
      <c r="BQ146" s="29">
        <f t="shared" si="17"/>
        <v>18.459831144465259</v>
      </c>
      <c r="BR146" s="3">
        <f t="shared" si="14"/>
        <v>2.5549906191369605</v>
      </c>
    </row>
    <row r="147" spans="1:70" x14ac:dyDescent="0.35">
      <c r="A147" s="5">
        <f t="shared" si="15"/>
        <v>42139</v>
      </c>
      <c r="B147" s="2">
        <v>145</v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31">
        <v>3.3</v>
      </c>
      <c r="X147" s="31">
        <v>0</v>
      </c>
      <c r="Y147" s="31">
        <v>1.1000000000000001</v>
      </c>
      <c r="Z147" s="31">
        <v>0.9</v>
      </c>
      <c r="AA147" s="31">
        <v>0</v>
      </c>
      <c r="AB147" s="31">
        <v>0</v>
      </c>
      <c r="AC147" s="31">
        <v>4.8</v>
      </c>
      <c r="AD147" s="31">
        <v>0.7</v>
      </c>
      <c r="AE147" s="31">
        <v>0.1</v>
      </c>
      <c r="AF147" s="31">
        <v>0</v>
      </c>
      <c r="AG147" s="31">
        <v>1.2</v>
      </c>
      <c r="AH147" s="31">
        <v>7.1</v>
      </c>
      <c r="AI147" s="31">
        <v>1.7</v>
      </c>
      <c r="AJ147" s="31">
        <v>1.5</v>
      </c>
      <c r="AK147" s="31">
        <v>0.5</v>
      </c>
      <c r="AL147" s="31">
        <v>0</v>
      </c>
      <c r="AM147" s="31">
        <v>2.2000000000000002</v>
      </c>
      <c r="AN147" s="31">
        <v>3</v>
      </c>
      <c r="AO147" s="31">
        <v>0.3</v>
      </c>
      <c r="AP147" s="31">
        <v>4.5</v>
      </c>
      <c r="AQ147" s="31">
        <v>8</v>
      </c>
      <c r="AR147" s="31">
        <v>4.2</v>
      </c>
      <c r="AS147" s="31">
        <v>11.3</v>
      </c>
      <c r="AT147" s="31">
        <v>5.2</v>
      </c>
      <c r="AU147" s="31">
        <v>0</v>
      </c>
      <c r="AV147" s="31">
        <v>0</v>
      </c>
      <c r="AW147" s="31">
        <v>0</v>
      </c>
      <c r="AX147" s="31">
        <v>4</v>
      </c>
      <c r="AY147" s="31">
        <v>4.3</v>
      </c>
      <c r="AZ147" s="31">
        <v>0.5</v>
      </c>
      <c r="BA147" s="31">
        <v>6</v>
      </c>
      <c r="BB147" s="31">
        <v>1</v>
      </c>
      <c r="BC147" s="31">
        <v>0.4</v>
      </c>
      <c r="BD147" s="31">
        <v>4.2</v>
      </c>
      <c r="BE147" s="31">
        <v>5.9</v>
      </c>
      <c r="BF147" s="31">
        <v>1.6</v>
      </c>
      <c r="BG147" s="31">
        <v>2.7</v>
      </c>
      <c r="BH147" s="31">
        <v>0.3</v>
      </c>
      <c r="BI147" s="31">
        <v>0</v>
      </c>
      <c r="BJ147" s="31">
        <v>0.1</v>
      </c>
      <c r="BK147" s="25"/>
      <c r="BN147" s="3">
        <f t="shared" si="13"/>
        <v>2.3150000000000004</v>
      </c>
      <c r="BO147" s="3"/>
      <c r="BP147" s="27">
        <f t="shared" si="16"/>
        <v>2.5947467166979363E-2</v>
      </c>
      <c r="BQ147" s="29">
        <f t="shared" si="17"/>
        <v>-49.411275797373364</v>
      </c>
      <c r="BR147" s="3">
        <f t="shared" si="14"/>
        <v>2.8988180112570348</v>
      </c>
    </row>
    <row r="148" spans="1:70" x14ac:dyDescent="0.35">
      <c r="A148" s="5">
        <f t="shared" si="15"/>
        <v>42140</v>
      </c>
      <c r="B148" s="2">
        <v>146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31">
        <v>2.1</v>
      </c>
      <c r="X148" s="31">
        <v>0</v>
      </c>
      <c r="Y148" s="31">
        <v>0</v>
      </c>
      <c r="Z148" s="31">
        <v>0.8</v>
      </c>
      <c r="AA148" s="31">
        <v>0</v>
      </c>
      <c r="AB148" s="31">
        <v>2.2000000000000002</v>
      </c>
      <c r="AC148" s="31">
        <v>3.9</v>
      </c>
      <c r="AD148" s="31">
        <v>0</v>
      </c>
      <c r="AE148" s="31">
        <v>1.4</v>
      </c>
      <c r="AF148" s="31">
        <v>0</v>
      </c>
      <c r="AG148" s="31">
        <v>0.4</v>
      </c>
      <c r="AH148" s="31">
        <v>8.6999999999999993</v>
      </c>
      <c r="AI148" s="31">
        <v>2.5</v>
      </c>
      <c r="AJ148" s="31">
        <v>0.1</v>
      </c>
      <c r="AK148" s="31">
        <v>12.5</v>
      </c>
      <c r="AL148" s="31">
        <v>0.5</v>
      </c>
      <c r="AM148" s="31">
        <v>1.1000000000000001</v>
      </c>
      <c r="AN148" s="31">
        <v>1.9</v>
      </c>
      <c r="AO148" s="31">
        <v>0</v>
      </c>
      <c r="AP148" s="31">
        <v>2.4</v>
      </c>
      <c r="AQ148" s="31">
        <v>0.1</v>
      </c>
      <c r="AR148" s="31">
        <v>4.0999999999999996</v>
      </c>
      <c r="AS148" s="31">
        <v>0.1</v>
      </c>
      <c r="AT148" s="31">
        <v>0</v>
      </c>
      <c r="AU148" s="31">
        <v>0</v>
      </c>
      <c r="AV148" s="31">
        <v>0</v>
      </c>
      <c r="AW148" s="31">
        <v>0.5</v>
      </c>
      <c r="AX148" s="31">
        <v>0</v>
      </c>
      <c r="AY148" s="31">
        <v>5.3</v>
      </c>
      <c r="AZ148" s="31">
        <v>0</v>
      </c>
      <c r="BA148" s="31">
        <v>3.4</v>
      </c>
      <c r="BB148" s="31">
        <v>4</v>
      </c>
      <c r="BC148" s="31">
        <v>5.4</v>
      </c>
      <c r="BD148" s="31">
        <v>2.4</v>
      </c>
      <c r="BE148" s="31">
        <v>3.8</v>
      </c>
      <c r="BF148" s="31">
        <v>6.4</v>
      </c>
      <c r="BG148" s="31">
        <v>4.3</v>
      </c>
      <c r="BH148" s="31">
        <v>0.8</v>
      </c>
      <c r="BI148" s="31">
        <v>4.0999999999999996</v>
      </c>
      <c r="BJ148" s="31">
        <v>0</v>
      </c>
      <c r="BK148" s="25"/>
      <c r="BN148" s="3">
        <f t="shared" si="13"/>
        <v>2.13</v>
      </c>
      <c r="BO148" s="3"/>
      <c r="BP148" s="27">
        <f t="shared" si="16"/>
        <v>4.1031894934333943E-2</v>
      </c>
      <c r="BQ148" s="29">
        <f t="shared" si="17"/>
        <v>-79.667082551594717</v>
      </c>
      <c r="BR148" s="3">
        <f t="shared" si="14"/>
        <v>3.0532176360225094</v>
      </c>
    </row>
    <row r="149" spans="1:70" x14ac:dyDescent="0.35">
      <c r="A149" s="5">
        <f t="shared" si="15"/>
        <v>42141</v>
      </c>
      <c r="B149" s="2">
        <v>147</v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31">
        <v>8.1999999999999993</v>
      </c>
      <c r="X149" s="31">
        <v>1.3</v>
      </c>
      <c r="Y149" s="31">
        <v>0.6</v>
      </c>
      <c r="Z149" s="31">
        <v>1.2</v>
      </c>
      <c r="AA149" s="31">
        <v>2.2000000000000002</v>
      </c>
      <c r="AB149" s="31">
        <v>3.7</v>
      </c>
      <c r="AC149" s="31">
        <v>3.5</v>
      </c>
      <c r="AD149" s="31">
        <v>0</v>
      </c>
      <c r="AE149" s="31">
        <v>1.4</v>
      </c>
      <c r="AF149" s="31">
        <v>2.2999999999999998</v>
      </c>
      <c r="AG149" s="31">
        <v>0</v>
      </c>
      <c r="AH149" s="31">
        <v>9.1999999999999993</v>
      </c>
      <c r="AI149" s="31">
        <v>0.6</v>
      </c>
      <c r="AJ149" s="31">
        <v>0</v>
      </c>
      <c r="AK149" s="31">
        <v>9.8000000000000007</v>
      </c>
      <c r="AL149" s="31">
        <v>0.9</v>
      </c>
      <c r="AM149" s="31">
        <v>0.3</v>
      </c>
      <c r="AN149" s="31">
        <v>0.1</v>
      </c>
      <c r="AO149" s="31">
        <v>1.3</v>
      </c>
      <c r="AP149" s="31">
        <v>0</v>
      </c>
      <c r="AQ149" s="31">
        <v>0</v>
      </c>
      <c r="AR149" s="31">
        <v>8.4</v>
      </c>
      <c r="AS149" s="31">
        <v>6.5</v>
      </c>
      <c r="AT149" s="31">
        <v>0</v>
      </c>
      <c r="AU149" s="31">
        <v>0.4</v>
      </c>
      <c r="AV149" s="31">
        <v>0</v>
      </c>
      <c r="AW149" s="31">
        <v>0</v>
      </c>
      <c r="AX149" s="31">
        <v>0</v>
      </c>
      <c r="AY149" s="31">
        <v>7.9</v>
      </c>
      <c r="AZ149" s="31">
        <v>0</v>
      </c>
      <c r="BA149" s="31">
        <v>4.0999999999999996</v>
      </c>
      <c r="BB149" s="31">
        <v>4.4000000000000004</v>
      </c>
      <c r="BC149" s="31">
        <v>6.2</v>
      </c>
      <c r="BD149" s="31">
        <v>2.6</v>
      </c>
      <c r="BE149" s="31">
        <v>5.7</v>
      </c>
      <c r="BF149" s="31">
        <v>8</v>
      </c>
      <c r="BG149" s="31">
        <v>6.1</v>
      </c>
      <c r="BH149" s="31">
        <v>0.9</v>
      </c>
      <c r="BI149" s="31">
        <v>4.4000000000000004</v>
      </c>
      <c r="BJ149" s="31">
        <v>0</v>
      </c>
      <c r="BK149" s="25"/>
      <c r="BN149" s="3">
        <f t="shared" si="13"/>
        <v>2.8050000000000002</v>
      </c>
      <c r="BO149" s="3"/>
      <c r="BP149" s="27">
        <f t="shared" si="16"/>
        <v>3.285178236397749E-2</v>
      </c>
      <c r="BQ149" s="29">
        <f t="shared" si="17"/>
        <v>-62.685028142589125</v>
      </c>
      <c r="BR149" s="3">
        <f t="shared" si="14"/>
        <v>3.5441651031894921</v>
      </c>
    </row>
    <row r="150" spans="1:70" x14ac:dyDescent="0.35">
      <c r="A150" s="5">
        <f t="shared" si="15"/>
        <v>42142</v>
      </c>
      <c r="B150" s="2">
        <v>148</v>
      </c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31">
        <v>11.2</v>
      </c>
      <c r="X150" s="31">
        <v>1.5</v>
      </c>
      <c r="Y150" s="31">
        <v>1.3</v>
      </c>
      <c r="Z150" s="31">
        <v>1.9</v>
      </c>
      <c r="AA150" s="31">
        <v>1.1000000000000001</v>
      </c>
      <c r="AB150" s="31">
        <v>3.3</v>
      </c>
      <c r="AC150" s="31">
        <v>4.7</v>
      </c>
      <c r="AD150" s="31">
        <v>1.1000000000000001</v>
      </c>
      <c r="AE150" s="31">
        <v>0.5</v>
      </c>
      <c r="AF150" s="31">
        <v>4.9000000000000004</v>
      </c>
      <c r="AG150" s="31">
        <v>1.5</v>
      </c>
      <c r="AH150" s="31">
        <v>11.8</v>
      </c>
      <c r="AI150" s="31">
        <v>3.5</v>
      </c>
      <c r="AJ150" s="31">
        <v>0</v>
      </c>
      <c r="AK150" s="31">
        <v>8</v>
      </c>
      <c r="AL150" s="31">
        <v>0.3</v>
      </c>
      <c r="AM150" s="31">
        <v>2.6</v>
      </c>
      <c r="AN150" s="31">
        <v>0.1</v>
      </c>
      <c r="AO150" s="31">
        <v>2.7</v>
      </c>
      <c r="AP150" s="31">
        <v>5.2</v>
      </c>
      <c r="AQ150" s="31">
        <v>5.7</v>
      </c>
      <c r="AR150" s="31">
        <v>8.5</v>
      </c>
      <c r="AS150" s="31">
        <v>9.6</v>
      </c>
      <c r="AT150" s="31">
        <v>4.9000000000000004</v>
      </c>
      <c r="AU150" s="31">
        <v>4.2</v>
      </c>
      <c r="AV150" s="31">
        <v>0</v>
      </c>
      <c r="AW150" s="31">
        <v>3</v>
      </c>
      <c r="AX150" s="31">
        <v>0.1</v>
      </c>
      <c r="AY150" s="31">
        <v>8</v>
      </c>
      <c r="AZ150" s="31">
        <v>2</v>
      </c>
      <c r="BA150" s="31">
        <v>0</v>
      </c>
      <c r="BB150" s="31">
        <v>2.4</v>
      </c>
      <c r="BC150" s="31">
        <v>6</v>
      </c>
      <c r="BD150" s="31">
        <v>2.8</v>
      </c>
      <c r="BE150" s="31">
        <v>6.4</v>
      </c>
      <c r="BF150" s="31">
        <v>6.7</v>
      </c>
      <c r="BG150" s="31">
        <v>6.7</v>
      </c>
      <c r="BH150" s="31">
        <v>0</v>
      </c>
      <c r="BI150" s="31">
        <v>5.7</v>
      </c>
      <c r="BJ150" s="31">
        <v>0</v>
      </c>
      <c r="BK150" s="25"/>
      <c r="BN150" s="3">
        <f t="shared" si="13"/>
        <v>3.7474999999999996</v>
      </c>
      <c r="BO150" s="3"/>
      <c r="BP150" s="27">
        <f t="shared" si="16"/>
        <v>6.4258911819887431E-3</v>
      </c>
      <c r="BQ150" s="29">
        <f t="shared" si="17"/>
        <v>-9.062514071294558</v>
      </c>
      <c r="BR150" s="3">
        <f t="shared" si="14"/>
        <v>3.8920825515947488</v>
      </c>
    </row>
    <row r="151" spans="1:70" x14ac:dyDescent="0.35">
      <c r="A151" s="5">
        <f t="shared" si="15"/>
        <v>42143</v>
      </c>
      <c r="B151" s="2">
        <v>149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31">
        <v>9.3000000000000007</v>
      </c>
      <c r="X151" s="31">
        <v>1.1000000000000001</v>
      </c>
      <c r="Y151" s="31">
        <v>1.5</v>
      </c>
      <c r="Z151" s="31">
        <v>0</v>
      </c>
      <c r="AA151" s="31">
        <v>0</v>
      </c>
      <c r="AB151" s="31">
        <v>0.4</v>
      </c>
      <c r="AC151" s="31">
        <v>3.7</v>
      </c>
      <c r="AD151" s="31">
        <v>0.9</v>
      </c>
      <c r="AE151" s="31">
        <v>0.1</v>
      </c>
      <c r="AF151" s="31">
        <v>4.8</v>
      </c>
      <c r="AG151" s="31">
        <v>2.6</v>
      </c>
      <c r="AH151" s="31">
        <v>9.3000000000000007</v>
      </c>
      <c r="AI151" s="31">
        <v>2.9</v>
      </c>
      <c r="AJ151" s="31">
        <v>0</v>
      </c>
      <c r="AK151" s="31">
        <v>2.6</v>
      </c>
      <c r="AL151" s="31">
        <v>0</v>
      </c>
      <c r="AM151" s="31">
        <v>4.5999999999999996</v>
      </c>
      <c r="AN151" s="31">
        <v>1.1000000000000001</v>
      </c>
      <c r="AO151" s="31">
        <v>2.9</v>
      </c>
      <c r="AP151" s="31">
        <v>5.9</v>
      </c>
      <c r="AQ151" s="31">
        <v>4</v>
      </c>
      <c r="AR151" s="31">
        <v>8.8000000000000007</v>
      </c>
      <c r="AS151" s="31">
        <v>8.4</v>
      </c>
      <c r="AT151" s="31">
        <v>7.5</v>
      </c>
      <c r="AU151" s="31">
        <v>6.7</v>
      </c>
      <c r="AV151" s="31">
        <v>0</v>
      </c>
      <c r="AW151" s="31">
        <v>6.2</v>
      </c>
      <c r="AX151" s="31">
        <v>2.4</v>
      </c>
      <c r="AY151" s="31">
        <v>0.7</v>
      </c>
      <c r="AZ151" s="31">
        <v>4.8</v>
      </c>
      <c r="BA151" s="31">
        <v>4.5999999999999996</v>
      </c>
      <c r="BB151" s="31">
        <v>2.8</v>
      </c>
      <c r="BC151" s="31">
        <v>4</v>
      </c>
      <c r="BD151" s="31">
        <v>2.2000000000000002</v>
      </c>
      <c r="BE151" s="31">
        <v>5.6</v>
      </c>
      <c r="BF151" s="31">
        <v>7.5</v>
      </c>
      <c r="BG151" s="31">
        <v>6.5</v>
      </c>
      <c r="BH151" s="31">
        <v>0</v>
      </c>
      <c r="BI151" s="31">
        <v>6.2</v>
      </c>
      <c r="BJ151" s="31">
        <v>0</v>
      </c>
      <c r="BK151" s="25"/>
      <c r="BN151" s="3">
        <f t="shared" si="13"/>
        <v>3.5649999999999999</v>
      </c>
      <c r="BO151" s="3"/>
      <c r="BP151" s="27">
        <f t="shared" si="16"/>
        <v>5.0581613508442771E-2</v>
      </c>
      <c r="BQ151" s="29">
        <f t="shared" si="17"/>
        <v>-97.269446529080668</v>
      </c>
      <c r="BR151" s="3">
        <f t="shared" si="14"/>
        <v>4.7030863039399549</v>
      </c>
    </row>
    <row r="152" spans="1:70" x14ac:dyDescent="0.35">
      <c r="A152" s="5">
        <f t="shared" si="15"/>
        <v>42144</v>
      </c>
      <c r="B152" s="2">
        <v>150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31">
        <v>6.2</v>
      </c>
      <c r="X152" s="31">
        <v>0.2</v>
      </c>
      <c r="Y152" s="31">
        <v>1.8</v>
      </c>
      <c r="Z152" s="31">
        <v>0</v>
      </c>
      <c r="AA152" s="31">
        <v>1.9</v>
      </c>
      <c r="AB152" s="31">
        <v>1.6</v>
      </c>
      <c r="AC152" s="31">
        <v>4.2</v>
      </c>
      <c r="AD152" s="31">
        <v>0</v>
      </c>
      <c r="AE152" s="31">
        <v>1.3</v>
      </c>
      <c r="AF152" s="31">
        <v>5.4</v>
      </c>
      <c r="AG152" s="31">
        <v>3.3</v>
      </c>
      <c r="AH152" s="31">
        <v>10.1</v>
      </c>
      <c r="AI152" s="31">
        <v>0</v>
      </c>
      <c r="AJ152" s="31">
        <v>4.3</v>
      </c>
      <c r="AK152" s="31">
        <v>3.2</v>
      </c>
      <c r="AL152" s="31">
        <v>0</v>
      </c>
      <c r="AM152" s="31">
        <v>5.7</v>
      </c>
      <c r="AN152" s="31">
        <v>1</v>
      </c>
      <c r="AO152" s="31">
        <v>1.9</v>
      </c>
      <c r="AP152" s="31">
        <v>5.7</v>
      </c>
      <c r="AQ152" s="31">
        <v>3.5</v>
      </c>
      <c r="AR152" s="31">
        <v>6.4</v>
      </c>
      <c r="AS152" s="31">
        <v>6.5</v>
      </c>
      <c r="AT152" s="31">
        <v>7.9</v>
      </c>
      <c r="AU152" s="31">
        <v>4.2</v>
      </c>
      <c r="AV152" s="31">
        <v>0</v>
      </c>
      <c r="AW152" s="31">
        <v>7.9</v>
      </c>
      <c r="AX152" s="31">
        <v>3.6</v>
      </c>
      <c r="AY152" s="31">
        <v>1.6</v>
      </c>
      <c r="AZ152" s="31">
        <v>6.1</v>
      </c>
      <c r="BA152" s="31">
        <v>5.3</v>
      </c>
      <c r="BB152" s="31">
        <v>2.4</v>
      </c>
      <c r="BC152" s="31">
        <v>3.7</v>
      </c>
      <c r="BD152" s="31">
        <v>0</v>
      </c>
      <c r="BE152" s="31">
        <v>0</v>
      </c>
      <c r="BF152" s="31">
        <v>4.0999999999999996</v>
      </c>
      <c r="BG152" s="31">
        <v>6.7</v>
      </c>
      <c r="BH152" s="31">
        <v>1.4</v>
      </c>
      <c r="BI152" s="31">
        <v>2.9</v>
      </c>
      <c r="BJ152" s="31">
        <v>0</v>
      </c>
      <c r="BK152" s="25"/>
      <c r="BN152" s="3">
        <f t="shared" si="13"/>
        <v>3.3</v>
      </c>
      <c r="BO152" s="3"/>
      <c r="BP152" s="27">
        <f t="shared" si="16"/>
        <v>1.4596622889305813E-2</v>
      </c>
      <c r="BQ152" s="29">
        <f t="shared" si="17"/>
        <v>-25.798367729831138</v>
      </c>
      <c r="BR152" s="3">
        <f t="shared" si="14"/>
        <v>3.6284240150093794</v>
      </c>
    </row>
    <row r="153" spans="1:70" x14ac:dyDescent="0.35">
      <c r="A153" s="5">
        <f t="shared" si="15"/>
        <v>42145</v>
      </c>
      <c r="B153" s="2">
        <v>151</v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31">
        <v>0.1</v>
      </c>
      <c r="X153" s="31">
        <v>6.8</v>
      </c>
      <c r="Y153" s="31">
        <v>3.5</v>
      </c>
      <c r="Z153" s="31">
        <v>0</v>
      </c>
      <c r="AA153" s="31">
        <v>0</v>
      </c>
      <c r="AB153" s="31">
        <v>3.7</v>
      </c>
      <c r="AC153" s="31">
        <v>7.7</v>
      </c>
      <c r="AD153" s="31">
        <v>2.4</v>
      </c>
      <c r="AE153" s="31">
        <v>0.4</v>
      </c>
      <c r="AF153" s="31">
        <v>3.4</v>
      </c>
      <c r="AG153" s="31">
        <v>2.6</v>
      </c>
      <c r="AH153" s="31">
        <v>10.9</v>
      </c>
      <c r="AI153" s="31">
        <v>0</v>
      </c>
      <c r="AJ153" s="31">
        <v>4.5</v>
      </c>
      <c r="AK153" s="31">
        <v>3.3</v>
      </c>
      <c r="AL153" s="31">
        <v>1</v>
      </c>
      <c r="AM153" s="31">
        <v>5.9</v>
      </c>
      <c r="AN153" s="31">
        <v>2.4</v>
      </c>
      <c r="AO153" s="31">
        <v>0</v>
      </c>
      <c r="AP153" s="31">
        <v>3.1</v>
      </c>
      <c r="AQ153" s="31">
        <v>4.8</v>
      </c>
      <c r="AR153" s="31">
        <v>0</v>
      </c>
      <c r="AS153" s="31">
        <v>6.5</v>
      </c>
      <c r="AT153" s="31">
        <v>4.9000000000000004</v>
      </c>
      <c r="AU153" s="31">
        <v>4</v>
      </c>
      <c r="AV153" s="31">
        <v>0</v>
      </c>
      <c r="AW153" s="31">
        <v>6.3</v>
      </c>
      <c r="AX153" s="31">
        <v>7.7</v>
      </c>
      <c r="AY153" s="31">
        <v>2.4</v>
      </c>
      <c r="AZ153" s="31">
        <v>7.1</v>
      </c>
      <c r="BA153" s="31">
        <v>5.3</v>
      </c>
      <c r="BB153" s="31">
        <v>2.6</v>
      </c>
      <c r="BC153" s="31">
        <v>1.6</v>
      </c>
      <c r="BD153" s="31">
        <v>0</v>
      </c>
      <c r="BE153" s="31">
        <v>0.6</v>
      </c>
      <c r="BF153" s="31">
        <v>5.5</v>
      </c>
      <c r="BG153" s="31">
        <v>10.4</v>
      </c>
      <c r="BH153" s="31">
        <v>1.5</v>
      </c>
      <c r="BI153" s="31">
        <v>1.1000000000000001</v>
      </c>
      <c r="BJ153" s="31">
        <v>2.7</v>
      </c>
      <c r="BK153" s="25"/>
      <c r="BN153" s="3">
        <f t="shared" si="13"/>
        <v>3.4174999999999991</v>
      </c>
      <c r="BO153" s="3"/>
      <c r="BP153" s="27">
        <f t="shared" si="16"/>
        <v>1.8076923076923081E-2</v>
      </c>
      <c r="BQ153" s="29">
        <f t="shared" si="17"/>
        <v>-32.618846153846164</v>
      </c>
      <c r="BR153" s="3">
        <f t="shared" si="14"/>
        <v>3.8242307692307662</v>
      </c>
    </row>
    <row r="154" spans="1:70" x14ac:dyDescent="0.35">
      <c r="A154" s="5">
        <f t="shared" si="15"/>
        <v>42146</v>
      </c>
      <c r="B154" s="2">
        <v>152</v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31">
        <v>4.5</v>
      </c>
      <c r="X154" s="31">
        <v>5.6</v>
      </c>
      <c r="Y154" s="31">
        <v>3.2</v>
      </c>
      <c r="Z154" s="31">
        <v>3</v>
      </c>
      <c r="AA154" s="31">
        <v>0</v>
      </c>
      <c r="AB154" s="31">
        <v>5.2</v>
      </c>
      <c r="AC154" s="31">
        <v>6.3</v>
      </c>
      <c r="AD154" s="31">
        <v>7.5</v>
      </c>
      <c r="AE154" s="31">
        <v>2</v>
      </c>
      <c r="AF154" s="31">
        <v>1.7</v>
      </c>
      <c r="AG154" s="31">
        <v>0</v>
      </c>
      <c r="AH154" s="31">
        <v>11.3</v>
      </c>
      <c r="AI154" s="31">
        <v>0.3</v>
      </c>
      <c r="AJ154" s="31">
        <v>7.9</v>
      </c>
      <c r="AK154" s="31">
        <v>4.7</v>
      </c>
      <c r="AL154" s="31">
        <v>0</v>
      </c>
      <c r="AM154" s="31">
        <v>7.2</v>
      </c>
      <c r="AN154" s="31">
        <v>2.8</v>
      </c>
      <c r="AO154" s="31">
        <v>0</v>
      </c>
      <c r="AP154" s="31">
        <v>3.6</v>
      </c>
      <c r="AQ154" s="31">
        <v>6.5</v>
      </c>
      <c r="AR154" s="31">
        <v>5.0999999999999996</v>
      </c>
      <c r="AS154" s="31">
        <v>6.6</v>
      </c>
      <c r="AT154" s="31">
        <v>5.4</v>
      </c>
      <c r="AU154" s="31">
        <v>5.8</v>
      </c>
      <c r="AV154" s="31">
        <v>0</v>
      </c>
      <c r="AW154" s="31">
        <v>0</v>
      </c>
      <c r="AX154" s="31">
        <v>7.5</v>
      </c>
      <c r="AY154" s="31">
        <v>3.9</v>
      </c>
      <c r="AZ154" s="31">
        <v>8.8000000000000007</v>
      </c>
      <c r="BA154" s="31">
        <v>0</v>
      </c>
      <c r="BB154" s="31">
        <v>5.0999999999999996</v>
      </c>
      <c r="BC154" s="31">
        <v>4.5</v>
      </c>
      <c r="BD154" s="31">
        <v>0.2</v>
      </c>
      <c r="BE154" s="31">
        <v>0.2</v>
      </c>
      <c r="BF154" s="31">
        <v>1</v>
      </c>
      <c r="BG154" s="31">
        <v>13.2</v>
      </c>
      <c r="BH154" s="31">
        <v>0.4</v>
      </c>
      <c r="BI154" s="31">
        <v>3.2</v>
      </c>
      <c r="BJ154" s="31">
        <v>0</v>
      </c>
      <c r="BK154" s="25"/>
      <c r="BN154" s="3">
        <f t="shared" si="13"/>
        <v>3.8549999999999982</v>
      </c>
      <c r="BO154" s="3"/>
      <c r="BP154" s="27">
        <f t="shared" si="16"/>
        <v>-2.5515947467166979E-2</v>
      </c>
      <c r="BQ154" s="29">
        <f t="shared" si="17"/>
        <v>54.721041275797369</v>
      </c>
      <c r="BR154" s="3">
        <f t="shared" si="14"/>
        <v>3.2808911819887356</v>
      </c>
    </row>
    <row r="155" spans="1:70" x14ac:dyDescent="0.35">
      <c r="A155" s="5">
        <f t="shared" si="15"/>
        <v>42147</v>
      </c>
      <c r="B155" s="2">
        <v>153</v>
      </c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31">
        <v>5</v>
      </c>
      <c r="X155" s="31">
        <v>1.8</v>
      </c>
      <c r="Y155" s="31">
        <v>0.1</v>
      </c>
      <c r="Z155" s="31">
        <v>1.4</v>
      </c>
      <c r="AA155" s="31">
        <v>0.5</v>
      </c>
      <c r="AB155" s="31">
        <v>6</v>
      </c>
      <c r="AC155" s="31">
        <v>6.5</v>
      </c>
      <c r="AD155" s="31">
        <v>7.3</v>
      </c>
      <c r="AE155" s="31">
        <v>2.9</v>
      </c>
      <c r="AF155" s="31">
        <v>1</v>
      </c>
      <c r="AG155" s="31">
        <v>0</v>
      </c>
      <c r="AH155" s="31">
        <v>10.3</v>
      </c>
      <c r="AI155" s="31">
        <v>0.6</v>
      </c>
      <c r="AJ155" s="31">
        <v>9.4</v>
      </c>
      <c r="AK155" s="31">
        <v>6.2</v>
      </c>
      <c r="AL155" s="31">
        <v>0.9</v>
      </c>
      <c r="AM155" s="31">
        <v>8.3000000000000007</v>
      </c>
      <c r="AN155" s="31">
        <v>3.2</v>
      </c>
      <c r="AO155" s="31">
        <v>0</v>
      </c>
      <c r="AP155" s="31">
        <v>5.0999999999999996</v>
      </c>
      <c r="AQ155" s="31">
        <v>6</v>
      </c>
      <c r="AR155" s="31">
        <v>3.8</v>
      </c>
      <c r="AS155" s="31">
        <v>7.6</v>
      </c>
      <c r="AT155" s="31">
        <v>0</v>
      </c>
      <c r="AU155" s="31">
        <v>5.4</v>
      </c>
      <c r="AV155" s="31">
        <v>1</v>
      </c>
      <c r="AW155" s="31">
        <v>0</v>
      </c>
      <c r="AX155" s="31">
        <v>6.6</v>
      </c>
      <c r="AY155" s="31">
        <v>4.0999999999999996</v>
      </c>
      <c r="AZ155" s="31">
        <v>3.1</v>
      </c>
      <c r="BA155" s="31">
        <v>7.1</v>
      </c>
      <c r="BB155" s="31">
        <v>7.4</v>
      </c>
      <c r="BC155" s="31">
        <v>5.4</v>
      </c>
      <c r="BD155" s="31">
        <v>0.3</v>
      </c>
      <c r="BE155" s="31">
        <v>3.3</v>
      </c>
      <c r="BF155" s="31">
        <v>9.5</v>
      </c>
      <c r="BG155" s="31">
        <v>11.6</v>
      </c>
      <c r="BH155" s="31">
        <v>1</v>
      </c>
      <c r="BI155" s="31">
        <v>4</v>
      </c>
      <c r="BJ155" s="31">
        <v>2.2999999999999998</v>
      </c>
      <c r="BK155" s="25"/>
      <c r="BN155" s="3">
        <f t="shared" si="13"/>
        <v>4.1500000000000004</v>
      </c>
      <c r="BO155" s="3"/>
      <c r="BP155" s="27">
        <f t="shared" si="16"/>
        <v>4.1500938086303923E-2</v>
      </c>
      <c r="BQ155" s="29">
        <f t="shared" si="17"/>
        <v>-78.582120075046859</v>
      </c>
      <c r="BR155" s="3">
        <f t="shared" si="14"/>
        <v>5.0837711069418532</v>
      </c>
    </row>
    <row r="156" spans="1:70" x14ac:dyDescent="0.35">
      <c r="A156" s="5">
        <f t="shared" si="15"/>
        <v>42148</v>
      </c>
      <c r="B156" s="2">
        <v>154</v>
      </c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31">
        <v>3.7</v>
      </c>
      <c r="X156" s="31">
        <v>0.7</v>
      </c>
      <c r="Y156" s="31">
        <v>0</v>
      </c>
      <c r="Z156" s="31">
        <v>0</v>
      </c>
      <c r="AA156" s="31">
        <v>4.5999999999999996</v>
      </c>
      <c r="AB156" s="31">
        <v>6.8</v>
      </c>
      <c r="AC156" s="31">
        <v>7.1</v>
      </c>
      <c r="AD156" s="31">
        <v>6.7</v>
      </c>
      <c r="AE156" s="31">
        <v>1.7</v>
      </c>
      <c r="AF156" s="31">
        <v>2.6</v>
      </c>
      <c r="AG156" s="31">
        <v>2.6</v>
      </c>
      <c r="AH156" s="31">
        <v>10.1</v>
      </c>
      <c r="AI156" s="31">
        <v>0.6</v>
      </c>
      <c r="AJ156" s="31">
        <v>8.1999999999999993</v>
      </c>
      <c r="AK156" s="31">
        <v>6.9</v>
      </c>
      <c r="AL156" s="31">
        <v>0.7</v>
      </c>
      <c r="AM156" s="31">
        <v>4.5999999999999996</v>
      </c>
      <c r="AN156" s="31">
        <v>0</v>
      </c>
      <c r="AO156" s="31">
        <v>0.6</v>
      </c>
      <c r="AP156" s="31">
        <v>5.9</v>
      </c>
      <c r="AQ156" s="31">
        <v>7.5</v>
      </c>
      <c r="AR156" s="31">
        <v>2.1</v>
      </c>
      <c r="AS156" s="31">
        <v>7.2</v>
      </c>
      <c r="AT156" s="31">
        <v>6.4</v>
      </c>
      <c r="AU156" s="31">
        <v>5.5</v>
      </c>
      <c r="AV156" s="31">
        <v>1</v>
      </c>
      <c r="AW156" s="31">
        <v>0.4</v>
      </c>
      <c r="AX156" s="31">
        <v>7.3</v>
      </c>
      <c r="AY156" s="31">
        <v>4.0999999999999996</v>
      </c>
      <c r="AZ156" s="31">
        <v>4.5999999999999996</v>
      </c>
      <c r="BA156" s="31">
        <v>0.1</v>
      </c>
      <c r="BB156" s="31">
        <v>5.5</v>
      </c>
      <c r="BC156" s="31">
        <v>6</v>
      </c>
      <c r="BD156" s="31">
        <v>1.6</v>
      </c>
      <c r="BE156" s="31">
        <v>3.7</v>
      </c>
      <c r="BF156" s="31">
        <v>7.8</v>
      </c>
      <c r="BG156" s="31">
        <v>13.9</v>
      </c>
      <c r="BH156" s="31">
        <v>1.2</v>
      </c>
      <c r="BI156" s="31">
        <v>3.1</v>
      </c>
      <c r="BJ156" s="31">
        <v>2.6</v>
      </c>
      <c r="BK156" s="25"/>
      <c r="BN156" s="3">
        <f t="shared" si="13"/>
        <v>4.1425000000000001</v>
      </c>
      <c r="BO156" s="3"/>
      <c r="BP156" s="27">
        <f t="shared" si="16"/>
        <v>3.6857410881801125E-2</v>
      </c>
      <c r="BQ156" s="29">
        <f t="shared" si="17"/>
        <v>-69.332748592870544</v>
      </c>
      <c r="BR156" s="3">
        <f t="shared" si="14"/>
        <v>4.9717917448405302</v>
      </c>
    </row>
    <row r="157" spans="1:70" x14ac:dyDescent="0.35">
      <c r="A157" s="5">
        <f t="shared" si="15"/>
        <v>42149</v>
      </c>
      <c r="B157" s="2">
        <v>155</v>
      </c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31">
        <v>4.8</v>
      </c>
      <c r="X157" s="31">
        <v>0</v>
      </c>
      <c r="Y157" s="31">
        <v>0</v>
      </c>
      <c r="Z157" s="31">
        <v>0.5</v>
      </c>
      <c r="AA157" s="31">
        <v>4.4000000000000004</v>
      </c>
      <c r="AB157" s="31">
        <v>4</v>
      </c>
      <c r="AC157" s="31">
        <v>6.6</v>
      </c>
      <c r="AD157" s="31">
        <v>4.8</v>
      </c>
      <c r="AE157" s="31">
        <v>2.9</v>
      </c>
      <c r="AF157" s="31">
        <v>6.6</v>
      </c>
      <c r="AG157" s="31">
        <v>2.6</v>
      </c>
      <c r="AH157" s="31">
        <v>6.9</v>
      </c>
      <c r="AI157" s="31">
        <v>0</v>
      </c>
      <c r="AJ157" s="31">
        <v>1.8</v>
      </c>
      <c r="AK157" s="31">
        <v>9.1</v>
      </c>
      <c r="AL157" s="31">
        <v>2.8</v>
      </c>
      <c r="AM157" s="31">
        <v>4.2</v>
      </c>
      <c r="AN157" s="31">
        <v>4.0999999999999996</v>
      </c>
      <c r="AO157" s="31">
        <v>1.2</v>
      </c>
      <c r="AP157" s="31">
        <v>8.1</v>
      </c>
      <c r="AQ157" s="31">
        <v>8.6999999999999993</v>
      </c>
      <c r="AR157" s="31">
        <v>4.9000000000000004</v>
      </c>
      <c r="AS157" s="31">
        <v>6.8</v>
      </c>
      <c r="AT157" s="31">
        <v>5.2</v>
      </c>
      <c r="AU157" s="31">
        <v>8.9</v>
      </c>
      <c r="AV157" s="31">
        <v>1.7</v>
      </c>
      <c r="AW157" s="31">
        <v>2.5</v>
      </c>
      <c r="AX157" s="31">
        <v>1.1000000000000001</v>
      </c>
      <c r="AY157" s="31">
        <v>5.6</v>
      </c>
      <c r="AZ157" s="31">
        <v>6</v>
      </c>
      <c r="BA157" s="31">
        <v>0.1</v>
      </c>
      <c r="BB157" s="31">
        <v>2.8</v>
      </c>
      <c r="BC157" s="31">
        <v>4.5</v>
      </c>
      <c r="BD157" s="31">
        <v>2.2000000000000002</v>
      </c>
      <c r="BE157" s="31">
        <v>7.5</v>
      </c>
      <c r="BF157" s="31">
        <v>7.4</v>
      </c>
      <c r="BG157" s="31">
        <v>12.8</v>
      </c>
      <c r="BH157" s="31">
        <v>0</v>
      </c>
      <c r="BI157" s="31">
        <v>0.8</v>
      </c>
      <c r="BJ157" s="31">
        <v>0</v>
      </c>
      <c r="BK157" s="25"/>
      <c r="BN157" s="3">
        <f t="shared" si="13"/>
        <v>4.1225000000000005</v>
      </c>
      <c r="BO157" s="3"/>
      <c r="BP157" s="27">
        <f t="shared" si="16"/>
        <v>2.3592870544090046E-2</v>
      </c>
      <c r="BQ157" s="29">
        <f t="shared" si="17"/>
        <v>-42.909887429643504</v>
      </c>
      <c r="BR157" s="3">
        <f t="shared" si="14"/>
        <v>4.65333958724203</v>
      </c>
    </row>
    <row r="158" spans="1:70" x14ac:dyDescent="0.35">
      <c r="A158" s="5">
        <f t="shared" si="15"/>
        <v>42150</v>
      </c>
      <c r="B158" s="2">
        <v>156</v>
      </c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31">
        <v>6.3</v>
      </c>
      <c r="X158" s="31">
        <v>7</v>
      </c>
      <c r="Y158" s="31">
        <v>2.1</v>
      </c>
      <c r="Z158" s="31">
        <v>4.3</v>
      </c>
      <c r="AA158" s="31">
        <v>3.4</v>
      </c>
      <c r="AB158" s="31">
        <v>4.2</v>
      </c>
      <c r="AC158" s="31">
        <v>11</v>
      </c>
      <c r="AD158" s="31">
        <v>4.9000000000000004</v>
      </c>
      <c r="AE158" s="31">
        <v>6</v>
      </c>
      <c r="AF158" s="31">
        <v>6.8</v>
      </c>
      <c r="AG158" s="31">
        <v>5.0999999999999996</v>
      </c>
      <c r="AH158" s="31">
        <v>4.2</v>
      </c>
      <c r="AI158" s="31">
        <v>1.8</v>
      </c>
      <c r="AJ158" s="31">
        <v>1.2</v>
      </c>
      <c r="AK158" s="31">
        <v>9</v>
      </c>
      <c r="AL158" s="31">
        <v>5.4</v>
      </c>
      <c r="AM158" s="31">
        <v>2.7</v>
      </c>
      <c r="AN158" s="31">
        <v>4.7</v>
      </c>
      <c r="AO158" s="31">
        <v>0.8</v>
      </c>
      <c r="AP158" s="31">
        <v>7.5</v>
      </c>
      <c r="AQ158" s="31">
        <v>8.4</v>
      </c>
      <c r="AR158" s="31">
        <v>7</v>
      </c>
      <c r="AS158" s="31">
        <v>6.7</v>
      </c>
      <c r="AT158" s="31">
        <v>6.9</v>
      </c>
      <c r="AU158" s="31">
        <v>9.1</v>
      </c>
      <c r="AV158" s="31">
        <v>5.9</v>
      </c>
      <c r="AW158" s="31">
        <v>4.0999999999999996</v>
      </c>
      <c r="AX158" s="31">
        <v>1.2</v>
      </c>
      <c r="AY158" s="31">
        <v>0.2</v>
      </c>
      <c r="AZ158" s="31">
        <v>2.5</v>
      </c>
      <c r="BA158" s="31">
        <v>11.7</v>
      </c>
      <c r="BB158" s="31">
        <v>3.4</v>
      </c>
      <c r="BC158" s="31">
        <v>5.8</v>
      </c>
      <c r="BD158" s="31">
        <v>2.1</v>
      </c>
      <c r="BE158" s="31">
        <v>6.8</v>
      </c>
      <c r="BF158" s="31">
        <v>4.8</v>
      </c>
      <c r="BG158" s="31">
        <v>13.1</v>
      </c>
      <c r="BH158" s="31">
        <v>4.0999999999999996</v>
      </c>
      <c r="BI158" s="31">
        <v>3.4</v>
      </c>
      <c r="BJ158" s="31">
        <v>1</v>
      </c>
      <c r="BK158" s="25"/>
      <c r="BN158" s="3">
        <f t="shared" si="13"/>
        <v>5.1650000000000009</v>
      </c>
      <c r="BO158" s="3"/>
      <c r="BP158" s="27">
        <f t="shared" si="16"/>
        <v>-6.191369606003758E-3</v>
      </c>
      <c r="BQ158" s="29">
        <f t="shared" si="17"/>
        <v>17.50749530956849</v>
      </c>
      <c r="BR158" s="3">
        <f t="shared" si="14"/>
        <v>5.0256941838649141</v>
      </c>
    </row>
    <row r="159" spans="1:70" x14ac:dyDescent="0.35">
      <c r="A159" s="5">
        <f t="shared" si="15"/>
        <v>42151</v>
      </c>
      <c r="B159" s="2">
        <v>157</v>
      </c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31">
        <v>2.8</v>
      </c>
      <c r="X159" s="31">
        <v>10.8</v>
      </c>
      <c r="Y159" s="31">
        <v>9.1</v>
      </c>
      <c r="Z159" s="31">
        <v>0.2</v>
      </c>
      <c r="AA159" s="31">
        <v>1.7</v>
      </c>
      <c r="AB159" s="31">
        <v>3.6</v>
      </c>
      <c r="AC159" s="31">
        <v>11.7</v>
      </c>
      <c r="AD159" s="31">
        <v>8.1999999999999993</v>
      </c>
      <c r="AE159" s="31">
        <v>5.6</v>
      </c>
      <c r="AF159" s="31">
        <v>8.6</v>
      </c>
      <c r="AG159" s="31">
        <v>1.3</v>
      </c>
      <c r="AH159" s="31">
        <v>6</v>
      </c>
      <c r="AI159" s="31">
        <v>1.4</v>
      </c>
      <c r="AJ159" s="31">
        <v>3.3</v>
      </c>
      <c r="AK159" s="31">
        <v>5.6</v>
      </c>
      <c r="AL159" s="31">
        <v>7.9</v>
      </c>
      <c r="AM159" s="31">
        <v>5.7</v>
      </c>
      <c r="AN159" s="31">
        <v>6.1</v>
      </c>
      <c r="AO159" s="31">
        <v>0.8</v>
      </c>
      <c r="AP159" s="31">
        <v>9.5</v>
      </c>
      <c r="AQ159" s="31">
        <v>9.1</v>
      </c>
      <c r="AR159" s="31">
        <v>4.7</v>
      </c>
      <c r="AS159" s="31">
        <v>5.4</v>
      </c>
      <c r="AT159" s="31">
        <v>0</v>
      </c>
      <c r="AU159" s="31">
        <v>0.1</v>
      </c>
      <c r="AV159" s="31">
        <v>6.3</v>
      </c>
      <c r="AW159" s="31">
        <v>7.3</v>
      </c>
      <c r="AX159" s="31">
        <v>4.7</v>
      </c>
      <c r="AY159" s="31">
        <v>10.3</v>
      </c>
      <c r="AZ159" s="31">
        <v>5.3</v>
      </c>
      <c r="BA159" s="31">
        <v>10.199999999999999</v>
      </c>
      <c r="BB159" s="31">
        <v>0</v>
      </c>
      <c r="BC159" s="31">
        <v>0</v>
      </c>
      <c r="BD159" s="31">
        <v>0</v>
      </c>
      <c r="BE159" s="31">
        <v>8.1999999999999993</v>
      </c>
      <c r="BF159" s="31">
        <v>4.9000000000000004</v>
      </c>
      <c r="BG159" s="31">
        <v>11.2</v>
      </c>
      <c r="BH159" s="31">
        <v>3</v>
      </c>
      <c r="BI159" s="31">
        <v>4.4000000000000004</v>
      </c>
      <c r="BJ159" s="31">
        <v>1.1000000000000001</v>
      </c>
      <c r="BK159" s="25"/>
      <c r="BN159" s="3">
        <f t="shared" si="13"/>
        <v>5.1524999999999999</v>
      </c>
      <c r="BO159" s="3"/>
      <c r="BP159" s="27">
        <f t="shared" si="16"/>
        <v>-3.5750469043151968E-2</v>
      </c>
      <c r="BQ159" s="29">
        <f t="shared" si="17"/>
        <v>76.421060037523446</v>
      </c>
      <c r="BR159" s="3">
        <f t="shared" si="14"/>
        <v>4.3481144465290811</v>
      </c>
    </row>
    <row r="160" spans="1:70" x14ac:dyDescent="0.35">
      <c r="A160" s="5">
        <f t="shared" si="15"/>
        <v>42152</v>
      </c>
      <c r="B160" s="2">
        <v>158</v>
      </c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31">
        <v>2.5</v>
      </c>
      <c r="X160" s="31">
        <v>13.1</v>
      </c>
      <c r="Y160" s="31">
        <v>11.2</v>
      </c>
      <c r="Z160" s="31">
        <v>1</v>
      </c>
      <c r="AA160" s="31">
        <v>0.2</v>
      </c>
      <c r="AB160" s="31">
        <v>6</v>
      </c>
      <c r="AC160" s="31">
        <v>11.2</v>
      </c>
      <c r="AD160" s="31">
        <v>6.7</v>
      </c>
      <c r="AE160" s="31">
        <v>5.4</v>
      </c>
      <c r="AF160" s="31">
        <v>8.3000000000000007</v>
      </c>
      <c r="AG160" s="31">
        <v>1.2</v>
      </c>
      <c r="AH160" s="31">
        <v>5.9</v>
      </c>
      <c r="AI160" s="31">
        <v>0.7</v>
      </c>
      <c r="AJ160" s="31">
        <v>6.5</v>
      </c>
      <c r="AK160" s="31">
        <v>6.6</v>
      </c>
      <c r="AL160" s="31">
        <v>0.1</v>
      </c>
      <c r="AM160" s="31">
        <v>6.1</v>
      </c>
      <c r="AN160" s="31">
        <v>6.1</v>
      </c>
      <c r="AO160" s="31">
        <v>3.6</v>
      </c>
      <c r="AP160" s="31">
        <v>9.6999999999999993</v>
      </c>
      <c r="AQ160" s="31">
        <v>9.1</v>
      </c>
      <c r="AR160" s="31">
        <v>4.7</v>
      </c>
      <c r="AS160" s="31">
        <v>0.7</v>
      </c>
      <c r="AT160" s="31">
        <v>3.9</v>
      </c>
      <c r="AU160" s="31">
        <v>5.3</v>
      </c>
      <c r="AV160" s="31">
        <v>4.9000000000000004</v>
      </c>
      <c r="AW160" s="31">
        <v>5.9</v>
      </c>
      <c r="AX160" s="31">
        <v>4.2</v>
      </c>
      <c r="AY160" s="31">
        <v>6.6</v>
      </c>
      <c r="AZ160" s="31">
        <v>6.8</v>
      </c>
      <c r="BA160" s="31">
        <v>5.8</v>
      </c>
      <c r="BB160" s="31">
        <v>1.1000000000000001</v>
      </c>
      <c r="BC160" s="31">
        <v>5.9</v>
      </c>
      <c r="BD160" s="31">
        <v>2.4</v>
      </c>
      <c r="BE160" s="31">
        <v>8.6999999999999993</v>
      </c>
      <c r="BF160" s="31">
        <v>5.5</v>
      </c>
      <c r="BG160" s="31">
        <v>9.4</v>
      </c>
      <c r="BH160" s="31">
        <v>0.5</v>
      </c>
      <c r="BI160" s="31">
        <v>11.2</v>
      </c>
      <c r="BJ160" s="31">
        <v>2.2000000000000002</v>
      </c>
      <c r="BK160" s="25"/>
      <c r="BN160" s="3">
        <f t="shared" si="13"/>
        <v>5.4225000000000003</v>
      </c>
      <c r="BO160" s="3"/>
      <c r="BP160" s="27">
        <f t="shared" si="16"/>
        <v>-1.8227016885553473E-2</v>
      </c>
      <c r="BQ160" s="29">
        <f t="shared" si="17"/>
        <v>41.758058161350846</v>
      </c>
      <c r="BR160" s="3">
        <f t="shared" si="14"/>
        <v>5.0123921200750416</v>
      </c>
    </row>
    <row r="161" spans="1:70" x14ac:dyDescent="0.35">
      <c r="A161" s="5">
        <f t="shared" si="15"/>
        <v>42153</v>
      </c>
      <c r="B161" s="2">
        <v>159</v>
      </c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31">
        <v>0</v>
      </c>
      <c r="X161" s="31">
        <v>12.1</v>
      </c>
      <c r="Y161" s="31">
        <v>8.6999999999999993</v>
      </c>
      <c r="Z161" s="31">
        <v>0</v>
      </c>
      <c r="AA161" s="31">
        <v>1.1000000000000001</v>
      </c>
      <c r="AB161" s="31">
        <v>2.8</v>
      </c>
      <c r="AC161" s="31">
        <v>9.3000000000000007</v>
      </c>
      <c r="AD161" s="31">
        <v>3.8</v>
      </c>
      <c r="AE161" s="31">
        <v>4.5999999999999996</v>
      </c>
      <c r="AF161" s="31">
        <v>6.8</v>
      </c>
      <c r="AG161" s="31">
        <v>0</v>
      </c>
      <c r="AH161" s="31">
        <v>5.4</v>
      </c>
      <c r="AI161" s="31">
        <v>0</v>
      </c>
      <c r="AJ161" s="31">
        <v>5.8</v>
      </c>
      <c r="AK161" s="31">
        <v>8.5</v>
      </c>
      <c r="AL161" s="31">
        <v>9.4</v>
      </c>
      <c r="AM161" s="31">
        <v>5.6</v>
      </c>
      <c r="AN161" s="31">
        <v>7.2</v>
      </c>
      <c r="AO161" s="31">
        <v>0</v>
      </c>
      <c r="AP161" s="31">
        <v>9.1999999999999993</v>
      </c>
      <c r="AQ161" s="31">
        <v>9.6999999999999993</v>
      </c>
      <c r="AR161" s="31">
        <v>0</v>
      </c>
      <c r="AS161" s="31">
        <v>0.3</v>
      </c>
      <c r="AT161" s="31">
        <v>1.2</v>
      </c>
      <c r="AU161" s="31">
        <v>10.5</v>
      </c>
      <c r="AV161" s="31">
        <v>7.5</v>
      </c>
      <c r="AW161" s="31">
        <v>5.5</v>
      </c>
      <c r="AX161" s="31">
        <v>6</v>
      </c>
      <c r="AY161" s="31">
        <v>4.2</v>
      </c>
      <c r="AZ161" s="31">
        <v>7.6</v>
      </c>
      <c r="BA161" s="31">
        <v>7.4</v>
      </c>
      <c r="BB161" s="31">
        <v>4.4000000000000004</v>
      </c>
      <c r="BC161" s="31">
        <v>7.5</v>
      </c>
      <c r="BD161" s="31">
        <v>7.7</v>
      </c>
      <c r="BE161" s="31">
        <v>9.9</v>
      </c>
      <c r="BF161" s="31">
        <v>5.2</v>
      </c>
      <c r="BG161" s="31">
        <v>10.1</v>
      </c>
      <c r="BH161" s="31">
        <v>1.1000000000000001</v>
      </c>
      <c r="BI161" s="31">
        <v>13.1</v>
      </c>
      <c r="BJ161" s="31">
        <v>4</v>
      </c>
      <c r="BK161" s="25"/>
      <c r="BN161" s="3">
        <f t="shared" si="13"/>
        <v>5.5799999999999992</v>
      </c>
      <c r="BO161" s="3"/>
      <c r="BP161" s="27">
        <f t="shared" si="16"/>
        <v>7.4559099437148224E-2</v>
      </c>
      <c r="BQ161" s="29">
        <f t="shared" si="17"/>
        <v>-143.05356472795498</v>
      </c>
      <c r="BR161" s="3">
        <f t="shared" si="14"/>
        <v>7.2575797373358455</v>
      </c>
    </row>
    <row r="162" spans="1:70" x14ac:dyDescent="0.35">
      <c r="A162" s="5">
        <f t="shared" si="15"/>
        <v>42154</v>
      </c>
      <c r="B162" s="2">
        <v>160</v>
      </c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31">
        <v>2.2000000000000002</v>
      </c>
      <c r="X162" s="31">
        <v>6.9</v>
      </c>
      <c r="Y162" s="31">
        <v>9.5</v>
      </c>
      <c r="Z162" s="31">
        <v>0</v>
      </c>
      <c r="AA162" s="31">
        <v>1.7</v>
      </c>
      <c r="AB162" s="31">
        <v>0</v>
      </c>
      <c r="AC162" s="31">
        <v>5.3</v>
      </c>
      <c r="AD162" s="31">
        <v>4.7</v>
      </c>
      <c r="AE162" s="31">
        <v>1.3</v>
      </c>
      <c r="AF162" s="31">
        <v>7.1</v>
      </c>
      <c r="AG162" s="31">
        <v>0</v>
      </c>
      <c r="AH162" s="31">
        <v>6.7</v>
      </c>
      <c r="AI162" s="31">
        <v>0.9</v>
      </c>
      <c r="AJ162" s="31">
        <v>2.9</v>
      </c>
      <c r="AK162" s="31">
        <v>7.2</v>
      </c>
      <c r="AL162" s="31">
        <v>0.9</v>
      </c>
      <c r="AM162" s="31">
        <v>0</v>
      </c>
      <c r="AN162" s="31">
        <v>12.2</v>
      </c>
      <c r="AO162" s="31">
        <v>0</v>
      </c>
      <c r="AP162" s="31">
        <v>7.3</v>
      </c>
      <c r="AQ162" s="31">
        <v>4.2</v>
      </c>
      <c r="AR162" s="31">
        <v>10.1</v>
      </c>
      <c r="AS162" s="31">
        <v>0</v>
      </c>
      <c r="AT162" s="31">
        <v>1.8</v>
      </c>
      <c r="AU162" s="31">
        <v>0.5</v>
      </c>
      <c r="AV162" s="31">
        <v>8.8000000000000007</v>
      </c>
      <c r="AW162" s="31">
        <v>5.7</v>
      </c>
      <c r="AX162" s="31">
        <v>4.0999999999999996</v>
      </c>
      <c r="AY162" s="31">
        <v>6.8</v>
      </c>
      <c r="AZ162" s="31">
        <v>8.8000000000000007</v>
      </c>
      <c r="BA162" s="31">
        <v>10.5</v>
      </c>
      <c r="BB162" s="31">
        <v>0.1</v>
      </c>
      <c r="BC162" s="31">
        <v>9.3000000000000007</v>
      </c>
      <c r="BD162" s="31">
        <v>7.2</v>
      </c>
      <c r="BE162" s="31">
        <v>8.8000000000000007</v>
      </c>
      <c r="BF162" s="31">
        <v>4.9000000000000004</v>
      </c>
      <c r="BG162" s="31">
        <v>9.9</v>
      </c>
      <c r="BH162" s="31">
        <v>1.9</v>
      </c>
      <c r="BI162" s="31">
        <v>12.9</v>
      </c>
      <c r="BJ162" s="31">
        <v>3.8</v>
      </c>
      <c r="BK162" s="25"/>
      <c r="BN162" s="3">
        <f t="shared" si="13"/>
        <v>4.9225000000000003</v>
      </c>
      <c r="BO162" s="3"/>
      <c r="BP162" s="27">
        <f t="shared" si="16"/>
        <v>0.10841463414634146</v>
      </c>
      <c r="BQ162" s="29">
        <f t="shared" si="17"/>
        <v>-211.20207317073169</v>
      </c>
      <c r="BR162" s="3">
        <f t="shared" si="14"/>
        <v>7.3618292682926949</v>
      </c>
    </row>
    <row r="163" spans="1:70" x14ac:dyDescent="0.35">
      <c r="A163" s="5">
        <f t="shared" si="15"/>
        <v>42155</v>
      </c>
      <c r="B163" s="2">
        <v>161</v>
      </c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31">
        <v>1.2</v>
      </c>
      <c r="X163" s="31">
        <v>6.9</v>
      </c>
      <c r="Y163" s="31">
        <v>11.3</v>
      </c>
      <c r="Z163" s="31">
        <v>7.7</v>
      </c>
      <c r="AA163" s="31">
        <v>2.4</v>
      </c>
      <c r="AB163" s="31">
        <v>0</v>
      </c>
      <c r="AC163" s="31">
        <v>5.8</v>
      </c>
      <c r="AD163" s="31">
        <v>9.6999999999999993</v>
      </c>
      <c r="AE163" s="31">
        <v>3.5</v>
      </c>
      <c r="AF163" s="31">
        <v>6.8</v>
      </c>
      <c r="AG163" s="31">
        <v>0</v>
      </c>
      <c r="AH163" s="31">
        <v>5.5</v>
      </c>
      <c r="AI163" s="31">
        <v>1.4</v>
      </c>
      <c r="AJ163" s="31">
        <v>1.2</v>
      </c>
      <c r="AK163" s="31">
        <v>5.5</v>
      </c>
      <c r="AL163" s="31">
        <v>9.8000000000000007</v>
      </c>
      <c r="AM163" s="31">
        <v>8.9</v>
      </c>
      <c r="AN163" s="31">
        <v>13.1</v>
      </c>
      <c r="AO163" s="31">
        <v>2.8</v>
      </c>
      <c r="AP163" s="31">
        <v>6.3</v>
      </c>
      <c r="AQ163" s="31">
        <v>7</v>
      </c>
      <c r="AR163" s="31">
        <v>13</v>
      </c>
      <c r="AS163" s="31">
        <v>6</v>
      </c>
      <c r="AT163" s="31">
        <v>4.4000000000000004</v>
      </c>
      <c r="AU163" s="31">
        <v>12.4</v>
      </c>
      <c r="AV163" s="31">
        <v>7.5</v>
      </c>
      <c r="AW163" s="31">
        <v>5.2</v>
      </c>
      <c r="AX163" s="31">
        <v>3.8</v>
      </c>
      <c r="AY163" s="31">
        <v>9.1999999999999993</v>
      </c>
      <c r="AZ163" s="31">
        <v>7.7</v>
      </c>
      <c r="BA163" s="31">
        <v>11.5</v>
      </c>
      <c r="BB163" s="31">
        <v>7.8</v>
      </c>
      <c r="BC163" s="31">
        <v>9.3000000000000007</v>
      </c>
      <c r="BD163" s="31">
        <v>4.8</v>
      </c>
      <c r="BE163" s="31">
        <v>5</v>
      </c>
      <c r="BF163" s="31">
        <v>6.2</v>
      </c>
      <c r="BG163" s="31">
        <v>9</v>
      </c>
      <c r="BH163" s="31">
        <v>1.1000000000000001</v>
      </c>
      <c r="BI163" s="31">
        <v>13.4</v>
      </c>
      <c r="BJ163" s="31">
        <v>3.8</v>
      </c>
      <c r="BK163" s="25"/>
      <c r="BN163" s="3">
        <f t="shared" si="13"/>
        <v>6.4475000000000007</v>
      </c>
      <c r="BO163" s="3"/>
      <c r="BP163" s="27">
        <f t="shared" si="16"/>
        <v>7.111632270168855E-2</v>
      </c>
      <c r="BQ163" s="29">
        <f t="shared" si="17"/>
        <v>-135.32288930581615</v>
      </c>
      <c r="BR163" s="3">
        <f t="shared" si="14"/>
        <v>8.0476172607879732</v>
      </c>
    </row>
    <row r="164" spans="1:70" x14ac:dyDescent="0.35">
      <c r="A164" s="5">
        <f t="shared" si="15"/>
        <v>42156</v>
      </c>
      <c r="B164" s="2">
        <v>162</v>
      </c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31">
        <v>2.8</v>
      </c>
      <c r="X164" s="31">
        <v>7.4</v>
      </c>
      <c r="Y164" s="31">
        <v>11.2</v>
      </c>
      <c r="Z164" s="31">
        <v>0</v>
      </c>
      <c r="AA164" s="31">
        <v>3.1</v>
      </c>
      <c r="AB164" s="31">
        <v>1.1000000000000001</v>
      </c>
      <c r="AC164" s="31">
        <v>6.7</v>
      </c>
      <c r="AD164" s="31">
        <v>10.199999999999999</v>
      </c>
      <c r="AE164" s="31">
        <v>3.9</v>
      </c>
      <c r="AF164" s="31">
        <v>2.6</v>
      </c>
      <c r="AG164" s="31">
        <v>0.1</v>
      </c>
      <c r="AH164" s="31">
        <v>6</v>
      </c>
      <c r="AI164" s="31">
        <v>1.1000000000000001</v>
      </c>
      <c r="AJ164" s="31">
        <v>4.7</v>
      </c>
      <c r="AK164" s="31">
        <v>7.4</v>
      </c>
      <c r="AL164" s="31">
        <v>8</v>
      </c>
      <c r="AM164" s="31">
        <v>10.8</v>
      </c>
      <c r="AN164" s="31">
        <v>13.9</v>
      </c>
      <c r="AO164" s="31">
        <v>3</v>
      </c>
      <c r="AP164" s="31">
        <v>6.7</v>
      </c>
      <c r="AQ164" s="31">
        <v>4</v>
      </c>
      <c r="AR164" s="31">
        <v>1.9</v>
      </c>
      <c r="AS164" s="31">
        <v>7</v>
      </c>
      <c r="AT164" s="31">
        <v>7.1</v>
      </c>
      <c r="AU164" s="31">
        <v>11.7</v>
      </c>
      <c r="AV164" s="31">
        <v>0</v>
      </c>
      <c r="AW164" s="31">
        <v>4.5</v>
      </c>
      <c r="AX164" s="31">
        <v>6.4</v>
      </c>
      <c r="AY164" s="31">
        <v>10.3</v>
      </c>
      <c r="AZ164" s="31">
        <v>0</v>
      </c>
      <c r="BA164" s="31">
        <v>11.9</v>
      </c>
      <c r="BB164" s="31">
        <v>8.6999999999999993</v>
      </c>
      <c r="BC164" s="31">
        <v>7.7</v>
      </c>
      <c r="BD164" s="31">
        <v>0</v>
      </c>
      <c r="BE164" s="31">
        <v>5.8</v>
      </c>
      <c r="BF164" s="31">
        <v>9.6999999999999993</v>
      </c>
      <c r="BG164" s="31">
        <v>9.8000000000000007</v>
      </c>
      <c r="BH164" s="31">
        <v>3.4</v>
      </c>
      <c r="BI164" s="31">
        <v>13.5</v>
      </c>
      <c r="BJ164" s="31">
        <v>5.0999999999999996</v>
      </c>
      <c r="BK164" s="25"/>
      <c r="BN164" s="3">
        <f t="shared" si="13"/>
        <v>5.98</v>
      </c>
      <c r="BO164" s="3"/>
      <c r="BP164" s="27">
        <f t="shared" si="16"/>
        <v>7.5290806754221395E-2</v>
      </c>
      <c r="BQ164" s="29">
        <f t="shared" si="17"/>
        <v>-144.11222326454038</v>
      </c>
      <c r="BR164" s="3">
        <f t="shared" si="14"/>
        <v>7.6740431519699541</v>
      </c>
    </row>
    <row r="165" spans="1:70" x14ac:dyDescent="0.35">
      <c r="A165" s="5">
        <f t="shared" si="15"/>
        <v>42157</v>
      </c>
      <c r="B165" s="2">
        <v>163</v>
      </c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31">
        <v>5.2</v>
      </c>
      <c r="X165" s="31">
        <v>10.4</v>
      </c>
      <c r="Y165" s="31">
        <v>12.5</v>
      </c>
      <c r="Z165" s="31">
        <v>3.3</v>
      </c>
      <c r="AA165" s="31">
        <v>5.7</v>
      </c>
      <c r="AB165" s="31">
        <v>0.4</v>
      </c>
      <c r="AC165" s="31">
        <v>6.9</v>
      </c>
      <c r="AD165" s="31">
        <v>6.6</v>
      </c>
      <c r="AE165" s="31">
        <v>4.7</v>
      </c>
      <c r="AF165" s="31">
        <v>6.9</v>
      </c>
      <c r="AG165" s="31">
        <v>0</v>
      </c>
      <c r="AH165" s="31">
        <v>7.2</v>
      </c>
      <c r="AI165" s="31">
        <v>2</v>
      </c>
      <c r="AJ165" s="31">
        <v>0</v>
      </c>
      <c r="AK165" s="31">
        <v>7.7</v>
      </c>
      <c r="AL165" s="31">
        <v>0</v>
      </c>
      <c r="AM165" s="31">
        <v>11.6</v>
      </c>
      <c r="AN165" s="31">
        <v>13.5</v>
      </c>
      <c r="AO165" s="31">
        <v>3.2</v>
      </c>
      <c r="AP165" s="31">
        <v>7.2</v>
      </c>
      <c r="AQ165" s="31">
        <v>4.7</v>
      </c>
      <c r="AR165" s="31">
        <v>12.7</v>
      </c>
      <c r="AS165" s="31">
        <v>0</v>
      </c>
      <c r="AT165" s="31">
        <v>8.9</v>
      </c>
      <c r="AU165" s="31">
        <v>0.5</v>
      </c>
      <c r="AV165" s="31">
        <v>4.9000000000000004</v>
      </c>
      <c r="AW165" s="31">
        <v>5</v>
      </c>
      <c r="AX165" s="31">
        <v>0</v>
      </c>
      <c r="AY165" s="31">
        <v>0.7</v>
      </c>
      <c r="AZ165" s="31">
        <v>10.5</v>
      </c>
      <c r="BA165" s="31">
        <v>11.6</v>
      </c>
      <c r="BB165" s="31">
        <v>1</v>
      </c>
      <c r="BC165" s="31">
        <v>8.1999999999999993</v>
      </c>
      <c r="BD165" s="31">
        <v>12.4</v>
      </c>
      <c r="BE165" s="31">
        <v>6.4</v>
      </c>
      <c r="BF165" s="31">
        <v>12</v>
      </c>
      <c r="BG165" s="31">
        <v>8.5</v>
      </c>
      <c r="BH165" s="31">
        <v>3.3</v>
      </c>
      <c r="BI165" s="31">
        <v>12.1</v>
      </c>
      <c r="BJ165" s="31">
        <v>6.2</v>
      </c>
      <c r="BK165" s="25"/>
      <c r="BN165" s="3">
        <f t="shared" si="13"/>
        <v>6.1150000000000002</v>
      </c>
      <c r="BO165" s="3"/>
      <c r="BP165" s="27">
        <f t="shared" si="16"/>
        <v>5.2551594746716689E-2</v>
      </c>
      <c r="BQ165" s="29">
        <f t="shared" si="17"/>
        <v>-98.646604127579721</v>
      </c>
      <c r="BR165" s="3">
        <f t="shared" si="14"/>
        <v>7.2974108818011274</v>
      </c>
    </row>
    <row r="166" spans="1:70" x14ac:dyDescent="0.35">
      <c r="A166" s="5">
        <f t="shared" si="15"/>
        <v>42158</v>
      </c>
      <c r="B166" s="2">
        <v>164</v>
      </c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31">
        <v>6.7</v>
      </c>
      <c r="X166" s="31">
        <v>7.8</v>
      </c>
      <c r="Y166" s="31">
        <v>12.2</v>
      </c>
      <c r="Z166" s="31">
        <v>6.2</v>
      </c>
      <c r="AA166" s="31">
        <v>4.9000000000000004</v>
      </c>
      <c r="AB166" s="31">
        <v>3.3</v>
      </c>
      <c r="AC166" s="31">
        <v>0</v>
      </c>
      <c r="AD166" s="31">
        <v>10.7</v>
      </c>
      <c r="AE166" s="31">
        <v>5.0999999999999996</v>
      </c>
      <c r="AF166" s="31">
        <v>7</v>
      </c>
      <c r="AG166" s="31">
        <v>3.5</v>
      </c>
      <c r="AH166" s="31">
        <v>0</v>
      </c>
      <c r="AI166" s="31">
        <v>2.9</v>
      </c>
      <c r="AJ166" s="31">
        <v>1.5</v>
      </c>
      <c r="AK166" s="31">
        <v>7.3</v>
      </c>
      <c r="AL166" s="31">
        <v>5.8</v>
      </c>
      <c r="AM166" s="31">
        <v>0</v>
      </c>
      <c r="AN166" s="31">
        <v>13.3</v>
      </c>
      <c r="AO166" s="31">
        <v>2.1</v>
      </c>
      <c r="AP166" s="31">
        <v>5.7</v>
      </c>
      <c r="AQ166" s="31">
        <v>5.6</v>
      </c>
      <c r="AR166" s="31">
        <v>10.3</v>
      </c>
      <c r="AS166" s="31">
        <v>3.1</v>
      </c>
      <c r="AT166" s="31">
        <v>9.6999999999999993</v>
      </c>
      <c r="AU166" s="31">
        <v>11.4</v>
      </c>
      <c r="AV166" s="31">
        <v>2.9</v>
      </c>
      <c r="AW166" s="31">
        <v>9</v>
      </c>
      <c r="AX166" s="31">
        <v>2.8</v>
      </c>
      <c r="AY166" s="31">
        <v>9.1</v>
      </c>
      <c r="AZ166" s="31">
        <v>11.3</v>
      </c>
      <c r="BA166" s="31">
        <v>11.6</v>
      </c>
      <c r="BB166" s="31">
        <v>6.8</v>
      </c>
      <c r="BC166" s="31">
        <v>8.4</v>
      </c>
      <c r="BD166" s="31">
        <v>10.7</v>
      </c>
      <c r="BE166" s="31">
        <v>7.6</v>
      </c>
      <c r="BF166" s="31">
        <v>12.1</v>
      </c>
      <c r="BG166" s="31">
        <v>7.6</v>
      </c>
      <c r="BH166" s="31">
        <v>3.6</v>
      </c>
      <c r="BI166" s="31">
        <v>11.7</v>
      </c>
      <c r="BJ166" s="31">
        <v>3.9</v>
      </c>
      <c r="BK166" s="25"/>
      <c r="BN166" s="3">
        <f t="shared" si="13"/>
        <v>6.63</v>
      </c>
      <c r="BO166" s="3"/>
      <c r="BP166" s="27">
        <f t="shared" si="16"/>
        <v>8.7954971857410871E-2</v>
      </c>
      <c r="BQ166" s="29">
        <f t="shared" si="17"/>
        <v>-168.70823639774858</v>
      </c>
      <c r="BR166" s="3">
        <f t="shared" si="14"/>
        <v>8.6089868667917244</v>
      </c>
    </row>
    <row r="167" spans="1:70" x14ac:dyDescent="0.35">
      <c r="A167" s="5">
        <f t="shared" si="15"/>
        <v>42159</v>
      </c>
      <c r="B167" s="2">
        <v>165</v>
      </c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31">
        <v>5.7</v>
      </c>
      <c r="X167" s="31">
        <v>5.2</v>
      </c>
      <c r="Y167" s="31">
        <v>8.8000000000000007</v>
      </c>
      <c r="Z167" s="31">
        <v>7.1</v>
      </c>
      <c r="AA167" s="31">
        <v>0</v>
      </c>
      <c r="AB167" s="31">
        <v>8</v>
      </c>
      <c r="AC167" s="31">
        <v>4.2</v>
      </c>
      <c r="AD167" s="31">
        <v>12.3</v>
      </c>
      <c r="AE167" s="31">
        <v>5.5</v>
      </c>
      <c r="AF167" s="31">
        <v>4.5999999999999996</v>
      </c>
      <c r="AG167" s="31">
        <v>11.4</v>
      </c>
      <c r="AH167" s="31">
        <v>10.4</v>
      </c>
      <c r="AI167" s="31">
        <v>6</v>
      </c>
      <c r="AJ167" s="31">
        <v>10</v>
      </c>
      <c r="AK167" s="31">
        <v>3.3</v>
      </c>
      <c r="AL167" s="31">
        <v>12.3</v>
      </c>
      <c r="AM167" s="31">
        <v>6.1</v>
      </c>
      <c r="AN167" s="31">
        <v>10.5</v>
      </c>
      <c r="AO167" s="31">
        <v>2</v>
      </c>
      <c r="AP167" s="31">
        <v>0</v>
      </c>
      <c r="AQ167" s="31">
        <v>3</v>
      </c>
      <c r="AR167" s="31">
        <v>8.1999999999999993</v>
      </c>
      <c r="AS167" s="31">
        <v>0.2</v>
      </c>
      <c r="AT167" s="31">
        <v>12.6</v>
      </c>
      <c r="AU167" s="31">
        <v>9.1</v>
      </c>
      <c r="AV167" s="31">
        <v>0</v>
      </c>
      <c r="AW167" s="31">
        <v>11.4</v>
      </c>
      <c r="AX167" s="31">
        <v>2.6</v>
      </c>
      <c r="AY167" s="31">
        <v>11.8</v>
      </c>
      <c r="AZ167" s="31">
        <v>10.3</v>
      </c>
      <c r="BA167" s="31">
        <v>10.8</v>
      </c>
      <c r="BB167" s="31">
        <v>8</v>
      </c>
      <c r="BC167" s="31">
        <v>6.8</v>
      </c>
      <c r="BD167" s="31">
        <v>9.1999999999999993</v>
      </c>
      <c r="BE167" s="31">
        <v>9.6</v>
      </c>
      <c r="BF167" s="31">
        <v>12.6</v>
      </c>
      <c r="BG167" s="31">
        <v>5.9</v>
      </c>
      <c r="BH167" s="31">
        <v>6.3</v>
      </c>
      <c r="BI167" s="31">
        <v>11.6</v>
      </c>
      <c r="BJ167" s="31">
        <v>6.1</v>
      </c>
      <c r="BK167" s="25"/>
      <c r="BN167" s="3">
        <f t="shared" si="13"/>
        <v>7.2375000000000016</v>
      </c>
      <c r="BO167" s="3"/>
      <c r="BP167" s="27">
        <f t="shared" si="16"/>
        <v>6.2673545966228886E-2</v>
      </c>
      <c r="BQ167" s="29">
        <f t="shared" si="17"/>
        <v>-117.70221388367729</v>
      </c>
      <c r="BR167" s="3">
        <f t="shared" si="14"/>
        <v>8.6476547842401459</v>
      </c>
    </row>
    <row r="168" spans="1:70" x14ac:dyDescent="0.35">
      <c r="A168" s="5">
        <f t="shared" si="15"/>
        <v>42160</v>
      </c>
      <c r="B168" s="2">
        <v>166</v>
      </c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31">
        <v>5.6</v>
      </c>
      <c r="X168" s="31">
        <v>8.4</v>
      </c>
      <c r="Y168" s="31">
        <v>9.8000000000000007</v>
      </c>
      <c r="Z168" s="31">
        <v>5.0999999999999996</v>
      </c>
      <c r="AA168" s="31">
        <v>1.2</v>
      </c>
      <c r="AB168" s="31">
        <v>8.5</v>
      </c>
      <c r="AC168" s="31">
        <v>4.4000000000000004</v>
      </c>
      <c r="AD168" s="31">
        <v>12</v>
      </c>
      <c r="AE168" s="31">
        <v>5.3</v>
      </c>
      <c r="AF168" s="31">
        <v>0</v>
      </c>
      <c r="AG168" s="31">
        <v>10.199999999999999</v>
      </c>
      <c r="AH168" s="31">
        <v>10.6</v>
      </c>
      <c r="AI168" s="31">
        <v>7.5</v>
      </c>
      <c r="AJ168" s="31">
        <v>7.8</v>
      </c>
      <c r="AK168" s="31">
        <v>2.5</v>
      </c>
      <c r="AL168" s="31">
        <v>12</v>
      </c>
      <c r="AM168" s="31">
        <v>3.8</v>
      </c>
      <c r="AN168" s="31">
        <v>8.8000000000000007</v>
      </c>
      <c r="AO168" s="31">
        <v>2.1</v>
      </c>
      <c r="AP168" s="31">
        <v>6.3</v>
      </c>
      <c r="AQ168" s="31">
        <v>4.3</v>
      </c>
      <c r="AR168" s="31">
        <v>0</v>
      </c>
      <c r="AS168" s="31">
        <v>0</v>
      </c>
      <c r="AT168" s="31">
        <v>12.6</v>
      </c>
      <c r="AU168" s="31">
        <v>10</v>
      </c>
      <c r="AV168" s="31">
        <v>7.1</v>
      </c>
      <c r="AW168" s="31">
        <v>12.8</v>
      </c>
      <c r="AX168" s="31">
        <v>5.3</v>
      </c>
      <c r="AY168" s="31">
        <v>11.8</v>
      </c>
      <c r="AZ168" s="31">
        <v>11</v>
      </c>
      <c r="BA168" s="31">
        <v>9</v>
      </c>
      <c r="BB168" s="31">
        <v>9.6999999999999993</v>
      </c>
      <c r="BC168" s="31">
        <v>5.7</v>
      </c>
      <c r="BD168" s="31">
        <v>4.7</v>
      </c>
      <c r="BE168" s="31">
        <v>9.6999999999999993</v>
      </c>
      <c r="BF168" s="31">
        <v>14.2</v>
      </c>
      <c r="BG168" s="31">
        <v>14.4</v>
      </c>
      <c r="BH168" s="31">
        <v>11.6</v>
      </c>
      <c r="BI168" s="31">
        <v>11.7</v>
      </c>
      <c r="BJ168" s="31">
        <v>9.5</v>
      </c>
      <c r="BK168" s="25"/>
      <c r="BN168" s="3">
        <f t="shared" si="13"/>
        <v>7.6749999999999989</v>
      </c>
      <c r="BO168" s="3"/>
      <c r="BP168" s="27">
        <f t="shared" si="16"/>
        <v>0.12497185741088181</v>
      </c>
      <c r="BQ168" s="29">
        <f t="shared" si="17"/>
        <v>-241.45639774859288</v>
      </c>
      <c r="BR168" s="3">
        <f t="shared" si="14"/>
        <v>10.486866791744831</v>
      </c>
    </row>
    <row r="169" spans="1:70" x14ac:dyDescent="0.35">
      <c r="A169" s="5">
        <f t="shared" si="15"/>
        <v>42161</v>
      </c>
      <c r="B169" s="2">
        <v>167</v>
      </c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31">
        <v>4.5</v>
      </c>
      <c r="X169" s="31">
        <v>6.8</v>
      </c>
      <c r="Y169" s="31">
        <v>8.1999999999999993</v>
      </c>
      <c r="Z169" s="31">
        <v>8.1999999999999993</v>
      </c>
      <c r="AA169" s="31">
        <v>1.7</v>
      </c>
      <c r="AB169" s="31">
        <v>7.3</v>
      </c>
      <c r="AC169" s="31">
        <v>0</v>
      </c>
      <c r="AD169" s="31">
        <v>11.9</v>
      </c>
      <c r="AE169" s="31">
        <v>7</v>
      </c>
      <c r="AF169" s="31">
        <v>3.2</v>
      </c>
      <c r="AG169" s="31">
        <v>5.9</v>
      </c>
      <c r="AH169" s="31">
        <v>9.6999999999999993</v>
      </c>
      <c r="AI169" s="31">
        <v>6.6</v>
      </c>
      <c r="AJ169" s="31">
        <v>6.4</v>
      </c>
      <c r="AK169" s="31">
        <v>0</v>
      </c>
      <c r="AL169" s="31">
        <v>6.4</v>
      </c>
      <c r="AM169" s="31">
        <v>5.6</v>
      </c>
      <c r="AN169" s="31">
        <v>4.5</v>
      </c>
      <c r="AO169" s="31">
        <v>0</v>
      </c>
      <c r="AP169" s="31">
        <v>6.7</v>
      </c>
      <c r="AQ169" s="31">
        <v>4.5</v>
      </c>
      <c r="AR169" s="31">
        <v>11.9</v>
      </c>
      <c r="AS169" s="31">
        <v>7.1</v>
      </c>
      <c r="AT169" s="31">
        <v>12.4</v>
      </c>
      <c r="AU169" s="31">
        <v>0</v>
      </c>
      <c r="AV169" s="31">
        <v>6.9</v>
      </c>
      <c r="AW169" s="31">
        <v>12.2</v>
      </c>
      <c r="AX169" s="31">
        <v>5.9</v>
      </c>
      <c r="AY169" s="31">
        <v>0.2</v>
      </c>
      <c r="AZ169" s="31">
        <v>10.1</v>
      </c>
      <c r="BA169" s="31">
        <v>9.1999999999999993</v>
      </c>
      <c r="BB169" s="31">
        <v>10.6</v>
      </c>
      <c r="BC169" s="31">
        <v>4.9000000000000004</v>
      </c>
      <c r="BD169" s="31">
        <v>0</v>
      </c>
      <c r="BE169" s="31">
        <v>9.8000000000000007</v>
      </c>
      <c r="BF169" s="31">
        <v>13.1</v>
      </c>
      <c r="BG169" s="31">
        <v>14.5</v>
      </c>
      <c r="BH169" s="31">
        <v>12.5</v>
      </c>
      <c r="BI169" s="31">
        <v>12.2</v>
      </c>
      <c r="BJ169" s="31">
        <v>12.8</v>
      </c>
      <c r="BK169" s="25"/>
      <c r="BN169" s="3">
        <f t="shared" si="13"/>
        <v>7.0349999999999993</v>
      </c>
      <c r="BO169" s="3"/>
      <c r="BP169" s="27">
        <f t="shared" si="16"/>
        <v>0.1348217636022514</v>
      </c>
      <c r="BQ169" s="29">
        <f t="shared" si="17"/>
        <v>-261.73218574108813</v>
      </c>
      <c r="BR169" s="3">
        <f t="shared" si="14"/>
        <v>10.068489681050664</v>
      </c>
    </row>
    <row r="170" spans="1:70" x14ac:dyDescent="0.35">
      <c r="A170" s="5">
        <f t="shared" si="15"/>
        <v>42162</v>
      </c>
      <c r="B170" s="2">
        <v>168</v>
      </c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31">
        <v>5.9</v>
      </c>
      <c r="X170" s="31">
        <v>7.8</v>
      </c>
      <c r="Y170" s="31">
        <v>5.2</v>
      </c>
      <c r="Z170" s="31">
        <v>0.6</v>
      </c>
      <c r="AA170" s="31">
        <v>5.3</v>
      </c>
      <c r="AB170" s="31">
        <v>5.0999999999999996</v>
      </c>
      <c r="AC170" s="31">
        <v>7.4</v>
      </c>
      <c r="AD170" s="31">
        <v>10</v>
      </c>
      <c r="AE170" s="31">
        <v>11.6</v>
      </c>
      <c r="AF170" s="31">
        <v>3</v>
      </c>
      <c r="AG170" s="31">
        <v>11.1</v>
      </c>
      <c r="AH170" s="31">
        <v>8.6999999999999993</v>
      </c>
      <c r="AI170" s="31">
        <v>6.1</v>
      </c>
      <c r="AJ170" s="31">
        <v>7</v>
      </c>
      <c r="AK170" s="31">
        <v>6.9</v>
      </c>
      <c r="AL170" s="31">
        <v>6.9</v>
      </c>
      <c r="AM170" s="31">
        <v>9.1</v>
      </c>
      <c r="AN170" s="31">
        <v>8.6</v>
      </c>
      <c r="AO170" s="31">
        <v>0</v>
      </c>
      <c r="AP170" s="31">
        <v>7.2</v>
      </c>
      <c r="AQ170" s="31">
        <v>0</v>
      </c>
      <c r="AR170" s="31">
        <v>14.1</v>
      </c>
      <c r="AS170" s="31">
        <v>7.4</v>
      </c>
      <c r="AT170" s="31">
        <v>12.3</v>
      </c>
      <c r="AU170" s="31">
        <v>12</v>
      </c>
      <c r="AV170" s="31">
        <v>1.8</v>
      </c>
      <c r="AW170" s="31">
        <v>10</v>
      </c>
      <c r="AX170" s="31">
        <v>8</v>
      </c>
      <c r="AY170" s="31">
        <v>8</v>
      </c>
      <c r="AZ170" s="31">
        <v>11.9</v>
      </c>
      <c r="BA170" s="31">
        <v>6.4</v>
      </c>
      <c r="BB170" s="31">
        <v>10.5</v>
      </c>
      <c r="BC170" s="31">
        <v>6.8</v>
      </c>
      <c r="BD170" s="31">
        <v>11.1</v>
      </c>
      <c r="BE170" s="31">
        <v>8.6</v>
      </c>
      <c r="BF170" s="31">
        <v>8.9</v>
      </c>
      <c r="BG170" s="31">
        <v>13.2</v>
      </c>
      <c r="BH170" s="31">
        <v>11.6</v>
      </c>
      <c r="BI170" s="31">
        <v>5.5</v>
      </c>
      <c r="BJ170" s="31">
        <v>12.7</v>
      </c>
      <c r="BK170" s="25"/>
      <c r="BN170" s="3">
        <f t="shared" si="13"/>
        <v>7.8574999999999999</v>
      </c>
      <c r="BO170" s="3"/>
      <c r="BP170" s="27">
        <f t="shared" si="16"/>
        <v>0.11361163227016885</v>
      </c>
      <c r="BQ170" s="29">
        <f t="shared" si="17"/>
        <v>-218.62728893058161</v>
      </c>
      <c r="BR170" s="3">
        <f t="shared" si="14"/>
        <v>10.413761726078775</v>
      </c>
    </row>
    <row r="171" spans="1:70" x14ac:dyDescent="0.35">
      <c r="A171" s="5">
        <f t="shared" si="15"/>
        <v>42163</v>
      </c>
      <c r="B171" s="2">
        <v>169</v>
      </c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31">
        <v>5.2</v>
      </c>
      <c r="X171" s="31">
        <v>9.8000000000000007</v>
      </c>
      <c r="Y171" s="31">
        <v>3.6</v>
      </c>
      <c r="Z171" s="31">
        <v>11</v>
      </c>
      <c r="AA171" s="31">
        <v>6.3</v>
      </c>
      <c r="AB171" s="31">
        <v>4.2</v>
      </c>
      <c r="AC171" s="31">
        <v>13.3</v>
      </c>
      <c r="AD171" s="31">
        <v>6.9</v>
      </c>
      <c r="AE171" s="31">
        <v>13.4</v>
      </c>
      <c r="AF171" s="31">
        <v>4.4000000000000004</v>
      </c>
      <c r="AG171" s="31">
        <v>10</v>
      </c>
      <c r="AH171" s="31">
        <v>6.4</v>
      </c>
      <c r="AI171" s="31">
        <v>9.4</v>
      </c>
      <c r="AJ171" s="31">
        <v>6.5</v>
      </c>
      <c r="AK171" s="31">
        <v>0.7</v>
      </c>
      <c r="AL171" s="31">
        <v>5.0999999999999996</v>
      </c>
      <c r="AM171" s="31">
        <v>12.6</v>
      </c>
      <c r="AN171" s="31">
        <v>9.8000000000000007</v>
      </c>
      <c r="AO171" s="31">
        <v>2.4</v>
      </c>
      <c r="AP171" s="31">
        <v>0.1</v>
      </c>
      <c r="AQ171" s="31">
        <v>6.6</v>
      </c>
      <c r="AR171" s="31">
        <v>12.4</v>
      </c>
      <c r="AS171" s="31">
        <v>8.5</v>
      </c>
      <c r="AT171" s="31">
        <v>8</v>
      </c>
      <c r="AU171" s="31">
        <v>9.1</v>
      </c>
      <c r="AV171" s="31">
        <v>2</v>
      </c>
      <c r="AW171" s="31">
        <v>9.8000000000000007</v>
      </c>
      <c r="AX171" s="31">
        <v>7.7</v>
      </c>
      <c r="AY171" s="31">
        <v>8.3000000000000007</v>
      </c>
      <c r="AZ171" s="31">
        <v>0.3</v>
      </c>
      <c r="BA171" s="31">
        <v>3.9</v>
      </c>
      <c r="BB171" s="31">
        <v>8.1</v>
      </c>
      <c r="BC171" s="31">
        <v>6.7</v>
      </c>
      <c r="BD171" s="31">
        <v>12.5</v>
      </c>
      <c r="BE171" s="31">
        <v>11.1</v>
      </c>
      <c r="BF171" s="31">
        <v>0.4</v>
      </c>
      <c r="BG171" s="31">
        <v>7.3</v>
      </c>
      <c r="BH171" s="31">
        <v>13.6</v>
      </c>
      <c r="BI171" s="31">
        <v>7.1</v>
      </c>
      <c r="BJ171" s="31">
        <v>11.9</v>
      </c>
      <c r="BK171" s="25"/>
      <c r="BN171" s="3">
        <f t="shared" si="13"/>
        <v>7.410000000000001</v>
      </c>
      <c r="BO171" s="3"/>
      <c r="BP171" s="27">
        <f t="shared" si="16"/>
        <v>1.5103189493433386E-2</v>
      </c>
      <c r="BQ171" s="29">
        <f t="shared" si="17"/>
        <v>-22.698208255159454</v>
      </c>
      <c r="BR171" s="3">
        <f t="shared" si="14"/>
        <v>7.7498217636022524</v>
      </c>
    </row>
    <row r="172" spans="1:70" x14ac:dyDescent="0.35">
      <c r="A172" s="5">
        <f t="shared" si="15"/>
        <v>42164</v>
      </c>
      <c r="B172" s="2">
        <v>170</v>
      </c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31">
        <v>3</v>
      </c>
      <c r="X172" s="31">
        <v>11.4</v>
      </c>
      <c r="Y172" s="31">
        <v>0</v>
      </c>
      <c r="Z172" s="31">
        <v>13.4</v>
      </c>
      <c r="AA172" s="31">
        <v>0</v>
      </c>
      <c r="AB172" s="31">
        <v>3</v>
      </c>
      <c r="AC172" s="31">
        <v>10.8</v>
      </c>
      <c r="AD172" s="31">
        <v>5.7</v>
      </c>
      <c r="AE172" s="31">
        <v>11.2</v>
      </c>
      <c r="AF172" s="31">
        <v>4.8</v>
      </c>
      <c r="AG172" s="31">
        <v>8.1999999999999993</v>
      </c>
      <c r="AH172" s="31">
        <v>3.5</v>
      </c>
      <c r="AI172" s="31">
        <v>9.9</v>
      </c>
      <c r="AJ172" s="31">
        <v>9.9</v>
      </c>
      <c r="AK172" s="31">
        <v>14.9</v>
      </c>
      <c r="AL172" s="31">
        <v>0</v>
      </c>
      <c r="AM172" s="31">
        <v>11</v>
      </c>
      <c r="AN172" s="31">
        <v>9.1999999999999993</v>
      </c>
      <c r="AO172" s="31">
        <v>5</v>
      </c>
      <c r="AP172" s="31">
        <v>11.7</v>
      </c>
      <c r="AQ172" s="31">
        <v>7.5</v>
      </c>
      <c r="AR172" s="31">
        <v>8.3000000000000007</v>
      </c>
      <c r="AS172" s="31">
        <v>7.3</v>
      </c>
      <c r="AT172" s="31">
        <v>9.8000000000000007</v>
      </c>
      <c r="AU172" s="31">
        <v>4.0999999999999996</v>
      </c>
      <c r="AV172" s="31">
        <v>2.7</v>
      </c>
      <c r="AW172" s="31">
        <v>11.1</v>
      </c>
      <c r="AX172" s="31">
        <v>5.3</v>
      </c>
      <c r="AY172" s="31">
        <v>7.3</v>
      </c>
      <c r="AZ172" s="31">
        <v>8.5</v>
      </c>
      <c r="BA172" s="31">
        <v>7</v>
      </c>
      <c r="BB172" s="31">
        <v>10</v>
      </c>
      <c r="BC172" s="31">
        <v>7.8</v>
      </c>
      <c r="BD172" s="31">
        <v>10.3</v>
      </c>
      <c r="BE172" s="31">
        <v>12.7</v>
      </c>
      <c r="BF172" s="31">
        <v>7.5</v>
      </c>
      <c r="BG172" s="31">
        <v>10.1</v>
      </c>
      <c r="BH172" s="31">
        <v>13.6</v>
      </c>
      <c r="BI172" s="31">
        <v>9.1999999999999993</v>
      </c>
      <c r="BJ172" s="31">
        <v>10.7</v>
      </c>
      <c r="BK172" s="25"/>
      <c r="BN172" s="3">
        <f t="shared" si="13"/>
        <v>7.9350000000000023</v>
      </c>
      <c r="BO172" s="3"/>
      <c r="BP172" s="27">
        <f t="shared" si="16"/>
        <v>9.9887429643527176E-2</v>
      </c>
      <c r="BQ172" s="29">
        <f t="shared" si="17"/>
        <v>-191.19059099437143</v>
      </c>
      <c r="BR172" s="3">
        <f t="shared" si="14"/>
        <v>10.182467166979364</v>
      </c>
    </row>
    <row r="173" spans="1:70" x14ac:dyDescent="0.35">
      <c r="A173" s="5">
        <f t="shared" si="15"/>
        <v>42165</v>
      </c>
      <c r="B173" s="2">
        <v>171</v>
      </c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31">
        <v>4.2</v>
      </c>
      <c r="X173" s="31">
        <v>12.6</v>
      </c>
      <c r="Y173" s="31">
        <v>6</v>
      </c>
      <c r="Z173" s="31">
        <v>10.6</v>
      </c>
      <c r="AA173" s="31">
        <v>0</v>
      </c>
      <c r="AB173" s="31">
        <v>4.5</v>
      </c>
      <c r="AC173" s="31">
        <v>12.9</v>
      </c>
      <c r="AD173" s="31">
        <v>4.5999999999999996</v>
      </c>
      <c r="AE173" s="31">
        <v>0.9</v>
      </c>
      <c r="AF173" s="31">
        <v>0</v>
      </c>
      <c r="AG173" s="31">
        <v>8.1999999999999993</v>
      </c>
      <c r="AH173" s="31">
        <v>7.2</v>
      </c>
      <c r="AI173" s="31">
        <v>10.1</v>
      </c>
      <c r="AJ173" s="31">
        <v>0.7</v>
      </c>
      <c r="AK173" s="31">
        <v>8.6999999999999993</v>
      </c>
      <c r="AL173" s="31">
        <v>7</v>
      </c>
      <c r="AM173" s="31">
        <v>5.0999999999999996</v>
      </c>
      <c r="AN173" s="31">
        <v>9.6</v>
      </c>
      <c r="AO173" s="31">
        <v>5.4</v>
      </c>
      <c r="AP173" s="31">
        <v>11.5</v>
      </c>
      <c r="AQ173" s="31">
        <v>7.1</v>
      </c>
      <c r="AR173" s="31">
        <v>10.4</v>
      </c>
      <c r="AS173" s="31">
        <v>6.9</v>
      </c>
      <c r="AT173" s="31">
        <v>10.6</v>
      </c>
      <c r="AU173" s="31">
        <v>7.3</v>
      </c>
      <c r="AV173" s="31">
        <v>6.2</v>
      </c>
      <c r="AW173" s="31">
        <v>10.8</v>
      </c>
      <c r="AX173" s="31">
        <v>10.5</v>
      </c>
      <c r="AY173" s="31">
        <v>9.1999999999999993</v>
      </c>
      <c r="AZ173" s="31">
        <v>8.4</v>
      </c>
      <c r="BA173" s="31">
        <v>9.4</v>
      </c>
      <c r="BB173" s="31">
        <v>8.6999999999999993</v>
      </c>
      <c r="BC173" s="31">
        <v>4.0999999999999996</v>
      </c>
      <c r="BD173" s="31">
        <v>11.8</v>
      </c>
      <c r="BE173" s="31">
        <v>10.7</v>
      </c>
      <c r="BF173" s="31">
        <v>6.4</v>
      </c>
      <c r="BG173" s="31">
        <v>11.3</v>
      </c>
      <c r="BH173" s="31">
        <v>13.3</v>
      </c>
      <c r="BI173" s="31">
        <v>9.1999999999999993</v>
      </c>
      <c r="BJ173" s="31">
        <v>12.4</v>
      </c>
      <c r="BK173" s="25"/>
      <c r="BN173" s="3">
        <f t="shared" si="13"/>
        <v>7.8624999999999998</v>
      </c>
      <c r="BO173" s="3"/>
      <c r="BP173" s="27">
        <f t="shared" si="16"/>
        <v>0.12863977485928704</v>
      </c>
      <c r="BQ173" s="29">
        <f t="shared" si="17"/>
        <v>-248.5808911819887</v>
      </c>
      <c r="BR173" s="3">
        <f t="shared" si="14"/>
        <v>10.756894934333957</v>
      </c>
    </row>
    <row r="174" spans="1:70" x14ac:dyDescent="0.35">
      <c r="A174" s="5">
        <f t="shared" si="15"/>
        <v>42166</v>
      </c>
      <c r="B174" s="2">
        <v>172</v>
      </c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31">
        <v>5.8</v>
      </c>
      <c r="X174" s="31">
        <v>10.1</v>
      </c>
      <c r="Y174" s="31">
        <v>5.8</v>
      </c>
      <c r="Z174" s="31">
        <v>4.5</v>
      </c>
      <c r="AA174" s="31">
        <v>4</v>
      </c>
      <c r="AB174" s="31">
        <v>8</v>
      </c>
      <c r="AC174" s="31">
        <v>11.9</v>
      </c>
      <c r="AD174" s="31">
        <v>0</v>
      </c>
      <c r="AE174" s="31">
        <v>7.9</v>
      </c>
      <c r="AF174" s="31">
        <v>3.8</v>
      </c>
      <c r="AG174" s="31">
        <v>5.3</v>
      </c>
      <c r="AH174" s="31">
        <v>9.3000000000000007</v>
      </c>
      <c r="AI174" s="31">
        <v>7.6</v>
      </c>
      <c r="AJ174" s="31">
        <v>11.3</v>
      </c>
      <c r="AK174" s="31">
        <v>9.6</v>
      </c>
      <c r="AL174" s="31">
        <v>7.3</v>
      </c>
      <c r="AM174" s="31">
        <v>8.6999999999999993</v>
      </c>
      <c r="AN174" s="31">
        <v>9.4</v>
      </c>
      <c r="AO174" s="31">
        <v>6</v>
      </c>
      <c r="AP174" s="31">
        <v>9.8000000000000007</v>
      </c>
      <c r="AQ174" s="31">
        <v>4.3</v>
      </c>
      <c r="AR174" s="31">
        <v>14.4</v>
      </c>
      <c r="AS174" s="31">
        <v>7.8</v>
      </c>
      <c r="AT174" s="31">
        <v>11.7</v>
      </c>
      <c r="AU174" s="31">
        <v>8.5</v>
      </c>
      <c r="AV174" s="31">
        <v>7.8</v>
      </c>
      <c r="AW174" s="31">
        <v>9.6</v>
      </c>
      <c r="AX174" s="31">
        <v>13.6</v>
      </c>
      <c r="AY174" s="31">
        <v>7.6</v>
      </c>
      <c r="AZ174" s="31">
        <v>10.9</v>
      </c>
      <c r="BA174" s="31">
        <v>9</v>
      </c>
      <c r="BB174" s="31">
        <v>5.4</v>
      </c>
      <c r="BC174" s="31">
        <v>6.4</v>
      </c>
      <c r="BD174" s="31">
        <v>13</v>
      </c>
      <c r="BE174" s="31">
        <v>9.6999999999999993</v>
      </c>
      <c r="BF174" s="31">
        <v>8.6</v>
      </c>
      <c r="BG174" s="31">
        <v>10.1</v>
      </c>
      <c r="BH174" s="31">
        <v>11.4</v>
      </c>
      <c r="BI174" s="31">
        <v>9.9</v>
      </c>
      <c r="BJ174" s="31">
        <v>13.4</v>
      </c>
      <c r="BK174" s="25"/>
      <c r="BN174" s="3">
        <f t="shared" si="13"/>
        <v>8.4799999999999986</v>
      </c>
      <c r="BO174" s="3"/>
      <c r="BP174" s="27">
        <f t="shared" si="16"/>
        <v>0.11934333958724201</v>
      </c>
      <c r="BQ174" s="29">
        <f t="shared" si="17"/>
        <v>-229.43094746716696</v>
      </c>
      <c r="BR174" s="3">
        <f t="shared" si="14"/>
        <v>11.165225140712948</v>
      </c>
    </row>
    <row r="175" spans="1:70" x14ac:dyDescent="0.35">
      <c r="A175" s="5">
        <f t="shared" si="15"/>
        <v>42167</v>
      </c>
      <c r="B175" s="2">
        <v>173</v>
      </c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31">
        <v>8</v>
      </c>
      <c r="X175" s="31">
        <v>6.7</v>
      </c>
      <c r="Y175" s="31">
        <v>7.4</v>
      </c>
      <c r="Z175" s="31">
        <v>0.2</v>
      </c>
      <c r="AA175" s="31">
        <v>3.1</v>
      </c>
      <c r="AB175" s="31">
        <v>0</v>
      </c>
      <c r="AC175" s="31">
        <v>9.6</v>
      </c>
      <c r="AD175" s="31">
        <v>0</v>
      </c>
      <c r="AE175" s="31">
        <v>9.8000000000000007</v>
      </c>
      <c r="AF175" s="31">
        <v>5.0999999999999996</v>
      </c>
      <c r="AG175" s="31">
        <v>6.6</v>
      </c>
      <c r="AH175" s="31">
        <v>11.1</v>
      </c>
      <c r="AI175" s="31">
        <v>8.1999999999999993</v>
      </c>
      <c r="AJ175" s="31">
        <v>13</v>
      </c>
      <c r="AK175" s="31">
        <v>7.4</v>
      </c>
      <c r="AL175" s="31">
        <v>6.4</v>
      </c>
      <c r="AM175" s="31">
        <v>9.9</v>
      </c>
      <c r="AN175" s="31">
        <v>8.3000000000000007</v>
      </c>
      <c r="AO175" s="31">
        <v>0</v>
      </c>
      <c r="AP175" s="31">
        <v>7.7</v>
      </c>
      <c r="AQ175" s="31">
        <v>5.3</v>
      </c>
      <c r="AR175" s="31">
        <v>9</v>
      </c>
      <c r="AS175" s="31">
        <v>8.1999999999999993</v>
      </c>
      <c r="AT175" s="31">
        <v>12.7</v>
      </c>
      <c r="AU175" s="31">
        <v>8.3000000000000007</v>
      </c>
      <c r="AV175" s="31">
        <v>6.1</v>
      </c>
      <c r="AW175" s="31">
        <v>0.1</v>
      </c>
      <c r="AX175" s="31">
        <v>12.3</v>
      </c>
      <c r="AY175" s="31">
        <v>9.4</v>
      </c>
      <c r="AZ175" s="31">
        <v>10</v>
      </c>
      <c r="BA175" s="31">
        <v>11.2</v>
      </c>
      <c r="BB175" s="31">
        <v>13.2</v>
      </c>
      <c r="BC175" s="31">
        <v>9.3000000000000007</v>
      </c>
      <c r="BD175" s="31">
        <v>0</v>
      </c>
      <c r="BE175" s="31">
        <v>11.1</v>
      </c>
      <c r="BF175" s="31">
        <v>0</v>
      </c>
      <c r="BG175" s="31">
        <v>7.6</v>
      </c>
      <c r="BH175" s="31">
        <v>10.5</v>
      </c>
      <c r="BI175" s="31">
        <v>9.9</v>
      </c>
      <c r="BJ175" s="31">
        <v>14.9</v>
      </c>
      <c r="BK175" s="25"/>
      <c r="BN175" s="3">
        <f t="shared" si="13"/>
        <v>7.4399999999999995</v>
      </c>
      <c r="BO175" s="3"/>
      <c r="BP175" s="27">
        <f t="shared" si="16"/>
        <v>0.10521575984990618</v>
      </c>
      <c r="BQ175" s="29">
        <f t="shared" si="17"/>
        <v>-202.30761726078796</v>
      </c>
      <c r="BR175" s="3">
        <f t="shared" si="14"/>
        <v>9.8073545966229005</v>
      </c>
    </row>
    <row r="176" spans="1:70" x14ac:dyDescent="0.35">
      <c r="A176" s="5">
        <f t="shared" si="15"/>
        <v>42168</v>
      </c>
      <c r="B176" s="2">
        <v>174</v>
      </c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31">
        <v>8.9</v>
      </c>
      <c r="X176" s="31">
        <v>5.7</v>
      </c>
      <c r="Y176" s="31">
        <v>5.6</v>
      </c>
      <c r="Z176" s="31">
        <v>7.4</v>
      </c>
      <c r="AA176" s="31">
        <v>0</v>
      </c>
      <c r="AB176" s="31">
        <v>3.8</v>
      </c>
      <c r="AC176" s="31">
        <v>10.199999999999999</v>
      </c>
      <c r="AD176" s="31">
        <v>6.3</v>
      </c>
      <c r="AE176" s="31">
        <v>7</v>
      </c>
      <c r="AF176" s="31">
        <v>4.2</v>
      </c>
      <c r="AG176" s="31">
        <v>10.4</v>
      </c>
      <c r="AH176" s="31">
        <v>13.1</v>
      </c>
      <c r="AI176" s="31">
        <v>9.4</v>
      </c>
      <c r="AJ176" s="31">
        <v>12</v>
      </c>
      <c r="AK176" s="31">
        <v>8.6999999999999993</v>
      </c>
      <c r="AL176" s="31">
        <v>0</v>
      </c>
      <c r="AM176" s="31">
        <v>8.1999999999999993</v>
      </c>
      <c r="AN176" s="31">
        <v>7</v>
      </c>
      <c r="AO176" s="31">
        <v>6.9</v>
      </c>
      <c r="AP176" s="31">
        <v>9.4</v>
      </c>
      <c r="AQ176" s="31">
        <v>4.7</v>
      </c>
      <c r="AR176" s="31">
        <v>9.1999999999999993</v>
      </c>
      <c r="AS176" s="31">
        <v>8.1999999999999993</v>
      </c>
      <c r="AT176" s="31">
        <v>12.8</v>
      </c>
      <c r="AU176" s="31">
        <v>10.8</v>
      </c>
      <c r="AV176" s="31">
        <v>5.4</v>
      </c>
      <c r="AW176" s="31">
        <v>0</v>
      </c>
      <c r="AX176" s="31">
        <v>10.1</v>
      </c>
      <c r="AY176" s="31">
        <v>11.6</v>
      </c>
      <c r="AZ176" s="31">
        <v>9.9</v>
      </c>
      <c r="BA176" s="31">
        <v>11</v>
      </c>
      <c r="BB176" s="31">
        <v>14.5</v>
      </c>
      <c r="BC176" s="31">
        <v>9.1</v>
      </c>
      <c r="BD176" s="31">
        <v>7.8</v>
      </c>
      <c r="BE176" s="31">
        <v>17.5</v>
      </c>
      <c r="BF176" s="31">
        <v>8.4</v>
      </c>
      <c r="BG176" s="31">
        <v>8.8000000000000007</v>
      </c>
      <c r="BH176" s="31">
        <v>10.6</v>
      </c>
      <c r="BI176" s="31">
        <v>9.5</v>
      </c>
      <c r="BJ176" s="31">
        <v>14.9</v>
      </c>
      <c r="BK176" s="25"/>
      <c r="BN176" s="3">
        <f t="shared" si="13"/>
        <v>8.4749999999999996</v>
      </c>
      <c r="BO176" s="3"/>
      <c r="BP176" s="27">
        <f t="shared" si="16"/>
        <v>0.14022514071294556</v>
      </c>
      <c r="BQ176" s="29">
        <f t="shared" si="17"/>
        <v>-271.06381801125696</v>
      </c>
      <c r="BR176" s="3">
        <f t="shared" si="14"/>
        <v>11.630065666041276</v>
      </c>
    </row>
    <row r="177" spans="1:70" x14ac:dyDescent="0.35">
      <c r="A177" s="5">
        <f t="shared" si="15"/>
        <v>42169</v>
      </c>
      <c r="B177" s="2">
        <v>175</v>
      </c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31">
        <v>9.4</v>
      </c>
      <c r="X177" s="31">
        <v>5.8</v>
      </c>
      <c r="Y177" s="31">
        <v>0</v>
      </c>
      <c r="Z177" s="31">
        <v>7.4</v>
      </c>
      <c r="AA177" s="31">
        <v>0.7</v>
      </c>
      <c r="AB177" s="31">
        <v>5</v>
      </c>
      <c r="AC177" s="31">
        <v>0.3</v>
      </c>
      <c r="AD177" s="31">
        <v>4.0999999999999996</v>
      </c>
      <c r="AE177" s="31">
        <v>4.5999999999999996</v>
      </c>
      <c r="AF177" s="31">
        <v>4.2</v>
      </c>
      <c r="AG177" s="31">
        <v>9.9</v>
      </c>
      <c r="AH177" s="31">
        <v>14.1</v>
      </c>
      <c r="AI177" s="31">
        <v>0</v>
      </c>
      <c r="AJ177" s="31">
        <v>9.6999999999999993</v>
      </c>
      <c r="AK177" s="31">
        <v>4.5999999999999996</v>
      </c>
      <c r="AL177" s="31">
        <v>4.5999999999999996</v>
      </c>
      <c r="AM177" s="31">
        <v>9.1</v>
      </c>
      <c r="AN177" s="31">
        <v>7.3</v>
      </c>
      <c r="AO177" s="31">
        <v>0</v>
      </c>
      <c r="AP177" s="31">
        <v>11.1</v>
      </c>
      <c r="AQ177" s="31">
        <v>10.8</v>
      </c>
      <c r="AR177" s="31">
        <v>11.6</v>
      </c>
      <c r="AS177" s="31">
        <v>8.9</v>
      </c>
      <c r="AT177" s="31">
        <v>12</v>
      </c>
      <c r="AU177" s="31">
        <v>0.2</v>
      </c>
      <c r="AV177" s="31">
        <v>5.4</v>
      </c>
      <c r="AW177" s="31">
        <v>0.5</v>
      </c>
      <c r="AX177" s="31">
        <v>10.3</v>
      </c>
      <c r="AY177" s="31">
        <v>13.1</v>
      </c>
      <c r="AZ177" s="31">
        <v>9.8000000000000007</v>
      </c>
      <c r="BA177" s="31">
        <v>6.9</v>
      </c>
      <c r="BB177" s="31">
        <v>12.2</v>
      </c>
      <c r="BC177" s="31">
        <v>7.5</v>
      </c>
      <c r="BD177" s="31">
        <v>5.6</v>
      </c>
      <c r="BE177" s="31">
        <v>0.2</v>
      </c>
      <c r="BF177" s="31">
        <v>8.1</v>
      </c>
      <c r="BG177" s="31">
        <v>6.9</v>
      </c>
      <c r="BH177" s="31">
        <v>13.5</v>
      </c>
      <c r="BI177" s="31">
        <v>9.9</v>
      </c>
      <c r="BJ177" s="31">
        <v>9.3000000000000007</v>
      </c>
      <c r="BK177" s="25"/>
      <c r="BN177" s="3">
        <f t="shared" si="13"/>
        <v>6.8649999999999993</v>
      </c>
      <c r="BO177" s="3"/>
      <c r="BP177" s="27">
        <f t="shared" si="16"/>
        <v>0.11272045028142591</v>
      </c>
      <c r="BQ177" s="29">
        <f t="shared" si="17"/>
        <v>-217.84321763602253</v>
      </c>
      <c r="BR177" s="3">
        <f t="shared" si="14"/>
        <v>9.4012101313321068</v>
      </c>
    </row>
    <row r="178" spans="1:70" x14ac:dyDescent="0.35">
      <c r="A178" s="5">
        <f t="shared" si="15"/>
        <v>42170</v>
      </c>
      <c r="B178" s="2">
        <v>176</v>
      </c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31">
        <v>9.8000000000000007</v>
      </c>
      <c r="X178" s="31">
        <v>7.6</v>
      </c>
      <c r="Y178" s="31">
        <v>10.7</v>
      </c>
      <c r="Z178" s="31">
        <v>5.7</v>
      </c>
      <c r="AA178" s="31">
        <v>3.5</v>
      </c>
      <c r="AB178" s="31">
        <v>0</v>
      </c>
      <c r="AC178" s="31">
        <v>6.8</v>
      </c>
      <c r="AD178" s="31">
        <v>0</v>
      </c>
      <c r="AE178" s="31">
        <v>8.5</v>
      </c>
      <c r="AF178" s="31">
        <v>3</v>
      </c>
      <c r="AG178" s="31">
        <v>8.6</v>
      </c>
      <c r="AH178" s="31">
        <v>13.9</v>
      </c>
      <c r="AI178" s="31">
        <v>4.8</v>
      </c>
      <c r="AJ178" s="31">
        <v>9.9</v>
      </c>
      <c r="AK178" s="31">
        <v>0</v>
      </c>
      <c r="AL178" s="31">
        <v>8.9</v>
      </c>
      <c r="AM178" s="31">
        <v>10.3</v>
      </c>
      <c r="AN178" s="31">
        <v>9.1</v>
      </c>
      <c r="AO178" s="31">
        <v>7.6</v>
      </c>
      <c r="AP178" s="31">
        <v>11</v>
      </c>
      <c r="AQ178" s="31">
        <v>9.6999999999999993</v>
      </c>
      <c r="AR178" s="31">
        <v>0.2</v>
      </c>
      <c r="AS178" s="31">
        <v>9.9</v>
      </c>
      <c r="AT178" s="31">
        <v>12.8</v>
      </c>
      <c r="AU178" s="31">
        <v>12.3</v>
      </c>
      <c r="AV178" s="31">
        <v>0</v>
      </c>
      <c r="AW178" s="31">
        <v>8.4</v>
      </c>
      <c r="AX178" s="31">
        <v>12.5</v>
      </c>
      <c r="AY178" s="31">
        <v>0.7</v>
      </c>
      <c r="AZ178" s="31">
        <v>10.5</v>
      </c>
      <c r="BA178" s="31">
        <v>8.3000000000000007</v>
      </c>
      <c r="BB178" s="31">
        <v>0.5</v>
      </c>
      <c r="BC178" s="31">
        <v>1.7</v>
      </c>
      <c r="BD178" s="31">
        <v>7.6</v>
      </c>
      <c r="BE178" s="31">
        <v>9.3000000000000007</v>
      </c>
      <c r="BF178" s="31">
        <v>9.9</v>
      </c>
      <c r="BG178" s="31">
        <v>8.8000000000000007</v>
      </c>
      <c r="BH178" s="31">
        <v>14.7</v>
      </c>
      <c r="BI178" s="31">
        <v>9.1999999999999993</v>
      </c>
      <c r="BJ178" s="31">
        <v>7.9</v>
      </c>
      <c r="BK178" s="25"/>
      <c r="BN178" s="3">
        <f t="shared" si="13"/>
        <v>7.3649999999999993</v>
      </c>
      <c r="BO178" s="3"/>
      <c r="BP178" s="27">
        <f t="shared" si="16"/>
        <v>5.8461538461538468E-2</v>
      </c>
      <c r="BQ178" s="29">
        <f t="shared" si="17"/>
        <v>-109.17807692307694</v>
      </c>
      <c r="BR178" s="3">
        <f t="shared" si="14"/>
        <v>8.6803846153846109</v>
      </c>
    </row>
    <row r="179" spans="1:70" x14ac:dyDescent="0.35">
      <c r="A179" s="5">
        <f t="shared" si="15"/>
        <v>42171</v>
      </c>
      <c r="B179" s="2">
        <v>177</v>
      </c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31">
        <v>8.3000000000000007</v>
      </c>
      <c r="X179" s="31">
        <v>7.9</v>
      </c>
      <c r="Y179" s="31">
        <v>6.9</v>
      </c>
      <c r="Z179" s="31">
        <v>7</v>
      </c>
      <c r="AA179" s="31">
        <v>5.2</v>
      </c>
      <c r="AB179" s="31">
        <v>3.5</v>
      </c>
      <c r="AC179" s="31">
        <v>7</v>
      </c>
      <c r="AD179" s="31">
        <v>4</v>
      </c>
      <c r="AE179" s="31">
        <v>9</v>
      </c>
      <c r="AF179" s="31">
        <v>4.7</v>
      </c>
      <c r="AG179" s="31">
        <v>8.9</v>
      </c>
      <c r="AH179" s="31">
        <v>13.6</v>
      </c>
      <c r="AI179" s="31">
        <v>6.4</v>
      </c>
      <c r="AJ179" s="31">
        <v>7.7</v>
      </c>
      <c r="AK179" s="31">
        <v>2.7</v>
      </c>
      <c r="AL179" s="31">
        <v>10.1</v>
      </c>
      <c r="AM179" s="31">
        <v>8.4</v>
      </c>
      <c r="AN179" s="31">
        <v>9.4</v>
      </c>
      <c r="AO179" s="31">
        <v>5.0999999999999996</v>
      </c>
      <c r="AP179" s="31">
        <v>10.6</v>
      </c>
      <c r="AQ179" s="31">
        <v>6.4</v>
      </c>
      <c r="AR179" s="31">
        <v>6.5</v>
      </c>
      <c r="AS179" s="31">
        <v>0.9</v>
      </c>
      <c r="AT179" s="31">
        <v>12.8</v>
      </c>
      <c r="AU179" s="31">
        <v>13</v>
      </c>
      <c r="AV179" s="31">
        <v>4.9000000000000004</v>
      </c>
      <c r="AW179" s="31">
        <v>9.1999999999999993</v>
      </c>
      <c r="AX179" s="31">
        <v>12.7</v>
      </c>
      <c r="AY179" s="31">
        <v>6.1</v>
      </c>
      <c r="AZ179" s="31">
        <v>10.3</v>
      </c>
      <c r="BA179" s="31">
        <v>9.6999999999999993</v>
      </c>
      <c r="BB179" s="31">
        <v>9.3000000000000007</v>
      </c>
      <c r="BC179" s="31">
        <v>6</v>
      </c>
      <c r="BD179" s="31">
        <v>7.1</v>
      </c>
      <c r="BE179" s="31">
        <v>11.6</v>
      </c>
      <c r="BF179" s="31">
        <v>10.9</v>
      </c>
      <c r="BG179" s="31">
        <v>9.1999999999999993</v>
      </c>
      <c r="BH179" s="31">
        <v>11.8</v>
      </c>
      <c r="BI179" s="31">
        <v>8</v>
      </c>
      <c r="BJ179" s="31">
        <v>10.1</v>
      </c>
      <c r="BK179" s="25"/>
      <c r="BN179" s="3">
        <f t="shared" si="13"/>
        <v>8.0725000000000016</v>
      </c>
      <c r="BO179" s="3"/>
      <c r="BP179" s="27">
        <f t="shared" si="16"/>
        <v>8.873358348968105E-2</v>
      </c>
      <c r="BQ179" s="29">
        <f t="shared" si="17"/>
        <v>-168.81789868667917</v>
      </c>
      <c r="BR179" s="3">
        <f t="shared" si="14"/>
        <v>10.069005628517829</v>
      </c>
    </row>
    <row r="180" spans="1:70" x14ac:dyDescent="0.35">
      <c r="A180" s="5">
        <f t="shared" si="15"/>
        <v>42172</v>
      </c>
      <c r="B180" s="2">
        <v>178</v>
      </c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31">
        <v>9.5</v>
      </c>
      <c r="X180" s="31">
        <v>7.5</v>
      </c>
      <c r="Y180" s="31">
        <v>6.6</v>
      </c>
      <c r="Z180" s="31">
        <v>5.0999999999999996</v>
      </c>
      <c r="AA180" s="31">
        <v>3.5</v>
      </c>
      <c r="AB180" s="31">
        <v>6.9</v>
      </c>
      <c r="AC180" s="31">
        <v>6.4</v>
      </c>
      <c r="AD180" s="31">
        <v>5.2</v>
      </c>
      <c r="AE180" s="31">
        <v>7.8</v>
      </c>
      <c r="AF180" s="31">
        <v>6.6</v>
      </c>
      <c r="AG180" s="31">
        <v>3.6</v>
      </c>
      <c r="AH180" s="31">
        <v>13</v>
      </c>
      <c r="AI180" s="31">
        <v>7.2</v>
      </c>
      <c r="AJ180" s="31">
        <v>9.1999999999999993</v>
      </c>
      <c r="AK180" s="31">
        <v>3.2</v>
      </c>
      <c r="AL180" s="31">
        <v>10.1</v>
      </c>
      <c r="AM180" s="31">
        <v>7</v>
      </c>
      <c r="AN180" s="31">
        <v>13.5</v>
      </c>
      <c r="AO180" s="31">
        <v>8.5</v>
      </c>
      <c r="AP180" s="31">
        <v>11.2</v>
      </c>
      <c r="AQ180" s="31">
        <v>5.3</v>
      </c>
      <c r="AR180" s="31">
        <v>0</v>
      </c>
      <c r="AS180" s="31">
        <v>10.3</v>
      </c>
      <c r="AT180" s="31">
        <v>10.5</v>
      </c>
      <c r="AU180" s="31">
        <v>10.5</v>
      </c>
      <c r="AV180" s="31">
        <v>5.7</v>
      </c>
      <c r="AW180" s="31">
        <v>10.9</v>
      </c>
      <c r="AX180" s="31">
        <v>10.4</v>
      </c>
      <c r="AY180" s="31">
        <v>8.3000000000000007</v>
      </c>
      <c r="AZ180" s="31">
        <v>10.5</v>
      </c>
      <c r="BA180" s="31">
        <v>9.5</v>
      </c>
      <c r="BB180" s="31">
        <v>10.8</v>
      </c>
      <c r="BC180" s="31">
        <v>6.8</v>
      </c>
      <c r="BD180" s="31">
        <v>8.1</v>
      </c>
      <c r="BE180" s="31">
        <v>12.9</v>
      </c>
      <c r="BF180" s="31">
        <v>10.8</v>
      </c>
      <c r="BG180" s="31">
        <v>10.3</v>
      </c>
      <c r="BH180" s="31">
        <v>9.3000000000000007</v>
      </c>
      <c r="BI180" s="31">
        <v>12.2</v>
      </c>
      <c r="BJ180" s="31">
        <v>10.199999999999999</v>
      </c>
      <c r="BK180" s="25"/>
      <c r="BN180" s="3">
        <f t="shared" si="13"/>
        <v>8.3725000000000005</v>
      </c>
      <c r="BO180" s="3"/>
      <c r="BP180" s="27">
        <f t="shared" si="16"/>
        <v>0.11378048780487805</v>
      </c>
      <c r="BQ180" s="29">
        <f t="shared" si="17"/>
        <v>-218.44890243902441</v>
      </c>
      <c r="BR180" s="3">
        <f t="shared" si="14"/>
        <v>10.932560975609732</v>
      </c>
    </row>
    <row r="181" spans="1:70" x14ac:dyDescent="0.35">
      <c r="A181" s="5">
        <f t="shared" si="15"/>
        <v>42173</v>
      </c>
      <c r="B181" s="2">
        <v>179</v>
      </c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31">
        <v>11.4</v>
      </c>
      <c r="X181" s="31">
        <v>0</v>
      </c>
      <c r="Y181" s="31">
        <v>6.4</v>
      </c>
      <c r="Z181" s="31">
        <v>9.1999999999999993</v>
      </c>
      <c r="AA181" s="31">
        <v>6</v>
      </c>
      <c r="AB181" s="31">
        <v>8.4</v>
      </c>
      <c r="AC181" s="31">
        <v>7</v>
      </c>
      <c r="AD181" s="31">
        <v>0.3</v>
      </c>
      <c r="AE181" s="31">
        <v>8.8000000000000007</v>
      </c>
      <c r="AF181" s="31">
        <v>10.9</v>
      </c>
      <c r="AG181" s="31">
        <v>5.3</v>
      </c>
      <c r="AH181" s="31">
        <v>8.4</v>
      </c>
      <c r="AI181" s="31">
        <v>9.8000000000000007</v>
      </c>
      <c r="AJ181" s="31">
        <v>12.1</v>
      </c>
      <c r="AK181" s="31">
        <v>1.6</v>
      </c>
      <c r="AL181" s="31">
        <v>8.3000000000000007</v>
      </c>
      <c r="AM181" s="31">
        <v>0.5</v>
      </c>
      <c r="AN181" s="31">
        <v>14.4</v>
      </c>
      <c r="AO181" s="31">
        <v>2.5</v>
      </c>
      <c r="AP181" s="31">
        <v>7.6</v>
      </c>
      <c r="AQ181" s="31">
        <v>7</v>
      </c>
      <c r="AR181" s="31">
        <v>9.1</v>
      </c>
      <c r="AS181" s="31">
        <v>5</v>
      </c>
      <c r="AT181" s="31">
        <v>9.1</v>
      </c>
      <c r="AU181" s="31">
        <v>10.6</v>
      </c>
      <c r="AV181" s="31">
        <v>4.5</v>
      </c>
      <c r="AW181" s="31">
        <v>12.3</v>
      </c>
      <c r="AX181" s="31">
        <v>1.1000000000000001</v>
      </c>
      <c r="AY181" s="31">
        <v>9.6999999999999993</v>
      </c>
      <c r="AZ181" s="31">
        <v>10.6</v>
      </c>
      <c r="BA181" s="31">
        <v>8.6999999999999993</v>
      </c>
      <c r="BB181" s="31">
        <v>11.3</v>
      </c>
      <c r="BC181" s="31">
        <v>5.6</v>
      </c>
      <c r="BD181" s="31">
        <v>9.1999999999999993</v>
      </c>
      <c r="BE181" s="31">
        <v>11.7</v>
      </c>
      <c r="BF181" s="31">
        <v>9.4</v>
      </c>
      <c r="BG181" s="31">
        <v>13.4</v>
      </c>
      <c r="BH181" s="31">
        <v>10.199999999999999</v>
      </c>
      <c r="BI181" s="31">
        <v>1</v>
      </c>
      <c r="BJ181" s="31">
        <v>9.6</v>
      </c>
      <c r="BK181" s="25"/>
      <c r="BN181" s="3">
        <f t="shared" si="13"/>
        <v>7.6999999999999975</v>
      </c>
      <c r="BO181" s="3"/>
      <c r="BP181" s="27">
        <f t="shared" si="16"/>
        <v>6.7786116322701664E-2</v>
      </c>
      <c r="BQ181" s="29">
        <f t="shared" si="17"/>
        <v>-127.43162288930576</v>
      </c>
      <c r="BR181" s="3">
        <f t="shared" si="14"/>
        <v>9.2251876172608007</v>
      </c>
    </row>
    <row r="182" spans="1:70" x14ac:dyDescent="0.35">
      <c r="A182" s="5">
        <f t="shared" si="15"/>
        <v>42174</v>
      </c>
      <c r="B182" s="2">
        <v>180</v>
      </c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31">
        <v>14.3</v>
      </c>
      <c r="X182" s="31">
        <v>6.4</v>
      </c>
      <c r="Y182" s="31">
        <v>7.3</v>
      </c>
      <c r="Z182" s="31">
        <v>10.3</v>
      </c>
      <c r="AA182" s="31">
        <v>10.8</v>
      </c>
      <c r="AB182" s="31">
        <v>8.1</v>
      </c>
      <c r="AC182" s="31">
        <v>0.3</v>
      </c>
      <c r="AD182" s="31">
        <v>8.5</v>
      </c>
      <c r="AE182" s="31">
        <v>8.9</v>
      </c>
      <c r="AF182" s="31">
        <v>11.5</v>
      </c>
      <c r="AG182" s="31">
        <v>4.4000000000000004</v>
      </c>
      <c r="AH182" s="31">
        <v>9</v>
      </c>
      <c r="AI182" s="31">
        <v>12.2</v>
      </c>
      <c r="AJ182" s="31">
        <v>9.6999999999999993</v>
      </c>
      <c r="AK182" s="31">
        <v>2.8</v>
      </c>
      <c r="AL182" s="31">
        <v>8.3000000000000007</v>
      </c>
      <c r="AM182" s="31">
        <v>1.6</v>
      </c>
      <c r="AN182" s="31">
        <v>13.3</v>
      </c>
      <c r="AO182" s="31">
        <v>2.5</v>
      </c>
      <c r="AP182" s="31">
        <v>8.9</v>
      </c>
      <c r="AQ182" s="31">
        <v>10.8</v>
      </c>
      <c r="AR182" s="31">
        <v>12.2</v>
      </c>
      <c r="AS182" s="31">
        <v>9.6999999999999993</v>
      </c>
      <c r="AT182" s="31">
        <v>0.1</v>
      </c>
      <c r="AU182" s="31">
        <v>10.9</v>
      </c>
      <c r="AV182" s="31">
        <v>5.2</v>
      </c>
      <c r="AW182" s="31">
        <v>10.6</v>
      </c>
      <c r="AX182" s="31">
        <v>8.6</v>
      </c>
      <c r="AY182" s="31">
        <v>9.1999999999999993</v>
      </c>
      <c r="AZ182" s="31">
        <v>9.6</v>
      </c>
      <c r="BA182" s="31">
        <v>11.2</v>
      </c>
      <c r="BB182" s="31">
        <v>8.6999999999999993</v>
      </c>
      <c r="BC182" s="31">
        <v>3.7</v>
      </c>
      <c r="BD182" s="31">
        <v>0.4</v>
      </c>
      <c r="BE182" s="31">
        <v>8.1999999999999993</v>
      </c>
      <c r="BF182" s="31">
        <v>9.4</v>
      </c>
      <c r="BG182" s="31">
        <v>12.4</v>
      </c>
      <c r="BH182" s="31">
        <v>8.8000000000000007</v>
      </c>
      <c r="BI182" s="31">
        <v>13.1</v>
      </c>
      <c r="BJ182" s="31">
        <v>0</v>
      </c>
      <c r="BK182" s="25"/>
      <c r="BN182" s="3">
        <f t="shared" si="13"/>
        <v>8.0474999999999977</v>
      </c>
      <c r="BO182" s="3"/>
      <c r="BP182" s="27">
        <f t="shared" si="16"/>
        <v>-2.29362101313321E-2</v>
      </c>
      <c r="BQ182" s="29">
        <f t="shared" si="17"/>
        <v>53.770834896810541</v>
      </c>
      <c r="BR182" s="3">
        <f t="shared" ref="BR182:BR191" si="18">IF(BQ182+BP182*2016&gt;0,BQ182+BP182*2016,0)</f>
        <v>7.5314352720450302</v>
      </c>
    </row>
    <row r="183" spans="1:70" x14ac:dyDescent="0.35">
      <c r="A183" s="5">
        <f t="shared" si="15"/>
        <v>42175</v>
      </c>
      <c r="B183" s="2">
        <v>181</v>
      </c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31">
        <v>12.9</v>
      </c>
      <c r="X183" s="31">
        <v>7.5</v>
      </c>
      <c r="Y183" s="31">
        <v>0</v>
      </c>
      <c r="Z183" s="31">
        <v>9</v>
      </c>
      <c r="AA183" s="31">
        <v>11.7</v>
      </c>
      <c r="AB183" s="31">
        <v>8.5</v>
      </c>
      <c r="AC183" s="31">
        <v>10.9</v>
      </c>
      <c r="AD183" s="31">
        <v>6.6</v>
      </c>
      <c r="AE183" s="31">
        <v>0.2</v>
      </c>
      <c r="AF183" s="31">
        <v>11.4</v>
      </c>
      <c r="AG183" s="31">
        <v>4.0999999999999996</v>
      </c>
      <c r="AH183" s="31">
        <v>9.5</v>
      </c>
      <c r="AI183" s="31">
        <v>6.9</v>
      </c>
      <c r="AJ183" s="31">
        <v>10.3</v>
      </c>
      <c r="AK183" s="31">
        <v>1.7</v>
      </c>
      <c r="AL183" s="31">
        <v>0</v>
      </c>
      <c r="AM183" s="31">
        <v>12.7</v>
      </c>
      <c r="AN183" s="31">
        <v>13.8</v>
      </c>
      <c r="AO183" s="31">
        <v>0</v>
      </c>
      <c r="AP183" s="31">
        <v>5.9</v>
      </c>
      <c r="AQ183" s="31">
        <v>11.4</v>
      </c>
      <c r="AR183" s="31">
        <v>11.2</v>
      </c>
      <c r="AS183" s="31">
        <v>9</v>
      </c>
      <c r="AT183" s="31">
        <v>11.6</v>
      </c>
      <c r="AU183" s="31">
        <v>6.7</v>
      </c>
      <c r="AV183" s="31">
        <v>6</v>
      </c>
      <c r="AW183" s="31">
        <v>10.7</v>
      </c>
      <c r="AX183" s="31">
        <v>8.9</v>
      </c>
      <c r="AY183" s="31">
        <v>11.4</v>
      </c>
      <c r="AZ183" s="31">
        <v>11.3</v>
      </c>
      <c r="BA183" s="31">
        <v>11.9</v>
      </c>
      <c r="BB183" s="31">
        <v>9</v>
      </c>
      <c r="BC183" s="31">
        <v>6.3</v>
      </c>
      <c r="BD183" s="31">
        <v>8.5</v>
      </c>
      <c r="BE183" s="31">
        <v>10.3</v>
      </c>
      <c r="BF183" s="31">
        <v>9.8000000000000007</v>
      </c>
      <c r="BG183" s="31">
        <v>9.9</v>
      </c>
      <c r="BH183" s="31">
        <v>6.9</v>
      </c>
      <c r="BI183" s="31">
        <v>1.2</v>
      </c>
      <c r="BJ183" s="31">
        <v>0.7</v>
      </c>
      <c r="BK183" s="25"/>
      <c r="BN183" s="3">
        <f t="shared" si="13"/>
        <v>7.9075000000000006</v>
      </c>
      <c r="BO183" s="3"/>
      <c r="BP183" s="27">
        <f t="shared" si="16"/>
        <v>1.4540337711069365E-3</v>
      </c>
      <c r="BQ183" s="29">
        <f t="shared" si="17"/>
        <v>5.0088836772983232</v>
      </c>
      <c r="BR183" s="3">
        <f t="shared" si="18"/>
        <v>7.9402157598499077</v>
      </c>
    </row>
    <row r="184" spans="1:70" x14ac:dyDescent="0.35">
      <c r="A184" s="5">
        <f t="shared" si="15"/>
        <v>42176</v>
      </c>
      <c r="B184" s="2">
        <v>182</v>
      </c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31">
        <v>8</v>
      </c>
      <c r="X184" s="31">
        <v>8</v>
      </c>
      <c r="Y184" s="31">
        <v>7.9</v>
      </c>
      <c r="Z184" s="31">
        <v>7.7</v>
      </c>
      <c r="AA184" s="31">
        <v>7.5</v>
      </c>
      <c r="AB184" s="31">
        <v>5.2</v>
      </c>
      <c r="AC184" s="31">
        <v>9.8000000000000007</v>
      </c>
      <c r="AD184" s="31">
        <v>7.6</v>
      </c>
      <c r="AE184" s="31">
        <v>10.6</v>
      </c>
      <c r="AF184" s="31">
        <v>9.4</v>
      </c>
      <c r="AG184" s="31">
        <v>6.3</v>
      </c>
      <c r="AH184" s="31">
        <v>10.6</v>
      </c>
      <c r="AI184" s="31">
        <v>9.4</v>
      </c>
      <c r="AJ184" s="31">
        <v>13.1</v>
      </c>
      <c r="AK184" s="31">
        <v>3.9</v>
      </c>
      <c r="AL184" s="31">
        <v>0</v>
      </c>
      <c r="AM184" s="31">
        <v>12.6</v>
      </c>
      <c r="AN184" s="31">
        <v>9.4</v>
      </c>
      <c r="AO184" s="31">
        <v>5.9</v>
      </c>
      <c r="AP184" s="31">
        <v>9</v>
      </c>
      <c r="AQ184" s="31">
        <v>8.6999999999999993</v>
      </c>
      <c r="AR184" s="31">
        <v>12</v>
      </c>
      <c r="AS184" s="31">
        <v>12</v>
      </c>
      <c r="AT184" s="31">
        <v>13.3</v>
      </c>
      <c r="AU184" s="31">
        <v>8.9</v>
      </c>
      <c r="AV184" s="31">
        <v>4.3</v>
      </c>
      <c r="AW184" s="31">
        <v>10.7</v>
      </c>
      <c r="AX184" s="31">
        <v>9.4</v>
      </c>
      <c r="AY184" s="31">
        <v>1.2</v>
      </c>
      <c r="AZ184" s="31">
        <v>1.5</v>
      </c>
      <c r="BA184" s="31">
        <v>13.2</v>
      </c>
      <c r="BB184" s="31">
        <v>10.7</v>
      </c>
      <c r="BC184" s="31">
        <v>7.1</v>
      </c>
      <c r="BD184" s="31">
        <v>11.2</v>
      </c>
      <c r="BE184" s="31">
        <v>11.4</v>
      </c>
      <c r="BF184" s="31">
        <v>4.0999999999999996</v>
      </c>
      <c r="BG184" s="31">
        <v>12.1</v>
      </c>
      <c r="BH184" s="31">
        <v>6.6</v>
      </c>
      <c r="BI184" s="31">
        <v>1.4</v>
      </c>
      <c r="BJ184" s="31">
        <v>12.2</v>
      </c>
      <c r="BK184" s="25"/>
      <c r="BN184" s="3">
        <f t="shared" si="13"/>
        <v>8.3475000000000001</v>
      </c>
      <c r="BO184" s="3"/>
      <c r="BP184" s="27">
        <f t="shared" si="16"/>
        <v>3.6866791744840349E-3</v>
      </c>
      <c r="BQ184" s="29">
        <f t="shared" si="17"/>
        <v>0.99810506566607682</v>
      </c>
      <c r="BR184" s="3">
        <f t="shared" si="18"/>
        <v>8.430450281425891</v>
      </c>
    </row>
    <row r="185" spans="1:70" x14ac:dyDescent="0.35">
      <c r="A185" s="5">
        <f t="shared" si="15"/>
        <v>42177</v>
      </c>
      <c r="B185" s="2">
        <v>183</v>
      </c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31">
        <v>9.1</v>
      </c>
      <c r="X185" s="31">
        <v>0.2</v>
      </c>
      <c r="Y185" s="31">
        <v>0.2</v>
      </c>
      <c r="Z185" s="31">
        <v>7</v>
      </c>
      <c r="AA185" s="31">
        <v>5</v>
      </c>
      <c r="AB185" s="31">
        <v>7.2</v>
      </c>
      <c r="AC185" s="31">
        <v>10.199999999999999</v>
      </c>
      <c r="AD185" s="31">
        <v>7.2</v>
      </c>
      <c r="AE185" s="31">
        <v>10.7</v>
      </c>
      <c r="AF185" s="31">
        <v>5.7</v>
      </c>
      <c r="AG185" s="31">
        <v>0</v>
      </c>
      <c r="AH185" s="31">
        <v>10.5</v>
      </c>
      <c r="AI185" s="31">
        <v>10.4</v>
      </c>
      <c r="AJ185" s="31">
        <v>13.2</v>
      </c>
      <c r="AK185" s="31">
        <v>4.4000000000000004</v>
      </c>
      <c r="AL185" s="31">
        <v>7.3</v>
      </c>
      <c r="AM185" s="31">
        <v>11.9</v>
      </c>
      <c r="AN185" s="31">
        <v>10.3</v>
      </c>
      <c r="AO185" s="31">
        <v>2.5</v>
      </c>
      <c r="AP185" s="31">
        <v>12.6</v>
      </c>
      <c r="AQ185" s="31">
        <v>8.3000000000000007</v>
      </c>
      <c r="AR185" s="31">
        <v>9.9</v>
      </c>
      <c r="AS185" s="31">
        <v>0.7</v>
      </c>
      <c r="AT185" s="31">
        <v>13.2</v>
      </c>
      <c r="AU185" s="31">
        <v>9.9</v>
      </c>
      <c r="AV185" s="31">
        <v>4.2</v>
      </c>
      <c r="AW185" s="31">
        <v>11.6</v>
      </c>
      <c r="AX185" s="31">
        <v>8</v>
      </c>
      <c r="AY185" s="31">
        <v>8</v>
      </c>
      <c r="AZ185" s="31">
        <v>13.1</v>
      </c>
      <c r="BA185" s="31">
        <v>13.2</v>
      </c>
      <c r="BB185" s="31">
        <v>10.7</v>
      </c>
      <c r="BC185" s="31">
        <v>8</v>
      </c>
      <c r="BD185" s="31">
        <v>10.6</v>
      </c>
      <c r="BE185" s="31">
        <v>9.9</v>
      </c>
      <c r="BF185" s="31">
        <v>7.4</v>
      </c>
      <c r="BG185" s="31">
        <v>0.8</v>
      </c>
      <c r="BH185" s="31">
        <v>8.3000000000000007</v>
      </c>
      <c r="BI185" s="31">
        <v>6.7</v>
      </c>
      <c r="BJ185" s="31">
        <v>9.6999999999999993</v>
      </c>
      <c r="BK185" s="25"/>
      <c r="BN185" s="3">
        <f t="shared" si="13"/>
        <v>7.9449999999999985</v>
      </c>
      <c r="BO185" s="3"/>
      <c r="BP185" s="27">
        <f t="shared" si="16"/>
        <v>7.8198874296435267E-2</v>
      </c>
      <c r="BQ185" s="29">
        <f t="shared" si="17"/>
        <v>-147.94445590994371</v>
      </c>
      <c r="BR185" s="3">
        <f t="shared" si="18"/>
        <v>9.7044746716697716</v>
      </c>
    </row>
    <row r="186" spans="1:70" x14ac:dyDescent="0.35">
      <c r="A186" s="5">
        <f t="shared" si="15"/>
        <v>42178</v>
      </c>
      <c r="B186" s="2">
        <v>184</v>
      </c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31">
        <v>1.2</v>
      </c>
      <c r="X186" s="31">
        <v>7.7</v>
      </c>
      <c r="Y186" s="31">
        <v>9.1999999999999993</v>
      </c>
      <c r="Z186" s="31">
        <v>7.7</v>
      </c>
      <c r="AA186" s="31">
        <v>6.1</v>
      </c>
      <c r="AB186" s="31">
        <v>7.2</v>
      </c>
      <c r="AC186" s="31">
        <v>9.4</v>
      </c>
      <c r="AD186" s="31">
        <v>10.6</v>
      </c>
      <c r="AE186" s="31">
        <v>10.7</v>
      </c>
      <c r="AF186" s="31">
        <v>5.0999999999999996</v>
      </c>
      <c r="AG186" s="31">
        <v>9.5</v>
      </c>
      <c r="AH186" s="31">
        <v>10.9</v>
      </c>
      <c r="AI186" s="31">
        <v>8.5</v>
      </c>
      <c r="AJ186" s="31">
        <v>11.6</v>
      </c>
      <c r="AK186" s="31">
        <v>4.5</v>
      </c>
      <c r="AL186" s="31">
        <v>7</v>
      </c>
      <c r="AM186" s="31">
        <v>13.6</v>
      </c>
      <c r="AN186" s="31">
        <v>10.7</v>
      </c>
      <c r="AO186" s="31">
        <v>6.1</v>
      </c>
      <c r="AP186" s="31">
        <v>12.5</v>
      </c>
      <c r="AQ186" s="31">
        <v>9.5</v>
      </c>
      <c r="AR186" s="31">
        <v>9.5</v>
      </c>
      <c r="AS186" s="31">
        <v>9.1</v>
      </c>
      <c r="AT186" s="31">
        <v>11.5</v>
      </c>
      <c r="AU186" s="31">
        <v>10</v>
      </c>
      <c r="AV186" s="31">
        <v>4.5999999999999996</v>
      </c>
      <c r="AW186" s="31">
        <v>13.2</v>
      </c>
      <c r="AX186" s="31">
        <v>8</v>
      </c>
      <c r="AY186" s="31">
        <v>4</v>
      </c>
      <c r="AZ186" s="31">
        <v>11</v>
      </c>
      <c r="BA186" s="31">
        <v>12.9</v>
      </c>
      <c r="BB186" s="31">
        <v>9.9</v>
      </c>
      <c r="BC186" s="31">
        <v>13.2</v>
      </c>
      <c r="BD186" s="31">
        <v>11.6</v>
      </c>
      <c r="BE186" s="31">
        <v>11</v>
      </c>
      <c r="BF186" s="31">
        <v>7</v>
      </c>
      <c r="BG186" s="31">
        <v>6.8</v>
      </c>
      <c r="BH186" s="31">
        <v>7.9</v>
      </c>
      <c r="BI186" s="31">
        <v>11.6</v>
      </c>
      <c r="BJ186" s="31">
        <v>9.1999999999999993</v>
      </c>
      <c r="BK186" s="25"/>
      <c r="BN186" s="3">
        <f t="shared" si="13"/>
        <v>9.0324999999999971</v>
      </c>
      <c r="BO186" s="3"/>
      <c r="BP186" s="27">
        <f t="shared" si="16"/>
        <v>6.8114446529080663E-2</v>
      </c>
      <c r="BQ186" s="29">
        <f t="shared" si="17"/>
        <v>-126.75364915572231</v>
      </c>
      <c r="BR186" s="3">
        <f t="shared" si="18"/>
        <v>10.565075046904298</v>
      </c>
    </row>
    <row r="187" spans="1:70" x14ac:dyDescent="0.35">
      <c r="A187" s="5">
        <f t="shared" si="15"/>
        <v>42179</v>
      </c>
      <c r="B187" s="2">
        <v>185</v>
      </c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31">
        <v>10.4</v>
      </c>
      <c r="X187" s="31">
        <v>10.5</v>
      </c>
      <c r="Y187" s="31">
        <v>9.5</v>
      </c>
      <c r="Z187" s="31">
        <v>6.5</v>
      </c>
      <c r="AA187" s="31">
        <v>3.4</v>
      </c>
      <c r="AB187" s="31">
        <v>7.9</v>
      </c>
      <c r="AC187" s="31">
        <v>10.4</v>
      </c>
      <c r="AD187" s="31">
        <v>11.4</v>
      </c>
      <c r="AE187" s="31">
        <v>10.3</v>
      </c>
      <c r="AF187" s="31">
        <v>5.3</v>
      </c>
      <c r="AG187" s="31">
        <v>9.1999999999999993</v>
      </c>
      <c r="AH187" s="31">
        <v>9.5</v>
      </c>
      <c r="AI187" s="31">
        <v>5.5</v>
      </c>
      <c r="AJ187" s="31">
        <v>14</v>
      </c>
      <c r="AK187" s="31">
        <v>5.8</v>
      </c>
      <c r="AL187" s="31">
        <v>6.2</v>
      </c>
      <c r="AM187" s="31">
        <v>10.6</v>
      </c>
      <c r="AN187" s="31">
        <v>10.7</v>
      </c>
      <c r="AO187" s="31">
        <v>10.8</v>
      </c>
      <c r="AP187" s="31">
        <v>10.9</v>
      </c>
      <c r="AQ187" s="31">
        <v>9.5</v>
      </c>
      <c r="AR187" s="31">
        <v>9.6999999999999993</v>
      </c>
      <c r="AS187" s="31">
        <v>11</v>
      </c>
      <c r="AT187" s="31">
        <v>8.9</v>
      </c>
      <c r="AU187" s="31">
        <v>13</v>
      </c>
      <c r="AV187" s="31">
        <v>3.6</v>
      </c>
      <c r="AW187" s="31">
        <v>12.5</v>
      </c>
      <c r="AX187" s="31">
        <v>0.1</v>
      </c>
      <c r="AY187" s="31">
        <v>6.8</v>
      </c>
      <c r="AZ187" s="31">
        <v>0.5</v>
      </c>
      <c r="BA187" s="31">
        <v>12.4</v>
      </c>
      <c r="BB187" s="31">
        <v>12.4</v>
      </c>
      <c r="BC187" s="31">
        <v>12.1</v>
      </c>
      <c r="BD187" s="31">
        <v>11.6</v>
      </c>
      <c r="BE187" s="31">
        <v>11</v>
      </c>
      <c r="BF187" s="31">
        <v>8.8000000000000007</v>
      </c>
      <c r="BG187" s="31">
        <v>9.9</v>
      </c>
      <c r="BH187" s="31">
        <v>8.6999999999999993</v>
      </c>
      <c r="BI187" s="31">
        <v>13.6</v>
      </c>
      <c r="BJ187" s="31">
        <v>12.6</v>
      </c>
      <c r="BK187" s="25"/>
      <c r="BN187" s="3">
        <f t="shared" si="13"/>
        <v>9.1875</v>
      </c>
      <c r="BO187" s="3"/>
      <c r="BP187" s="27">
        <f t="shared" si="16"/>
        <v>4.6857410881801113E-2</v>
      </c>
      <c r="BQ187" s="29">
        <f t="shared" si="17"/>
        <v>-84.222748592870516</v>
      </c>
      <c r="BR187" s="3">
        <f t="shared" si="18"/>
        <v>10.241791744840526</v>
      </c>
    </row>
    <row r="188" spans="1:70" x14ac:dyDescent="0.35">
      <c r="A188" s="5">
        <f t="shared" si="15"/>
        <v>42180</v>
      </c>
      <c r="B188" s="2">
        <v>186</v>
      </c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31">
        <v>11.8</v>
      </c>
      <c r="X188" s="31">
        <v>9.1</v>
      </c>
      <c r="Y188" s="31">
        <v>0.4</v>
      </c>
      <c r="Z188" s="31">
        <v>8.3000000000000007</v>
      </c>
      <c r="AA188" s="31">
        <v>4.5</v>
      </c>
      <c r="AB188" s="31">
        <v>6.5</v>
      </c>
      <c r="AC188" s="31">
        <v>0.7</v>
      </c>
      <c r="AD188" s="31">
        <v>0.7</v>
      </c>
      <c r="AE188" s="31">
        <v>9.5</v>
      </c>
      <c r="AF188" s="31">
        <v>10</v>
      </c>
      <c r="AG188" s="31">
        <v>9.8000000000000007</v>
      </c>
      <c r="AH188" s="31">
        <v>10.199999999999999</v>
      </c>
      <c r="AI188" s="31">
        <v>7.9</v>
      </c>
      <c r="AJ188" s="31">
        <v>13</v>
      </c>
      <c r="AK188" s="31">
        <v>6.3</v>
      </c>
      <c r="AL188" s="31">
        <v>8.4</v>
      </c>
      <c r="AM188" s="31">
        <v>12.2</v>
      </c>
      <c r="AN188" s="31">
        <v>11.3</v>
      </c>
      <c r="AO188" s="31">
        <v>12.2</v>
      </c>
      <c r="AP188" s="31">
        <v>11.9</v>
      </c>
      <c r="AQ188" s="31">
        <v>12.8</v>
      </c>
      <c r="AR188" s="31">
        <v>8.4</v>
      </c>
      <c r="AS188" s="31">
        <v>9.4</v>
      </c>
      <c r="AT188" s="31">
        <v>11.7</v>
      </c>
      <c r="AU188" s="31">
        <v>14.3</v>
      </c>
      <c r="AV188" s="31">
        <v>4.5999999999999996</v>
      </c>
      <c r="AW188" s="31">
        <v>12.6</v>
      </c>
      <c r="AX188" s="31">
        <v>11.9</v>
      </c>
      <c r="AY188" s="31">
        <v>0.6</v>
      </c>
      <c r="AZ188" s="31">
        <v>12.1</v>
      </c>
      <c r="BA188" s="31">
        <v>11.5</v>
      </c>
      <c r="BB188" s="31">
        <v>9.5</v>
      </c>
      <c r="BC188" s="31">
        <v>7.1</v>
      </c>
      <c r="BD188" s="31">
        <v>14.3</v>
      </c>
      <c r="BE188" s="31">
        <v>10.4</v>
      </c>
      <c r="BF188" s="31">
        <v>9.1</v>
      </c>
      <c r="BG188" s="31">
        <v>11.7</v>
      </c>
      <c r="BH188" s="31">
        <v>10.9</v>
      </c>
      <c r="BI188" s="31">
        <v>13.6</v>
      </c>
      <c r="BJ188" s="31">
        <v>13.3</v>
      </c>
      <c r="BK188" s="25"/>
      <c r="BN188" s="3">
        <f t="shared" si="13"/>
        <v>9.3625000000000007</v>
      </c>
      <c r="BO188" s="3"/>
      <c r="BP188" s="27">
        <f t="shared" si="16"/>
        <v>0.1374577861163227</v>
      </c>
      <c r="BQ188" s="29">
        <f t="shared" si="17"/>
        <v>-264.6595966228893</v>
      </c>
      <c r="BR188" s="3">
        <f t="shared" si="18"/>
        <v>12.45530018761724</v>
      </c>
    </row>
    <row r="189" spans="1:70" x14ac:dyDescent="0.35">
      <c r="A189" s="5">
        <f t="shared" si="15"/>
        <v>42181</v>
      </c>
      <c r="B189" s="2">
        <v>187</v>
      </c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31">
        <v>13.3</v>
      </c>
      <c r="X189" s="31">
        <v>8.6</v>
      </c>
      <c r="Y189" s="31">
        <v>9.8000000000000007</v>
      </c>
      <c r="Z189" s="31">
        <v>5.9</v>
      </c>
      <c r="AA189" s="31">
        <v>7.8</v>
      </c>
      <c r="AB189" s="31">
        <v>7.4</v>
      </c>
      <c r="AC189" s="31">
        <v>10.4</v>
      </c>
      <c r="AD189" s="31">
        <v>9</v>
      </c>
      <c r="AE189" s="31">
        <v>7.5</v>
      </c>
      <c r="AF189" s="31">
        <v>12</v>
      </c>
      <c r="AG189" s="31">
        <v>10.199999999999999</v>
      </c>
      <c r="AH189" s="31">
        <v>10.9</v>
      </c>
      <c r="AI189" s="31">
        <v>9.8000000000000007</v>
      </c>
      <c r="AJ189" s="31">
        <v>12.4</v>
      </c>
      <c r="AK189" s="31">
        <v>4.5</v>
      </c>
      <c r="AL189" s="31">
        <v>5.7</v>
      </c>
      <c r="AM189" s="31">
        <v>11.7</v>
      </c>
      <c r="AN189" s="31">
        <v>8.5</v>
      </c>
      <c r="AO189" s="31">
        <v>11.4</v>
      </c>
      <c r="AP189" s="31">
        <v>6.7</v>
      </c>
      <c r="AQ189" s="31">
        <v>13.8</v>
      </c>
      <c r="AR189" s="31">
        <v>10</v>
      </c>
      <c r="AS189" s="31">
        <v>0.1</v>
      </c>
      <c r="AT189" s="31">
        <v>13.5</v>
      </c>
      <c r="AU189" s="31">
        <v>13.4</v>
      </c>
      <c r="AV189" s="31">
        <v>11.5</v>
      </c>
      <c r="AW189" s="31">
        <v>12.4</v>
      </c>
      <c r="AX189" s="31">
        <v>13.6</v>
      </c>
      <c r="AY189" s="31">
        <v>11.5</v>
      </c>
      <c r="AZ189" s="31">
        <v>13.7</v>
      </c>
      <c r="BA189" s="31">
        <v>8.9</v>
      </c>
      <c r="BB189" s="31">
        <v>8.6999999999999993</v>
      </c>
      <c r="BC189" s="31">
        <v>10.9</v>
      </c>
      <c r="BD189" s="31">
        <v>13.9</v>
      </c>
      <c r="BE189" s="31">
        <v>8.9</v>
      </c>
      <c r="BF189" s="31">
        <v>7.6</v>
      </c>
      <c r="BG189" s="31">
        <v>12.6</v>
      </c>
      <c r="BH189" s="31">
        <v>10</v>
      </c>
      <c r="BI189" s="31">
        <v>12.3</v>
      </c>
      <c r="BJ189" s="31">
        <v>11.9</v>
      </c>
      <c r="BK189" s="25"/>
      <c r="BN189" s="3">
        <f t="shared" si="13"/>
        <v>10.067499999999999</v>
      </c>
      <c r="BO189" s="3"/>
      <c r="BP189" s="27">
        <f t="shared" si="16"/>
        <v>6.6200750469043168E-2</v>
      </c>
      <c r="BQ189" s="29">
        <f t="shared" si="17"/>
        <v>-121.90369606003756</v>
      </c>
      <c r="BR189" s="3">
        <f t="shared" si="18"/>
        <v>11.557016885553452</v>
      </c>
    </row>
    <row r="190" spans="1:70" x14ac:dyDescent="0.35">
      <c r="A190" s="5">
        <f t="shared" si="15"/>
        <v>42182</v>
      </c>
      <c r="B190" s="2">
        <v>188</v>
      </c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31">
        <v>11.5</v>
      </c>
      <c r="X190" s="31">
        <v>5.0999999999999996</v>
      </c>
      <c r="Y190" s="31">
        <v>7.4</v>
      </c>
      <c r="Z190" s="31">
        <v>4.8</v>
      </c>
      <c r="AA190" s="31">
        <v>9.4</v>
      </c>
      <c r="AB190" s="31">
        <v>8.5</v>
      </c>
      <c r="AC190" s="31">
        <v>10.6</v>
      </c>
      <c r="AD190" s="31">
        <v>7</v>
      </c>
      <c r="AE190" s="31">
        <v>6.9</v>
      </c>
      <c r="AF190" s="31">
        <v>9.1</v>
      </c>
      <c r="AG190" s="31">
        <v>13.7</v>
      </c>
      <c r="AH190" s="31">
        <v>6.1</v>
      </c>
      <c r="AI190" s="31">
        <v>8.9</v>
      </c>
      <c r="AJ190" s="31">
        <v>7</v>
      </c>
      <c r="AK190" s="31">
        <v>6.5</v>
      </c>
      <c r="AL190" s="31">
        <v>8.3000000000000007</v>
      </c>
      <c r="AM190" s="31">
        <v>11.7</v>
      </c>
      <c r="AN190" s="31">
        <v>9.6</v>
      </c>
      <c r="AO190" s="31">
        <v>11.3</v>
      </c>
      <c r="AP190" s="31">
        <v>6.6</v>
      </c>
      <c r="AQ190" s="31">
        <v>8.6</v>
      </c>
      <c r="AR190" s="31">
        <v>11.4</v>
      </c>
      <c r="AS190" s="31">
        <v>11.8</v>
      </c>
      <c r="AT190" s="31">
        <v>10.4</v>
      </c>
      <c r="AU190" s="31">
        <v>13.4</v>
      </c>
      <c r="AV190" s="31">
        <v>11.1</v>
      </c>
      <c r="AW190" s="31">
        <v>0.7</v>
      </c>
      <c r="AX190" s="31">
        <v>12.1</v>
      </c>
      <c r="AY190" s="31">
        <v>15.8</v>
      </c>
      <c r="AZ190" s="31">
        <v>12.3</v>
      </c>
      <c r="BA190" s="31">
        <v>11.3</v>
      </c>
      <c r="BB190" s="31">
        <v>9.4</v>
      </c>
      <c r="BC190" s="31">
        <v>10.8</v>
      </c>
      <c r="BD190" s="31">
        <v>12.9</v>
      </c>
      <c r="BE190" s="31">
        <v>10</v>
      </c>
      <c r="BF190" s="31">
        <v>8.6</v>
      </c>
      <c r="BG190" s="31">
        <v>13</v>
      </c>
      <c r="BH190" s="31">
        <v>11.4</v>
      </c>
      <c r="BI190" s="31">
        <v>13.9</v>
      </c>
      <c r="BJ190" s="31">
        <v>10.6</v>
      </c>
      <c r="BK190" s="25"/>
      <c r="BN190" s="3">
        <f t="shared" si="13"/>
        <v>9.7375000000000007</v>
      </c>
      <c r="BO190" s="3"/>
      <c r="BP190" s="27">
        <f t="shared" si="16"/>
        <v>0.11122889305816136</v>
      </c>
      <c r="BQ190" s="29">
        <f t="shared" si="17"/>
        <v>-211.99729831144467</v>
      </c>
      <c r="BR190" s="3">
        <f t="shared" si="18"/>
        <v>12.240150093808637</v>
      </c>
    </row>
    <row r="191" spans="1:70" x14ac:dyDescent="0.35">
      <c r="A191" s="5">
        <f t="shared" si="15"/>
        <v>42183</v>
      </c>
      <c r="B191" s="2">
        <v>189</v>
      </c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31">
        <v>1.9</v>
      </c>
      <c r="X191" s="31">
        <v>7.2</v>
      </c>
      <c r="Y191" s="31">
        <v>7.9</v>
      </c>
      <c r="Z191" s="31">
        <v>7.3</v>
      </c>
      <c r="AA191" s="31">
        <v>6.3</v>
      </c>
      <c r="AB191" s="31">
        <v>10.1</v>
      </c>
      <c r="AC191" s="31">
        <v>7.8</v>
      </c>
      <c r="AD191" s="31">
        <v>8</v>
      </c>
      <c r="AE191" s="31">
        <v>7.2</v>
      </c>
      <c r="AF191" s="31">
        <v>0.7</v>
      </c>
      <c r="AG191" s="31">
        <v>13.8</v>
      </c>
      <c r="AH191" s="31">
        <v>8.1999999999999993</v>
      </c>
      <c r="AI191" s="31">
        <v>8.8000000000000007</v>
      </c>
      <c r="AJ191" s="31">
        <v>6.9</v>
      </c>
      <c r="AK191" s="31">
        <v>7.2</v>
      </c>
      <c r="AL191" s="31">
        <v>9.3000000000000007</v>
      </c>
      <c r="AM191" s="31">
        <v>11</v>
      </c>
      <c r="AN191" s="31">
        <v>9.4</v>
      </c>
      <c r="AO191" s="31">
        <v>10.4</v>
      </c>
      <c r="AP191" s="31">
        <v>0.2</v>
      </c>
      <c r="AQ191" s="31">
        <v>5.9</v>
      </c>
      <c r="AR191" s="31">
        <v>12.9</v>
      </c>
      <c r="AS191" s="31">
        <v>10.199999999999999</v>
      </c>
      <c r="AT191" s="31">
        <v>11.9</v>
      </c>
      <c r="AU191" s="31">
        <v>13</v>
      </c>
      <c r="AV191" s="31">
        <v>11.8</v>
      </c>
      <c r="AW191" s="31">
        <v>11.5</v>
      </c>
      <c r="AX191" s="31">
        <v>12.2</v>
      </c>
      <c r="AY191" s="31">
        <v>1</v>
      </c>
      <c r="AZ191" s="31">
        <v>11.2</v>
      </c>
      <c r="BA191" s="31">
        <v>12.8</v>
      </c>
      <c r="BB191" s="31">
        <v>5.8</v>
      </c>
      <c r="BC191" s="31">
        <v>0.4</v>
      </c>
      <c r="BD191" s="31">
        <v>13.1</v>
      </c>
      <c r="BE191" s="31">
        <v>11.3</v>
      </c>
      <c r="BF191" s="31">
        <v>10.7</v>
      </c>
      <c r="BG191" s="31">
        <v>12.4</v>
      </c>
      <c r="BH191" s="31">
        <v>12.3</v>
      </c>
      <c r="BI191" s="31">
        <v>0.9</v>
      </c>
      <c r="BJ191" s="31">
        <v>10.9</v>
      </c>
      <c r="BK191" s="25"/>
      <c r="BN191" s="3">
        <f t="shared" si="13"/>
        <v>8.5449999999999982</v>
      </c>
      <c r="BO191" s="3"/>
      <c r="BP191" s="27">
        <f t="shared" si="16"/>
        <v>7.8123827392120065E-2</v>
      </c>
      <c r="BQ191" s="29">
        <f t="shared" si="17"/>
        <v>-147.19484990619137</v>
      </c>
      <c r="BR191" s="3">
        <f t="shared" si="18"/>
        <v>10.302786116322693</v>
      </c>
    </row>
    <row r="192" spans="1:70" x14ac:dyDescent="0.35">
      <c r="A192" s="5">
        <f t="shared" si="15"/>
        <v>42184</v>
      </c>
      <c r="B192" s="30">
        <v>190</v>
      </c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31">
        <v>11.9</v>
      </c>
      <c r="X192" s="31">
        <v>5.7</v>
      </c>
      <c r="Y192" s="31">
        <v>9.5</v>
      </c>
      <c r="Z192" s="31">
        <v>9.9</v>
      </c>
      <c r="AA192" s="31">
        <v>6.9</v>
      </c>
      <c r="AB192" s="31">
        <v>13.9</v>
      </c>
      <c r="AC192" s="31">
        <v>11.1</v>
      </c>
      <c r="AD192" s="31">
        <v>8.3000000000000007</v>
      </c>
      <c r="AE192" s="31">
        <v>8.9</v>
      </c>
      <c r="AF192" s="31">
        <v>13.4</v>
      </c>
      <c r="AG192" s="31">
        <v>10.8</v>
      </c>
      <c r="AH192" s="31">
        <v>8.6</v>
      </c>
      <c r="AI192" s="31">
        <v>8</v>
      </c>
      <c r="AJ192" s="31">
        <v>8.9</v>
      </c>
      <c r="AK192" s="31">
        <v>9.5</v>
      </c>
      <c r="AL192" s="31">
        <v>0.2</v>
      </c>
      <c r="AM192" s="31">
        <v>11.8</v>
      </c>
      <c r="AN192" s="31">
        <v>11</v>
      </c>
      <c r="AO192" s="31">
        <v>9.8000000000000007</v>
      </c>
      <c r="AP192" s="31">
        <v>8.1</v>
      </c>
      <c r="AQ192" s="31">
        <v>5.5</v>
      </c>
      <c r="AR192" s="31">
        <v>14.2</v>
      </c>
      <c r="AS192" s="31">
        <v>12</v>
      </c>
      <c r="AT192" s="31">
        <v>8.1</v>
      </c>
      <c r="AU192" s="31">
        <v>11.7</v>
      </c>
      <c r="AV192" s="31">
        <v>11.8</v>
      </c>
      <c r="AW192" s="31">
        <v>11.5</v>
      </c>
      <c r="AX192" s="31">
        <v>10.7</v>
      </c>
      <c r="AY192" s="31">
        <v>10.4</v>
      </c>
      <c r="AZ192" s="31">
        <v>9.8000000000000007</v>
      </c>
      <c r="BA192" s="31">
        <v>13.2</v>
      </c>
      <c r="BB192" s="31">
        <v>6.4</v>
      </c>
      <c r="BC192" s="31">
        <v>9.4</v>
      </c>
      <c r="BD192" s="31">
        <v>0.7</v>
      </c>
      <c r="BE192" s="31">
        <v>9.4</v>
      </c>
      <c r="BF192" s="31">
        <v>11.7</v>
      </c>
      <c r="BG192" s="31">
        <v>11.7</v>
      </c>
      <c r="BH192" s="31">
        <v>13</v>
      </c>
      <c r="BI192" s="31">
        <v>13.2</v>
      </c>
      <c r="BJ192" s="31">
        <v>4.3</v>
      </c>
      <c r="BK192" s="25"/>
      <c r="BN192" s="3">
        <f t="shared" ref="BN192:BN255" si="19">AVERAGE(C192:BM192)</f>
        <v>9.6224999999999969</v>
      </c>
      <c r="BO192" s="3"/>
      <c r="BP192" s="27">
        <f t="shared" ref="BP192:BP255" si="20">SLOPE(C192:BM192,C$2:BM$2)</f>
        <v>6.6322701688555146E-3</v>
      </c>
      <c r="BQ192" s="29">
        <f t="shared" ref="BQ192:BQ255" si="21">INTERCEPT(C192:BM192,C$2:BM$2)</f>
        <v>-3.5989305816134713</v>
      </c>
      <c r="BR192" s="3">
        <f t="shared" ref="BR192:BR255" si="22">IF(BQ192+BP192*2016&gt;0,BQ192+BP192*2016,0)</f>
        <v>9.7717260787992455</v>
      </c>
    </row>
    <row r="193" spans="1:70" x14ac:dyDescent="0.35">
      <c r="A193" s="5">
        <f t="shared" si="15"/>
        <v>42185</v>
      </c>
      <c r="B193" s="30">
        <v>191</v>
      </c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31">
        <v>7.7</v>
      </c>
      <c r="X193" s="31">
        <v>7.7</v>
      </c>
      <c r="Y193" s="31">
        <v>8.5</v>
      </c>
      <c r="Z193" s="31">
        <v>10</v>
      </c>
      <c r="AA193" s="31">
        <v>8.6999999999999993</v>
      </c>
      <c r="AB193" s="31">
        <v>8.3000000000000007</v>
      </c>
      <c r="AC193" s="31">
        <v>14.2</v>
      </c>
      <c r="AD193" s="31">
        <v>11.1</v>
      </c>
      <c r="AE193" s="31">
        <v>9.6</v>
      </c>
      <c r="AF193" s="31">
        <v>11.7</v>
      </c>
      <c r="AG193" s="31">
        <v>0.2</v>
      </c>
      <c r="AH193" s="31">
        <v>9.4</v>
      </c>
      <c r="AI193" s="31">
        <v>0</v>
      </c>
      <c r="AJ193" s="31">
        <v>8.3000000000000007</v>
      </c>
      <c r="AK193" s="31">
        <v>11.6</v>
      </c>
      <c r="AL193" s="31">
        <v>0</v>
      </c>
      <c r="AM193" s="31">
        <v>10.6</v>
      </c>
      <c r="AN193" s="31">
        <v>8.1</v>
      </c>
      <c r="AO193" s="31">
        <v>9.4</v>
      </c>
      <c r="AP193" s="31">
        <v>7.4</v>
      </c>
      <c r="AQ193" s="31">
        <v>8.8000000000000007</v>
      </c>
      <c r="AR193" s="31">
        <v>12.7</v>
      </c>
      <c r="AS193" s="31">
        <v>11.8</v>
      </c>
      <c r="AT193" s="31">
        <v>9.8000000000000007</v>
      </c>
      <c r="AU193" s="31">
        <v>13.4</v>
      </c>
      <c r="AV193" s="31">
        <v>13</v>
      </c>
      <c r="AW193" s="31">
        <v>12.1</v>
      </c>
      <c r="AX193" s="31">
        <v>10</v>
      </c>
      <c r="AY193" s="31">
        <v>9.3000000000000007</v>
      </c>
      <c r="AZ193" s="31">
        <v>6.3</v>
      </c>
      <c r="BA193" s="31">
        <v>0.6</v>
      </c>
      <c r="BB193" s="31">
        <v>6.5</v>
      </c>
      <c r="BC193" s="31">
        <v>10</v>
      </c>
      <c r="BD193" s="31">
        <v>12.4</v>
      </c>
      <c r="BE193" s="31">
        <v>0</v>
      </c>
      <c r="BF193" s="31">
        <v>9.5</v>
      </c>
      <c r="BG193" s="31">
        <v>8.1</v>
      </c>
      <c r="BH193" s="31">
        <v>12.9</v>
      </c>
      <c r="BI193" s="31">
        <v>13.3</v>
      </c>
      <c r="BJ193" s="31">
        <v>5.9</v>
      </c>
      <c r="BK193" s="25"/>
      <c r="BN193" s="3">
        <f t="shared" si="19"/>
        <v>8.7225000000000001</v>
      </c>
      <c r="BO193" s="3"/>
      <c r="BP193" s="27">
        <f t="shared" si="20"/>
        <v>9.9155722326454056E-3</v>
      </c>
      <c r="BQ193" s="29">
        <f t="shared" si="21"/>
        <v>-11.044193245778615</v>
      </c>
      <c r="BR193" s="3">
        <f t="shared" si="22"/>
        <v>8.9456003752345232</v>
      </c>
    </row>
    <row r="194" spans="1:70" x14ac:dyDescent="0.35">
      <c r="A194" s="5">
        <f t="shared" si="15"/>
        <v>42186</v>
      </c>
      <c r="B194" s="30">
        <v>192</v>
      </c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31">
        <v>0.6</v>
      </c>
      <c r="X194" s="31">
        <v>10.199999999999999</v>
      </c>
      <c r="Y194" s="31">
        <v>10.4</v>
      </c>
      <c r="Z194" s="31">
        <v>11.3</v>
      </c>
      <c r="AA194" s="31">
        <v>10</v>
      </c>
      <c r="AB194" s="31">
        <v>2.8</v>
      </c>
      <c r="AC194" s="31">
        <v>1.4</v>
      </c>
      <c r="AD194" s="31">
        <v>10.7</v>
      </c>
      <c r="AE194" s="31">
        <v>9.9</v>
      </c>
      <c r="AF194" s="31">
        <v>7.7</v>
      </c>
      <c r="AG194" s="31">
        <v>8.6</v>
      </c>
      <c r="AH194" s="31">
        <v>0.3</v>
      </c>
      <c r="AI194" s="31">
        <v>11.9</v>
      </c>
      <c r="AJ194" s="31">
        <v>10.1</v>
      </c>
      <c r="AK194" s="31">
        <v>0</v>
      </c>
      <c r="AL194" s="31">
        <v>9.1999999999999993</v>
      </c>
      <c r="AM194" s="31">
        <v>11.6</v>
      </c>
      <c r="AN194" s="31">
        <v>10.8</v>
      </c>
      <c r="AO194" s="31">
        <v>9.9</v>
      </c>
      <c r="AP194" s="31">
        <v>10</v>
      </c>
      <c r="AQ194" s="31">
        <v>8.9</v>
      </c>
      <c r="AR194" s="31">
        <v>14.8</v>
      </c>
      <c r="AS194" s="31">
        <v>12.4</v>
      </c>
      <c r="AT194" s="31">
        <v>9.6</v>
      </c>
      <c r="AU194" s="31">
        <v>13.8</v>
      </c>
      <c r="AV194" s="31">
        <v>13.6</v>
      </c>
      <c r="AW194" s="31">
        <v>12.2</v>
      </c>
      <c r="AX194" s="31">
        <v>11.9</v>
      </c>
      <c r="AY194" s="31">
        <v>0.4</v>
      </c>
      <c r="AZ194" s="31">
        <v>7.8</v>
      </c>
      <c r="BA194" s="31">
        <v>9.6</v>
      </c>
      <c r="BB194" s="31">
        <v>6.9</v>
      </c>
      <c r="BC194" s="31">
        <v>5.4</v>
      </c>
      <c r="BD194" s="31">
        <v>9.1999999999999993</v>
      </c>
      <c r="BE194" s="31">
        <v>9.1999999999999993</v>
      </c>
      <c r="BF194" s="31">
        <v>5.3</v>
      </c>
      <c r="BG194" s="31">
        <v>8</v>
      </c>
      <c r="BH194" s="31">
        <v>13.1</v>
      </c>
      <c r="BI194" s="31">
        <v>13.6</v>
      </c>
      <c r="BJ194" s="31">
        <v>7.2</v>
      </c>
      <c r="BK194" s="25"/>
      <c r="BN194" s="3">
        <f t="shared" si="19"/>
        <v>8.7575000000000003</v>
      </c>
      <c r="BO194" s="3"/>
      <c r="BP194" s="27">
        <f t="shared" si="20"/>
        <v>6.2861163227016917E-2</v>
      </c>
      <c r="BQ194" s="29">
        <f t="shared" si="21"/>
        <v>-116.55622889305823</v>
      </c>
      <c r="BR194" s="3">
        <f t="shared" si="22"/>
        <v>10.171876172607867</v>
      </c>
    </row>
    <row r="195" spans="1:70" x14ac:dyDescent="0.35">
      <c r="A195" s="5">
        <f t="shared" si="15"/>
        <v>42187</v>
      </c>
      <c r="B195" s="30">
        <v>193</v>
      </c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31">
        <v>11.3</v>
      </c>
      <c r="X195" s="31">
        <v>12.8</v>
      </c>
      <c r="Y195" s="31">
        <v>8.9</v>
      </c>
      <c r="Z195" s="31">
        <v>11.2</v>
      </c>
      <c r="AA195" s="31">
        <v>10.7</v>
      </c>
      <c r="AB195" s="31">
        <v>4.4000000000000004</v>
      </c>
      <c r="AC195" s="31">
        <v>9.6999999999999993</v>
      </c>
      <c r="AD195" s="31">
        <v>8</v>
      </c>
      <c r="AE195" s="31">
        <v>10.199999999999999</v>
      </c>
      <c r="AF195" s="31">
        <v>7.3</v>
      </c>
      <c r="AG195" s="31">
        <v>9.5</v>
      </c>
      <c r="AH195" s="31">
        <v>10.1</v>
      </c>
      <c r="AI195" s="31">
        <v>0.5</v>
      </c>
      <c r="AJ195" s="31">
        <v>0</v>
      </c>
      <c r="AK195" s="31">
        <v>11.6</v>
      </c>
      <c r="AL195" s="31">
        <v>10</v>
      </c>
      <c r="AM195" s="31">
        <v>12.2</v>
      </c>
      <c r="AN195" s="31">
        <v>13.3</v>
      </c>
      <c r="AO195" s="31">
        <v>10.4</v>
      </c>
      <c r="AP195" s="31">
        <v>10.3</v>
      </c>
      <c r="AQ195" s="31">
        <v>0</v>
      </c>
      <c r="AR195" s="31">
        <v>14.9</v>
      </c>
      <c r="AS195" s="31">
        <v>12.2</v>
      </c>
      <c r="AT195" s="31">
        <v>6.8</v>
      </c>
      <c r="AU195" s="31">
        <v>8.3000000000000007</v>
      </c>
      <c r="AV195" s="31">
        <v>13.6</v>
      </c>
      <c r="AW195" s="31">
        <v>12.4</v>
      </c>
      <c r="AX195" s="31">
        <v>0.7</v>
      </c>
      <c r="AY195" s="31">
        <v>6.7</v>
      </c>
      <c r="AZ195" s="31">
        <v>9.1999999999999993</v>
      </c>
      <c r="BA195" s="31">
        <v>8.8000000000000007</v>
      </c>
      <c r="BB195" s="31">
        <v>7.5</v>
      </c>
      <c r="BC195" s="31">
        <v>6.3</v>
      </c>
      <c r="BD195" s="31">
        <v>7.5</v>
      </c>
      <c r="BE195" s="31">
        <v>9.1</v>
      </c>
      <c r="BF195" s="31">
        <v>5.6</v>
      </c>
      <c r="BG195" s="31">
        <v>9</v>
      </c>
      <c r="BH195" s="31">
        <v>13</v>
      </c>
      <c r="BI195" s="31">
        <v>9.5</v>
      </c>
      <c r="BJ195" s="31">
        <v>9.1999999999999993</v>
      </c>
      <c r="BK195" s="25"/>
      <c r="BN195" s="3">
        <f t="shared" si="19"/>
        <v>8.8175000000000008</v>
      </c>
      <c r="BO195" s="3"/>
      <c r="BP195" s="27">
        <f t="shared" si="20"/>
        <v>-2.064727954971857E-2</v>
      </c>
      <c r="BQ195" s="29">
        <f t="shared" si="21"/>
        <v>49.97785178236397</v>
      </c>
      <c r="BR195" s="3">
        <f t="shared" si="22"/>
        <v>8.3529362101313325</v>
      </c>
    </row>
    <row r="196" spans="1:70" x14ac:dyDescent="0.35">
      <c r="A196" s="5">
        <f t="shared" si="15"/>
        <v>42188</v>
      </c>
      <c r="B196" s="30">
        <v>194</v>
      </c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31">
        <v>12.6</v>
      </c>
      <c r="X196" s="31">
        <v>6.9</v>
      </c>
      <c r="Y196" s="31">
        <v>6.4</v>
      </c>
      <c r="Z196" s="31">
        <v>11.9</v>
      </c>
      <c r="AA196" s="31">
        <v>11.5</v>
      </c>
      <c r="AB196" s="31">
        <v>5.5</v>
      </c>
      <c r="AC196" s="31">
        <v>10.3</v>
      </c>
      <c r="AD196" s="31">
        <v>6.8</v>
      </c>
      <c r="AE196" s="31">
        <v>10.1</v>
      </c>
      <c r="AF196" s="31">
        <v>5.3</v>
      </c>
      <c r="AG196" s="31">
        <v>10.5</v>
      </c>
      <c r="AH196" s="31">
        <v>11.9</v>
      </c>
      <c r="AI196" s="31">
        <v>14</v>
      </c>
      <c r="AJ196" s="31">
        <v>10.3</v>
      </c>
      <c r="AK196" s="31">
        <v>0.3</v>
      </c>
      <c r="AL196" s="31">
        <v>0.2</v>
      </c>
      <c r="AM196" s="31">
        <v>11.8</v>
      </c>
      <c r="AN196" s="31">
        <v>12.9</v>
      </c>
      <c r="AO196" s="31">
        <v>8.9</v>
      </c>
      <c r="AP196" s="31">
        <v>3.9</v>
      </c>
      <c r="AQ196" s="31">
        <v>8.4</v>
      </c>
      <c r="AR196" s="31">
        <v>14.1</v>
      </c>
      <c r="AS196" s="31">
        <v>11.3</v>
      </c>
      <c r="AT196" s="31">
        <v>8.1</v>
      </c>
      <c r="AU196" s="31">
        <v>0</v>
      </c>
      <c r="AV196" s="31">
        <v>0.8</v>
      </c>
      <c r="AW196" s="31">
        <v>13.2</v>
      </c>
      <c r="AX196" s="31">
        <v>9.6</v>
      </c>
      <c r="AY196" s="31">
        <v>0</v>
      </c>
      <c r="AZ196" s="31">
        <v>9.6999999999999993</v>
      </c>
      <c r="BA196" s="31">
        <v>0</v>
      </c>
      <c r="BB196" s="31">
        <v>11.5</v>
      </c>
      <c r="BC196" s="31">
        <v>0</v>
      </c>
      <c r="BD196" s="31">
        <v>8.5</v>
      </c>
      <c r="BE196" s="31">
        <v>10.6</v>
      </c>
      <c r="BF196" s="31">
        <v>6.5</v>
      </c>
      <c r="BG196" s="31">
        <v>9.1999999999999993</v>
      </c>
      <c r="BH196" s="31">
        <v>11.6</v>
      </c>
      <c r="BI196" s="31">
        <v>10.4</v>
      </c>
      <c r="BJ196" s="31">
        <v>0.3</v>
      </c>
      <c r="BK196" s="25"/>
      <c r="BN196" s="3">
        <f t="shared" si="19"/>
        <v>7.8950000000000014</v>
      </c>
      <c r="BO196" s="3"/>
      <c r="BP196" s="27">
        <f t="shared" si="20"/>
        <v>-7.6735459662288924E-2</v>
      </c>
      <c r="BQ196" s="29">
        <f t="shared" si="21"/>
        <v>160.86713883677297</v>
      </c>
      <c r="BR196" s="3">
        <f t="shared" si="22"/>
        <v>6.1684521575984945</v>
      </c>
    </row>
    <row r="197" spans="1:70" x14ac:dyDescent="0.35">
      <c r="A197" s="5">
        <f t="shared" ref="A197:A260" si="23">A196+1</f>
        <v>42189</v>
      </c>
      <c r="B197" s="30">
        <v>195</v>
      </c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31">
        <v>1.2</v>
      </c>
      <c r="X197" s="31">
        <v>9.1999999999999993</v>
      </c>
      <c r="Y197" s="31">
        <v>8</v>
      </c>
      <c r="Z197" s="31">
        <v>11.9</v>
      </c>
      <c r="AA197" s="31">
        <v>12.1</v>
      </c>
      <c r="AB197" s="31">
        <v>4.5999999999999996</v>
      </c>
      <c r="AC197" s="31">
        <v>11</v>
      </c>
      <c r="AD197" s="31">
        <v>8.1</v>
      </c>
      <c r="AE197" s="31">
        <v>10.6</v>
      </c>
      <c r="AF197" s="31">
        <v>4.5999999999999996</v>
      </c>
      <c r="AG197" s="31">
        <v>0.3</v>
      </c>
      <c r="AH197" s="31">
        <v>9.6</v>
      </c>
      <c r="AI197" s="31">
        <v>0.3</v>
      </c>
      <c r="AJ197" s="31">
        <v>10.7</v>
      </c>
      <c r="AK197" s="31">
        <v>12.8</v>
      </c>
      <c r="AL197" s="31">
        <v>12.5</v>
      </c>
      <c r="AM197" s="31">
        <v>11.7</v>
      </c>
      <c r="AN197" s="31">
        <v>6.5</v>
      </c>
      <c r="AO197" s="31">
        <v>10.7</v>
      </c>
      <c r="AP197" s="31">
        <v>0</v>
      </c>
      <c r="AQ197" s="31">
        <v>0.1</v>
      </c>
      <c r="AR197" s="31">
        <v>14.6</v>
      </c>
      <c r="AS197" s="31">
        <v>10</v>
      </c>
      <c r="AT197" s="31">
        <v>9.3000000000000007</v>
      </c>
      <c r="AU197" s="31">
        <v>11.6</v>
      </c>
      <c r="AV197" s="31">
        <v>12.7</v>
      </c>
      <c r="AW197" s="31">
        <v>14.1</v>
      </c>
      <c r="AX197" s="31">
        <v>13</v>
      </c>
      <c r="AY197" s="31">
        <v>7.1</v>
      </c>
      <c r="AZ197" s="31">
        <v>9.6999999999999993</v>
      </c>
      <c r="BA197" s="31">
        <v>9.4</v>
      </c>
      <c r="BB197" s="31">
        <v>12.8</v>
      </c>
      <c r="BC197" s="31">
        <v>7.6</v>
      </c>
      <c r="BD197" s="31">
        <v>0.2</v>
      </c>
      <c r="BE197" s="31">
        <v>13.7</v>
      </c>
      <c r="BF197" s="31">
        <v>6.1</v>
      </c>
      <c r="BG197" s="31">
        <v>8.5</v>
      </c>
      <c r="BH197" s="31">
        <v>11.8</v>
      </c>
      <c r="BI197" s="31">
        <v>0.9</v>
      </c>
      <c r="BJ197" s="31">
        <v>9.8000000000000007</v>
      </c>
      <c r="BK197" s="25"/>
      <c r="BN197" s="3">
        <f t="shared" si="19"/>
        <v>8.4849999999999977</v>
      </c>
      <c r="BO197" s="3"/>
      <c r="BP197" s="27">
        <f t="shared" si="20"/>
        <v>3.2682926829268301E-2</v>
      </c>
      <c r="BQ197" s="29">
        <f t="shared" si="21"/>
        <v>-56.668414634146359</v>
      </c>
      <c r="BR197" s="3">
        <f t="shared" si="22"/>
        <v>9.2203658536585351</v>
      </c>
    </row>
    <row r="198" spans="1:70" x14ac:dyDescent="0.35">
      <c r="A198" s="5">
        <f t="shared" si="23"/>
        <v>42190</v>
      </c>
      <c r="B198" s="30">
        <v>196</v>
      </c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31">
        <v>10.8</v>
      </c>
      <c r="X198" s="31">
        <v>11.5</v>
      </c>
      <c r="Y198" s="31">
        <v>0.6</v>
      </c>
      <c r="Z198" s="31">
        <v>10.199999999999999</v>
      </c>
      <c r="AA198" s="31">
        <v>9.4</v>
      </c>
      <c r="AB198" s="31">
        <v>0</v>
      </c>
      <c r="AC198" s="31">
        <v>0.4</v>
      </c>
      <c r="AD198" s="31">
        <v>6.8</v>
      </c>
      <c r="AE198" s="31">
        <v>10.6</v>
      </c>
      <c r="AF198" s="31">
        <v>5.5</v>
      </c>
      <c r="AG198" s="31">
        <v>13</v>
      </c>
      <c r="AH198" s="31">
        <v>9.1999999999999993</v>
      </c>
      <c r="AI198" s="31">
        <v>12.5</v>
      </c>
      <c r="AJ198" s="31">
        <v>11.7</v>
      </c>
      <c r="AK198" s="31">
        <v>11.1</v>
      </c>
      <c r="AL198" s="31">
        <v>12.8</v>
      </c>
      <c r="AM198" s="31">
        <v>12</v>
      </c>
      <c r="AN198" s="31">
        <v>6.9</v>
      </c>
      <c r="AO198" s="31">
        <v>10.5</v>
      </c>
      <c r="AP198" s="31">
        <v>5.6</v>
      </c>
      <c r="AQ198" s="31">
        <v>12.7</v>
      </c>
      <c r="AR198" s="31">
        <v>9.1</v>
      </c>
      <c r="AS198" s="31">
        <v>11</v>
      </c>
      <c r="AT198" s="31">
        <v>9.1999999999999993</v>
      </c>
      <c r="AU198" s="31">
        <v>11.4</v>
      </c>
      <c r="AV198" s="31">
        <v>14.8</v>
      </c>
      <c r="AW198" s="31">
        <v>13.4</v>
      </c>
      <c r="AX198" s="31">
        <v>8.8000000000000007</v>
      </c>
      <c r="AY198" s="31">
        <v>6.4</v>
      </c>
      <c r="AZ198" s="31">
        <v>10.3</v>
      </c>
      <c r="BA198" s="31">
        <v>10.7</v>
      </c>
      <c r="BB198" s="31">
        <v>9.3000000000000007</v>
      </c>
      <c r="BC198" s="31">
        <v>10.7</v>
      </c>
      <c r="BD198" s="31">
        <v>10.8</v>
      </c>
      <c r="BE198" s="31">
        <v>14.6</v>
      </c>
      <c r="BF198" s="31">
        <v>6.4</v>
      </c>
      <c r="BG198" s="31">
        <v>9.4</v>
      </c>
      <c r="BH198" s="31">
        <v>12.5</v>
      </c>
      <c r="BI198" s="31">
        <v>12</v>
      </c>
      <c r="BJ198" s="31">
        <v>8.9</v>
      </c>
      <c r="BK198" s="25"/>
      <c r="BN198" s="3">
        <f t="shared" si="19"/>
        <v>9.5874999999999986</v>
      </c>
      <c r="BO198" s="3"/>
      <c r="BP198" s="27">
        <f t="shared" si="20"/>
        <v>9.5881801125703561E-2</v>
      </c>
      <c r="BQ198" s="29">
        <f t="shared" si="21"/>
        <v>-181.55287054409004</v>
      </c>
      <c r="BR198" s="3">
        <f t="shared" si="22"/>
        <v>11.744840525328328</v>
      </c>
    </row>
    <row r="199" spans="1:70" x14ac:dyDescent="0.35">
      <c r="A199" s="5">
        <f t="shared" si="23"/>
        <v>42191</v>
      </c>
      <c r="B199" s="30">
        <v>197</v>
      </c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31">
        <v>12.5</v>
      </c>
      <c r="X199" s="31">
        <v>11.9</v>
      </c>
      <c r="Y199" s="31">
        <v>10.1</v>
      </c>
      <c r="Z199" s="31">
        <v>11.3</v>
      </c>
      <c r="AA199" s="31">
        <v>8.8000000000000007</v>
      </c>
      <c r="AB199" s="31">
        <v>7.6</v>
      </c>
      <c r="AC199" s="31">
        <v>10.8</v>
      </c>
      <c r="AD199" s="31">
        <v>9.3000000000000007</v>
      </c>
      <c r="AE199" s="31">
        <v>0.5</v>
      </c>
      <c r="AF199" s="31">
        <v>5.0999999999999996</v>
      </c>
      <c r="AG199" s="31">
        <v>13.6</v>
      </c>
      <c r="AH199" s="31">
        <v>10.1</v>
      </c>
      <c r="AI199" s="31">
        <v>10.6</v>
      </c>
      <c r="AJ199" s="31">
        <v>0.9</v>
      </c>
      <c r="AK199" s="31">
        <v>8.6</v>
      </c>
      <c r="AL199" s="31">
        <v>11.8</v>
      </c>
      <c r="AM199" s="31">
        <v>11.1</v>
      </c>
      <c r="AN199" s="31">
        <v>11.2</v>
      </c>
      <c r="AO199" s="31">
        <v>11.2</v>
      </c>
      <c r="AP199" s="31">
        <v>0.2</v>
      </c>
      <c r="AQ199" s="31">
        <v>11.4</v>
      </c>
      <c r="AR199" s="31">
        <v>11.1</v>
      </c>
      <c r="AS199" s="31">
        <v>5.4</v>
      </c>
      <c r="AT199" s="31">
        <v>11.3</v>
      </c>
      <c r="AU199" s="31">
        <v>10</v>
      </c>
      <c r="AV199" s="31">
        <v>13.7</v>
      </c>
      <c r="AW199" s="31">
        <v>11</v>
      </c>
      <c r="AX199" s="31">
        <v>10.4</v>
      </c>
      <c r="AY199" s="31">
        <v>7.1</v>
      </c>
      <c r="AZ199" s="31">
        <v>10.3</v>
      </c>
      <c r="BA199" s="31">
        <v>8.6</v>
      </c>
      <c r="BB199" s="31">
        <v>0</v>
      </c>
      <c r="BC199" s="31">
        <v>11.5</v>
      </c>
      <c r="BD199" s="31">
        <v>0</v>
      </c>
      <c r="BE199" s="31">
        <v>12.3</v>
      </c>
      <c r="BF199" s="31">
        <v>10.3</v>
      </c>
      <c r="BG199" s="31">
        <v>10.9</v>
      </c>
      <c r="BH199" s="31">
        <v>11.9</v>
      </c>
      <c r="BI199" s="31">
        <v>10.5</v>
      </c>
      <c r="BJ199" s="31">
        <v>9.1</v>
      </c>
      <c r="BK199" s="25"/>
      <c r="BN199" s="3">
        <f t="shared" si="19"/>
        <v>9.1</v>
      </c>
      <c r="BO199" s="3"/>
      <c r="BP199" s="27">
        <f t="shared" si="20"/>
        <v>-8.3114446529080621E-3</v>
      </c>
      <c r="BQ199" s="29">
        <f t="shared" si="21"/>
        <v>25.668864915572222</v>
      </c>
      <c r="BR199" s="3">
        <f t="shared" si="22"/>
        <v>8.9129924953095667</v>
      </c>
    </row>
    <row r="200" spans="1:70" x14ac:dyDescent="0.35">
      <c r="A200" s="5">
        <f t="shared" si="23"/>
        <v>42192</v>
      </c>
      <c r="B200" s="30">
        <v>198</v>
      </c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31">
        <v>14.1</v>
      </c>
      <c r="X200" s="31">
        <v>12.5</v>
      </c>
      <c r="Y200" s="31">
        <v>16</v>
      </c>
      <c r="Z200" s="31">
        <v>0</v>
      </c>
      <c r="AA200" s="31">
        <v>10.5</v>
      </c>
      <c r="AB200" s="31">
        <v>4.5</v>
      </c>
      <c r="AC200" s="31">
        <v>10.9</v>
      </c>
      <c r="AD200" s="31">
        <v>9.1999999999999993</v>
      </c>
      <c r="AE200" s="31">
        <v>7.1</v>
      </c>
      <c r="AF200" s="31">
        <v>7.1</v>
      </c>
      <c r="AG200" s="31">
        <v>10.9</v>
      </c>
      <c r="AH200" s="31">
        <v>10.7</v>
      </c>
      <c r="AI200" s="31">
        <v>8</v>
      </c>
      <c r="AJ200" s="31">
        <v>11.6</v>
      </c>
      <c r="AK200" s="31">
        <v>10.5</v>
      </c>
      <c r="AL200" s="31">
        <v>11.2</v>
      </c>
      <c r="AM200" s="31">
        <v>11.5</v>
      </c>
      <c r="AN200" s="31">
        <v>0.2</v>
      </c>
      <c r="AO200" s="31">
        <v>11.3</v>
      </c>
      <c r="AP200" s="31">
        <v>8.1999999999999993</v>
      </c>
      <c r="AQ200" s="31">
        <v>14.1</v>
      </c>
      <c r="AR200" s="31">
        <v>9.9</v>
      </c>
      <c r="AS200" s="31">
        <v>9.1</v>
      </c>
      <c r="AT200" s="31">
        <v>14.4</v>
      </c>
      <c r="AU200" s="31">
        <v>9.1999999999999993</v>
      </c>
      <c r="AV200" s="31">
        <v>0.7</v>
      </c>
      <c r="AW200" s="31">
        <v>10.9</v>
      </c>
      <c r="AX200" s="31">
        <v>9.9</v>
      </c>
      <c r="AY200" s="31">
        <v>9.1999999999999993</v>
      </c>
      <c r="AZ200" s="31">
        <v>11.1</v>
      </c>
      <c r="BA200" s="31">
        <v>10</v>
      </c>
      <c r="BB200" s="31">
        <v>6.3</v>
      </c>
      <c r="BC200" s="31">
        <v>11.9</v>
      </c>
      <c r="BD200" s="31">
        <v>11.7</v>
      </c>
      <c r="BE200" s="31">
        <v>10.1</v>
      </c>
      <c r="BF200" s="31">
        <v>13.6</v>
      </c>
      <c r="BG200" s="31">
        <v>12</v>
      </c>
      <c r="BH200" s="31">
        <v>11.6</v>
      </c>
      <c r="BI200" s="31">
        <v>9.8000000000000007</v>
      </c>
      <c r="BJ200" s="31">
        <v>10</v>
      </c>
      <c r="BK200" s="25"/>
      <c r="BN200" s="3">
        <f t="shared" si="19"/>
        <v>9.7874999999999996</v>
      </c>
      <c r="BO200" s="3"/>
      <c r="BP200" s="27">
        <f t="shared" si="20"/>
        <v>2.9146341463414632E-2</v>
      </c>
      <c r="BQ200" s="29">
        <f t="shared" si="21"/>
        <v>-48.31573170731707</v>
      </c>
      <c r="BR200" s="3">
        <f t="shared" si="22"/>
        <v>10.443292682926831</v>
      </c>
    </row>
    <row r="201" spans="1:70" x14ac:dyDescent="0.35">
      <c r="A201" s="5">
        <f t="shared" si="23"/>
        <v>42193</v>
      </c>
      <c r="B201" s="30">
        <v>199</v>
      </c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31">
        <v>13.4</v>
      </c>
      <c r="X201" s="31">
        <v>13.6</v>
      </c>
      <c r="Y201" s="31">
        <v>0.1</v>
      </c>
      <c r="Z201" s="31">
        <v>11.7</v>
      </c>
      <c r="AA201" s="31">
        <v>10.5</v>
      </c>
      <c r="AB201" s="31">
        <v>2.7</v>
      </c>
      <c r="AC201" s="31">
        <v>9.1</v>
      </c>
      <c r="AD201" s="31">
        <v>11.3</v>
      </c>
      <c r="AE201" s="31">
        <v>5.6</v>
      </c>
      <c r="AF201" s="31">
        <v>5.4</v>
      </c>
      <c r="AG201" s="31">
        <v>11.6</v>
      </c>
      <c r="AH201" s="31">
        <v>8.6</v>
      </c>
      <c r="AI201" s="31">
        <v>11</v>
      </c>
      <c r="AJ201" s="31">
        <v>8.9</v>
      </c>
      <c r="AK201" s="31">
        <v>8.9</v>
      </c>
      <c r="AL201" s="31">
        <v>11.6</v>
      </c>
      <c r="AM201" s="31">
        <v>11.1</v>
      </c>
      <c r="AN201" s="31">
        <v>11.5</v>
      </c>
      <c r="AO201" s="31">
        <v>9.5</v>
      </c>
      <c r="AP201" s="31">
        <v>11.1</v>
      </c>
      <c r="AQ201" s="31">
        <v>14.5</v>
      </c>
      <c r="AR201" s="31">
        <v>9</v>
      </c>
      <c r="AS201" s="31">
        <v>9.4</v>
      </c>
      <c r="AT201" s="31">
        <v>12.7</v>
      </c>
      <c r="AU201" s="31">
        <v>8.9</v>
      </c>
      <c r="AV201" s="31">
        <v>12.7</v>
      </c>
      <c r="AW201" s="31">
        <v>13.4</v>
      </c>
      <c r="AX201" s="31">
        <v>11.8</v>
      </c>
      <c r="AY201" s="31">
        <v>0.8</v>
      </c>
      <c r="AZ201" s="31">
        <v>12.8</v>
      </c>
      <c r="BA201" s="31">
        <v>10.199999999999999</v>
      </c>
      <c r="BB201" s="31">
        <v>7.1</v>
      </c>
      <c r="BC201" s="31">
        <v>10.7</v>
      </c>
      <c r="BD201" s="31">
        <v>11.7</v>
      </c>
      <c r="BE201" s="31">
        <v>12.1</v>
      </c>
      <c r="BF201" s="31">
        <v>13.6</v>
      </c>
      <c r="BG201" s="31">
        <v>12.1</v>
      </c>
      <c r="BH201" s="31">
        <v>11.9</v>
      </c>
      <c r="BI201" s="31">
        <v>11.7</v>
      </c>
      <c r="BJ201" s="31">
        <v>11.5</v>
      </c>
      <c r="BK201" s="25"/>
      <c r="BN201" s="3">
        <f t="shared" si="19"/>
        <v>10.145</v>
      </c>
      <c r="BO201" s="3"/>
      <c r="BP201" s="27">
        <f t="shared" si="20"/>
        <v>7.7091932457786116E-2</v>
      </c>
      <c r="BQ201" s="29">
        <f t="shared" si="21"/>
        <v>-143.53776735459661</v>
      </c>
      <c r="BR201" s="3">
        <f t="shared" si="22"/>
        <v>11.879568480300208</v>
      </c>
    </row>
    <row r="202" spans="1:70" x14ac:dyDescent="0.35">
      <c r="A202" s="5">
        <f t="shared" si="23"/>
        <v>42194</v>
      </c>
      <c r="B202" s="30">
        <v>200</v>
      </c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31">
        <v>11.5</v>
      </c>
      <c r="X202" s="31">
        <v>14.6</v>
      </c>
      <c r="Y202" s="31">
        <v>0.8</v>
      </c>
      <c r="Z202" s="31">
        <v>10.8</v>
      </c>
      <c r="AA202" s="31">
        <v>11.2</v>
      </c>
      <c r="AB202" s="31">
        <v>4</v>
      </c>
      <c r="AC202" s="31">
        <v>12.5</v>
      </c>
      <c r="AD202" s="31">
        <v>10.9</v>
      </c>
      <c r="AE202" s="31">
        <v>10.8</v>
      </c>
      <c r="AF202" s="31">
        <v>0</v>
      </c>
      <c r="AG202" s="31">
        <v>12.1</v>
      </c>
      <c r="AH202" s="31">
        <v>9.5</v>
      </c>
      <c r="AI202" s="31">
        <v>11.4</v>
      </c>
      <c r="AJ202" s="31">
        <v>9.1999999999999993</v>
      </c>
      <c r="AK202" s="31">
        <v>10.6</v>
      </c>
      <c r="AL202" s="31">
        <v>5.3</v>
      </c>
      <c r="AM202" s="31">
        <v>10.199999999999999</v>
      </c>
      <c r="AN202" s="31">
        <v>13</v>
      </c>
      <c r="AO202" s="31">
        <v>5.8</v>
      </c>
      <c r="AP202" s="31">
        <v>11.3</v>
      </c>
      <c r="AQ202" s="31">
        <v>14.4</v>
      </c>
      <c r="AR202" s="31">
        <v>10.4</v>
      </c>
      <c r="AS202" s="31">
        <v>10.9</v>
      </c>
      <c r="AT202" s="31">
        <v>10.8</v>
      </c>
      <c r="AU202" s="31">
        <v>0.3</v>
      </c>
      <c r="AV202" s="31">
        <v>11.3</v>
      </c>
      <c r="AW202" s="31">
        <v>10.9</v>
      </c>
      <c r="AX202" s="31">
        <v>13.1</v>
      </c>
      <c r="AY202" s="31">
        <v>13.2</v>
      </c>
      <c r="AZ202" s="31">
        <v>12.6</v>
      </c>
      <c r="BA202" s="31">
        <v>0.9</v>
      </c>
      <c r="BB202" s="31">
        <v>9.1</v>
      </c>
      <c r="BC202" s="31">
        <v>9.9</v>
      </c>
      <c r="BD202" s="31">
        <v>15</v>
      </c>
      <c r="BE202" s="31">
        <v>13.7</v>
      </c>
      <c r="BF202" s="31">
        <v>11.8</v>
      </c>
      <c r="BG202" s="31">
        <v>10.4</v>
      </c>
      <c r="BH202" s="31">
        <v>10</v>
      </c>
      <c r="BI202" s="31">
        <v>13.8</v>
      </c>
      <c r="BJ202" s="31">
        <v>9.1999999999999993</v>
      </c>
      <c r="BK202" s="25"/>
      <c r="BN202" s="3">
        <f t="shared" si="19"/>
        <v>9.9300000000000015</v>
      </c>
      <c r="BO202" s="3"/>
      <c r="BP202" s="27">
        <f t="shared" si="20"/>
        <v>5.6754221388367727E-2</v>
      </c>
      <c r="BQ202" s="29">
        <f t="shared" si="21"/>
        <v>-103.20954033771106</v>
      </c>
      <c r="BR202" s="3">
        <f t="shared" si="22"/>
        <v>11.206969981238274</v>
      </c>
    </row>
    <row r="203" spans="1:70" x14ac:dyDescent="0.35">
      <c r="A203" s="5">
        <f t="shared" si="23"/>
        <v>42195</v>
      </c>
      <c r="B203" s="30">
        <v>201</v>
      </c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31">
        <v>13.3</v>
      </c>
      <c r="X203" s="31">
        <v>15.2</v>
      </c>
      <c r="Y203" s="31">
        <v>11.2</v>
      </c>
      <c r="Z203" s="31">
        <v>11.8</v>
      </c>
      <c r="AA203" s="31">
        <v>7.8</v>
      </c>
      <c r="AB203" s="31">
        <v>3.9</v>
      </c>
      <c r="AC203" s="31">
        <v>11.7</v>
      </c>
      <c r="AD203" s="31">
        <v>10.1</v>
      </c>
      <c r="AE203" s="31">
        <v>10.3</v>
      </c>
      <c r="AF203" s="31">
        <v>6.4</v>
      </c>
      <c r="AG203" s="31">
        <v>7.5</v>
      </c>
      <c r="AH203" s="31">
        <v>10.3</v>
      </c>
      <c r="AI203" s="31">
        <v>11.3</v>
      </c>
      <c r="AJ203" s="31">
        <v>8.8000000000000007</v>
      </c>
      <c r="AK203" s="31">
        <v>11</v>
      </c>
      <c r="AL203" s="31">
        <v>10.6</v>
      </c>
      <c r="AM203" s="31">
        <v>10.8</v>
      </c>
      <c r="AN203" s="31">
        <v>13.2</v>
      </c>
      <c r="AO203" s="31">
        <v>9.1</v>
      </c>
      <c r="AP203" s="31">
        <v>11.9</v>
      </c>
      <c r="AQ203" s="31">
        <v>13.9</v>
      </c>
      <c r="AR203" s="31">
        <v>12.5</v>
      </c>
      <c r="AS203" s="31">
        <v>10.4</v>
      </c>
      <c r="AT203" s="31">
        <v>11</v>
      </c>
      <c r="AU203" s="31">
        <v>11.2</v>
      </c>
      <c r="AV203" s="31">
        <v>10.8</v>
      </c>
      <c r="AW203" s="31">
        <v>12.5</v>
      </c>
      <c r="AX203" s="31">
        <v>11.7</v>
      </c>
      <c r="AY203" s="31">
        <v>13.1</v>
      </c>
      <c r="AZ203" s="31">
        <v>12.3</v>
      </c>
      <c r="BA203" s="31">
        <v>5.6</v>
      </c>
      <c r="BB203" s="31">
        <v>9.1</v>
      </c>
      <c r="BC203" s="31">
        <v>7.3</v>
      </c>
      <c r="BD203" s="31">
        <v>1.6</v>
      </c>
      <c r="BE203" s="31">
        <v>0.9</v>
      </c>
      <c r="BF203" s="31">
        <v>12.9</v>
      </c>
      <c r="BG203" s="31">
        <v>10.199999999999999</v>
      </c>
      <c r="BH203" s="31">
        <v>9.8000000000000007</v>
      </c>
      <c r="BI203" s="31">
        <v>16.2</v>
      </c>
      <c r="BJ203" s="31">
        <v>6.9</v>
      </c>
      <c r="BK203" s="25"/>
      <c r="BN203" s="3">
        <f t="shared" si="19"/>
        <v>10.1525</v>
      </c>
      <c r="BO203" s="3"/>
      <c r="BP203" s="27">
        <f t="shared" si="20"/>
        <v>-4.0778611632270166E-2</v>
      </c>
      <c r="BQ203" s="29">
        <f t="shared" si="21"/>
        <v>91.444662288930573</v>
      </c>
      <c r="BR203" s="3">
        <f t="shared" si="22"/>
        <v>9.2349812382739174</v>
      </c>
    </row>
    <row r="204" spans="1:70" x14ac:dyDescent="0.35">
      <c r="A204" s="5">
        <f t="shared" si="23"/>
        <v>42196</v>
      </c>
      <c r="B204" s="30">
        <v>202</v>
      </c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31">
        <v>10.8</v>
      </c>
      <c r="X204" s="31">
        <v>11.2</v>
      </c>
      <c r="Y204" s="31">
        <v>11.7</v>
      </c>
      <c r="Z204" s="31">
        <v>11</v>
      </c>
      <c r="AA204" s="31">
        <v>0</v>
      </c>
      <c r="AB204" s="31">
        <v>5.2</v>
      </c>
      <c r="AC204" s="31">
        <v>9.8000000000000007</v>
      </c>
      <c r="AD204" s="31">
        <v>11.7</v>
      </c>
      <c r="AE204" s="31">
        <v>9</v>
      </c>
      <c r="AF204" s="31">
        <v>8.4</v>
      </c>
      <c r="AG204" s="31">
        <v>9.3000000000000007</v>
      </c>
      <c r="AH204" s="31">
        <v>10.5</v>
      </c>
      <c r="AI204" s="31">
        <v>11.7</v>
      </c>
      <c r="AJ204" s="31">
        <v>9.1999999999999993</v>
      </c>
      <c r="AK204" s="31">
        <v>11</v>
      </c>
      <c r="AL204" s="31">
        <v>10</v>
      </c>
      <c r="AM204" s="31">
        <v>9.8000000000000007</v>
      </c>
      <c r="AN204" s="31">
        <v>13.3</v>
      </c>
      <c r="AO204" s="31">
        <v>9.9</v>
      </c>
      <c r="AP204" s="31">
        <v>9.6999999999999993</v>
      </c>
      <c r="AQ204" s="31">
        <v>9.8000000000000007</v>
      </c>
      <c r="AR204" s="31">
        <v>11.7</v>
      </c>
      <c r="AS204" s="31">
        <v>9.8000000000000007</v>
      </c>
      <c r="AT204" s="31">
        <v>10.9</v>
      </c>
      <c r="AU204" s="31">
        <v>10.5</v>
      </c>
      <c r="AV204" s="31">
        <v>11.5</v>
      </c>
      <c r="AW204" s="31">
        <v>1.2</v>
      </c>
      <c r="AX204" s="31">
        <v>12</v>
      </c>
      <c r="AY204" s="31">
        <v>11.9</v>
      </c>
      <c r="AZ204" s="31">
        <v>11.3</v>
      </c>
      <c r="BA204" s="31">
        <v>7.2</v>
      </c>
      <c r="BB204" s="31">
        <v>10.7</v>
      </c>
      <c r="BC204" s="31">
        <v>7.2</v>
      </c>
      <c r="BD204" s="31">
        <v>11.8</v>
      </c>
      <c r="BE204" s="31">
        <v>10.6</v>
      </c>
      <c r="BF204" s="31">
        <v>13.2</v>
      </c>
      <c r="BG204" s="31">
        <v>11.1</v>
      </c>
      <c r="BH204" s="31">
        <v>12.3</v>
      </c>
      <c r="BI204" s="31">
        <v>17.5</v>
      </c>
      <c r="BJ204" s="31">
        <v>8.4</v>
      </c>
      <c r="BK204" s="25"/>
      <c r="BN204" s="3">
        <f t="shared" si="19"/>
        <v>10.095000000000001</v>
      </c>
      <c r="BO204" s="3"/>
      <c r="BP204" s="27">
        <f t="shared" si="20"/>
        <v>6.1257035647279537E-2</v>
      </c>
      <c r="BQ204" s="29">
        <f t="shared" si="21"/>
        <v>-112.02090056285176</v>
      </c>
      <c r="BR204" s="3">
        <f t="shared" si="22"/>
        <v>11.473283302063777</v>
      </c>
    </row>
    <row r="205" spans="1:70" x14ac:dyDescent="0.35">
      <c r="A205" s="5">
        <f t="shared" si="23"/>
        <v>42197</v>
      </c>
      <c r="B205" s="30">
        <v>203</v>
      </c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31">
        <v>12.7</v>
      </c>
      <c r="X205" s="31">
        <v>2.2999999999999998</v>
      </c>
      <c r="Y205" s="31">
        <v>11.5</v>
      </c>
      <c r="Z205" s="31">
        <v>10.9</v>
      </c>
      <c r="AA205" s="31">
        <v>8.8000000000000007</v>
      </c>
      <c r="AB205" s="31">
        <v>0</v>
      </c>
      <c r="AC205" s="31">
        <v>11</v>
      </c>
      <c r="AD205" s="31">
        <v>13.5</v>
      </c>
      <c r="AE205" s="31">
        <v>9</v>
      </c>
      <c r="AF205" s="31">
        <v>0</v>
      </c>
      <c r="AG205" s="31">
        <v>11</v>
      </c>
      <c r="AH205" s="31">
        <v>10.8</v>
      </c>
      <c r="AI205" s="31">
        <v>10.8</v>
      </c>
      <c r="AJ205" s="31">
        <v>5.9</v>
      </c>
      <c r="AK205" s="31">
        <v>11.6</v>
      </c>
      <c r="AL205" s="31">
        <v>9</v>
      </c>
      <c r="AM205" s="31">
        <v>12.4</v>
      </c>
      <c r="AN205" s="31">
        <v>11.9</v>
      </c>
      <c r="AO205" s="31">
        <v>12.2</v>
      </c>
      <c r="AP205" s="31">
        <v>11.7</v>
      </c>
      <c r="AQ205" s="31">
        <v>9.8000000000000007</v>
      </c>
      <c r="AR205" s="31">
        <v>0.1</v>
      </c>
      <c r="AS205" s="31">
        <v>11.3</v>
      </c>
      <c r="AT205" s="31">
        <v>6.7</v>
      </c>
      <c r="AU205" s="31">
        <v>6.4</v>
      </c>
      <c r="AV205" s="31">
        <v>11.6</v>
      </c>
      <c r="AW205" s="31">
        <v>0.8</v>
      </c>
      <c r="AX205" s="31">
        <v>12.1</v>
      </c>
      <c r="AY205" s="31">
        <v>11</v>
      </c>
      <c r="AZ205" s="31">
        <v>10.5</v>
      </c>
      <c r="BA205" s="31">
        <v>9.1</v>
      </c>
      <c r="BB205" s="31">
        <v>2.1</v>
      </c>
      <c r="BC205" s="31">
        <v>5.6</v>
      </c>
      <c r="BD205" s="31">
        <v>14</v>
      </c>
      <c r="BE205" s="31">
        <v>9.1999999999999993</v>
      </c>
      <c r="BF205" s="31">
        <v>13</v>
      </c>
      <c r="BG205" s="31">
        <v>12.1</v>
      </c>
      <c r="BH205" s="31">
        <v>14.2</v>
      </c>
      <c r="BI205" s="31">
        <v>11.9</v>
      </c>
      <c r="BJ205" s="31">
        <v>10.8</v>
      </c>
      <c r="BK205" s="25"/>
      <c r="BN205" s="3">
        <f t="shared" si="19"/>
        <v>9.2325000000000017</v>
      </c>
      <c r="BO205" s="3"/>
      <c r="BP205" s="27">
        <f t="shared" si="20"/>
        <v>5.3536585365853664E-2</v>
      </c>
      <c r="BQ205" s="29">
        <f t="shared" si="21"/>
        <v>-97.492682926829275</v>
      </c>
      <c r="BR205" s="3">
        <f t="shared" si="22"/>
        <v>10.437073170731708</v>
      </c>
    </row>
    <row r="206" spans="1:70" x14ac:dyDescent="0.35">
      <c r="A206" s="5">
        <f t="shared" si="23"/>
        <v>42198</v>
      </c>
      <c r="B206" s="30">
        <v>204</v>
      </c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31">
        <v>1.3</v>
      </c>
      <c r="X206" s="31">
        <v>14.6</v>
      </c>
      <c r="Y206" s="31">
        <v>6.4</v>
      </c>
      <c r="Z206" s="31">
        <v>13</v>
      </c>
      <c r="AA206" s="31">
        <v>7.3</v>
      </c>
      <c r="AB206" s="31">
        <v>6.8</v>
      </c>
      <c r="AC206" s="31">
        <v>0.8</v>
      </c>
      <c r="AD206" s="31">
        <v>11.9</v>
      </c>
      <c r="AE206" s="31">
        <v>6.2</v>
      </c>
      <c r="AF206" s="31">
        <v>7.9</v>
      </c>
      <c r="AG206" s="31">
        <v>11.4</v>
      </c>
      <c r="AH206" s="31">
        <v>11</v>
      </c>
      <c r="AI206" s="31">
        <v>11.6</v>
      </c>
      <c r="AJ206" s="31">
        <v>8.1</v>
      </c>
      <c r="AK206" s="31">
        <v>9.6999999999999993</v>
      </c>
      <c r="AL206" s="31">
        <v>8.4</v>
      </c>
      <c r="AM206" s="31">
        <v>12.2</v>
      </c>
      <c r="AN206" s="31">
        <v>11.6</v>
      </c>
      <c r="AO206" s="31">
        <v>11.9</v>
      </c>
      <c r="AP206" s="31">
        <v>13.3</v>
      </c>
      <c r="AQ206" s="31">
        <v>0.8</v>
      </c>
      <c r="AR206" s="31">
        <v>12.8</v>
      </c>
      <c r="AS206" s="31">
        <v>11.9</v>
      </c>
      <c r="AT206" s="31">
        <v>6.7</v>
      </c>
      <c r="AU206" s="31">
        <v>9</v>
      </c>
      <c r="AV206" s="31">
        <v>12.3</v>
      </c>
      <c r="AW206" s="31">
        <v>7.7</v>
      </c>
      <c r="AX206" s="31">
        <v>11.4</v>
      </c>
      <c r="AY206" s="31">
        <v>11.3</v>
      </c>
      <c r="AZ206" s="31">
        <v>7.6</v>
      </c>
      <c r="BA206" s="31">
        <v>10.199999999999999</v>
      </c>
      <c r="BB206" s="31">
        <v>12.2</v>
      </c>
      <c r="BC206" s="31">
        <v>7.6</v>
      </c>
      <c r="BD206" s="31">
        <v>11.3</v>
      </c>
      <c r="BE206" s="31">
        <v>9.1</v>
      </c>
      <c r="BF206" s="31">
        <v>1.5</v>
      </c>
      <c r="BG206" s="31">
        <v>13.1</v>
      </c>
      <c r="BH206" s="31">
        <v>14.4</v>
      </c>
      <c r="BI206" s="31">
        <v>11.1</v>
      </c>
      <c r="BJ206" s="31">
        <v>0.6</v>
      </c>
      <c r="BK206" s="25"/>
      <c r="BN206" s="3">
        <f t="shared" si="19"/>
        <v>9.2000000000000028</v>
      </c>
      <c r="BO206" s="3"/>
      <c r="BP206" s="27">
        <f t="shared" si="20"/>
        <v>2.6979362101313319E-2</v>
      </c>
      <c r="BQ206" s="29">
        <f t="shared" si="21"/>
        <v>-44.583358348968098</v>
      </c>
      <c r="BR206" s="3">
        <f t="shared" si="22"/>
        <v>9.8070356472795552</v>
      </c>
    </row>
    <row r="207" spans="1:70" x14ac:dyDescent="0.35">
      <c r="A207" s="5">
        <f t="shared" si="23"/>
        <v>42199</v>
      </c>
      <c r="B207" s="30">
        <v>205</v>
      </c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31">
        <v>11.5</v>
      </c>
      <c r="X207" s="31">
        <v>12.1</v>
      </c>
      <c r="Y207" s="31">
        <v>4.0999999999999996</v>
      </c>
      <c r="Z207" s="31">
        <v>6.8</v>
      </c>
      <c r="AA207" s="31">
        <v>9.8000000000000007</v>
      </c>
      <c r="AB207" s="31">
        <v>6.4</v>
      </c>
      <c r="AC207" s="31">
        <v>6.9</v>
      </c>
      <c r="AD207" s="31">
        <v>11.2</v>
      </c>
      <c r="AE207" s="31">
        <v>7</v>
      </c>
      <c r="AF207" s="31">
        <v>7.4</v>
      </c>
      <c r="AG207" s="31">
        <v>11.1</v>
      </c>
      <c r="AH207" s="31">
        <v>11.4</v>
      </c>
      <c r="AI207" s="31">
        <v>12.2</v>
      </c>
      <c r="AJ207" s="31">
        <v>8.6</v>
      </c>
      <c r="AK207" s="31">
        <v>7.6</v>
      </c>
      <c r="AL207" s="31">
        <v>8.6</v>
      </c>
      <c r="AM207" s="31">
        <v>12.7</v>
      </c>
      <c r="AN207" s="31">
        <v>11.7</v>
      </c>
      <c r="AO207" s="31">
        <v>11.6</v>
      </c>
      <c r="AP207" s="31">
        <v>11.5</v>
      </c>
      <c r="AQ207" s="31">
        <v>9.8000000000000007</v>
      </c>
      <c r="AR207" s="31">
        <v>11.6</v>
      </c>
      <c r="AS207" s="31">
        <v>11</v>
      </c>
      <c r="AT207" s="31">
        <v>10.1</v>
      </c>
      <c r="AU207" s="31">
        <v>8.9</v>
      </c>
      <c r="AV207" s="31">
        <v>11.8</v>
      </c>
      <c r="AW207" s="31">
        <v>7.4</v>
      </c>
      <c r="AX207" s="31">
        <v>10.3</v>
      </c>
      <c r="AY207" s="31">
        <v>11.8</v>
      </c>
      <c r="AZ207" s="31">
        <v>0.1</v>
      </c>
      <c r="BA207" s="31">
        <v>8.9</v>
      </c>
      <c r="BB207" s="31">
        <v>9</v>
      </c>
      <c r="BC207" s="31">
        <v>7.3</v>
      </c>
      <c r="BD207" s="31">
        <v>12.7</v>
      </c>
      <c r="BE207" s="31">
        <v>9.9</v>
      </c>
      <c r="BF207" s="31">
        <v>12</v>
      </c>
      <c r="BG207" s="31">
        <v>11.8</v>
      </c>
      <c r="BH207" s="31">
        <v>12.7</v>
      </c>
      <c r="BI207" s="31">
        <v>10.199999999999999</v>
      </c>
      <c r="BJ207" s="31">
        <v>10.1</v>
      </c>
      <c r="BK207" s="25"/>
      <c r="BN207" s="3">
        <f t="shared" si="19"/>
        <v>9.69</v>
      </c>
      <c r="BO207" s="3"/>
      <c r="BP207" s="27">
        <f t="shared" si="20"/>
        <v>4.0018761726078815E-2</v>
      </c>
      <c r="BQ207" s="29">
        <f t="shared" si="21"/>
        <v>-70.087401500938114</v>
      </c>
      <c r="BR207" s="3">
        <f t="shared" si="22"/>
        <v>10.590422138836772</v>
      </c>
    </row>
    <row r="208" spans="1:70" x14ac:dyDescent="0.35">
      <c r="A208" s="5">
        <f t="shared" si="23"/>
        <v>42200</v>
      </c>
      <c r="B208" s="30">
        <v>206</v>
      </c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31">
        <v>2.1</v>
      </c>
      <c r="X208" s="31">
        <v>11.3</v>
      </c>
      <c r="Y208" s="31">
        <v>5.7</v>
      </c>
      <c r="Z208" s="31">
        <v>10.1</v>
      </c>
      <c r="AA208" s="31">
        <v>1.8</v>
      </c>
      <c r="AB208" s="31">
        <v>9</v>
      </c>
      <c r="AC208" s="31">
        <v>9.1</v>
      </c>
      <c r="AD208" s="31">
        <v>0.5</v>
      </c>
      <c r="AE208" s="31">
        <v>4.9000000000000004</v>
      </c>
      <c r="AF208" s="31">
        <v>5.5</v>
      </c>
      <c r="AG208" s="31">
        <v>10.3</v>
      </c>
      <c r="AH208" s="31">
        <v>10.1</v>
      </c>
      <c r="AI208" s="31">
        <v>9.1</v>
      </c>
      <c r="AJ208" s="31">
        <v>9</v>
      </c>
      <c r="AK208" s="31">
        <v>8.4</v>
      </c>
      <c r="AL208" s="31">
        <v>8.4</v>
      </c>
      <c r="AM208" s="31">
        <v>10.5</v>
      </c>
      <c r="AN208" s="31">
        <v>9.6999999999999993</v>
      </c>
      <c r="AO208" s="31">
        <v>11.2</v>
      </c>
      <c r="AP208" s="31">
        <v>10.1</v>
      </c>
      <c r="AQ208" s="31">
        <v>7.5</v>
      </c>
      <c r="AR208" s="31">
        <v>11.5</v>
      </c>
      <c r="AS208" s="31">
        <v>10.8</v>
      </c>
      <c r="AT208" s="31">
        <v>0.6</v>
      </c>
      <c r="AU208" s="31">
        <v>10.5</v>
      </c>
      <c r="AV208" s="31">
        <v>10.1</v>
      </c>
      <c r="AW208" s="31">
        <v>6.2</v>
      </c>
      <c r="AX208" s="31">
        <v>11.7</v>
      </c>
      <c r="AY208" s="31">
        <v>6.8</v>
      </c>
      <c r="AZ208" s="31">
        <v>11.2</v>
      </c>
      <c r="BA208" s="31">
        <v>9.6999999999999993</v>
      </c>
      <c r="BB208" s="31">
        <v>5.6</v>
      </c>
      <c r="BC208" s="31">
        <v>7.4</v>
      </c>
      <c r="BD208" s="31">
        <v>9</v>
      </c>
      <c r="BE208" s="31">
        <v>11.1</v>
      </c>
      <c r="BF208" s="31">
        <v>13.1</v>
      </c>
      <c r="BG208" s="31">
        <v>8.8000000000000007</v>
      </c>
      <c r="BH208" s="31">
        <v>12.2</v>
      </c>
      <c r="BI208" s="31">
        <v>11.9</v>
      </c>
      <c r="BJ208" s="31">
        <v>10.4</v>
      </c>
      <c r="BK208" s="25"/>
      <c r="BN208" s="3">
        <f t="shared" si="19"/>
        <v>8.572499999999998</v>
      </c>
      <c r="BO208" s="3"/>
      <c r="BP208" s="27">
        <f t="shared" si="20"/>
        <v>0.10802063789868666</v>
      </c>
      <c r="BQ208" s="29">
        <f t="shared" si="21"/>
        <v>-206.76664165103185</v>
      </c>
      <c r="BR208" s="3">
        <f t="shared" si="22"/>
        <v>11.002964352720454</v>
      </c>
    </row>
    <row r="209" spans="1:70" x14ac:dyDescent="0.35">
      <c r="A209" s="5">
        <f t="shared" si="23"/>
        <v>42201</v>
      </c>
      <c r="B209" s="30">
        <v>207</v>
      </c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31">
        <v>11.1</v>
      </c>
      <c r="X209" s="31">
        <v>7.6</v>
      </c>
      <c r="Y209" s="31">
        <v>6.4</v>
      </c>
      <c r="Z209" s="31">
        <v>11.2</v>
      </c>
      <c r="AA209" s="31">
        <v>0.5</v>
      </c>
      <c r="AB209" s="31">
        <v>9.6999999999999993</v>
      </c>
      <c r="AC209" s="31">
        <v>10.9</v>
      </c>
      <c r="AD209" s="31">
        <v>0.1</v>
      </c>
      <c r="AE209" s="31">
        <v>5.2</v>
      </c>
      <c r="AF209" s="31">
        <v>6.4</v>
      </c>
      <c r="AG209" s="31">
        <v>10</v>
      </c>
      <c r="AH209" s="31">
        <v>9.8000000000000007</v>
      </c>
      <c r="AI209" s="31">
        <v>0.6</v>
      </c>
      <c r="AJ209" s="31">
        <v>7.9</v>
      </c>
      <c r="AK209" s="31">
        <v>0.5</v>
      </c>
      <c r="AL209" s="31">
        <v>11.3</v>
      </c>
      <c r="AM209" s="31">
        <v>12.4</v>
      </c>
      <c r="AN209" s="31">
        <v>10.8</v>
      </c>
      <c r="AO209" s="31">
        <v>11.8</v>
      </c>
      <c r="AP209" s="31">
        <v>0.5</v>
      </c>
      <c r="AQ209" s="31">
        <v>7.6</v>
      </c>
      <c r="AR209" s="31">
        <v>11.4</v>
      </c>
      <c r="AS209" s="31">
        <v>11.7</v>
      </c>
      <c r="AT209" s="31">
        <v>5.3</v>
      </c>
      <c r="AU209" s="31">
        <v>10.5</v>
      </c>
      <c r="AV209" s="31">
        <v>9</v>
      </c>
      <c r="AW209" s="31">
        <v>0</v>
      </c>
      <c r="AX209" s="31">
        <v>9.5</v>
      </c>
      <c r="AY209" s="31">
        <v>7</v>
      </c>
      <c r="AZ209" s="31">
        <v>11.6</v>
      </c>
      <c r="BA209" s="31">
        <v>11.8</v>
      </c>
      <c r="BB209" s="31">
        <v>7</v>
      </c>
      <c r="BC209" s="31">
        <v>9</v>
      </c>
      <c r="BD209" s="31">
        <v>12.1</v>
      </c>
      <c r="BE209" s="31">
        <v>10.6</v>
      </c>
      <c r="BF209" s="31">
        <v>12.1</v>
      </c>
      <c r="BG209" s="31">
        <v>7.6</v>
      </c>
      <c r="BH209" s="31">
        <v>11.9</v>
      </c>
      <c r="BI209" s="31">
        <v>12</v>
      </c>
      <c r="BJ209" s="31">
        <v>9.5</v>
      </c>
      <c r="BK209" s="25"/>
      <c r="BN209" s="3">
        <f t="shared" si="19"/>
        <v>8.297500000000003</v>
      </c>
      <c r="BO209" s="3"/>
      <c r="BP209" s="27">
        <f t="shared" si="20"/>
        <v>9.6632270168855533E-2</v>
      </c>
      <c r="BQ209" s="29">
        <f t="shared" si="21"/>
        <v>-184.33893058161348</v>
      </c>
      <c r="BR209" s="3">
        <f t="shared" si="22"/>
        <v>10.471726078799264</v>
      </c>
    </row>
    <row r="210" spans="1:70" x14ac:dyDescent="0.35">
      <c r="A210" s="5">
        <f t="shared" si="23"/>
        <v>42202</v>
      </c>
      <c r="B210" s="30">
        <v>208</v>
      </c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31">
        <v>9.9</v>
      </c>
      <c r="X210" s="31">
        <v>0.8</v>
      </c>
      <c r="Y210" s="31">
        <v>8.9</v>
      </c>
      <c r="Z210" s="31">
        <v>9.4</v>
      </c>
      <c r="AA210" s="31">
        <v>9.9</v>
      </c>
      <c r="AB210" s="31">
        <v>8</v>
      </c>
      <c r="AC210" s="31">
        <v>10.9</v>
      </c>
      <c r="AD210" s="31">
        <v>0.1</v>
      </c>
      <c r="AE210" s="31">
        <v>5</v>
      </c>
      <c r="AF210" s="31">
        <v>7.8</v>
      </c>
      <c r="AG210" s="31">
        <v>9.1999999999999993</v>
      </c>
      <c r="AH210" s="31">
        <v>0.5</v>
      </c>
      <c r="AI210" s="31">
        <v>6</v>
      </c>
      <c r="AJ210" s="31">
        <v>9</v>
      </c>
      <c r="AK210" s="31">
        <v>11.9</v>
      </c>
      <c r="AL210" s="31">
        <v>10.7</v>
      </c>
      <c r="AM210" s="31">
        <v>11.6</v>
      </c>
      <c r="AN210" s="31">
        <v>10.9</v>
      </c>
      <c r="AO210" s="31">
        <v>11.7</v>
      </c>
      <c r="AP210" s="31">
        <v>8.6999999999999993</v>
      </c>
      <c r="AQ210" s="31">
        <v>8.3000000000000007</v>
      </c>
      <c r="AR210" s="31">
        <v>10.5</v>
      </c>
      <c r="AS210" s="31">
        <v>12.2</v>
      </c>
      <c r="AT210" s="31">
        <v>5.9</v>
      </c>
      <c r="AU210" s="31">
        <v>13.4</v>
      </c>
      <c r="AV210" s="31">
        <v>0.6</v>
      </c>
      <c r="AW210" s="31">
        <v>0.1</v>
      </c>
      <c r="AX210" s="31">
        <v>10</v>
      </c>
      <c r="AY210" s="31">
        <v>0.5</v>
      </c>
      <c r="AZ210" s="31">
        <v>11</v>
      </c>
      <c r="BA210" s="31">
        <v>12.5</v>
      </c>
      <c r="BB210" s="31">
        <v>9.6</v>
      </c>
      <c r="BC210" s="31">
        <v>1.6</v>
      </c>
      <c r="BD210" s="31">
        <v>11.3</v>
      </c>
      <c r="BE210" s="31">
        <v>0.8</v>
      </c>
      <c r="BF210" s="31">
        <v>12.4</v>
      </c>
      <c r="BG210" s="31">
        <v>12.8</v>
      </c>
      <c r="BH210" s="31">
        <v>9.8000000000000007</v>
      </c>
      <c r="BI210" s="31">
        <v>11</v>
      </c>
      <c r="BJ210" s="31">
        <v>9.5</v>
      </c>
      <c r="BK210" s="25"/>
      <c r="BN210" s="3">
        <f t="shared" si="19"/>
        <v>8.1175000000000015</v>
      </c>
      <c r="BO210" s="3"/>
      <c r="BP210" s="27">
        <f t="shared" si="20"/>
        <v>4.3911819887429669E-2</v>
      </c>
      <c r="BQ210" s="29">
        <f t="shared" si="21"/>
        <v>-79.420712945591035</v>
      </c>
      <c r="BR210" s="3">
        <f t="shared" si="22"/>
        <v>9.1055159474671825</v>
      </c>
    </row>
    <row r="211" spans="1:70" x14ac:dyDescent="0.35">
      <c r="A211" s="5">
        <f t="shared" si="23"/>
        <v>42203</v>
      </c>
      <c r="B211" s="30">
        <v>209</v>
      </c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31">
        <v>7.7</v>
      </c>
      <c r="X211" s="31">
        <v>0.9</v>
      </c>
      <c r="Y211" s="31">
        <v>10.5</v>
      </c>
      <c r="Z211" s="31">
        <v>9.9</v>
      </c>
      <c r="AA211" s="31">
        <v>1.5</v>
      </c>
      <c r="AB211" s="31">
        <v>6.7</v>
      </c>
      <c r="AC211" s="31">
        <v>11.1</v>
      </c>
      <c r="AD211" s="31">
        <v>9.1</v>
      </c>
      <c r="AE211" s="31">
        <v>7.1</v>
      </c>
      <c r="AF211" s="31">
        <v>7.6</v>
      </c>
      <c r="AG211" s="31">
        <v>10.199999999999999</v>
      </c>
      <c r="AH211" s="31">
        <v>7.2</v>
      </c>
      <c r="AI211" s="31">
        <v>3</v>
      </c>
      <c r="AJ211" s="31">
        <v>7.9</v>
      </c>
      <c r="AK211" s="31">
        <v>9.6999999999999993</v>
      </c>
      <c r="AL211" s="31">
        <v>9.8000000000000007</v>
      </c>
      <c r="AM211" s="31">
        <v>8.8000000000000007</v>
      </c>
      <c r="AN211" s="31">
        <v>11.7</v>
      </c>
      <c r="AO211" s="31">
        <v>11</v>
      </c>
      <c r="AP211" s="31">
        <v>9.1</v>
      </c>
      <c r="AQ211" s="31">
        <v>10.4</v>
      </c>
      <c r="AR211" s="31">
        <v>12.1</v>
      </c>
      <c r="AS211" s="31">
        <v>9.4</v>
      </c>
      <c r="AT211" s="31">
        <v>6.3</v>
      </c>
      <c r="AU211" s="31">
        <v>12</v>
      </c>
      <c r="AV211" s="31">
        <v>8.1</v>
      </c>
      <c r="AW211" s="31">
        <v>5.2</v>
      </c>
      <c r="AX211" s="31">
        <v>10.5</v>
      </c>
      <c r="AY211" s="31">
        <v>9.9</v>
      </c>
      <c r="AZ211" s="31">
        <v>10.3</v>
      </c>
      <c r="BA211" s="31">
        <v>12.3</v>
      </c>
      <c r="BB211" s="31">
        <v>11</v>
      </c>
      <c r="BC211" s="31">
        <v>11.1</v>
      </c>
      <c r="BD211" s="31">
        <v>10.6</v>
      </c>
      <c r="BE211" s="31">
        <v>12.2</v>
      </c>
      <c r="BF211" s="31">
        <v>12.2</v>
      </c>
      <c r="BG211" s="31">
        <v>11.3</v>
      </c>
      <c r="BH211" s="31">
        <v>11.2</v>
      </c>
      <c r="BI211" s="31">
        <v>12.5</v>
      </c>
      <c r="BJ211" s="31">
        <v>1.2</v>
      </c>
      <c r="BK211" s="25"/>
      <c r="BN211" s="3">
        <f t="shared" si="19"/>
        <v>9.0075000000000003</v>
      </c>
      <c r="BO211" s="3"/>
      <c r="BP211" s="27">
        <f t="shared" si="20"/>
        <v>9.9953095684803026E-2</v>
      </c>
      <c r="BQ211" s="29">
        <f t="shared" si="21"/>
        <v>-190.24899624765484</v>
      </c>
      <c r="BR211" s="3">
        <f t="shared" si="22"/>
        <v>11.256444652908044</v>
      </c>
    </row>
    <row r="212" spans="1:70" x14ac:dyDescent="0.35">
      <c r="A212" s="5">
        <f t="shared" si="23"/>
        <v>42204</v>
      </c>
      <c r="B212" s="30">
        <v>210</v>
      </c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31">
        <v>8</v>
      </c>
      <c r="X212" s="31">
        <v>7.6</v>
      </c>
      <c r="Y212" s="31">
        <v>10.3</v>
      </c>
      <c r="Z212" s="31">
        <v>8.9</v>
      </c>
      <c r="AA212" s="31">
        <v>8.5</v>
      </c>
      <c r="AB212" s="31">
        <v>10.3</v>
      </c>
      <c r="AC212" s="31">
        <v>1</v>
      </c>
      <c r="AD212" s="31">
        <v>8.4</v>
      </c>
      <c r="AE212" s="31">
        <v>7.2</v>
      </c>
      <c r="AF212" s="31">
        <v>6.8</v>
      </c>
      <c r="AG212" s="31">
        <v>11.1</v>
      </c>
      <c r="AH212" s="31">
        <v>9.4</v>
      </c>
      <c r="AI212" s="31">
        <v>5.5</v>
      </c>
      <c r="AJ212" s="31">
        <v>8.1</v>
      </c>
      <c r="AK212" s="31">
        <v>10.3</v>
      </c>
      <c r="AL212" s="31">
        <v>5.5</v>
      </c>
      <c r="AM212" s="31">
        <v>0</v>
      </c>
      <c r="AN212" s="31">
        <v>12.8</v>
      </c>
      <c r="AO212" s="31">
        <v>10.3</v>
      </c>
      <c r="AP212" s="31">
        <v>11.2</v>
      </c>
      <c r="AQ212" s="31">
        <v>9.6999999999999993</v>
      </c>
      <c r="AR212" s="31">
        <v>8.4</v>
      </c>
      <c r="AS212" s="31">
        <v>0.7</v>
      </c>
      <c r="AT212" s="31">
        <v>8.3000000000000007</v>
      </c>
      <c r="AU212" s="31">
        <v>11.3</v>
      </c>
      <c r="AV212" s="31">
        <v>5.8</v>
      </c>
      <c r="AW212" s="31">
        <v>7.6</v>
      </c>
      <c r="AX212" s="31">
        <v>8.1</v>
      </c>
      <c r="AY212" s="31">
        <v>6.3</v>
      </c>
      <c r="AZ212" s="31">
        <v>10.199999999999999</v>
      </c>
      <c r="BA212" s="31">
        <v>7.9</v>
      </c>
      <c r="BB212" s="31">
        <v>11.2</v>
      </c>
      <c r="BC212" s="31">
        <v>10.3</v>
      </c>
      <c r="BD212" s="31">
        <v>10.3</v>
      </c>
      <c r="BE212" s="31">
        <v>11.3</v>
      </c>
      <c r="BF212" s="31">
        <v>12.2</v>
      </c>
      <c r="BG212" s="31">
        <v>11.7</v>
      </c>
      <c r="BH212" s="31">
        <v>10.8</v>
      </c>
      <c r="BI212" s="31">
        <v>12.3</v>
      </c>
      <c r="BJ212" s="31">
        <v>8.8000000000000007</v>
      </c>
      <c r="BK212" s="25"/>
      <c r="BN212" s="3">
        <f t="shared" si="19"/>
        <v>8.6100000000000012</v>
      </c>
      <c r="BO212" s="3"/>
      <c r="BP212" s="27">
        <f t="shared" si="20"/>
        <v>7.7692307692307686E-2</v>
      </c>
      <c r="BQ212" s="29">
        <f t="shared" si="21"/>
        <v>-146.26961538461535</v>
      </c>
      <c r="BR212" s="3">
        <f t="shared" si="22"/>
        <v>10.358076923076936</v>
      </c>
    </row>
    <row r="213" spans="1:70" x14ac:dyDescent="0.35">
      <c r="A213" s="5">
        <f t="shared" si="23"/>
        <v>42205</v>
      </c>
      <c r="B213" s="30">
        <v>211</v>
      </c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31">
        <v>6.3</v>
      </c>
      <c r="X213" s="31">
        <v>7.4</v>
      </c>
      <c r="Y213" s="31">
        <v>6.9</v>
      </c>
      <c r="Z213" s="31">
        <v>0.3</v>
      </c>
      <c r="AA213" s="31">
        <v>10.3</v>
      </c>
      <c r="AB213" s="31">
        <v>12.4</v>
      </c>
      <c r="AC213" s="31">
        <v>0.2</v>
      </c>
      <c r="AD213" s="31">
        <v>9.5</v>
      </c>
      <c r="AE213" s="31">
        <v>7.7</v>
      </c>
      <c r="AF213" s="31">
        <v>7.8</v>
      </c>
      <c r="AG213" s="31">
        <v>11</v>
      </c>
      <c r="AH213" s="31">
        <v>9</v>
      </c>
      <c r="AI213" s="31">
        <v>10</v>
      </c>
      <c r="AJ213" s="31">
        <v>9.1999999999999993</v>
      </c>
      <c r="AK213" s="31">
        <v>10.1</v>
      </c>
      <c r="AL213" s="31">
        <v>7.2</v>
      </c>
      <c r="AM213" s="31">
        <v>9.4</v>
      </c>
      <c r="AN213" s="31">
        <v>10.5</v>
      </c>
      <c r="AO213" s="31">
        <v>0.5</v>
      </c>
      <c r="AP213" s="31">
        <v>10</v>
      </c>
      <c r="AQ213" s="31">
        <v>9.6999999999999993</v>
      </c>
      <c r="AR213" s="31">
        <v>11.5</v>
      </c>
      <c r="AS213" s="31">
        <v>11.9</v>
      </c>
      <c r="AT213" s="31">
        <v>7.9</v>
      </c>
      <c r="AU213" s="31">
        <v>11.6</v>
      </c>
      <c r="AV213" s="31">
        <v>9.3000000000000007</v>
      </c>
      <c r="AW213" s="31">
        <v>8.6</v>
      </c>
      <c r="AX213" s="31">
        <v>8.6</v>
      </c>
      <c r="AY213" s="31">
        <v>7.9</v>
      </c>
      <c r="AZ213" s="31">
        <v>10.3</v>
      </c>
      <c r="BA213" s="31">
        <v>8.5</v>
      </c>
      <c r="BB213" s="31">
        <v>12.9</v>
      </c>
      <c r="BC213" s="31">
        <v>12.9</v>
      </c>
      <c r="BD213" s="31">
        <v>10.199999999999999</v>
      </c>
      <c r="BE213" s="31">
        <v>10.4</v>
      </c>
      <c r="BF213" s="31">
        <v>11.8</v>
      </c>
      <c r="BG213" s="31">
        <v>1.1000000000000001</v>
      </c>
      <c r="BH213" s="31">
        <v>12</v>
      </c>
      <c r="BI213" s="31">
        <v>12.1</v>
      </c>
      <c r="BJ213" s="31">
        <v>10</v>
      </c>
      <c r="BK213" s="25"/>
      <c r="BN213" s="3">
        <f t="shared" si="19"/>
        <v>8.8724999999999987</v>
      </c>
      <c r="BO213" s="3"/>
      <c r="BP213" s="27">
        <f t="shared" si="20"/>
        <v>9.3818011257035622E-2</v>
      </c>
      <c r="BQ213" s="29">
        <f t="shared" si="21"/>
        <v>-178.15370544090052</v>
      </c>
      <c r="BR213" s="3">
        <f t="shared" si="22"/>
        <v>10.98340525328328</v>
      </c>
    </row>
    <row r="214" spans="1:70" x14ac:dyDescent="0.35">
      <c r="A214" s="5">
        <f t="shared" si="23"/>
        <v>42206</v>
      </c>
      <c r="B214" s="30">
        <v>212</v>
      </c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31">
        <v>8.1</v>
      </c>
      <c r="X214" s="31">
        <v>8.5</v>
      </c>
      <c r="Y214" s="31">
        <v>9.4</v>
      </c>
      <c r="Z214" s="31">
        <v>9.3000000000000007</v>
      </c>
      <c r="AA214" s="31">
        <v>10.3</v>
      </c>
      <c r="AB214" s="31">
        <v>12.3</v>
      </c>
      <c r="AC214" s="31">
        <v>10</v>
      </c>
      <c r="AD214" s="31">
        <v>9.8000000000000007</v>
      </c>
      <c r="AE214" s="31">
        <v>7</v>
      </c>
      <c r="AF214" s="31">
        <v>7.7</v>
      </c>
      <c r="AG214" s="31">
        <v>10.6</v>
      </c>
      <c r="AH214" s="31">
        <v>8.1</v>
      </c>
      <c r="AI214" s="31">
        <v>10.4</v>
      </c>
      <c r="AJ214" s="31">
        <v>10</v>
      </c>
      <c r="AK214" s="31">
        <v>10.6</v>
      </c>
      <c r="AL214" s="31">
        <v>8.5</v>
      </c>
      <c r="AM214" s="31">
        <v>10.6</v>
      </c>
      <c r="AN214" s="31">
        <v>10.9</v>
      </c>
      <c r="AO214" s="31">
        <v>10.199999999999999</v>
      </c>
      <c r="AP214" s="31">
        <v>10.3</v>
      </c>
      <c r="AQ214" s="31">
        <v>5.8</v>
      </c>
      <c r="AR214" s="31">
        <v>11.4</v>
      </c>
      <c r="AS214" s="31">
        <v>11.2</v>
      </c>
      <c r="AT214" s="31">
        <v>10.9</v>
      </c>
      <c r="AU214" s="31">
        <v>10.1</v>
      </c>
      <c r="AV214" s="31">
        <v>10.1</v>
      </c>
      <c r="AW214" s="31">
        <v>6.2</v>
      </c>
      <c r="AX214" s="31">
        <v>10</v>
      </c>
      <c r="AY214" s="31">
        <v>9.6999999999999993</v>
      </c>
      <c r="AZ214" s="31">
        <v>9.8000000000000007</v>
      </c>
      <c r="BA214" s="31">
        <v>8.5</v>
      </c>
      <c r="BB214" s="31">
        <v>10.8</v>
      </c>
      <c r="BC214" s="31">
        <v>12.7</v>
      </c>
      <c r="BD214" s="31">
        <v>9.5</v>
      </c>
      <c r="BE214" s="31">
        <v>9.6</v>
      </c>
      <c r="BF214" s="31">
        <v>9.6999999999999993</v>
      </c>
      <c r="BG214" s="31">
        <v>9.6999999999999993</v>
      </c>
      <c r="BH214" s="31">
        <v>9.1</v>
      </c>
      <c r="BI214" s="31">
        <v>10.3</v>
      </c>
      <c r="BJ214" s="31">
        <v>11.6</v>
      </c>
      <c r="BK214" s="25"/>
      <c r="BN214" s="3">
        <f t="shared" si="19"/>
        <v>9.7325000000000017</v>
      </c>
      <c r="BO214" s="3"/>
      <c r="BP214" s="27">
        <f t="shared" si="20"/>
        <v>2.2542213883677293E-2</v>
      </c>
      <c r="BQ214" s="29">
        <f t="shared" si="21"/>
        <v>-35.205403377110684</v>
      </c>
      <c r="BR214" s="3">
        <f t="shared" si="22"/>
        <v>10.239699812382739</v>
      </c>
    </row>
    <row r="215" spans="1:70" x14ac:dyDescent="0.35">
      <c r="A215" s="5">
        <f t="shared" si="23"/>
        <v>42207</v>
      </c>
      <c r="B215" s="30">
        <v>213</v>
      </c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31">
        <v>9.8000000000000007</v>
      </c>
      <c r="X215" s="31">
        <v>8.8000000000000007</v>
      </c>
      <c r="Y215" s="31">
        <v>10.8</v>
      </c>
      <c r="Z215" s="31">
        <v>10.5</v>
      </c>
      <c r="AA215" s="31">
        <v>11.1</v>
      </c>
      <c r="AB215" s="31">
        <v>10.199999999999999</v>
      </c>
      <c r="AC215" s="31">
        <v>6.3</v>
      </c>
      <c r="AD215" s="31">
        <v>6.5</v>
      </c>
      <c r="AE215" s="31">
        <v>7</v>
      </c>
      <c r="AF215" s="31">
        <v>8.8000000000000007</v>
      </c>
      <c r="AG215" s="31">
        <v>9.6999999999999993</v>
      </c>
      <c r="AH215" s="31">
        <v>9.8000000000000007</v>
      </c>
      <c r="AI215" s="31">
        <v>0.8</v>
      </c>
      <c r="AJ215" s="31">
        <v>0.1</v>
      </c>
      <c r="AK215" s="31">
        <v>10.9</v>
      </c>
      <c r="AL215" s="31">
        <v>9.1999999999999993</v>
      </c>
      <c r="AM215" s="31">
        <v>9.6</v>
      </c>
      <c r="AN215" s="31">
        <v>10.9</v>
      </c>
      <c r="AO215" s="31">
        <v>9.4</v>
      </c>
      <c r="AP215" s="31">
        <v>0.9</v>
      </c>
      <c r="AQ215" s="31">
        <v>8.1</v>
      </c>
      <c r="AR215" s="31">
        <v>12.6</v>
      </c>
      <c r="AS215" s="31">
        <v>9.5</v>
      </c>
      <c r="AT215" s="31">
        <v>9.6</v>
      </c>
      <c r="AU215" s="31">
        <v>7.3</v>
      </c>
      <c r="AV215" s="31">
        <v>12.3</v>
      </c>
      <c r="AW215" s="31">
        <v>0.5</v>
      </c>
      <c r="AX215" s="31">
        <v>10.7</v>
      </c>
      <c r="AY215" s="31">
        <v>7.6</v>
      </c>
      <c r="AZ215" s="31">
        <v>11.3</v>
      </c>
      <c r="BA215" s="31">
        <v>5.5</v>
      </c>
      <c r="BB215" s="31">
        <v>10.1</v>
      </c>
      <c r="BC215" s="31">
        <v>2.2000000000000002</v>
      </c>
      <c r="BD215" s="31">
        <v>8.6999999999999993</v>
      </c>
      <c r="BE215" s="31">
        <v>5.4</v>
      </c>
      <c r="BF215" s="31">
        <v>10.8</v>
      </c>
      <c r="BG215" s="31">
        <v>11.4</v>
      </c>
      <c r="BH215" s="31">
        <v>12.5</v>
      </c>
      <c r="BI215" s="31">
        <v>10.4</v>
      </c>
      <c r="BJ215" s="31">
        <v>11.2</v>
      </c>
      <c r="BK215" s="25"/>
      <c r="BN215" s="3">
        <f t="shared" si="19"/>
        <v>8.4699999999999989</v>
      </c>
      <c r="BO215" s="3"/>
      <c r="BP215" s="27">
        <f t="shared" si="20"/>
        <v>1.5816135084427758E-2</v>
      </c>
      <c r="BQ215" s="29">
        <f t="shared" si="21"/>
        <v>-23.059465290806738</v>
      </c>
      <c r="BR215" s="3">
        <f t="shared" si="22"/>
        <v>8.8258630393996214</v>
      </c>
    </row>
    <row r="216" spans="1:70" x14ac:dyDescent="0.35">
      <c r="A216" s="5">
        <f t="shared" si="23"/>
        <v>42208</v>
      </c>
      <c r="B216" s="30">
        <v>214</v>
      </c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31">
        <v>14.2</v>
      </c>
      <c r="X216" s="31">
        <v>9.8000000000000007</v>
      </c>
      <c r="Y216" s="31">
        <v>10.5</v>
      </c>
      <c r="Z216" s="31">
        <v>10.199999999999999</v>
      </c>
      <c r="AA216" s="31">
        <v>1.2</v>
      </c>
      <c r="AB216" s="31">
        <v>11.5</v>
      </c>
      <c r="AC216" s="31">
        <v>7.4</v>
      </c>
      <c r="AD216" s="31">
        <v>7.7</v>
      </c>
      <c r="AE216" s="31">
        <v>9.9</v>
      </c>
      <c r="AF216" s="31">
        <v>7.7</v>
      </c>
      <c r="AG216" s="31">
        <v>10</v>
      </c>
      <c r="AH216" s="31">
        <v>10.3</v>
      </c>
      <c r="AI216" s="31">
        <v>7.3</v>
      </c>
      <c r="AJ216" s="31">
        <v>8.8000000000000007</v>
      </c>
      <c r="AK216" s="31">
        <v>7.7</v>
      </c>
      <c r="AL216" s="31">
        <v>10</v>
      </c>
      <c r="AM216" s="31">
        <v>11.1</v>
      </c>
      <c r="AN216" s="31">
        <v>11.2</v>
      </c>
      <c r="AO216" s="31">
        <v>10</v>
      </c>
      <c r="AP216" s="31">
        <v>10.199999999999999</v>
      </c>
      <c r="AQ216" s="31">
        <v>9.6999999999999993</v>
      </c>
      <c r="AR216" s="31">
        <v>10.1</v>
      </c>
      <c r="AS216" s="31">
        <v>8.9</v>
      </c>
      <c r="AT216" s="31">
        <v>6.2</v>
      </c>
      <c r="AU216" s="31">
        <v>9.1999999999999993</v>
      </c>
      <c r="AV216" s="31">
        <v>9.9</v>
      </c>
      <c r="AW216" s="31">
        <v>8.1</v>
      </c>
      <c r="AX216" s="31">
        <v>9.4</v>
      </c>
      <c r="AY216" s="31">
        <v>6.7</v>
      </c>
      <c r="AZ216" s="31">
        <v>12</v>
      </c>
      <c r="BA216" s="31">
        <v>7.3</v>
      </c>
      <c r="BB216" s="31">
        <v>2.1</v>
      </c>
      <c r="BC216" s="31">
        <v>8.6999999999999993</v>
      </c>
      <c r="BD216" s="31">
        <v>0.4</v>
      </c>
      <c r="BE216" s="31">
        <v>4.3</v>
      </c>
      <c r="BF216" s="31">
        <v>9.8000000000000007</v>
      </c>
      <c r="BG216" s="31">
        <v>12.2</v>
      </c>
      <c r="BH216" s="31">
        <v>14</v>
      </c>
      <c r="BI216" s="31">
        <v>8.6</v>
      </c>
      <c r="BJ216" s="31">
        <v>11.4</v>
      </c>
      <c r="BK216" s="25"/>
      <c r="BN216" s="3">
        <f t="shared" si="19"/>
        <v>8.8924999999999983</v>
      </c>
      <c r="BO216" s="3"/>
      <c r="BP216" s="27">
        <f t="shared" si="20"/>
        <v>-2.7101313320825503E-2</v>
      </c>
      <c r="BQ216" s="29">
        <f t="shared" si="21"/>
        <v>62.918968105065638</v>
      </c>
      <c r="BR216" s="3">
        <f t="shared" si="22"/>
        <v>8.282720450281424</v>
      </c>
    </row>
    <row r="217" spans="1:70" x14ac:dyDescent="0.35">
      <c r="A217" s="5">
        <f t="shared" si="23"/>
        <v>42209</v>
      </c>
      <c r="B217" s="30">
        <v>215</v>
      </c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31">
        <v>13.2</v>
      </c>
      <c r="X217" s="31">
        <v>10.1</v>
      </c>
      <c r="Y217" s="31">
        <v>10.5</v>
      </c>
      <c r="Z217" s="31">
        <v>10.8</v>
      </c>
      <c r="AA217" s="31">
        <v>9.3000000000000007</v>
      </c>
      <c r="AB217" s="31">
        <v>11.4</v>
      </c>
      <c r="AC217" s="31">
        <v>9.6999999999999993</v>
      </c>
      <c r="AD217" s="31">
        <v>8.3000000000000007</v>
      </c>
      <c r="AE217" s="31">
        <v>9.6</v>
      </c>
      <c r="AF217" s="31">
        <v>5.3</v>
      </c>
      <c r="AG217" s="31">
        <v>11.6</v>
      </c>
      <c r="AH217" s="31">
        <v>10.1</v>
      </c>
      <c r="AI217" s="31">
        <v>9.3000000000000007</v>
      </c>
      <c r="AJ217" s="31">
        <v>10</v>
      </c>
      <c r="AK217" s="31">
        <v>7.3</v>
      </c>
      <c r="AL217" s="31">
        <v>0.4</v>
      </c>
      <c r="AM217" s="31">
        <v>12.5</v>
      </c>
      <c r="AN217" s="31">
        <v>10.4</v>
      </c>
      <c r="AO217" s="31">
        <v>9.4</v>
      </c>
      <c r="AP217" s="31">
        <v>10.3</v>
      </c>
      <c r="AQ217" s="31">
        <v>0.3</v>
      </c>
      <c r="AR217" s="31">
        <v>9.5</v>
      </c>
      <c r="AS217" s="31">
        <v>7.8</v>
      </c>
      <c r="AT217" s="31">
        <v>0</v>
      </c>
      <c r="AU217" s="31">
        <v>1.4</v>
      </c>
      <c r="AV217" s="31">
        <v>8.1999999999999993</v>
      </c>
      <c r="AW217" s="31">
        <v>8.9</v>
      </c>
      <c r="AX217" s="31">
        <v>8</v>
      </c>
      <c r="AY217" s="31">
        <v>7</v>
      </c>
      <c r="AZ217" s="31">
        <v>7.9</v>
      </c>
      <c r="BA217" s="31">
        <v>8.4</v>
      </c>
      <c r="BB217" s="31">
        <v>10.199999999999999</v>
      </c>
      <c r="BC217" s="31">
        <v>10.7</v>
      </c>
      <c r="BD217" s="31">
        <v>12.1</v>
      </c>
      <c r="BE217" s="31">
        <v>7.5</v>
      </c>
      <c r="BF217" s="31">
        <v>9.1999999999999993</v>
      </c>
      <c r="BG217" s="31">
        <v>12.2</v>
      </c>
      <c r="BH217" s="31">
        <v>12.9</v>
      </c>
      <c r="BI217" s="31">
        <v>9</v>
      </c>
      <c r="BJ217" s="31">
        <v>11.4</v>
      </c>
      <c r="BK217" s="25"/>
      <c r="BN217" s="3">
        <f t="shared" si="19"/>
        <v>8.8024999999999984</v>
      </c>
      <c r="BO217" s="3"/>
      <c r="BP217" s="27">
        <f t="shared" si="20"/>
        <v>-1.325515947467166E-2</v>
      </c>
      <c r="BQ217" s="29">
        <f t="shared" si="21"/>
        <v>35.226660412757951</v>
      </c>
      <c r="BR217" s="3">
        <f t="shared" si="22"/>
        <v>8.5042589118198855</v>
      </c>
    </row>
    <row r="218" spans="1:70" x14ac:dyDescent="0.35">
      <c r="A218" s="5">
        <f t="shared" si="23"/>
        <v>42210</v>
      </c>
      <c r="B218" s="30">
        <v>216</v>
      </c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31">
        <v>7.9</v>
      </c>
      <c r="X218" s="31">
        <v>8.5</v>
      </c>
      <c r="Y218" s="31">
        <v>7.6</v>
      </c>
      <c r="Z218" s="31">
        <v>11</v>
      </c>
      <c r="AA218" s="31">
        <v>9.4</v>
      </c>
      <c r="AB218" s="31">
        <v>8.6</v>
      </c>
      <c r="AC218" s="31">
        <v>11.4</v>
      </c>
      <c r="AD218" s="31">
        <v>5.7</v>
      </c>
      <c r="AE218" s="31">
        <v>7.8</v>
      </c>
      <c r="AF218" s="31">
        <v>4.9000000000000004</v>
      </c>
      <c r="AG218" s="31">
        <v>12.6</v>
      </c>
      <c r="AH218" s="31">
        <v>12.2</v>
      </c>
      <c r="AI218" s="31">
        <v>9.3000000000000007</v>
      </c>
      <c r="AJ218" s="31">
        <v>7.8</v>
      </c>
      <c r="AK218" s="31">
        <v>8</v>
      </c>
      <c r="AL218" s="31">
        <v>10.199999999999999</v>
      </c>
      <c r="AM218" s="31">
        <v>3.1</v>
      </c>
      <c r="AN218" s="31">
        <v>11.3</v>
      </c>
      <c r="AO218" s="31">
        <v>7.7</v>
      </c>
      <c r="AP218" s="31">
        <v>6.4</v>
      </c>
      <c r="AQ218" s="31">
        <v>7.9</v>
      </c>
      <c r="AR218" s="31">
        <v>9.1</v>
      </c>
      <c r="AS218" s="31">
        <v>7</v>
      </c>
      <c r="AT218" s="31">
        <v>9</v>
      </c>
      <c r="AU218" s="31">
        <v>9.8000000000000007</v>
      </c>
      <c r="AV218" s="31">
        <v>9.4</v>
      </c>
      <c r="AW218" s="31">
        <v>9.6</v>
      </c>
      <c r="AX218" s="31">
        <v>8.1</v>
      </c>
      <c r="AY218" s="31">
        <v>3.2</v>
      </c>
      <c r="AZ218" s="31">
        <v>7.7</v>
      </c>
      <c r="BA218" s="31">
        <v>8.4</v>
      </c>
      <c r="BB218" s="31">
        <v>11.4</v>
      </c>
      <c r="BC218" s="31">
        <v>9.6999999999999993</v>
      </c>
      <c r="BD218" s="31">
        <v>10.9</v>
      </c>
      <c r="BE218" s="31">
        <v>10.4</v>
      </c>
      <c r="BF218" s="31">
        <v>8.6</v>
      </c>
      <c r="BG218" s="31">
        <v>6.5</v>
      </c>
      <c r="BH218" s="31">
        <v>7.8</v>
      </c>
      <c r="BI218" s="31">
        <v>10.8</v>
      </c>
      <c r="BJ218" s="31">
        <v>9.1999999999999993</v>
      </c>
      <c r="BK218" s="25"/>
      <c r="BN218" s="3">
        <f t="shared" si="19"/>
        <v>8.6474999999999973</v>
      </c>
      <c r="BO218" s="3"/>
      <c r="BP218" s="27">
        <f t="shared" si="20"/>
        <v>5.7317073170731732E-3</v>
      </c>
      <c r="BQ218" s="29">
        <f t="shared" si="21"/>
        <v>-2.7786585365853735</v>
      </c>
      <c r="BR218" s="3">
        <f t="shared" si="22"/>
        <v>8.7764634146341436</v>
      </c>
    </row>
    <row r="219" spans="1:70" x14ac:dyDescent="0.35">
      <c r="A219" s="5">
        <f t="shared" si="23"/>
        <v>42211</v>
      </c>
      <c r="B219" s="30">
        <v>217</v>
      </c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31">
        <v>8.1999999999999993</v>
      </c>
      <c r="X219" s="31">
        <v>7.7</v>
      </c>
      <c r="Y219" s="31">
        <v>7.4</v>
      </c>
      <c r="Z219" s="31">
        <v>9.5</v>
      </c>
      <c r="AA219" s="31">
        <v>10.1</v>
      </c>
      <c r="AB219" s="31">
        <v>0</v>
      </c>
      <c r="AC219" s="31">
        <v>11.7</v>
      </c>
      <c r="AD219" s="31">
        <v>5.8</v>
      </c>
      <c r="AE219" s="31">
        <v>6.2</v>
      </c>
      <c r="AF219" s="31">
        <v>6.5</v>
      </c>
      <c r="AG219" s="31">
        <v>13.7</v>
      </c>
      <c r="AH219" s="31">
        <v>0.5</v>
      </c>
      <c r="AI219" s="31">
        <v>8.9</v>
      </c>
      <c r="AJ219" s="31">
        <v>9.5</v>
      </c>
      <c r="AK219" s="31">
        <v>9.1999999999999993</v>
      </c>
      <c r="AL219" s="31">
        <v>9.1999999999999993</v>
      </c>
      <c r="AM219" s="31">
        <v>16.5</v>
      </c>
      <c r="AN219" s="31">
        <v>10.5</v>
      </c>
      <c r="AO219" s="31">
        <v>5.3</v>
      </c>
      <c r="AP219" s="31">
        <v>7.2</v>
      </c>
      <c r="AQ219" s="31">
        <v>6.5</v>
      </c>
      <c r="AR219" s="31">
        <v>6.9</v>
      </c>
      <c r="AS219" s="31">
        <v>7.2</v>
      </c>
      <c r="AT219" s="31">
        <v>9.3000000000000007</v>
      </c>
      <c r="AU219" s="31">
        <v>9.6999999999999993</v>
      </c>
      <c r="AV219" s="31">
        <v>0.9</v>
      </c>
      <c r="AW219" s="31">
        <v>7.2</v>
      </c>
      <c r="AX219" s="31">
        <v>9</v>
      </c>
      <c r="AY219" s="31">
        <v>6.3</v>
      </c>
      <c r="AZ219" s="31">
        <v>7.4</v>
      </c>
      <c r="BA219" s="31">
        <v>4.7</v>
      </c>
      <c r="BB219" s="31">
        <v>11.7</v>
      </c>
      <c r="BC219" s="31">
        <v>8.8000000000000007</v>
      </c>
      <c r="BD219" s="31">
        <v>6.2</v>
      </c>
      <c r="BE219" s="31">
        <v>10.7</v>
      </c>
      <c r="BF219" s="31">
        <v>8.5</v>
      </c>
      <c r="BG219" s="31">
        <v>6.5</v>
      </c>
      <c r="BH219" s="31">
        <v>10.6</v>
      </c>
      <c r="BI219" s="31">
        <v>11.5</v>
      </c>
      <c r="BJ219" s="31">
        <v>9.1</v>
      </c>
      <c r="BK219" s="25"/>
      <c r="BN219" s="3">
        <f t="shared" si="19"/>
        <v>8.057500000000001</v>
      </c>
      <c r="BO219" s="3"/>
      <c r="BP219" s="27">
        <f t="shared" si="20"/>
        <v>2.490619136960601E-2</v>
      </c>
      <c r="BQ219" s="29">
        <f t="shared" si="21"/>
        <v>-41.592992495309574</v>
      </c>
      <c r="BR219" s="3">
        <f t="shared" si="22"/>
        <v>8.6178893058161421</v>
      </c>
    </row>
    <row r="220" spans="1:70" x14ac:dyDescent="0.35">
      <c r="A220" s="5">
        <f t="shared" si="23"/>
        <v>42212</v>
      </c>
      <c r="B220" s="30">
        <v>218</v>
      </c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31">
        <v>7.8</v>
      </c>
      <c r="X220" s="31">
        <v>11.1</v>
      </c>
      <c r="Y220" s="31">
        <v>0</v>
      </c>
      <c r="Z220" s="31">
        <v>8.1</v>
      </c>
      <c r="AA220" s="31">
        <v>10</v>
      </c>
      <c r="AB220" s="31">
        <v>0</v>
      </c>
      <c r="AC220" s="31">
        <v>10</v>
      </c>
      <c r="AD220" s="31">
        <v>8.1</v>
      </c>
      <c r="AE220" s="31">
        <v>4.4000000000000004</v>
      </c>
      <c r="AF220" s="31">
        <v>7.9</v>
      </c>
      <c r="AG220" s="31">
        <v>8.3000000000000007</v>
      </c>
      <c r="AH220" s="31">
        <v>9.6999999999999993</v>
      </c>
      <c r="AI220" s="31">
        <v>8.1999999999999993</v>
      </c>
      <c r="AJ220" s="31">
        <v>10.3</v>
      </c>
      <c r="AK220" s="31">
        <v>9.4</v>
      </c>
      <c r="AL220" s="31">
        <v>8.5</v>
      </c>
      <c r="AM220" s="31">
        <v>13.6</v>
      </c>
      <c r="AN220" s="31">
        <v>11.1</v>
      </c>
      <c r="AO220" s="31">
        <v>6.8</v>
      </c>
      <c r="AP220" s="31">
        <v>8.5</v>
      </c>
      <c r="AQ220" s="31">
        <v>7.5</v>
      </c>
      <c r="AR220" s="31">
        <v>9.5</v>
      </c>
      <c r="AS220" s="31">
        <v>2.8</v>
      </c>
      <c r="AT220" s="31">
        <v>9.1</v>
      </c>
      <c r="AU220" s="31">
        <v>10.6</v>
      </c>
      <c r="AV220" s="31">
        <v>9.4</v>
      </c>
      <c r="AW220" s="31">
        <v>8.6999999999999993</v>
      </c>
      <c r="AX220" s="31">
        <v>0.4</v>
      </c>
      <c r="AY220" s="31">
        <v>0.1</v>
      </c>
      <c r="AZ220" s="31">
        <v>8.6</v>
      </c>
      <c r="BA220" s="31">
        <v>6.7</v>
      </c>
      <c r="BB220" s="31">
        <v>12.1</v>
      </c>
      <c r="BC220" s="31">
        <v>0.7</v>
      </c>
      <c r="BD220" s="31">
        <v>8.1</v>
      </c>
      <c r="BE220" s="31">
        <v>9.8000000000000007</v>
      </c>
      <c r="BF220" s="31">
        <v>7.3</v>
      </c>
      <c r="BG220" s="31">
        <v>8.3000000000000007</v>
      </c>
      <c r="BH220" s="31">
        <v>10</v>
      </c>
      <c r="BI220" s="31">
        <v>13.7</v>
      </c>
      <c r="BJ220" s="31">
        <v>7.2</v>
      </c>
      <c r="BK220" s="25"/>
      <c r="BN220" s="3">
        <f t="shared" si="19"/>
        <v>7.81</v>
      </c>
      <c r="BO220" s="3"/>
      <c r="BP220" s="27">
        <f t="shared" si="20"/>
        <v>1.9061913696060036E-2</v>
      </c>
      <c r="BQ220" s="29">
        <f t="shared" si="21"/>
        <v>-30.18992495309568</v>
      </c>
      <c r="BR220" s="3">
        <f t="shared" si="22"/>
        <v>8.2388930581613486</v>
      </c>
    </row>
    <row r="221" spans="1:70" x14ac:dyDescent="0.35">
      <c r="A221" s="5">
        <f t="shared" si="23"/>
        <v>42213</v>
      </c>
      <c r="B221" s="30">
        <v>219</v>
      </c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31">
        <v>8.9</v>
      </c>
      <c r="X221" s="31">
        <v>9.3000000000000007</v>
      </c>
      <c r="Y221" s="31">
        <v>7.9</v>
      </c>
      <c r="Z221" s="31">
        <v>8.3000000000000007</v>
      </c>
      <c r="AA221" s="31">
        <v>9.6</v>
      </c>
      <c r="AB221" s="31">
        <v>6.3</v>
      </c>
      <c r="AC221" s="31">
        <v>8</v>
      </c>
      <c r="AD221" s="31">
        <v>8.4</v>
      </c>
      <c r="AE221" s="31">
        <v>4.5999999999999996</v>
      </c>
      <c r="AF221" s="31">
        <v>0.2</v>
      </c>
      <c r="AG221" s="31">
        <v>5.6</v>
      </c>
      <c r="AH221" s="31">
        <v>0.6</v>
      </c>
      <c r="AI221" s="31">
        <v>8</v>
      </c>
      <c r="AJ221" s="31">
        <v>9.5</v>
      </c>
      <c r="AK221" s="31">
        <v>8.1999999999999993</v>
      </c>
      <c r="AL221" s="31">
        <v>8.6</v>
      </c>
      <c r="AM221" s="31">
        <v>4.2</v>
      </c>
      <c r="AN221" s="31">
        <v>7.7</v>
      </c>
      <c r="AO221" s="31">
        <v>4.3</v>
      </c>
      <c r="AP221" s="31">
        <v>9.8000000000000007</v>
      </c>
      <c r="AQ221" s="31">
        <v>9.6999999999999993</v>
      </c>
      <c r="AR221" s="31">
        <v>8.6999999999999993</v>
      </c>
      <c r="AS221" s="31">
        <v>4.3</v>
      </c>
      <c r="AT221" s="31">
        <v>8.6999999999999993</v>
      </c>
      <c r="AU221" s="31">
        <v>7.9</v>
      </c>
      <c r="AV221" s="31">
        <v>9.6999999999999993</v>
      </c>
      <c r="AW221" s="31">
        <v>8.8000000000000007</v>
      </c>
      <c r="AX221" s="31">
        <v>10.3</v>
      </c>
      <c r="AY221" s="31">
        <v>6.7</v>
      </c>
      <c r="AZ221" s="31">
        <v>0</v>
      </c>
      <c r="BA221" s="31">
        <v>7.6</v>
      </c>
      <c r="BB221" s="31">
        <v>0.9</v>
      </c>
      <c r="BC221" s="31">
        <v>10.199999999999999</v>
      </c>
      <c r="BD221" s="31">
        <v>8</v>
      </c>
      <c r="BE221" s="31">
        <v>10.7</v>
      </c>
      <c r="BF221" s="31">
        <v>6.9</v>
      </c>
      <c r="BG221" s="31">
        <v>10.1</v>
      </c>
      <c r="BH221" s="31">
        <v>7.6</v>
      </c>
      <c r="BI221" s="31">
        <v>12.4</v>
      </c>
      <c r="BJ221" s="31">
        <v>8.3000000000000007</v>
      </c>
      <c r="BK221" s="25"/>
      <c r="BN221" s="3">
        <f t="shared" si="19"/>
        <v>7.3875000000000002</v>
      </c>
      <c r="BO221" s="3"/>
      <c r="BP221" s="27">
        <f t="shared" si="20"/>
        <v>3.3761726078799244E-2</v>
      </c>
      <c r="BQ221" s="29">
        <f t="shared" si="21"/>
        <v>-59.916500938086287</v>
      </c>
      <c r="BR221" s="3">
        <f t="shared" si="22"/>
        <v>8.1471388367729816</v>
      </c>
    </row>
    <row r="222" spans="1:70" x14ac:dyDescent="0.35">
      <c r="A222" s="5">
        <f t="shared" si="23"/>
        <v>42214</v>
      </c>
      <c r="B222" s="30">
        <v>220</v>
      </c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31">
        <v>11.8</v>
      </c>
      <c r="X222" s="31">
        <v>7.5</v>
      </c>
      <c r="Y222" s="31">
        <v>0.6</v>
      </c>
      <c r="Z222" s="31">
        <v>0</v>
      </c>
      <c r="AA222" s="31">
        <v>10.9</v>
      </c>
      <c r="AB222" s="31">
        <v>11</v>
      </c>
      <c r="AC222" s="31">
        <v>9.1999999999999993</v>
      </c>
      <c r="AD222" s="31">
        <v>5.9</v>
      </c>
      <c r="AE222" s="31">
        <v>4.5</v>
      </c>
      <c r="AF222" s="31">
        <v>6</v>
      </c>
      <c r="AG222" s="31">
        <v>7</v>
      </c>
      <c r="AH222" s="31">
        <v>11.4</v>
      </c>
      <c r="AI222" s="31">
        <v>8.5</v>
      </c>
      <c r="AJ222" s="31">
        <v>10.4</v>
      </c>
      <c r="AK222" s="31">
        <v>10.4</v>
      </c>
      <c r="AL222" s="31">
        <v>0.4</v>
      </c>
      <c r="AM222" s="31">
        <v>10.3</v>
      </c>
      <c r="AN222" s="31">
        <v>8.1</v>
      </c>
      <c r="AO222" s="31">
        <v>7.6</v>
      </c>
      <c r="AP222" s="31">
        <v>9.8000000000000007</v>
      </c>
      <c r="AQ222" s="31">
        <v>0.4</v>
      </c>
      <c r="AR222" s="31">
        <v>8.9</v>
      </c>
      <c r="AS222" s="31">
        <v>4.8</v>
      </c>
      <c r="AT222" s="31">
        <v>9.6999999999999993</v>
      </c>
      <c r="AU222" s="31">
        <v>10.199999999999999</v>
      </c>
      <c r="AV222" s="31">
        <v>10.9</v>
      </c>
      <c r="AW222" s="31">
        <v>9.1999999999999993</v>
      </c>
      <c r="AX222" s="31">
        <v>8.8000000000000007</v>
      </c>
      <c r="AY222" s="31">
        <v>7.7</v>
      </c>
      <c r="AZ222" s="31">
        <v>8.1999999999999993</v>
      </c>
      <c r="BA222" s="31">
        <v>6.6</v>
      </c>
      <c r="BB222" s="31">
        <v>10.9</v>
      </c>
      <c r="BC222" s="31">
        <v>10.4</v>
      </c>
      <c r="BD222" s="31">
        <v>8.3000000000000007</v>
      </c>
      <c r="BE222" s="31">
        <v>1</v>
      </c>
      <c r="BF222" s="31">
        <v>7.7</v>
      </c>
      <c r="BG222" s="31">
        <v>11.9</v>
      </c>
      <c r="BH222" s="31">
        <v>6.5</v>
      </c>
      <c r="BI222" s="31">
        <v>9.5</v>
      </c>
      <c r="BJ222" s="31">
        <v>9.9</v>
      </c>
      <c r="BK222" s="25"/>
      <c r="BN222" s="3">
        <f t="shared" si="19"/>
        <v>7.8199999999999985</v>
      </c>
      <c r="BO222" s="3"/>
      <c r="BP222" s="27">
        <f t="shared" si="20"/>
        <v>4.4484052532833031E-2</v>
      </c>
      <c r="BQ222" s="29">
        <f t="shared" si="21"/>
        <v>-80.858958724202651</v>
      </c>
      <c r="BR222" s="3">
        <f t="shared" si="22"/>
        <v>8.8208911819887419</v>
      </c>
    </row>
    <row r="223" spans="1:70" x14ac:dyDescent="0.35">
      <c r="A223" s="5">
        <f t="shared" si="23"/>
        <v>42215</v>
      </c>
      <c r="B223" s="30">
        <v>221</v>
      </c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31">
        <v>9.1999999999999993</v>
      </c>
      <c r="X223" s="31">
        <v>7.2</v>
      </c>
      <c r="Y223" s="31">
        <v>8.3000000000000007</v>
      </c>
      <c r="Z223" s="31">
        <v>7.5</v>
      </c>
      <c r="AA223" s="31">
        <v>12.5</v>
      </c>
      <c r="AB223" s="31">
        <v>10.5</v>
      </c>
      <c r="AC223" s="31">
        <v>1.7</v>
      </c>
      <c r="AD223" s="31">
        <v>9.6</v>
      </c>
      <c r="AE223" s="31">
        <v>7.2</v>
      </c>
      <c r="AF223" s="31">
        <v>7.4</v>
      </c>
      <c r="AG223" s="31">
        <v>5.8</v>
      </c>
      <c r="AH223" s="31">
        <v>9.6</v>
      </c>
      <c r="AI223" s="31">
        <v>7.5</v>
      </c>
      <c r="AJ223" s="31">
        <v>0.3</v>
      </c>
      <c r="AK223" s="31">
        <v>10.9</v>
      </c>
      <c r="AL223" s="31">
        <v>9.3000000000000007</v>
      </c>
      <c r="AM223" s="31">
        <v>12</v>
      </c>
      <c r="AN223" s="31">
        <v>8.4</v>
      </c>
      <c r="AO223" s="31">
        <v>6.8</v>
      </c>
      <c r="AP223" s="31">
        <v>9.9</v>
      </c>
      <c r="AQ223" s="31">
        <v>10.4</v>
      </c>
      <c r="AR223" s="31">
        <v>10.1</v>
      </c>
      <c r="AS223" s="31">
        <v>7.6</v>
      </c>
      <c r="AT223" s="31">
        <v>0.2</v>
      </c>
      <c r="AU223" s="31">
        <v>1.6</v>
      </c>
      <c r="AV223" s="31">
        <v>11.7</v>
      </c>
      <c r="AW223" s="31">
        <v>8.6999999999999993</v>
      </c>
      <c r="AX223" s="31">
        <v>9.8000000000000007</v>
      </c>
      <c r="AY223" s="31">
        <v>9.1999999999999993</v>
      </c>
      <c r="AZ223" s="31">
        <v>10.6</v>
      </c>
      <c r="BA223" s="31">
        <v>5.8</v>
      </c>
      <c r="BB223" s="31">
        <v>8.1999999999999993</v>
      </c>
      <c r="BC223" s="31">
        <v>10.3</v>
      </c>
      <c r="BD223" s="31">
        <v>8.8000000000000007</v>
      </c>
      <c r="BE223" s="31">
        <v>1.4</v>
      </c>
      <c r="BF223" s="31">
        <v>8.1</v>
      </c>
      <c r="BG223" s="31">
        <v>9.5</v>
      </c>
      <c r="BH223" s="31">
        <v>11.7</v>
      </c>
      <c r="BI223" s="31">
        <v>11.2</v>
      </c>
      <c r="BJ223" s="31">
        <v>11.7</v>
      </c>
      <c r="BK223" s="25"/>
      <c r="BN223" s="3">
        <f t="shared" si="19"/>
        <v>8.2049999999999983</v>
      </c>
      <c r="BO223" s="3"/>
      <c r="BP223" s="27">
        <f t="shared" si="20"/>
        <v>3.0037523452157593E-2</v>
      </c>
      <c r="BQ223" s="29">
        <f t="shared" si="21"/>
        <v>-51.674803001876164</v>
      </c>
      <c r="BR223" s="3">
        <f t="shared" si="22"/>
        <v>8.8808442776735461</v>
      </c>
    </row>
    <row r="224" spans="1:70" x14ac:dyDescent="0.35">
      <c r="A224" s="5">
        <f t="shared" si="23"/>
        <v>42216</v>
      </c>
      <c r="B224" s="30">
        <v>222</v>
      </c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31">
        <v>1.8</v>
      </c>
      <c r="X224" s="31">
        <v>7.4</v>
      </c>
      <c r="Y224" s="31">
        <v>0.4</v>
      </c>
      <c r="Z224" s="31">
        <v>7.9</v>
      </c>
      <c r="AA224" s="31">
        <v>10.9</v>
      </c>
      <c r="AB224" s="31">
        <v>8.6999999999999993</v>
      </c>
      <c r="AC224" s="31">
        <v>9.4</v>
      </c>
      <c r="AD224" s="31">
        <v>8.6999999999999993</v>
      </c>
      <c r="AE224" s="31">
        <v>10.1</v>
      </c>
      <c r="AF224" s="31">
        <v>8.5</v>
      </c>
      <c r="AG224" s="31">
        <v>6.6</v>
      </c>
      <c r="AH224" s="31">
        <v>8.6999999999999993</v>
      </c>
      <c r="AI224" s="31">
        <v>0.1</v>
      </c>
      <c r="AJ224" s="31">
        <v>8</v>
      </c>
      <c r="AK224" s="31">
        <v>8.6999999999999993</v>
      </c>
      <c r="AL224" s="31">
        <v>9.9</v>
      </c>
      <c r="AM224" s="31">
        <v>12.2</v>
      </c>
      <c r="AN224" s="31">
        <v>11.6</v>
      </c>
      <c r="AO224" s="31">
        <v>7.4</v>
      </c>
      <c r="AP224" s="31">
        <v>9.1999999999999993</v>
      </c>
      <c r="AQ224" s="31">
        <v>9.1999999999999993</v>
      </c>
      <c r="AR224" s="31">
        <v>10.1</v>
      </c>
      <c r="AS224" s="31">
        <v>5.8</v>
      </c>
      <c r="AT224" s="31">
        <v>6.8</v>
      </c>
      <c r="AU224" s="31">
        <v>12.7</v>
      </c>
      <c r="AV224" s="31">
        <v>12.2</v>
      </c>
      <c r="AW224" s="31">
        <v>8.3000000000000007</v>
      </c>
      <c r="AX224" s="31">
        <v>9.9</v>
      </c>
      <c r="AY224" s="31">
        <v>8.4</v>
      </c>
      <c r="AZ224" s="31">
        <v>11.1</v>
      </c>
      <c r="BA224" s="31">
        <v>7</v>
      </c>
      <c r="BB224" s="31">
        <v>7.5</v>
      </c>
      <c r="BC224" s="31">
        <v>0.2</v>
      </c>
      <c r="BD224" s="31">
        <v>7.6</v>
      </c>
      <c r="BE224" s="31">
        <v>10.1</v>
      </c>
      <c r="BF224" s="31">
        <v>7.8</v>
      </c>
      <c r="BG224" s="31">
        <v>9.6</v>
      </c>
      <c r="BH224" s="31">
        <v>12.2</v>
      </c>
      <c r="BI224" s="31">
        <v>11.6</v>
      </c>
      <c r="BJ224" s="31">
        <v>10.4</v>
      </c>
      <c r="BK224" s="25"/>
      <c r="BN224" s="3">
        <f t="shared" si="19"/>
        <v>8.3675000000000015</v>
      </c>
      <c r="BO224" s="3"/>
      <c r="BP224" s="27">
        <f t="shared" si="20"/>
        <v>7.3949343339587248E-2</v>
      </c>
      <c r="BQ224" s="29">
        <f t="shared" si="21"/>
        <v>-139.05051594746718</v>
      </c>
      <c r="BR224" s="3">
        <f t="shared" si="22"/>
        <v>10.03136022514073</v>
      </c>
    </row>
    <row r="225" spans="1:70" x14ac:dyDescent="0.35">
      <c r="A225" s="5">
        <f t="shared" si="23"/>
        <v>42217</v>
      </c>
      <c r="B225" s="30">
        <v>223</v>
      </c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31">
        <v>6.9</v>
      </c>
      <c r="X225" s="31">
        <v>6</v>
      </c>
      <c r="Y225" s="31">
        <v>2.2000000000000002</v>
      </c>
      <c r="Z225" s="31">
        <v>8.4</v>
      </c>
      <c r="AA225" s="31">
        <v>9.4</v>
      </c>
      <c r="AB225" s="31">
        <v>10</v>
      </c>
      <c r="AC225" s="31">
        <v>0</v>
      </c>
      <c r="AD225" s="31">
        <v>9.9</v>
      </c>
      <c r="AE225" s="31">
        <v>9.4</v>
      </c>
      <c r="AF225" s="31">
        <v>9</v>
      </c>
      <c r="AG225" s="31">
        <v>8.4</v>
      </c>
      <c r="AH225" s="31">
        <v>8.9</v>
      </c>
      <c r="AI225" s="31">
        <v>5.9</v>
      </c>
      <c r="AJ225" s="31">
        <v>9.6999999999999993</v>
      </c>
      <c r="AK225" s="31">
        <v>6.7</v>
      </c>
      <c r="AL225" s="31">
        <v>11.5</v>
      </c>
      <c r="AM225" s="31">
        <v>12.1</v>
      </c>
      <c r="AN225" s="31">
        <v>10.1</v>
      </c>
      <c r="AO225" s="31">
        <v>7.5</v>
      </c>
      <c r="AP225" s="31">
        <v>8.8000000000000007</v>
      </c>
      <c r="AQ225" s="31">
        <v>7.1</v>
      </c>
      <c r="AR225" s="31">
        <v>10.3</v>
      </c>
      <c r="AS225" s="31">
        <v>4.8</v>
      </c>
      <c r="AT225" s="31">
        <v>8.1</v>
      </c>
      <c r="AU225" s="31">
        <v>11.1</v>
      </c>
      <c r="AV225" s="31">
        <v>12</v>
      </c>
      <c r="AW225" s="31">
        <v>7.9</v>
      </c>
      <c r="AX225" s="31">
        <v>10.5</v>
      </c>
      <c r="AY225" s="31">
        <v>6.2</v>
      </c>
      <c r="AZ225" s="31">
        <v>0.4</v>
      </c>
      <c r="BA225" s="31">
        <v>6.9</v>
      </c>
      <c r="BB225" s="31">
        <v>7.5</v>
      </c>
      <c r="BC225" s="31">
        <v>9.6999999999999993</v>
      </c>
      <c r="BD225" s="31">
        <v>0.3</v>
      </c>
      <c r="BE225" s="31">
        <v>9.8000000000000007</v>
      </c>
      <c r="BF225" s="31">
        <v>0.1</v>
      </c>
      <c r="BG225" s="31">
        <v>9.3000000000000007</v>
      </c>
      <c r="BH225" s="31">
        <v>10.3</v>
      </c>
      <c r="BI225" s="31">
        <v>11.1</v>
      </c>
      <c r="BJ225" s="31">
        <v>11.4</v>
      </c>
      <c r="BK225" s="25"/>
      <c r="BN225" s="3">
        <f t="shared" si="19"/>
        <v>7.8900000000000023</v>
      </c>
      <c r="BO225" s="3"/>
      <c r="BP225" s="27">
        <f t="shared" si="20"/>
        <v>1.4371482176360226E-2</v>
      </c>
      <c r="BQ225" s="29">
        <f t="shared" si="21"/>
        <v>-20.759549718574107</v>
      </c>
      <c r="BR225" s="3">
        <f t="shared" si="22"/>
        <v>8.2133583489681108</v>
      </c>
    </row>
    <row r="226" spans="1:70" x14ac:dyDescent="0.35">
      <c r="A226" s="5">
        <f t="shared" si="23"/>
        <v>42218</v>
      </c>
      <c r="B226" s="30">
        <v>224</v>
      </c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31">
        <v>5.6</v>
      </c>
      <c r="X226" s="31">
        <v>6.8</v>
      </c>
      <c r="Y226" s="31">
        <v>10.3</v>
      </c>
      <c r="Z226" s="31">
        <v>0.4</v>
      </c>
      <c r="AA226" s="31">
        <v>7.9</v>
      </c>
      <c r="AB226" s="31">
        <v>8.3000000000000007</v>
      </c>
      <c r="AC226" s="31">
        <v>9.1999999999999993</v>
      </c>
      <c r="AD226" s="31">
        <v>5.6</v>
      </c>
      <c r="AE226" s="31">
        <v>8.3000000000000007</v>
      </c>
      <c r="AF226" s="31">
        <v>5.3</v>
      </c>
      <c r="AG226" s="31">
        <v>7.1</v>
      </c>
      <c r="AH226" s="31">
        <v>8.6</v>
      </c>
      <c r="AI226" s="31">
        <v>7.8</v>
      </c>
      <c r="AJ226" s="31">
        <v>12.5</v>
      </c>
      <c r="AK226" s="31">
        <v>7.3</v>
      </c>
      <c r="AL226" s="31">
        <v>8.8000000000000007</v>
      </c>
      <c r="AM226" s="31">
        <v>8.4</v>
      </c>
      <c r="AN226" s="31">
        <v>11.5</v>
      </c>
      <c r="AO226" s="31">
        <v>8.6999999999999993</v>
      </c>
      <c r="AP226" s="31">
        <v>10.4</v>
      </c>
      <c r="AQ226" s="31">
        <v>6.5</v>
      </c>
      <c r="AR226" s="31">
        <v>1.6</v>
      </c>
      <c r="AS226" s="31">
        <v>3.1</v>
      </c>
      <c r="AT226" s="31">
        <v>0.1</v>
      </c>
      <c r="AU226" s="31">
        <v>0</v>
      </c>
      <c r="AV226" s="31">
        <v>12.5</v>
      </c>
      <c r="AW226" s="31">
        <v>9.1</v>
      </c>
      <c r="AX226" s="31">
        <v>9.6</v>
      </c>
      <c r="AY226" s="31">
        <v>6.6</v>
      </c>
      <c r="AZ226" s="31">
        <v>7.8</v>
      </c>
      <c r="BA226" s="31">
        <v>9.4</v>
      </c>
      <c r="BB226" s="31">
        <v>4.9000000000000004</v>
      </c>
      <c r="BC226" s="31">
        <v>7.7</v>
      </c>
      <c r="BD226" s="31">
        <v>7.3</v>
      </c>
      <c r="BE226" s="31">
        <v>10.1</v>
      </c>
      <c r="BF226" s="31">
        <v>6.6</v>
      </c>
      <c r="BG226" s="31">
        <v>9.4</v>
      </c>
      <c r="BH226" s="31">
        <v>6.6</v>
      </c>
      <c r="BI226" s="31">
        <v>11.8</v>
      </c>
      <c r="BJ226" s="31">
        <v>9.1</v>
      </c>
      <c r="BK226" s="25"/>
      <c r="BN226" s="3">
        <f t="shared" si="19"/>
        <v>7.4650000000000007</v>
      </c>
      <c r="BO226" s="3"/>
      <c r="BP226" s="27">
        <f t="shared" si="20"/>
        <v>3.0469043151969976E-2</v>
      </c>
      <c r="BQ226" s="29">
        <f t="shared" si="21"/>
        <v>-53.275037523452141</v>
      </c>
      <c r="BR226" s="3">
        <f t="shared" si="22"/>
        <v>8.150553470919327</v>
      </c>
    </row>
    <row r="227" spans="1:70" x14ac:dyDescent="0.35">
      <c r="A227" s="5">
        <f t="shared" si="23"/>
        <v>42219</v>
      </c>
      <c r="B227" s="30">
        <v>225</v>
      </c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31">
        <v>10.6</v>
      </c>
      <c r="X227" s="31">
        <v>6.3</v>
      </c>
      <c r="Y227" s="31">
        <v>6.2</v>
      </c>
      <c r="Z227" s="31">
        <v>0.9</v>
      </c>
      <c r="AA227" s="31">
        <v>3.4</v>
      </c>
      <c r="AB227" s="31">
        <v>9</v>
      </c>
      <c r="AC227" s="31">
        <v>8.8000000000000007</v>
      </c>
      <c r="AD227" s="31">
        <v>0.4</v>
      </c>
      <c r="AE227" s="31">
        <v>1</v>
      </c>
      <c r="AF227" s="31">
        <v>6.1</v>
      </c>
      <c r="AG227" s="31">
        <v>1</v>
      </c>
      <c r="AH227" s="31">
        <v>9.4</v>
      </c>
      <c r="AI227" s="31">
        <v>9.1</v>
      </c>
      <c r="AJ227" s="31">
        <v>11.4</v>
      </c>
      <c r="AK227" s="31">
        <v>7.5</v>
      </c>
      <c r="AL227" s="31">
        <v>0.5</v>
      </c>
      <c r="AM227" s="31">
        <v>7.2</v>
      </c>
      <c r="AN227" s="31">
        <v>11</v>
      </c>
      <c r="AO227" s="31">
        <v>0.8</v>
      </c>
      <c r="AP227" s="31">
        <v>8.6</v>
      </c>
      <c r="AQ227" s="31">
        <v>6.9</v>
      </c>
      <c r="AR227" s="31">
        <v>1</v>
      </c>
      <c r="AS227" s="31">
        <v>3.5</v>
      </c>
      <c r="AT227" s="31">
        <v>4.8</v>
      </c>
      <c r="AU227" s="31">
        <v>0.1</v>
      </c>
      <c r="AV227" s="31">
        <v>12.2</v>
      </c>
      <c r="AW227" s="31">
        <v>4.9000000000000004</v>
      </c>
      <c r="AX227" s="31">
        <v>9.3000000000000007</v>
      </c>
      <c r="AY227" s="31">
        <v>5.5</v>
      </c>
      <c r="AZ227" s="31">
        <v>8.8000000000000007</v>
      </c>
      <c r="BA227" s="31">
        <v>9.3000000000000007</v>
      </c>
      <c r="BB227" s="31">
        <v>6</v>
      </c>
      <c r="BC227" s="31">
        <v>10.199999999999999</v>
      </c>
      <c r="BD227" s="31">
        <v>6</v>
      </c>
      <c r="BE227" s="31">
        <v>10.3</v>
      </c>
      <c r="BF227" s="31">
        <v>8.1999999999999993</v>
      </c>
      <c r="BG227" s="31">
        <v>9.3000000000000007</v>
      </c>
      <c r="BH227" s="31">
        <v>9.9</v>
      </c>
      <c r="BI227" s="31">
        <v>11.2</v>
      </c>
      <c r="BJ227" s="31">
        <v>10.199999999999999</v>
      </c>
      <c r="BK227" s="25"/>
      <c r="BN227" s="3">
        <f t="shared" si="19"/>
        <v>6.67</v>
      </c>
      <c r="BO227" s="3"/>
      <c r="BP227" s="27">
        <f t="shared" si="20"/>
        <v>0.10352720450281427</v>
      </c>
      <c r="BQ227" s="29">
        <f t="shared" si="21"/>
        <v>-199.71148217636028</v>
      </c>
      <c r="BR227" s="3">
        <f t="shared" si="22"/>
        <v>8.9993621013132952</v>
      </c>
    </row>
    <row r="228" spans="1:70" x14ac:dyDescent="0.35">
      <c r="A228" s="5">
        <f t="shared" si="23"/>
        <v>42220</v>
      </c>
      <c r="B228" s="30">
        <v>226</v>
      </c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31">
        <v>9.8000000000000007</v>
      </c>
      <c r="X228" s="31">
        <v>8.6999999999999993</v>
      </c>
      <c r="Y228" s="31">
        <v>7.1</v>
      </c>
      <c r="Z228" s="31">
        <v>10</v>
      </c>
      <c r="AA228" s="31">
        <v>7.7</v>
      </c>
      <c r="AB228" s="31">
        <v>8.9</v>
      </c>
      <c r="AC228" s="31">
        <v>8.1</v>
      </c>
      <c r="AD228" s="31">
        <v>6.2</v>
      </c>
      <c r="AE228" s="31">
        <v>11.2</v>
      </c>
      <c r="AF228" s="31">
        <v>0.2</v>
      </c>
      <c r="AG228" s="31">
        <v>8.6</v>
      </c>
      <c r="AH228" s="31">
        <v>9.6</v>
      </c>
      <c r="AI228" s="31">
        <v>8</v>
      </c>
      <c r="AJ228" s="31">
        <v>10.5</v>
      </c>
      <c r="AK228" s="31">
        <v>7.8</v>
      </c>
      <c r="AL228" s="31">
        <v>10.3</v>
      </c>
      <c r="AM228" s="31">
        <v>7</v>
      </c>
      <c r="AN228" s="31">
        <v>5.2</v>
      </c>
      <c r="AO228" s="31">
        <v>8.8000000000000007</v>
      </c>
      <c r="AP228" s="31">
        <v>7.1</v>
      </c>
      <c r="AQ228" s="31">
        <v>6.8</v>
      </c>
      <c r="AR228" s="31">
        <v>7.5</v>
      </c>
      <c r="AS228" s="31">
        <v>3.8</v>
      </c>
      <c r="AT228" s="31">
        <v>5.9</v>
      </c>
      <c r="AU228" s="31">
        <v>6.2</v>
      </c>
      <c r="AV228" s="31">
        <v>11</v>
      </c>
      <c r="AW228" s="31">
        <v>6</v>
      </c>
      <c r="AX228" s="31">
        <v>11.2</v>
      </c>
      <c r="AY228" s="31">
        <v>4.7</v>
      </c>
      <c r="AZ228" s="31">
        <v>5.6</v>
      </c>
      <c r="BA228" s="31">
        <v>8.1999999999999993</v>
      </c>
      <c r="BB228" s="31">
        <v>8</v>
      </c>
      <c r="BC228" s="31">
        <v>9.9</v>
      </c>
      <c r="BD228" s="31">
        <v>8.1</v>
      </c>
      <c r="BE228" s="31">
        <v>5.4</v>
      </c>
      <c r="BF228" s="31">
        <v>8.3000000000000007</v>
      </c>
      <c r="BG228" s="31">
        <v>7.9</v>
      </c>
      <c r="BH228" s="31">
        <v>8.6999999999999993</v>
      </c>
      <c r="BI228" s="31">
        <v>12.9</v>
      </c>
      <c r="BJ228" s="31">
        <v>10.199999999999999</v>
      </c>
      <c r="BK228" s="25"/>
      <c r="BN228" s="3">
        <f t="shared" si="19"/>
        <v>7.9274999999999975</v>
      </c>
      <c r="BO228" s="3"/>
      <c r="BP228" s="27">
        <f t="shared" si="20"/>
        <v>8.4709193245778563E-3</v>
      </c>
      <c r="BQ228" s="29">
        <f t="shared" si="21"/>
        <v>-8.9592776735459587</v>
      </c>
      <c r="BR228" s="3">
        <f t="shared" si="22"/>
        <v>8.1180956848029986</v>
      </c>
    </row>
    <row r="229" spans="1:70" x14ac:dyDescent="0.35">
      <c r="A229" s="5">
        <f t="shared" si="23"/>
        <v>42221</v>
      </c>
      <c r="B229" s="30">
        <v>227</v>
      </c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31">
        <v>7.8</v>
      </c>
      <c r="X229" s="31">
        <v>1.9</v>
      </c>
      <c r="Y229" s="31">
        <v>5.9</v>
      </c>
      <c r="Z229" s="31">
        <v>8.6999999999999993</v>
      </c>
      <c r="AA229" s="31">
        <v>9.6999999999999993</v>
      </c>
      <c r="AB229" s="31">
        <v>0.5</v>
      </c>
      <c r="AC229" s="31">
        <v>6.3</v>
      </c>
      <c r="AD229" s="31">
        <v>3.6</v>
      </c>
      <c r="AE229" s="31">
        <v>10.5</v>
      </c>
      <c r="AF229" s="31">
        <v>3.5</v>
      </c>
      <c r="AG229" s="31">
        <v>9.5</v>
      </c>
      <c r="AH229" s="31">
        <v>6</v>
      </c>
      <c r="AI229" s="31">
        <v>7.8</v>
      </c>
      <c r="AJ229" s="31">
        <v>1.4</v>
      </c>
      <c r="AK229" s="31">
        <v>8.6999999999999993</v>
      </c>
      <c r="AL229" s="31">
        <v>10</v>
      </c>
      <c r="AM229" s="31">
        <v>11.5</v>
      </c>
      <c r="AN229" s="31">
        <v>4.5</v>
      </c>
      <c r="AO229" s="31">
        <v>7.6</v>
      </c>
      <c r="AP229" s="31">
        <v>6.6</v>
      </c>
      <c r="AQ229" s="31">
        <v>10</v>
      </c>
      <c r="AR229" s="31">
        <v>7.6</v>
      </c>
      <c r="AS229" s="31">
        <v>6.2</v>
      </c>
      <c r="AT229" s="31">
        <v>5.2</v>
      </c>
      <c r="AU229" s="31">
        <v>8.6</v>
      </c>
      <c r="AV229" s="31">
        <v>9.6</v>
      </c>
      <c r="AW229" s="31">
        <v>6.7</v>
      </c>
      <c r="AX229" s="31">
        <v>11.5</v>
      </c>
      <c r="AY229" s="31">
        <v>4.5999999999999996</v>
      </c>
      <c r="AZ229" s="31">
        <v>8</v>
      </c>
      <c r="BA229" s="31">
        <v>0.8</v>
      </c>
      <c r="BB229" s="31">
        <v>8.5</v>
      </c>
      <c r="BC229" s="31">
        <v>7.4</v>
      </c>
      <c r="BD229" s="31">
        <v>9</v>
      </c>
      <c r="BE229" s="31">
        <v>5.4</v>
      </c>
      <c r="BF229" s="31">
        <v>9.3000000000000007</v>
      </c>
      <c r="BG229" s="31">
        <v>8.5</v>
      </c>
      <c r="BH229" s="31">
        <v>8.6</v>
      </c>
      <c r="BI229" s="31">
        <v>12.4</v>
      </c>
      <c r="BJ229" s="31">
        <v>10.4</v>
      </c>
      <c r="BK229" s="25"/>
      <c r="BN229" s="3">
        <f t="shared" si="19"/>
        <v>7.2574999999999985</v>
      </c>
      <c r="BO229" s="3"/>
      <c r="BP229" s="27">
        <f t="shared" si="20"/>
        <v>7.5975609756097573E-2</v>
      </c>
      <c r="BQ229" s="29">
        <f t="shared" si="21"/>
        <v>-144.1998780487805</v>
      </c>
      <c r="BR229" s="3">
        <f t="shared" si="22"/>
        <v>8.9669512195121968</v>
      </c>
    </row>
    <row r="230" spans="1:70" x14ac:dyDescent="0.35">
      <c r="A230" s="5">
        <f t="shared" si="23"/>
        <v>42222</v>
      </c>
      <c r="B230" s="30">
        <v>228</v>
      </c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31">
        <v>10.1</v>
      </c>
      <c r="X230" s="31">
        <v>11.4</v>
      </c>
      <c r="Y230" s="31">
        <v>0.4</v>
      </c>
      <c r="Z230" s="31">
        <v>6.9</v>
      </c>
      <c r="AA230" s="31">
        <v>9</v>
      </c>
      <c r="AB230" s="31">
        <v>7.3</v>
      </c>
      <c r="AC230" s="31">
        <v>6.1</v>
      </c>
      <c r="AD230" s="31">
        <v>0.1</v>
      </c>
      <c r="AE230" s="31">
        <v>0.4</v>
      </c>
      <c r="AF230" s="31">
        <v>2.5</v>
      </c>
      <c r="AG230" s="31">
        <v>7.8</v>
      </c>
      <c r="AH230" s="31">
        <v>5.8</v>
      </c>
      <c r="AI230" s="31">
        <v>7.3</v>
      </c>
      <c r="AJ230" s="31">
        <v>12.3</v>
      </c>
      <c r="AK230" s="31">
        <v>8.5</v>
      </c>
      <c r="AL230" s="31">
        <v>7.5</v>
      </c>
      <c r="AM230" s="31">
        <v>8.4</v>
      </c>
      <c r="AN230" s="31">
        <v>6.4</v>
      </c>
      <c r="AO230" s="31">
        <v>8.6999999999999993</v>
      </c>
      <c r="AP230" s="31">
        <v>0.3</v>
      </c>
      <c r="AQ230" s="31">
        <v>7.7</v>
      </c>
      <c r="AR230" s="31">
        <v>6.5</v>
      </c>
      <c r="AS230" s="31">
        <v>1.8</v>
      </c>
      <c r="AT230" s="31">
        <v>5.6</v>
      </c>
      <c r="AU230" s="31">
        <v>8.4</v>
      </c>
      <c r="AV230" s="31">
        <v>10.5</v>
      </c>
      <c r="AW230" s="31">
        <v>8</v>
      </c>
      <c r="AX230" s="31">
        <v>9.5</v>
      </c>
      <c r="AY230" s="31">
        <v>4.5999999999999996</v>
      </c>
      <c r="AZ230" s="31">
        <v>9.5</v>
      </c>
      <c r="BA230" s="31">
        <v>8.1</v>
      </c>
      <c r="BB230" s="31">
        <v>10.7</v>
      </c>
      <c r="BC230" s="31">
        <v>7.7</v>
      </c>
      <c r="BD230" s="31">
        <v>9.6999999999999993</v>
      </c>
      <c r="BE230" s="31">
        <v>7.8</v>
      </c>
      <c r="BF230" s="31">
        <v>8.9</v>
      </c>
      <c r="BG230" s="31">
        <v>9.1</v>
      </c>
      <c r="BH230" s="31">
        <v>10.6</v>
      </c>
      <c r="BI230" s="31">
        <v>7.9</v>
      </c>
      <c r="BJ230" s="31">
        <v>1.1000000000000001</v>
      </c>
      <c r="BK230" s="25"/>
      <c r="BN230" s="3">
        <f t="shared" si="19"/>
        <v>7.0225000000000009</v>
      </c>
      <c r="BO230" s="3"/>
      <c r="BP230" s="27">
        <f t="shared" si="20"/>
        <v>5.4362101313320844E-2</v>
      </c>
      <c r="BQ230" s="29">
        <f t="shared" si="21"/>
        <v>-101.34834896810511</v>
      </c>
      <c r="BR230" s="3">
        <f t="shared" si="22"/>
        <v>8.2456472795497149</v>
      </c>
    </row>
    <row r="231" spans="1:70" x14ac:dyDescent="0.35">
      <c r="A231" s="5">
        <f t="shared" si="23"/>
        <v>42223</v>
      </c>
      <c r="B231" s="30">
        <v>229</v>
      </c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31">
        <v>8</v>
      </c>
      <c r="X231" s="31">
        <v>9.1999999999999993</v>
      </c>
      <c r="Y231" s="31">
        <v>5.6</v>
      </c>
      <c r="Z231" s="31">
        <v>0.1</v>
      </c>
      <c r="AA231" s="31">
        <v>0.2</v>
      </c>
      <c r="AB231" s="31">
        <v>8.1999999999999993</v>
      </c>
      <c r="AC231" s="31">
        <v>7.5</v>
      </c>
      <c r="AD231" s="31">
        <v>5.8</v>
      </c>
      <c r="AE231" s="31">
        <v>7</v>
      </c>
      <c r="AF231" s="31">
        <v>3.8</v>
      </c>
      <c r="AG231" s="31">
        <v>5.5</v>
      </c>
      <c r="AH231" s="31">
        <v>5.8</v>
      </c>
      <c r="AI231" s="31">
        <v>4.5999999999999996</v>
      </c>
      <c r="AJ231" s="31">
        <v>10.4</v>
      </c>
      <c r="AK231" s="31">
        <v>1.3</v>
      </c>
      <c r="AL231" s="31">
        <v>7.5</v>
      </c>
      <c r="AM231" s="31">
        <v>8.1</v>
      </c>
      <c r="AN231" s="31">
        <v>6.9</v>
      </c>
      <c r="AO231" s="31">
        <v>9.1999999999999993</v>
      </c>
      <c r="AP231" s="31">
        <v>7.7</v>
      </c>
      <c r="AQ231" s="31">
        <v>8.3000000000000007</v>
      </c>
      <c r="AR231" s="31">
        <v>7.4</v>
      </c>
      <c r="AS231" s="31">
        <v>3.8</v>
      </c>
      <c r="AT231" s="31">
        <v>5.8</v>
      </c>
      <c r="AU231" s="31">
        <v>4.4000000000000004</v>
      </c>
      <c r="AV231" s="31">
        <v>10.199999999999999</v>
      </c>
      <c r="AW231" s="31">
        <v>6.2</v>
      </c>
      <c r="AX231" s="31">
        <v>8.9</v>
      </c>
      <c r="AY231" s="31">
        <v>5.5</v>
      </c>
      <c r="AZ231" s="31">
        <v>10.3</v>
      </c>
      <c r="BA231" s="31">
        <v>8.8000000000000007</v>
      </c>
      <c r="BB231" s="31">
        <v>12.1</v>
      </c>
      <c r="BC231" s="31">
        <v>8.5</v>
      </c>
      <c r="BD231" s="31">
        <v>9.3000000000000007</v>
      </c>
      <c r="BE231" s="31">
        <v>7.6</v>
      </c>
      <c r="BF231" s="31">
        <v>8.8000000000000007</v>
      </c>
      <c r="BG231" s="31">
        <v>9.6999999999999993</v>
      </c>
      <c r="BH231" s="31">
        <v>10.8</v>
      </c>
      <c r="BI231" s="31">
        <v>7.3</v>
      </c>
      <c r="BJ231" s="31">
        <v>7.4</v>
      </c>
      <c r="BK231" s="25"/>
      <c r="BN231" s="3">
        <f t="shared" si="19"/>
        <v>7.0875000000000012</v>
      </c>
      <c r="BO231" s="3"/>
      <c r="BP231" s="27">
        <f t="shared" si="20"/>
        <v>0.10528142589118203</v>
      </c>
      <c r="BQ231" s="29">
        <f t="shared" si="21"/>
        <v>-202.79102251407136</v>
      </c>
      <c r="BR231" s="3">
        <f t="shared" si="22"/>
        <v>9.4563320825516257</v>
      </c>
    </row>
    <row r="232" spans="1:70" x14ac:dyDescent="0.35">
      <c r="A232" s="5">
        <f t="shared" si="23"/>
        <v>42224</v>
      </c>
      <c r="B232" s="30">
        <v>230</v>
      </c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31">
        <v>5.8</v>
      </c>
      <c r="X232" s="31">
        <v>4.5</v>
      </c>
      <c r="Y232" s="31">
        <v>4.5</v>
      </c>
      <c r="Z232" s="31">
        <v>6.7</v>
      </c>
      <c r="AA232" s="31">
        <v>6.9</v>
      </c>
      <c r="AB232" s="31">
        <v>0.9</v>
      </c>
      <c r="AC232" s="31">
        <v>8</v>
      </c>
      <c r="AD232" s="31">
        <v>6.4</v>
      </c>
      <c r="AE232" s="31">
        <v>7.1</v>
      </c>
      <c r="AF232" s="31">
        <v>5.0999999999999996</v>
      </c>
      <c r="AG232" s="31">
        <v>5.3</v>
      </c>
      <c r="AH232" s="31">
        <v>6.2</v>
      </c>
      <c r="AI232" s="31">
        <v>4.3</v>
      </c>
      <c r="AJ232" s="31">
        <v>11.3</v>
      </c>
      <c r="AK232" s="31">
        <v>10.1</v>
      </c>
      <c r="AL232" s="31">
        <v>8.4</v>
      </c>
      <c r="AM232" s="31">
        <v>0.3</v>
      </c>
      <c r="AN232" s="31">
        <v>8.6999999999999993</v>
      </c>
      <c r="AO232" s="31">
        <v>6.2</v>
      </c>
      <c r="AP232" s="31">
        <v>7.2</v>
      </c>
      <c r="AQ232" s="31">
        <v>8.9</v>
      </c>
      <c r="AR232" s="31">
        <v>9.3000000000000007</v>
      </c>
      <c r="AS232" s="31">
        <v>5.0999999999999996</v>
      </c>
      <c r="AT232" s="31">
        <v>8.9</v>
      </c>
      <c r="AU232" s="31">
        <v>4.2</v>
      </c>
      <c r="AV232" s="31">
        <v>9.9</v>
      </c>
      <c r="AW232" s="31">
        <v>5.9</v>
      </c>
      <c r="AX232" s="31">
        <v>8.4</v>
      </c>
      <c r="AY232" s="31">
        <v>7.3</v>
      </c>
      <c r="AZ232" s="31">
        <v>10.4</v>
      </c>
      <c r="BA232" s="31">
        <v>8.4</v>
      </c>
      <c r="BB232" s="31">
        <v>9.5</v>
      </c>
      <c r="BC232" s="31">
        <v>9</v>
      </c>
      <c r="BD232" s="31">
        <v>7.8</v>
      </c>
      <c r="BE232" s="31">
        <v>7.2</v>
      </c>
      <c r="BF232" s="31">
        <v>8.9</v>
      </c>
      <c r="BG232" s="31">
        <v>10.7</v>
      </c>
      <c r="BH232" s="31">
        <v>8</v>
      </c>
      <c r="BI232" s="31">
        <v>5.0999999999999996</v>
      </c>
      <c r="BJ232" s="31">
        <v>7</v>
      </c>
      <c r="BK232" s="25"/>
      <c r="BN232" s="3">
        <f t="shared" si="19"/>
        <v>7.0950000000000015</v>
      </c>
      <c r="BO232" s="3"/>
      <c r="BP232" s="27">
        <f t="shared" si="20"/>
        <v>8.1838649155722337E-2</v>
      </c>
      <c r="BQ232" s="29">
        <f t="shared" si="21"/>
        <v>-156.05034709193248</v>
      </c>
      <c r="BR232" s="3">
        <f t="shared" si="22"/>
        <v>8.9363696060037512</v>
      </c>
    </row>
    <row r="233" spans="1:70" x14ac:dyDescent="0.35">
      <c r="A233" s="5">
        <f t="shared" si="23"/>
        <v>42225</v>
      </c>
      <c r="B233" s="30">
        <v>231</v>
      </c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31">
        <v>6.4</v>
      </c>
      <c r="X233" s="31">
        <v>1.6</v>
      </c>
      <c r="Y233" s="31">
        <v>4.7</v>
      </c>
      <c r="Z233" s="31">
        <v>0</v>
      </c>
      <c r="AA233" s="31">
        <v>8.5</v>
      </c>
      <c r="AB233" s="31">
        <v>0.1</v>
      </c>
      <c r="AC233" s="31">
        <v>7.7</v>
      </c>
      <c r="AD233" s="31">
        <v>4.7</v>
      </c>
      <c r="AE233" s="31">
        <v>5.4</v>
      </c>
      <c r="AF233" s="31">
        <v>6.7</v>
      </c>
      <c r="AG233" s="31">
        <v>5.6</v>
      </c>
      <c r="AH233" s="31">
        <v>9.6</v>
      </c>
      <c r="AI233" s="31">
        <v>0</v>
      </c>
      <c r="AJ233" s="31">
        <v>10.199999999999999</v>
      </c>
      <c r="AK233" s="31">
        <v>9.8000000000000007</v>
      </c>
      <c r="AL233" s="31">
        <v>8.4</v>
      </c>
      <c r="AM233" s="31">
        <v>6.2</v>
      </c>
      <c r="AN233" s="31">
        <v>9.6</v>
      </c>
      <c r="AO233" s="31">
        <v>8.1999999999999993</v>
      </c>
      <c r="AP233" s="31">
        <v>6</v>
      </c>
      <c r="AQ233" s="31">
        <v>0.6</v>
      </c>
      <c r="AR233" s="31">
        <v>7.8</v>
      </c>
      <c r="AS233" s="31">
        <v>3.4</v>
      </c>
      <c r="AT233" s="31">
        <v>9</v>
      </c>
      <c r="AU233" s="31">
        <v>4.5999999999999996</v>
      </c>
      <c r="AV233" s="31">
        <v>9.5</v>
      </c>
      <c r="AW233" s="31">
        <v>6.4</v>
      </c>
      <c r="AX233" s="31">
        <v>10.9</v>
      </c>
      <c r="AY233" s="31">
        <v>7.1</v>
      </c>
      <c r="AZ233" s="31">
        <v>0.7</v>
      </c>
      <c r="BA233" s="31">
        <v>8.3000000000000007</v>
      </c>
      <c r="BB233" s="31">
        <v>9</v>
      </c>
      <c r="BC233" s="31">
        <v>9.1</v>
      </c>
      <c r="BD233" s="31">
        <v>8.6</v>
      </c>
      <c r="BE233" s="31">
        <v>6.8</v>
      </c>
      <c r="BF233" s="31">
        <v>0.2</v>
      </c>
      <c r="BG233" s="31">
        <v>11.4</v>
      </c>
      <c r="BH233" s="31">
        <v>9.1999999999999993</v>
      </c>
      <c r="BI233" s="31">
        <v>4</v>
      </c>
      <c r="BJ233" s="31">
        <v>0</v>
      </c>
      <c r="BK233" s="25"/>
      <c r="BN233" s="3">
        <f t="shared" si="19"/>
        <v>6.1499999999999995</v>
      </c>
      <c r="BO233" s="3"/>
      <c r="BP233" s="27">
        <f t="shared" si="20"/>
        <v>4.5365853658536591E-2</v>
      </c>
      <c r="BQ233" s="29">
        <f t="shared" si="21"/>
        <v>-84.286829268292692</v>
      </c>
      <c r="BR233" s="3">
        <f t="shared" si="22"/>
        <v>7.1707317073170742</v>
      </c>
    </row>
    <row r="234" spans="1:70" x14ac:dyDescent="0.35">
      <c r="A234" s="5">
        <f t="shared" si="23"/>
        <v>42226</v>
      </c>
      <c r="B234" s="30">
        <v>232</v>
      </c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31">
        <v>9.6</v>
      </c>
      <c r="X234" s="31">
        <v>9.1999999999999993</v>
      </c>
      <c r="Y234" s="31">
        <v>6.2</v>
      </c>
      <c r="Z234" s="31">
        <v>7.1</v>
      </c>
      <c r="AA234" s="31">
        <v>9.4</v>
      </c>
      <c r="AB234" s="31">
        <v>8.9</v>
      </c>
      <c r="AC234" s="31">
        <v>7.3</v>
      </c>
      <c r="AD234" s="31">
        <v>5.2</v>
      </c>
      <c r="AE234" s="31">
        <v>5.3</v>
      </c>
      <c r="AF234" s="31">
        <v>7.2</v>
      </c>
      <c r="AG234" s="31">
        <v>5</v>
      </c>
      <c r="AH234" s="31">
        <v>8.5</v>
      </c>
      <c r="AI234" s="31">
        <v>0</v>
      </c>
      <c r="AJ234" s="31">
        <v>0.9</v>
      </c>
      <c r="AK234" s="31">
        <v>8</v>
      </c>
      <c r="AL234" s="31">
        <v>8.5</v>
      </c>
      <c r="AM234" s="31">
        <v>6.9</v>
      </c>
      <c r="AN234" s="31">
        <v>6.6</v>
      </c>
      <c r="AO234" s="31">
        <v>8.6999999999999993</v>
      </c>
      <c r="AP234" s="31">
        <v>0.6</v>
      </c>
      <c r="AQ234" s="31">
        <v>6</v>
      </c>
      <c r="AR234" s="31">
        <v>5.6</v>
      </c>
      <c r="AS234" s="31">
        <v>3.8</v>
      </c>
      <c r="AT234" s="31">
        <v>3.9</v>
      </c>
      <c r="AU234" s="31">
        <v>5.0999999999999996</v>
      </c>
      <c r="AV234" s="31">
        <v>8.9</v>
      </c>
      <c r="AW234" s="31">
        <v>6.4</v>
      </c>
      <c r="AX234" s="31">
        <v>10.6</v>
      </c>
      <c r="AY234" s="31">
        <v>8</v>
      </c>
      <c r="AZ234" s="31">
        <v>6.6</v>
      </c>
      <c r="BA234" s="31">
        <v>6.7</v>
      </c>
      <c r="BB234" s="31">
        <v>1.1000000000000001</v>
      </c>
      <c r="BC234" s="31">
        <v>7</v>
      </c>
      <c r="BD234" s="31">
        <v>9.1999999999999993</v>
      </c>
      <c r="BE234" s="31">
        <v>7.3</v>
      </c>
      <c r="BF234" s="31">
        <v>9.1999999999999993</v>
      </c>
      <c r="BG234" s="31">
        <v>9.1999999999999993</v>
      </c>
      <c r="BH234" s="31">
        <v>7.6</v>
      </c>
      <c r="BI234" s="31">
        <v>4.5999999999999996</v>
      </c>
      <c r="BJ234" s="31">
        <v>7.9</v>
      </c>
      <c r="BK234" s="25"/>
      <c r="BN234" s="3">
        <f t="shared" si="19"/>
        <v>6.5949999999999989</v>
      </c>
      <c r="BO234" s="3"/>
      <c r="BP234" s="27">
        <f t="shared" si="20"/>
        <v>1.0506566604127575E-3</v>
      </c>
      <c r="BQ234" s="29">
        <f t="shared" si="21"/>
        <v>4.5005159474671661</v>
      </c>
      <c r="BR234" s="3">
        <f t="shared" si="22"/>
        <v>6.6186397748592851</v>
      </c>
    </row>
    <row r="235" spans="1:70" x14ac:dyDescent="0.35">
      <c r="A235" s="5">
        <f t="shared" si="23"/>
        <v>42227</v>
      </c>
      <c r="B235" s="30">
        <v>233</v>
      </c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31">
        <v>10.199999999999999</v>
      </c>
      <c r="X235" s="31">
        <v>7.4</v>
      </c>
      <c r="Y235" s="31">
        <v>1.1000000000000001</v>
      </c>
      <c r="Z235" s="31">
        <v>7.6</v>
      </c>
      <c r="AA235" s="31">
        <v>9.3000000000000007</v>
      </c>
      <c r="AB235" s="31">
        <v>8.5</v>
      </c>
      <c r="AC235" s="31">
        <v>6.3</v>
      </c>
      <c r="AD235" s="31">
        <v>6.7</v>
      </c>
      <c r="AE235" s="31">
        <v>6.1</v>
      </c>
      <c r="AF235" s="31">
        <v>5.8</v>
      </c>
      <c r="AG235" s="31">
        <v>4.8</v>
      </c>
      <c r="AH235" s="31">
        <v>10.5</v>
      </c>
      <c r="AI235" s="31">
        <v>4</v>
      </c>
      <c r="AJ235" s="31">
        <v>10.1</v>
      </c>
      <c r="AK235" s="31">
        <v>0.5</v>
      </c>
      <c r="AL235" s="31">
        <v>7.9</v>
      </c>
      <c r="AM235" s="31">
        <v>5.9</v>
      </c>
      <c r="AN235" s="31">
        <v>5.0999999999999996</v>
      </c>
      <c r="AO235" s="31">
        <v>9.1</v>
      </c>
      <c r="AP235" s="31">
        <v>4.5999999999999996</v>
      </c>
      <c r="AQ235" s="31">
        <v>7.2</v>
      </c>
      <c r="AR235" s="31">
        <v>5.0999999999999996</v>
      </c>
      <c r="AS235" s="31">
        <v>4.2</v>
      </c>
      <c r="AT235" s="31">
        <v>11.2</v>
      </c>
      <c r="AU235" s="31">
        <v>5.9</v>
      </c>
      <c r="AV235" s="31">
        <v>8.8000000000000007</v>
      </c>
      <c r="AW235" s="31">
        <v>5.6</v>
      </c>
      <c r="AX235" s="31">
        <v>8.3000000000000007</v>
      </c>
      <c r="AY235" s="31">
        <v>8</v>
      </c>
      <c r="AZ235" s="31">
        <v>8.6</v>
      </c>
      <c r="BA235" s="31">
        <v>9.6</v>
      </c>
      <c r="BB235" s="31">
        <v>8.4</v>
      </c>
      <c r="BC235" s="31">
        <v>0</v>
      </c>
      <c r="BD235" s="31">
        <v>10.4</v>
      </c>
      <c r="BE235" s="31">
        <v>7</v>
      </c>
      <c r="BF235" s="31">
        <v>9.5</v>
      </c>
      <c r="BG235" s="31">
        <v>8.3000000000000007</v>
      </c>
      <c r="BH235" s="31">
        <v>7.3</v>
      </c>
      <c r="BI235" s="31">
        <v>4.4000000000000004</v>
      </c>
      <c r="BJ235" s="31">
        <v>8</v>
      </c>
      <c r="BK235" s="25"/>
      <c r="BN235" s="3">
        <f t="shared" si="19"/>
        <v>6.9324999999999992</v>
      </c>
      <c r="BO235" s="3"/>
      <c r="BP235" s="27">
        <f t="shared" si="20"/>
        <v>2.0084427767354605E-2</v>
      </c>
      <c r="BQ235" s="29">
        <f t="shared" si="21"/>
        <v>-33.105806754221412</v>
      </c>
      <c r="BR235" s="3">
        <f t="shared" si="22"/>
        <v>7.3843996247654715</v>
      </c>
    </row>
    <row r="236" spans="1:70" x14ac:dyDescent="0.35">
      <c r="A236" s="5">
        <f t="shared" si="23"/>
        <v>42228</v>
      </c>
      <c r="B236" s="30">
        <v>234</v>
      </c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31">
        <v>9.9</v>
      </c>
      <c r="X236" s="31">
        <v>8.3000000000000007</v>
      </c>
      <c r="Y236" s="31">
        <v>3.2</v>
      </c>
      <c r="Z236" s="31">
        <v>5.6</v>
      </c>
      <c r="AA236" s="31">
        <v>11.4</v>
      </c>
      <c r="AB236" s="31">
        <v>7.9</v>
      </c>
      <c r="AC236" s="31">
        <v>0.8</v>
      </c>
      <c r="AD236" s="31">
        <v>7.5</v>
      </c>
      <c r="AE236" s="31">
        <v>3.9</v>
      </c>
      <c r="AF236" s="31">
        <v>5.0999999999999996</v>
      </c>
      <c r="AG236" s="31">
        <v>0.2</v>
      </c>
      <c r="AH236" s="31">
        <v>10.5</v>
      </c>
      <c r="AI236" s="31">
        <v>6.9</v>
      </c>
      <c r="AJ236" s="31">
        <v>8.6999999999999993</v>
      </c>
      <c r="AK236" s="31">
        <v>9</v>
      </c>
      <c r="AL236" s="31">
        <v>8</v>
      </c>
      <c r="AM236" s="31">
        <v>4.2</v>
      </c>
      <c r="AN236" s="31">
        <v>3.3</v>
      </c>
      <c r="AO236" s="31">
        <v>8.3000000000000007</v>
      </c>
      <c r="AP236" s="31">
        <v>3.4</v>
      </c>
      <c r="AQ236" s="31">
        <v>9.1999999999999993</v>
      </c>
      <c r="AR236" s="31">
        <v>5.0999999999999996</v>
      </c>
      <c r="AS236" s="31">
        <v>5</v>
      </c>
      <c r="AT236" s="31">
        <v>13.4</v>
      </c>
      <c r="AU236" s="31">
        <v>6.8</v>
      </c>
      <c r="AV236" s="31">
        <v>9</v>
      </c>
      <c r="AW236" s="31">
        <v>5.8</v>
      </c>
      <c r="AX236" s="31">
        <v>7.1</v>
      </c>
      <c r="AY236" s="31">
        <v>7.9</v>
      </c>
      <c r="AZ236" s="31">
        <v>9.1</v>
      </c>
      <c r="BA236" s="31">
        <v>9.1999999999999993</v>
      </c>
      <c r="BB236" s="31">
        <v>9.6</v>
      </c>
      <c r="BC236" s="31">
        <v>6.2</v>
      </c>
      <c r="BD236" s="31">
        <v>10.199999999999999</v>
      </c>
      <c r="BE236" s="31">
        <v>7.6</v>
      </c>
      <c r="BF236" s="31">
        <v>9.4</v>
      </c>
      <c r="BG236" s="31">
        <v>9.5</v>
      </c>
      <c r="BH236" s="31">
        <v>0.3</v>
      </c>
      <c r="BI236" s="31">
        <v>6.3</v>
      </c>
      <c r="BJ236" s="31">
        <v>0.1</v>
      </c>
      <c r="BK236" s="25"/>
      <c r="BN236" s="3">
        <f t="shared" si="19"/>
        <v>6.8225000000000007</v>
      </c>
      <c r="BO236" s="3"/>
      <c r="BP236" s="27">
        <f t="shared" si="20"/>
        <v>8.1894934333958461E-3</v>
      </c>
      <c r="BQ236" s="29">
        <f t="shared" si="21"/>
        <v>-9.503255159474616</v>
      </c>
      <c r="BR236" s="3">
        <f t="shared" si="22"/>
        <v>7.0067636022514108</v>
      </c>
    </row>
    <row r="237" spans="1:70" x14ac:dyDescent="0.35">
      <c r="A237" s="5">
        <f t="shared" si="23"/>
        <v>42229</v>
      </c>
      <c r="B237" s="30">
        <v>235</v>
      </c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31">
        <v>1.4</v>
      </c>
      <c r="X237" s="31">
        <v>9</v>
      </c>
      <c r="Y237" s="31">
        <v>2</v>
      </c>
      <c r="Z237" s="31">
        <v>0.2</v>
      </c>
      <c r="AA237" s="31">
        <v>9.6999999999999993</v>
      </c>
      <c r="AB237" s="31">
        <v>3.7</v>
      </c>
      <c r="AC237" s="31">
        <v>6.4</v>
      </c>
      <c r="AD237" s="31">
        <v>8.8000000000000007</v>
      </c>
      <c r="AE237" s="31">
        <v>1</v>
      </c>
      <c r="AF237" s="31">
        <v>6.5</v>
      </c>
      <c r="AG237" s="31">
        <v>5</v>
      </c>
      <c r="AH237" s="31">
        <v>9.1</v>
      </c>
      <c r="AI237" s="31">
        <v>10.1</v>
      </c>
      <c r="AJ237" s="31">
        <v>8.4</v>
      </c>
      <c r="AK237" s="31">
        <v>2.4</v>
      </c>
      <c r="AL237" s="31">
        <v>7.8</v>
      </c>
      <c r="AM237" s="31">
        <v>4.4000000000000004</v>
      </c>
      <c r="AN237" s="31">
        <v>4</v>
      </c>
      <c r="AO237" s="31">
        <v>8.9</v>
      </c>
      <c r="AP237" s="31">
        <v>4.4000000000000004</v>
      </c>
      <c r="AQ237" s="31">
        <v>7.5</v>
      </c>
      <c r="AR237" s="31">
        <v>5.0999999999999996</v>
      </c>
      <c r="AS237" s="31">
        <v>6.2</v>
      </c>
      <c r="AT237" s="31">
        <v>11.1</v>
      </c>
      <c r="AU237" s="31">
        <v>0.5</v>
      </c>
      <c r="AV237" s="31">
        <v>8.1999999999999993</v>
      </c>
      <c r="AW237" s="31">
        <v>5.6</v>
      </c>
      <c r="AX237" s="31">
        <v>7.3</v>
      </c>
      <c r="AY237" s="31">
        <v>5.8</v>
      </c>
      <c r="AZ237" s="31">
        <v>6.5</v>
      </c>
      <c r="BA237" s="31">
        <v>7.4</v>
      </c>
      <c r="BB237" s="31">
        <v>9.6</v>
      </c>
      <c r="BC237" s="31">
        <v>7.2</v>
      </c>
      <c r="BD237" s="31">
        <v>1</v>
      </c>
      <c r="BE237" s="31">
        <v>7.7</v>
      </c>
      <c r="BF237" s="31">
        <v>9.3000000000000007</v>
      </c>
      <c r="BG237" s="31">
        <v>10.4</v>
      </c>
      <c r="BH237" s="31">
        <v>6.2</v>
      </c>
      <c r="BI237" s="31">
        <v>5.8</v>
      </c>
      <c r="BJ237" s="31">
        <v>8.5</v>
      </c>
      <c r="BK237" s="25"/>
      <c r="BN237" s="3">
        <f t="shared" si="19"/>
        <v>6.2525000000000004</v>
      </c>
      <c r="BO237" s="3"/>
      <c r="BP237" s="27">
        <f t="shared" si="20"/>
        <v>6.738273921200752E-2</v>
      </c>
      <c r="BQ237" s="29">
        <f t="shared" si="21"/>
        <v>-128.074990619137</v>
      </c>
      <c r="BR237" s="3">
        <f t="shared" si="22"/>
        <v>7.768611632270165</v>
      </c>
    </row>
    <row r="238" spans="1:70" x14ac:dyDescent="0.35">
      <c r="A238" s="5">
        <f t="shared" si="23"/>
        <v>42230</v>
      </c>
      <c r="B238" s="30">
        <v>236</v>
      </c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31">
        <v>2.7</v>
      </c>
      <c r="X238" s="31">
        <v>9.6999999999999993</v>
      </c>
      <c r="Y238" s="31">
        <v>2.9</v>
      </c>
      <c r="Z238" s="31">
        <v>0.5</v>
      </c>
      <c r="AA238" s="31">
        <v>7.6</v>
      </c>
      <c r="AB238" s="31">
        <v>5</v>
      </c>
      <c r="AC238" s="31">
        <v>7.6</v>
      </c>
      <c r="AD238" s="31">
        <v>8.4</v>
      </c>
      <c r="AE238" s="31">
        <v>1.1000000000000001</v>
      </c>
      <c r="AF238" s="31">
        <v>7.6</v>
      </c>
      <c r="AG238" s="31">
        <v>3.7</v>
      </c>
      <c r="AH238" s="31">
        <v>5.9</v>
      </c>
      <c r="AI238" s="31">
        <v>9.9</v>
      </c>
      <c r="AJ238" s="31">
        <v>8</v>
      </c>
      <c r="AK238" s="31">
        <v>9.9</v>
      </c>
      <c r="AL238" s="31">
        <v>7.6</v>
      </c>
      <c r="AM238" s="31">
        <v>0</v>
      </c>
      <c r="AN238" s="31">
        <v>5.9</v>
      </c>
      <c r="AO238" s="31">
        <v>7.9</v>
      </c>
      <c r="AP238" s="31">
        <v>10.7</v>
      </c>
      <c r="AQ238" s="31">
        <v>8.1999999999999993</v>
      </c>
      <c r="AR238" s="31">
        <v>1.2</v>
      </c>
      <c r="AS238" s="31">
        <v>7.1</v>
      </c>
      <c r="AT238" s="31">
        <v>5.7</v>
      </c>
      <c r="AU238" s="31">
        <v>7.8</v>
      </c>
      <c r="AV238" s="31">
        <v>9.1999999999999993</v>
      </c>
      <c r="AW238" s="31">
        <v>7.8</v>
      </c>
      <c r="AX238" s="31">
        <v>8</v>
      </c>
      <c r="AY238" s="31">
        <v>0</v>
      </c>
      <c r="AZ238" s="31">
        <v>5.7</v>
      </c>
      <c r="BA238" s="31">
        <v>8.9</v>
      </c>
      <c r="BB238" s="31">
        <v>10.1</v>
      </c>
      <c r="BC238" s="31">
        <v>8.9</v>
      </c>
      <c r="BD238" s="31">
        <v>8.6</v>
      </c>
      <c r="BE238" s="31">
        <v>6</v>
      </c>
      <c r="BF238" s="31">
        <v>8.8000000000000007</v>
      </c>
      <c r="BG238" s="31">
        <v>9.4</v>
      </c>
      <c r="BH238" s="31">
        <v>7.4</v>
      </c>
      <c r="BI238" s="31">
        <v>4.5999999999999996</v>
      </c>
      <c r="BJ238" s="31">
        <v>6.9</v>
      </c>
      <c r="BK238" s="25"/>
      <c r="BN238" s="3">
        <f t="shared" si="19"/>
        <v>6.5724999999999998</v>
      </c>
      <c r="BO238" s="3"/>
      <c r="BP238" s="27">
        <f t="shared" si="20"/>
        <v>6.4756097560975598E-2</v>
      </c>
      <c r="BQ238" s="29">
        <f t="shared" si="21"/>
        <v>-122.51878048780485</v>
      </c>
      <c r="BR238" s="3">
        <f t="shared" si="22"/>
        <v>8.029512195121967</v>
      </c>
    </row>
    <row r="239" spans="1:70" x14ac:dyDescent="0.35">
      <c r="A239" s="5">
        <f t="shared" si="23"/>
        <v>42231</v>
      </c>
      <c r="B239" s="30">
        <v>237</v>
      </c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31">
        <v>3</v>
      </c>
      <c r="X239" s="31">
        <v>0.8</v>
      </c>
      <c r="Y239" s="31">
        <v>5</v>
      </c>
      <c r="Z239" s="31">
        <v>0.8</v>
      </c>
      <c r="AA239" s="31">
        <v>0.4</v>
      </c>
      <c r="AB239" s="31">
        <v>5.4</v>
      </c>
      <c r="AC239" s="31">
        <v>7.6</v>
      </c>
      <c r="AD239" s="31">
        <v>7.9</v>
      </c>
      <c r="AE239" s="31">
        <v>2.5</v>
      </c>
      <c r="AF239" s="31">
        <v>1.1000000000000001</v>
      </c>
      <c r="AG239" s="31">
        <v>6.6</v>
      </c>
      <c r="AH239" s="31">
        <v>5</v>
      </c>
      <c r="AI239" s="31">
        <v>10.4</v>
      </c>
      <c r="AJ239" s="31">
        <v>8.1999999999999993</v>
      </c>
      <c r="AK239" s="31">
        <v>5.6</v>
      </c>
      <c r="AL239" s="31">
        <v>7.3</v>
      </c>
      <c r="AM239" s="31">
        <v>5.4</v>
      </c>
      <c r="AN239" s="31">
        <v>6.1</v>
      </c>
      <c r="AO239" s="31">
        <v>4.4000000000000004</v>
      </c>
      <c r="AP239" s="31">
        <v>8.3000000000000007</v>
      </c>
      <c r="AQ239" s="31">
        <v>7.9</v>
      </c>
      <c r="AR239" s="31">
        <v>4.9000000000000004</v>
      </c>
      <c r="AS239" s="31">
        <v>7.7</v>
      </c>
      <c r="AT239" s="31">
        <v>5</v>
      </c>
      <c r="AU239" s="31">
        <v>9.1999999999999993</v>
      </c>
      <c r="AV239" s="31">
        <v>8.8000000000000007</v>
      </c>
      <c r="AW239" s="31">
        <v>10</v>
      </c>
      <c r="AX239" s="31">
        <v>9</v>
      </c>
      <c r="AY239" s="31">
        <v>7</v>
      </c>
      <c r="AZ239" s="31">
        <v>7.6</v>
      </c>
      <c r="BA239" s="31">
        <v>9.5</v>
      </c>
      <c r="BB239" s="31">
        <v>6.5</v>
      </c>
      <c r="BC239" s="31">
        <v>13.4</v>
      </c>
      <c r="BD239" s="31">
        <v>9.6</v>
      </c>
      <c r="BE239" s="31">
        <v>0.7</v>
      </c>
      <c r="BF239" s="31">
        <v>0.2</v>
      </c>
      <c r="BG239" s="31">
        <v>8.6999999999999993</v>
      </c>
      <c r="BH239" s="31">
        <v>6.8</v>
      </c>
      <c r="BI239" s="31">
        <v>9.1999999999999993</v>
      </c>
      <c r="BJ239" s="31">
        <v>5.0999999999999996</v>
      </c>
      <c r="BK239" s="25"/>
      <c r="BN239" s="3">
        <f t="shared" si="19"/>
        <v>6.214999999999999</v>
      </c>
      <c r="BO239" s="3"/>
      <c r="BP239" s="27">
        <f t="shared" si="20"/>
        <v>0.10767354596622893</v>
      </c>
      <c r="BQ239" s="29">
        <f t="shared" si="21"/>
        <v>-208.43221388367735</v>
      </c>
      <c r="BR239" s="3">
        <f t="shared" si="22"/>
        <v>8.6376547842401692</v>
      </c>
    </row>
    <row r="240" spans="1:70" x14ac:dyDescent="0.35">
      <c r="A240" s="5">
        <f t="shared" si="23"/>
        <v>42232</v>
      </c>
      <c r="B240" s="30">
        <v>238</v>
      </c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31">
        <v>7.4</v>
      </c>
      <c r="X240" s="31">
        <v>5.6</v>
      </c>
      <c r="Y240" s="31">
        <v>4.8</v>
      </c>
      <c r="Z240" s="31">
        <v>12.7</v>
      </c>
      <c r="AA240" s="31">
        <v>0.1</v>
      </c>
      <c r="AB240" s="31">
        <v>6.1</v>
      </c>
      <c r="AC240" s="31">
        <v>5.5</v>
      </c>
      <c r="AD240" s="31">
        <v>6.4</v>
      </c>
      <c r="AE240" s="31">
        <v>4.3</v>
      </c>
      <c r="AF240" s="31">
        <v>6.2</v>
      </c>
      <c r="AG240" s="31">
        <v>8</v>
      </c>
      <c r="AH240" s="31">
        <v>5.4</v>
      </c>
      <c r="AI240" s="31">
        <v>8.1</v>
      </c>
      <c r="AJ240" s="31">
        <v>0.5</v>
      </c>
      <c r="AK240" s="31">
        <v>6.6</v>
      </c>
      <c r="AL240" s="31">
        <v>7.2</v>
      </c>
      <c r="AM240" s="31">
        <v>5.3</v>
      </c>
      <c r="AN240" s="31">
        <v>6.2</v>
      </c>
      <c r="AO240" s="31">
        <v>4.3</v>
      </c>
      <c r="AP240" s="31">
        <v>6.7</v>
      </c>
      <c r="AQ240" s="31">
        <v>9.3000000000000007</v>
      </c>
      <c r="AR240" s="31">
        <v>5.3</v>
      </c>
      <c r="AS240" s="31">
        <v>8.1999999999999993</v>
      </c>
      <c r="AT240" s="31">
        <v>4.5999999999999996</v>
      </c>
      <c r="AU240" s="31">
        <v>9</v>
      </c>
      <c r="AV240" s="31">
        <v>9.1</v>
      </c>
      <c r="AW240" s="31">
        <v>11</v>
      </c>
      <c r="AX240" s="31">
        <v>8.6</v>
      </c>
      <c r="AY240" s="31">
        <v>0</v>
      </c>
      <c r="AZ240" s="31">
        <v>8.6</v>
      </c>
      <c r="BA240" s="31">
        <v>9.1999999999999993</v>
      </c>
      <c r="BB240" s="31">
        <v>6.6</v>
      </c>
      <c r="BC240" s="31">
        <v>11.2</v>
      </c>
      <c r="BD240" s="31">
        <v>8.5</v>
      </c>
      <c r="BE240" s="31">
        <v>0.2</v>
      </c>
      <c r="BF240" s="31">
        <v>5.7</v>
      </c>
      <c r="BG240" s="31">
        <v>8.6999999999999993</v>
      </c>
      <c r="BH240" s="31">
        <v>7.2</v>
      </c>
      <c r="BI240" s="31">
        <v>10.3</v>
      </c>
      <c r="BJ240" s="31">
        <v>5.0999999999999996</v>
      </c>
      <c r="BK240" s="25"/>
      <c r="BN240" s="3">
        <f t="shared" si="19"/>
        <v>6.5949999999999971</v>
      </c>
      <c r="BO240" s="3"/>
      <c r="BP240" s="27">
        <f t="shared" si="20"/>
        <v>4.442776735459663E-2</v>
      </c>
      <c r="BQ240" s="29">
        <f t="shared" si="21"/>
        <v>-81.97175422138838</v>
      </c>
      <c r="BR240" s="3">
        <f t="shared" si="22"/>
        <v>7.5946247654784287</v>
      </c>
    </row>
    <row r="241" spans="1:70" x14ac:dyDescent="0.35">
      <c r="A241" s="5">
        <f t="shared" si="23"/>
        <v>42233</v>
      </c>
      <c r="B241" s="30">
        <v>239</v>
      </c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31">
        <v>8.4</v>
      </c>
      <c r="X241" s="31">
        <v>8</v>
      </c>
      <c r="Y241" s="31">
        <v>0</v>
      </c>
      <c r="Z241" s="31">
        <v>11.9</v>
      </c>
      <c r="AA241" s="31">
        <v>4.8</v>
      </c>
      <c r="AB241" s="31">
        <v>6.1</v>
      </c>
      <c r="AC241" s="31">
        <v>0.2</v>
      </c>
      <c r="AD241" s="31">
        <v>0.1</v>
      </c>
      <c r="AE241" s="31">
        <v>5</v>
      </c>
      <c r="AF241" s="31">
        <v>4.5</v>
      </c>
      <c r="AG241" s="31">
        <v>5.9</v>
      </c>
      <c r="AH241" s="31">
        <v>6.3</v>
      </c>
      <c r="AI241" s="31">
        <v>0.6</v>
      </c>
      <c r="AJ241" s="31">
        <v>7.7</v>
      </c>
      <c r="AK241" s="31">
        <v>8.1</v>
      </c>
      <c r="AL241" s="31">
        <v>0.4</v>
      </c>
      <c r="AM241" s="31">
        <v>7.2</v>
      </c>
      <c r="AN241" s="31">
        <v>4.4000000000000004</v>
      </c>
      <c r="AO241" s="31">
        <v>5.3</v>
      </c>
      <c r="AP241" s="31">
        <v>4.8</v>
      </c>
      <c r="AQ241" s="31">
        <v>9.4</v>
      </c>
      <c r="AR241" s="31">
        <v>3.2</v>
      </c>
      <c r="AS241" s="31">
        <v>7.3</v>
      </c>
      <c r="AT241" s="31">
        <v>4.7</v>
      </c>
      <c r="AU241" s="31">
        <v>4.2</v>
      </c>
      <c r="AV241" s="31">
        <v>9.3000000000000007</v>
      </c>
      <c r="AW241" s="31">
        <v>12.2</v>
      </c>
      <c r="AX241" s="31">
        <v>6.7</v>
      </c>
      <c r="AY241" s="31">
        <v>5.8</v>
      </c>
      <c r="AZ241" s="31">
        <v>6</v>
      </c>
      <c r="BA241" s="31">
        <v>9.1</v>
      </c>
      <c r="BB241" s="31">
        <v>6.4</v>
      </c>
      <c r="BC241" s="31">
        <v>9.9</v>
      </c>
      <c r="BD241" s="31">
        <v>7.3</v>
      </c>
      <c r="BE241" s="31">
        <v>6.2</v>
      </c>
      <c r="BF241" s="31">
        <v>7.4</v>
      </c>
      <c r="BG241" s="31">
        <v>0.7</v>
      </c>
      <c r="BH241" s="31">
        <v>7.5</v>
      </c>
      <c r="BI241" s="31">
        <v>9.6999999999999993</v>
      </c>
      <c r="BJ241" s="31">
        <v>3.5</v>
      </c>
      <c r="BK241" s="25"/>
      <c r="BN241" s="3">
        <f t="shared" si="19"/>
        <v>5.9049999999999994</v>
      </c>
      <c r="BO241" s="3"/>
      <c r="BP241" s="27">
        <f t="shared" si="20"/>
        <v>5.6266416510318953E-2</v>
      </c>
      <c r="BQ241" s="29">
        <f t="shared" si="21"/>
        <v>-106.26210131332083</v>
      </c>
      <c r="BR241" s="3">
        <f t="shared" si="22"/>
        <v>7.1709943714821804</v>
      </c>
    </row>
    <row r="242" spans="1:70" x14ac:dyDescent="0.35">
      <c r="A242" s="5">
        <f t="shared" si="23"/>
        <v>42234</v>
      </c>
      <c r="B242" s="30">
        <v>240</v>
      </c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31">
        <v>9.5</v>
      </c>
      <c r="X242" s="31">
        <v>5.3</v>
      </c>
      <c r="Y242" s="31">
        <v>0.4</v>
      </c>
      <c r="Z242" s="31">
        <v>9.5</v>
      </c>
      <c r="AA242" s="31">
        <v>3.4</v>
      </c>
      <c r="AB242" s="31">
        <v>5</v>
      </c>
      <c r="AC242" s="31">
        <v>5.2</v>
      </c>
      <c r="AD242" s="31">
        <v>6.8</v>
      </c>
      <c r="AE242" s="31">
        <v>6.5</v>
      </c>
      <c r="AF242" s="31">
        <v>4.5</v>
      </c>
      <c r="AG242" s="31">
        <v>5</v>
      </c>
      <c r="AH242" s="31">
        <v>6.4</v>
      </c>
      <c r="AI242" s="31">
        <v>8</v>
      </c>
      <c r="AJ242" s="31">
        <v>7.8</v>
      </c>
      <c r="AK242" s="31">
        <v>7.3</v>
      </c>
      <c r="AL242" s="31">
        <v>2.8</v>
      </c>
      <c r="AM242" s="31">
        <v>9.1999999999999993</v>
      </c>
      <c r="AN242" s="31">
        <v>2.5</v>
      </c>
      <c r="AO242" s="31">
        <v>4.4000000000000004</v>
      </c>
      <c r="AP242" s="31">
        <v>4.5</v>
      </c>
      <c r="AQ242" s="31">
        <v>4</v>
      </c>
      <c r="AR242" s="31">
        <v>5.3</v>
      </c>
      <c r="AS242" s="31">
        <v>6.7</v>
      </c>
      <c r="AT242" s="31">
        <v>5.3</v>
      </c>
      <c r="AU242" s="31">
        <v>5</v>
      </c>
      <c r="AV242" s="31">
        <v>8.9</v>
      </c>
      <c r="AW242" s="31">
        <v>12.5</v>
      </c>
      <c r="AX242" s="31">
        <v>6.9</v>
      </c>
      <c r="AY242" s="31">
        <v>0.5</v>
      </c>
      <c r="AZ242" s="31">
        <v>3.9</v>
      </c>
      <c r="BA242" s="31">
        <v>8.8000000000000007</v>
      </c>
      <c r="BB242" s="31">
        <v>6.6</v>
      </c>
      <c r="BC242" s="31">
        <v>2.2000000000000002</v>
      </c>
      <c r="BD242" s="31">
        <v>8</v>
      </c>
      <c r="BE242" s="31">
        <v>6.5</v>
      </c>
      <c r="BF242" s="31">
        <v>6.6</v>
      </c>
      <c r="BG242" s="31">
        <v>10.5</v>
      </c>
      <c r="BH242" s="31">
        <v>7.3</v>
      </c>
      <c r="BI242" s="31">
        <v>8.3000000000000007</v>
      </c>
      <c r="BJ242" s="31">
        <v>1.8</v>
      </c>
      <c r="BK242" s="25"/>
      <c r="BN242" s="3">
        <f t="shared" si="19"/>
        <v>5.9900000000000011</v>
      </c>
      <c r="BO242" s="3"/>
      <c r="BP242" s="27">
        <f t="shared" si="20"/>
        <v>2.2307692307692299E-2</v>
      </c>
      <c r="BQ242" s="29">
        <f t="shared" si="21"/>
        <v>-38.480384615384594</v>
      </c>
      <c r="BR242" s="3">
        <f t="shared" si="22"/>
        <v>6.4919230769230793</v>
      </c>
    </row>
    <row r="243" spans="1:70" x14ac:dyDescent="0.35">
      <c r="A243" s="5">
        <f t="shared" si="23"/>
        <v>42235</v>
      </c>
      <c r="B243" s="30">
        <v>241</v>
      </c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31">
        <v>6.6</v>
      </c>
      <c r="X243" s="31">
        <v>7.6</v>
      </c>
      <c r="Y243" s="31">
        <v>2.8</v>
      </c>
      <c r="Z243" s="31">
        <v>8</v>
      </c>
      <c r="AA243" s="31">
        <v>4.2</v>
      </c>
      <c r="AB243" s="31">
        <v>9.3000000000000007</v>
      </c>
      <c r="AC243" s="31">
        <v>7</v>
      </c>
      <c r="AD243" s="31">
        <v>7.1</v>
      </c>
      <c r="AE243" s="31">
        <v>7.4</v>
      </c>
      <c r="AF243" s="31">
        <v>1.6</v>
      </c>
      <c r="AG243" s="31">
        <v>5.7</v>
      </c>
      <c r="AH243" s="31">
        <v>5.9</v>
      </c>
      <c r="AI243" s="31">
        <v>9</v>
      </c>
      <c r="AJ243" s="31">
        <v>8.1999999999999993</v>
      </c>
      <c r="AK243" s="31">
        <v>7</v>
      </c>
      <c r="AL243" s="31">
        <v>3.8</v>
      </c>
      <c r="AM243" s="31">
        <v>5.8</v>
      </c>
      <c r="AN243" s="31">
        <v>3.7</v>
      </c>
      <c r="AO243" s="31">
        <v>3.9</v>
      </c>
      <c r="AP243" s="31">
        <v>5.2</v>
      </c>
      <c r="AQ243" s="31">
        <v>3.9</v>
      </c>
      <c r="AR243" s="31">
        <v>7.5</v>
      </c>
      <c r="AS243" s="31">
        <v>5.7</v>
      </c>
      <c r="AT243" s="31">
        <v>5.8</v>
      </c>
      <c r="AU243" s="31">
        <v>6.5</v>
      </c>
      <c r="AV243" s="31">
        <v>1.9</v>
      </c>
      <c r="AW243" s="31">
        <v>13.1</v>
      </c>
      <c r="AX243" s="31">
        <v>7.1</v>
      </c>
      <c r="AY243" s="31">
        <v>3.2</v>
      </c>
      <c r="AZ243" s="31">
        <v>6.8</v>
      </c>
      <c r="BA243" s="31">
        <v>8.6999999999999993</v>
      </c>
      <c r="BB243" s="31">
        <v>7.9</v>
      </c>
      <c r="BC243" s="31">
        <v>6.7</v>
      </c>
      <c r="BD243" s="31">
        <v>6.5</v>
      </c>
      <c r="BE243" s="31">
        <v>7</v>
      </c>
      <c r="BF243" s="31">
        <v>7.5</v>
      </c>
      <c r="BG243" s="31">
        <v>9.8000000000000007</v>
      </c>
      <c r="BH243" s="31">
        <v>7.7</v>
      </c>
      <c r="BI243" s="31">
        <v>6.5</v>
      </c>
      <c r="BJ243" s="31">
        <v>1.9</v>
      </c>
      <c r="BK243" s="25"/>
      <c r="BN243" s="3">
        <f t="shared" si="19"/>
        <v>6.2874999999999996</v>
      </c>
      <c r="BO243" s="3"/>
      <c r="BP243" s="27">
        <f t="shared" si="20"/>
        <v>1.6651031894934335E-2</v>
      </c>
      <c r="BQ243" s="29">
        <f t="shared" si="21"/>
        <v>-26.906332082551593</v>
      </c>
      <c r="BR243" s="3">
        <f t="shared" si="22"/>
        <v>6.6621482176360232</v>
      </c>
    </row>
    <row r="244" spans="1:70" x14ac:dyDescent="0.35">
      <c r="A244" s="5">
        <f t="shared" si="23"/>
        <v>42236</v>
      </c>
      <c r="B244" s="30">
        <v>242</v>
      </c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31">
        <v>7.6</v>
      </c>
      <c r="X244" s="31">
        <v>8.6999999999999993</v>
      </c>
      <c r="Y244" s="31">
        <v>2</v>
      </c>
      <c r="Z244" s="31">
        <v>7.8</v>
      </c>
      <c r="AA244" s="31">
        <v>4.5999999999999996</v>
      </c>
      <c r="AB244" s="31">
        <v>8.8000000000000007</v>
      </c>
      <c r="AC244" s="31">
        <v>9</v>
      </c>
      <c r="AD244" s="31">
        <v>6.8</v>
      </c>
      <c r="AE244" s="31">
        <v>2.6</v>
      </c>
      <c r="AF244" s="31">
        <v>2.2999999999999998</v>
      </c>
      <c r="AG244" s="31">
        <v>7</v>
      </c>
      <c r="AH244" s="31">
        <v>4.7</v>
      </c>
      <c r="AI244" s="31">
        <v>5.8</v>
      </c>
      <c r="AJ244" s="31">
        <v>7.4</v>
      </c>
      <c r="AK244" s="31">
        <v>7.4</v>
      </c>
      <c r="AL244" s="31">
        <v>4</v>
      </c>
      <c r="AM244" s="31">
        <v>6.6</v>
      </c>
      <c r="AN244" s="31">
        <v>4.9000000000000004</v>
      </c>
      <c r="AO244" s="31">
        <v>4.0999999999999996</v>
      </c>
      <c r="AP244" s="31">
        <v>4.9000000000000004</v>
      </c>
      <c r="AQ244" s="31">
        <v>5.9</v>
      </c>
      <c r="AR244" s="31">
        <v>9.6999999999999993</v>
      </c>
      <c r="AS244" s="31">
        <v>6.5</v>
      </c>
      <c r="AT244" s="31">
        <v>5.4</v>
      </c>
      <c r="AU244" s="31">
        <v>7.4</v>
      </c>
      <c r="AV244" s="31">
        <v>1.7</v>
      </c>
      <c r="AW244" s="31">
        <v>12.7</v>
      </c>
      <c r="AX244" s="31">
        <v>2.8</v>
      </c>
      <c r="AY244" s="31">
        <v>3.7</v>
      </c>
      <c r="AZ244" s="31">
        <v>1.4</v>
      </c>
      <c r="BA244" s="31">
        <v>7.9</v>
      </c>
      <c r="BB244" s="31">
        <v>5</v>
      </c>
      <c r="BC244" s="31">
        <v>6.3</v>
      </c>
      <c r="BD244" s="31">
        <v>4.8</v>
      </c>
      <c r="BE244" s="31">
        <v>7.3</v>
      </c>
      <c r="BF244" s="31">
        <v>5.6</v>
      </c>
      <c r="BG244" s="31">
        <v>0.7</v>
      </c>
      <c r="BH244" s="31">
        <v>5.2</v>
      </c>
      <c r="BI244" s="31">
        <v>6</v>
      </c>
      <c r="BJ244" s="31">
        <v>1.5</v>
      </c>
      <c r="BK244" s="25"/>
      <c r="BN244" s="3">
        <f t="shared" si="19"/>
        <v>5.6124999999999998</v>
      </c>
      <c r="BO244" s="3"/>
      <c r="BP244" s="27">
        <f t="shared" si="20"/>
        <v>-5.064727954971858E-2</v>
      </c>
      <c r="BQ244" s="29">
        <f t="shared" si="21"/>
        <v>106.57785178236398</v>
      </c>
      <c r="BR244" s="3">
        <f t="shared" si="22"/>
        <v>4.4729362101313228</v>
      </c>
    </row>
    <row r="245" spans="1:70" x14ac:dyDescent="0.35">
      <c r="A245" s="5">
        <f t="shared" si="23"/>
        <v>42237</v>
      </c>
      <c r="B245" s="30">
        <v>243</v>
      </c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31">
        <v>6.8</v>
      </c>
      <c r="X245" s="31">
        <v>8.8000000000000007</v>
      </c>
      <c r="Y245" s="31">
        <v>3.2</v>
      </c>
      <c r="Z245" s="31">
        <v>6.9</v>
      </c>
      <c r="AA245" s="31">
        <v>5.5</v>
      </c>
      <c r="AB245" s="31">
        <v>6.6</v>
      </c>
      <c r="AC245" s="31">
        <v>9.1999999999999993</v>
      </c>
      <c r="AD245" s="31">
        <v>4.0999999999999996</v>
      </c>
      <c r="AE245" s="31">
        <v>5</v>
      </c>
      <c r="AF245" s="31">
        <v>3.7</v>
      </c>
      <c r="AG245" s="31">
        <v>6.4</v>
      </c>
      <c r="AH245" s="31">
        <v>5.2</v>
      </c>
      <c r="AI245" s="31">
        <v>5</v>
      </c>
      <c r="AJ245" s="31">
        <v>6.3</v>
      </c>
      <c r="AK245" s="31">
        <v>8.6</v>
      </c>
      <c r="AL245" s="31">
        <v>4.7</v>
      </c>
      <c r="AM245" s="31">
        <v>6.1</v>
      </c>
      <c r="AN245" s="31">
        <v>0.7</v>
      </c>
      <c r="AO245" s="31">
        <v>5.2</v>
      </c>
      <c r="AP245" s="31">
        <v>6.6</v>
      </c>
      <c r="AQ245" s="31">
        <v>0.6</v>
      </c>
      <c r="AR245" s="31">
        <v>7.2</v>
      </c>
      <c r="AS245" s="31">
        <v>6.5</v>
      </c>
      <c r="AT245" s="31">
        <v>5.6</v>
      </c>
      <c r="AU245" s="31">
        <v>8.6</v>
      </c>
      <c r="AV245" s="31">
        <v>7.2</v>
      </c>
      <c r="AW245" s="31">
        <v>8.6</v>
      </c>
      <c r="AX245" s="31">
        <v>3.6</v>
      </c>
      <c r="AY245" s="31">
        <v>4.4000000000000004</v>
      </c>
      <c r="AZ245" s="31">
        <v>7.3</v>
      </c>
      <c r="BA245" s="31">
        <v>7.2</v>
      </c>
      <c r="BB245" s="31">
        <v>2.5</v>
      </c>
      <c r="BC245" s="31">
        <v>0.8</v>
      </c>
      <c r="BD245" s="31">
        <v>5.3</v>
      </c>
      <c r="BE245" s="31">
        <v>7.3</v>
      </c>
      <c r="BF245" s="31">
        <v>5.5</v>
      </c>
      <c r="BG245" s="31">
        <v>10.1</v>
      </c>
      <c r="BH245" s="31">
        <v>3.7</v>
      </c>
      <c r="BI245" s="31">
        <v>5.3</v>
      </c>
      <c r="BJ245" s="31">
        <v>2.9</v>
      </c>
      <c r="BK245" s="25"/>
      <c r="BN245" s="3">
        <f t="shared" si="19"/>
        <v>5.6199999999999992</v>
      </c>
      <c r="BO245" s="3"/>
      <c r="BP245" s="27">
        <f t="shared" si="20"/>
        <v>-2.3677298311444658E-2</v>
      </c>
      <c r="BQ245" s="29">
        <f t="shared" si="21"/>
        <v>52.820694183864923</v>
      </c>
      <c r="BR245" s="3">
        <f t="shared" si="22"/>
        <v>5.0872607879924914</v>
      </c>
    </row>
    <row r="246" spans="1:70" x14ac:dyDescent="0.35">
      <c r="A246" s="5">
        <f t="shared" si="23"/>
        <v>42238</v>
      </c>
      <c r="B246" s="30">
        <v>244</v>
      </c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31">
        <v>5.8</v>
      </c>
      <c r="X246" s="31">
        <v>7.1</v>
      </c>
      <c r="Y246" s="31">
        <v>5.9</v>
      </c>
      <c r="Z246" s="31">
        <v>3.5</v>
      </c>
      <c r="AA246" s="31">
        <v>3.4</v>
      </c>
      <c r="AB246" s="31">
        <v>0.3</v>
      </c>
      <c r="AC246" s="31">
        <v>0.1</v>
      </c>
      <c r="AD246" s="31">
        <v>0.2</v>
      </c>
      <c r="AE246" s="31">
        <v>5.6</v>
      </c>
      <c r="AF246" s="31">
        <v>4.3</v>
      </c>
      <c r="AG246" s="31">
        <v>7</v>
      </c>
      <c r="AH246" s="31">
        <v>6</v>
      </c>
      <c r="AI246" s="31">
        <v>6.7</v>
      </c>
      <c r="AJ246" s="31">
        <v>6.8</v>
      </c>
      <c r="AK246" s="31">
        <v>4.5</v>
      </c>
      <c r="AL246" s="31">
        <v>2.8</v>
      </c>
      <c r="AM246" s="31">
        <v>5.6</v>
      </c>
      <c r="AN246" s="31">
        <v>3.6</v>
      </c>
      <c r="AO246" s="31">
        <v>6.9</v>
      </c>
      <c r="AP246" s="31">
        <v>8.6</v>
      </c>
      <c r="AQ246" s="31">
        <v>8.3000000000000007</v>
      </c>
      <c r="AR246" s="31">
        <v>4.4000000000000004</v>
      </c>
      <c r="AS246" s="31">
        <v>6.9</v>
      </c>
      <c r="AT246" s="31">
        <v>5.5</v>
      </c>
      <c r="AU246" s="31">
        <v>7.8</v>
      </c>
      <c r="AV246" s="31">
        <v>8.1</v>
      </c>
      <c r="AW246" s="31">
        <v>7.6</v>
      </c>
      <c r="AX246" s="31">
        <v>5.2</v>
      </c>
      <c r="AY246" s="31">
        <v>4.5999999999999996</v>
      </c>
      <c r="AZ246" s="31">
        <v>3.6</v>
      </c>
      <c r="BA246" s="31">
        <v>5.7</v>
      </c>
      <c r="BB246" s="31">
        <v>2.9</v>
      </c>
      <c r="BC246" s="31">
        <v>0.2</v>
      </c>
      <c r="BD246" s="31">
        <v>4.2</v>
      </c>
      <c r="BE246" s="31">
        <v>0</v>
      </c>
      <c r="BF246" s="31">
        <v>4.5999999999999996</v>
      </c>
      <c r="BG246" s="31">
        <v>9.6</v>
      </c>
      <c r="BH246" s="31">
        <v>5.8</v>
      </c>
      <c r="BI246" s="31">
        <v>4.8</v>
      </c>
      <c r="BJ246" s="31">
        <v>5.0999999999999996</v>
      </c>
      <c r="BK246" s="25"/>
      <c r="BN246" s="3">
        <f t="shared" si="19"/>
        <v>4.9899999999999984</v>
      </c>
      <c r="BO246" s="3"/>
      <c r="BP246" s="27">
        <f t="shared" si="20"/>
        <v>1.7260787992495311E-2</v>
      </c>
      <c r="BQ246" s="29">
        <f t="shared" si="21"/>
        <v>-29.419380863039404</v>
      </c>
      <c r="BR246" s="3">
        <f t="shared" si="22"/>
        <v>5.3783677298311439</v>
      </c>
    </row>
    <row r="247" spans="1:70" x14ac:dyDescent="0.35">
      <c r="A247" s="5">
        <f t="shared" si="23"/>
        <v>42239</v>
      </c>
      <c r="B247" s="30">
        <v>245</v>
      </c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31">
        <v>6.8</v>
      </c>
      <c r="X247" s="31">
        <v>2.4</v>
      </c>
      <c r="Y247" s="31">
        <v>6.3</v>
      </c>
      <c r="Z247" s="31">
        <v>3.6</v>
      </c>
      <c r="AA247" s="31">
        <v>2.7</v>
      </c>
      <c r="AB247" s="31">
        <v>6.5</v>
      </c>
      <c r="AC247" s="31">
        <v>7.8</v>
      </c>
      <c r="AD247" s="31">
        <v>3.6</v>
      </c>
      <c r="AE247" s="31">
        <v>6</v>
      </c>
      <c r="AF247" s="31">
        <v>5.0999999999999996</v>
      </c>
      <c r="AG247" s="31">
        <v>8</v>
      </c>
      <c r="AH247" s="31">
        <v>7.3</v>
      </c>
      <c r="AI247" s="31">
        <v>6.1</v>
      </c>
      <c r="AJ247" s="31">
        <v>5.5</v>
      </c>
      <c r="AK247" s="31">
        <v>3.5</v>
      </c>
      <c r="AL247" s="31">
        <v>3.1</v>
      </c>
      <c r="AM247" s="31">
        <v>4.4000000000000004</v>
      </c>
      <c r="AN247" s="31">
        <v>4.3</v>
      </c>
      <c r="AO247" s="31">
        <v>6.6</v>
      </c>
      <c r="AP247" s="31">
        <v>7.7</v>
      </c>
      <c r="AQ247" s="31">
        <v>2.2000000000000002</v>
      </c>
      <c r="AR247" s="31">
        <v>5.9</v>
      </c>
      <c r="AS247" s="31">
        <v>8.4</v>
      </c>
      <c r="AT247" s="31">
        <v>6.1</v>
      </c>
      <c r="AU247" s="31">
        <v>7.4</v>
      </c>
      <c r="AV247" s="31">
        <v>6.1</v>
      </c>
      <c r="AW247" s="31">
        <v>7.5</v>
      </c>
      <c r="AX247" s="31">
        <v>7.9</v>
      </c>
      <c r="AY247" s="31">
        <v>4.4000000000000004</v>
      </c>
      <c r="AZ247" s="31">
        <v>3.4</v>
      </c>
      <c r="BA247" s="31">
        <v>0.3</v>
      </c>
      <c r="BB247" s="31">
        <v>5</v>
      </c>
      <c r="BC247" s="31">
        <v>4.8</v>
      </c>
      <c r="BD247" s="31">
        <v>4.8</v>
      </c>
      <c r="BE247" s="31">
        <v>2.9</v>
      </c>
      <c r="BF247" s="31">
        <v>5.7</v>
      </c>
      <c r="BG247" s="31">
        <v>8.1999999999999993</v>
      </c>
      <c r="BH247" s="31">
        <v>7.3</v>
      </c>
      <c r="BI247" s="31">
        <v>5.6</v>
      </c>
      <c r="BJ247" s="31">
        <v>5.3</v>
      </c>
      <c r="BK247" s="25"/>
      <c r="BN247" s="3">
        <f t="shared" si="19"/>
        <v>5.4125000000000014</v>
      </c>
      <c r="BO247" s="3"/>
      <c r="BP247" s="27">
        <f t="shared" si="20"/>
        <v>6.4634146341463403E-3</v>
      </c>
      <c r="BQ247" s="29">
        <f t="shared" si="21"/>
        <v>-7.4723170731707285</v>
      </c>
      <c r="BR247" s="3">
        <f t="shared" si="22"/>
        <v>5.5579268292682933</v>
      </c>
    </row>
    <row r="248" spans="1:70" x14ac:dyDescent="0.35">
      <c r="A248" s="5">
        <f t="shared" si="23"/>
        <v>42240</v>
      </c>
      <c r="B248" s="30">
        <v>246</v>
      </c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31">
        <v>3.2</v>
      </c>
      <c r="X248" s="31">
        <v>3.7</v>
      </c>
      <c r="Y248" s="31">
        <v>5.4</v>
      </c>
      <c r="Z248" s="31">
        <v>3.8</v>
      </c>
      <c r="AA248" s="31">
        <v>2</v>
      </c>
      <c r="AB248" s="31">
        <v>6.1</v>
      </c>
      <c r="AC248" s="31">
        <v>7.7</v>
      </c>
      <c r="AD248" s="31">
        <v>3.2</v>
      </c>
      <c r="AE248" s="31">
        <v>4.2</v>
      </c>
      <c r="AF248" s="31">
        <v>3.7</v>
      </c>
      <c r="AG248" s="31">
        <v>4.5999999999999996</v>
      </c>
      <c r="AH248" s="31">
        <v>8</v>
      </c>
      <c r="AI248" s="31">
        <v>4.0999999999999996</v>
      </c>
      <c r="AJ248" s="31">
        <v>0</v>
      </c>
      <c r="AK248" s="31">
        <v>5.6</v>
      </c>
      <c r="AL248" s="31">
        <v>0</v>
      </c>
      <c r="AM248" s="31">
        <v>0</v>
      </c>
      <c r="AN248" s="31">
        <v>1.8</v>
      </c>
      <c r="AO248" s="31">
        <v>5.2</v>
      </c>
      <c r="AP248" s="31">
        <v>6.6</v>
      </c>
      <c r="AQ248" s="31">
        <v>8.6999999999999993</v>
      </c>
      <c r="AR248" s="31">
        <v>4.3</v>
      </c>
      <c r="AS248" s="31">
        <v>8.8000000000000007</v>
      </c>
      <c r="AT248" s="31">
        <v>4.7</v>
      </c>
      <c r="AU248" s="31">
        <v>7.3</v>
      </c>
      <c r="AV248" s="31">
        <v>4.7</v>
      </c>
      <c r="AW248" s="31">
        <v>8.1999999999999993</v>
      </c>
      <c r="AX248" s="31">
        <v>8.3000000000000007</v>
      </c>
      <c r="AY248" s="31">
        <v>4.8</v>
      </c>
      <c r="AZ248" s="31">
        <v>5.0999999999999996</v>
      </c>
      <c r="BA248" s="31">
        <v>5.0999999999999996</v>
      </c>
      <c r="BB248" s="31">
        <v>6.1</v>
      </c>
      <c r="BC248" s="31">
        <v>4.0999999999999996</v>
      </c>
      <c r="BD248" s="31">
        <v>5.8</v>
      </c>
      <c r="BE248" s="31">
        <v>2.1</v>
      </c>
      <c r="BF248" s="31">
        <v>5.9</v>
      </c>
      <c r="BG248" s="31">
        <v>3.7</v>
      </c>
      <c r="BH248" s="31">
        <v>7.7</v>
      </c>
      <c r="BI248" s="31">
        <v>5.3</v>
      </c>
      <c r="BJ248" s="31">
        <v>5.9</v>
      </c>
      <c r="BK248" s="25"/>
      <c r="BN248" s="3">
        <f t="shared" si="19"/>
        <v>4.8875000000000002</v>
      </c>
      <c r="BO248" s="3"/>
      <c r="BP248" s="27">
        <f t="shared" si="20"/>
        <v>5.0534709193245771E-2</v>
      </c>
      <c r="BQ248" s="29">
        <f t="shared" si="21"/>
        <v>-95.853442776735434</v>
      </c>
      <c r="BR248" s="3">
        <f t="shared" si="22"/>
        <v>6.0245309568480394</v>
      </c>
    </row>
    <row r="249" spans="1:70" x14ac:dyDescent="0.35">
      <c r="A249" s="5">
        <f t="shared" si="23"/>
        <v>42241</v>
      </c>
      <c r="B249" s="30">
        <v>247</v>
      </c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31">
        <v>5.9</v>
      </c>
      <c r="X249" s="31">
        <v>3.8</v>
      </c>
      <c r="Y249" s="31">
        <v>3.1</v>
      </c>
      <c r="Z249" s="31">
        <v>5.0999999999999996</v>
      </c>
      <c r="AA249" s="31">
        <v>4</v>
      </c>
      <c r="AB249" s="31">
        <v>6.5</v>
      </c>
      <c r="AC249" s="31">
        <v>7.9</v>
      </c>
      <c r="AD249" s="31">
        <v>2.5</v>
      </c>
      <c r="AE249" s="31">
        <v>3.2</v>
      </c>
      <c r="AF249" s="31">
        <v>1.8</v>
      </c>
      <c r="AG249" s="31">
        <v>3.3</v>
      </c>
      <c r="AH249" s="31">
        <v>0.7</v>
      </c>
      <c r="AI249" s="31">
        <v>5.4</v>
      </c>
      <c r="AJ249" s="31">
        <v>7.4</v>
      </c>
      <c r="AK249" s="31">
        <v>5.5</v>
      </c>
      <c r="AL249" s="31">
        <v>3.9</v>
      </c>
      <c r="AM249" s="31">
        <v>6.9</v>
      </c>
      <c r="AN249" s="31">
        <v>1.6</v>
      </c>
      <c r="AO249" s="31">
        <v>5.0999999999999996</v>
      </c>
      <c r="AP249" s="31">
        <v>4.9000000000000004</v>
      </c>
      <c r="AQ249" s="31">
        <v>7</v>
      </c>
      <c r="AR249" s="31">
        <v>3.7</v>
      </c>
      <c r="AS249" s="31">
        <v>8</v>
      </c>
      <c r="AT249" s="31">
        <v>5.3</v>
      </c>
      <c r="AU249" s="31">
        <v>7.5</v>
      </c>
      <c r="AV249" s="31">
        <v>3.3</v>
      </c>
      <c r="AW249" s="31">
        <v>7</v>
      </c>
      <c r="AX249" s="31">
        <v>8</v>
      </c>
      <c r="AY249" s="31">
        <v>5.4</v>
      </c>
      <c r="AZ249" s="31">
        <v>7.6</v>
      </c>
      <c r="BA249" s="31">
        <v>5.0999999999999996</v>
      </c>
      <c r="BB249" s="31">
        <v>0.8</v>
      </c>
      <c r="BC249" s="31">
        <v>3.4</v>
      </c>
      <c r="BD249" s="31">
        <v>5.6</v>
      </c>
      <c r="BE249" s="31">
        <v>1.7</v>
      </c>
      <c r="BF249" s="31">
        <v>5.5</v>
      </c>
      <c r="BG249" s="31">
        <v>6</v>
      </c>
      <c r="BH249" s="31">
        <v>6.3</v>
      </c>
      <c r="BI249" s="31">
        <v>5</v>
      </c>
      <c r="BJ249" s="31">
        <v>6.6</v>
      </c>
      <c r="BK249" s="25"/>
      <c r="BN249" s="3">
        <f t="shared" si="19"/>
        <v>4.9325000000000001</v>
      </c>
      <c r="BO249" s="3"/>
      <c r="BP249" s="27">
        <f t="shared" si="20"/>
        <v>2.9784240150093799E-2</v>
      </c>
      <c r="BQ249" s="29">
        <f t="shared" si="21"/>
        <v>-54.442382739211993</v>
      </c>
      <c r="BR249" s="3">
        <f t="shared" si="22"/>
        <v>5.6026454033771032</v>
      </c>
    </row>
    <row r="250" spans="1:70" x14ac:dyDescent="0.35">
      <c r="A250" s="5">
        <f t="shared" si="23"/>
        <v>42242</v>
      </c>
      <c r="B250" s="30">
        <v>248</v>
      </c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31">
        <v>4.3</v>
      </c>
      <c r="X250" s="31">
        <v>7.8</v>
      </c>
      <c r="Y250" s="31">
        <v>4</v>
      </c>
      <c r="Z250" s="31">
        <v>5.8</v>
      </c>
      <c r="AA250" s="31">
        <v>9.1</v>
      </c>
      <c r="AB250" s="31">
        <v>7.5</v>
      </c>
      <c r="AC250" s="31">
        <v>6.4</v>
      </c>
      <c r="AD250" s="31">
        <v>2.5</v>
      </c>
      <c r="AE250" s="31">
        <v>4</v>
      </c>
      <c r="AF250" s="31">
        <v>2.2000000000000002</v>
      </c>
      <c r="AG250" s="31">
        <v>3.3</v>
      </c>
      <c r="AH250" s="31">
        <v>8.6999999999999993</v>
      </c>
      <c r="AI250" s="31">
        <v>6.5</v>
      </c>
      <c r="AJ250" s="31">
        <v>5.8</v>
      </c>
      <c r="AK250" s="31">
        <v>3.7</v>
      </c>
      <c r="AL250" s="31">
        <v>4</v>
      </c>
      <c r="AM250" s="31">
        <v>5.2</v>
      </c>
      <c r="AN250" s="31">
        <v>1</v>
      </c>
      <c r="AO250" s="31">
        <v>5.4</v>
      </c>
      <c r="AP250" s="31">
        <v>5.2</v>
      </c>
      <c r="AQ250" s="31">
        <v>6.3</v>
      </c>
      <c r="AR250" s="31">
        <v>4.3</v>
      </c>
      <c r="AS250" s="31">
        <v>7.7</v>
      </c>
      <c r="AT250" s="31">
        <v>4.2</v>
      </c>
      <c r="AU250" s="31">
        <v>8.1</v>
      </c>
      <c r="AV250" s="31">
        <v>3.8</v>
      </c>
      <c r="AW250" s="31">
        <v>5.0999999999999996</v>
      </c>
      <c r="AX250" s="31">
        <v>8</v>
      </c>
      <c r="AY250" s="31">
        <v>5</v>
      </c>
      <c r="AZ250" s="31">
        <v>10.5</v>
      </c>
      <c r="BA250" s="31">
        <v>3</v>
      </c>
      <c r="BB250" s="31">
        <v>0.4</v>
      </c>
      <c r="BC250" s="31">
        <v>3.6</v>
      </c>
      <c r="BD250" s="31">
        <v>8.1999999999999993</v>
      </c>
      <c r="BE250" s="31">
        <v>1.4</v>
      </c>
      <c r="BF250" s="31">
        <v>5.4</v>
      </c>
      <c r="BG250" s="31">
        <v>7.4</v>
      </c>
      <c r="BH250" s="31">
        <v>5.4</v>
      </c>
      <c r="BI250" s="31">
        <v>4.7</v>
      </c>
      <c r="BJ250" s="31">
        <v>3</v>
      </c>
      <c r="BK250" s="25"/>
      <c r="BN250" s="3">
        <f t="shared" si="19"/>
        <v>5.1974999999999998</v>
      </c>
      <c r="BO250" s="3"/>
      <c r="BP250" s="27">
        <f t="shared" si="20"/>
        <v>-1.8339587242026254E-2</v>
      </c>
      <c r="BQ250" s="29">
        <f t="shared" si="21"/>
        <v>41.757467166979339</v>
      </c>
      <c r="BR250" s="3">
        <f t="shared" si="22"/>
        <v>4.7848592870544095</v>
      </c>
    </row>
    <row r="251" spans="1:70" x14ac:dyDescent="0.35">
      <c r="A251" s="5">
        <f t="shared" si="23"/>
        <v>42243</v>
      </c>
      <c r="B251" s="30">
        <v>249</v>
      </c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31">
        <v>4.2</v>
      </c>
      <c r="X251" s="31">
        <v>8.3000000000000007</v>
      </c>
      <c r="Y251" s="31">
        <v>4.4000000000000004</v>
      </c>
      <c r="Z251" s="31">
        <v>6.7</v>
      </c>
      <c r="AA251" s="31">
        <v>0</v>
      </c>
      <c r="AB251" s="31">
        <v>8</v>
      </c>
      <c r="AC251" s="31">
        <v>7.1</v>
      </c>
      <c r="AD251" s="31">
        <v>4.2</v>
      </c>
      <c r="AE251" s="31">
        <v>3.9</v>
      </c>
      <c r="AF251" s="31">
        <v>2.5</v>
      </c>
      <c r="AG251" s="31">
        <v>3.4</v>
      </c>
      <c r="AH251" s="31">
        <v>6</v>
      </c>
      <c r="AI251" s="31">
        <v>6.8</v>
      </c>
      <c r="AJ251" s="31">
        <v>4.5999999999999996</v>
      </c>
      <c r="AK251" s="31">
        <v>5.6</v>
      </c>
      <c r="AL251" s="31">
        <v>4</v>
      </c>
      <c r="AM251" s="31">
        <v>5.2</v>
      </c>
      <c r="AN251" s="31">
        <v>1.3</v>
      </c>
      <c r="AO251" s="31">
        <v>5.7</v>
      </c>
      <c r="AP251" s="31">
        <v>4.9000000000000004</v>
      </c>
      <c r="AQ251" s="31">
        <v>6.1</v>
      </c>
      <c r="AR251" s="31">
        <v>4.7</v>
      </c>
      <c r="AS251" s="31">
        <v>6.4</v>
      </c>
      <c r="AT251" s="31">
        <v>1.2</v>
      </c>
      <c r="AU251" s="31">
        <v>0.6</v>
      </c>
      <c r="AV251" s="31">
        <v>3.7</v>
      </c>
      <c r="AW251" s="31">
        <v>5</v>
      </c>
      <c r="AX251" s="31">
        <v>9.5</v>
      </c>
      <c r="AY251" s="31">
        <v>2.6</v>
      </c>
      <c r="AZ251" s="31">
        <v>12.7</v>
      </c>
      <c r="BA251" s="31">
        <v>1.4</v>
      </c>
      <c r="BB251" s="31">
        <v>3.3</v>
      </c>
      <c r="BC251" s="31">
        <v>5</v>
      </c>
      <c r="BD251" s="31">
        <v>8</v>
      </c>
      <c r="BE251" s="31">
        <v>3.5</v>
      </c>
      <c r="BF251" s="31">
        <v>5.9</v>
      </c>
      <c r="BG251" s="31">
        <v>7.2</v>
      </c>
      <c r="BH251" s="31">
        <v>7.4</v>
      </c>
      <c r="BI251" s="31">
        <v>4.5999999999999996</v>
      </c>
      <c r="BJ251" s="31">
        <v>4.3</v>
      </c>
      <c r="BK251" s="25"/>
      <c r="BN251" s="3">
        <f t="shared" si="19"/>
        <v>4.9975000000000005</v>
      </c>
      <c r="BO251" s="3"/>
      <c r="BP251" s="27">
        <f t="shared" si="20"/>
        <v>1.4737335834896805E-2</v>
      </c>
      <c r="BQ251" s="29">
        <f t="shared" si="21"/>
        <v>-24.381378986866778</v>
      </c>
      <c r="BR251" s="3">
        <f t="shared" si="22"/>
        <v>5.3290900562851817</v>
      </c>
    </row>
    <row r="252" spans="1:70" x14ac:dyDescent="0.35">
      <c r="A252" s="5">
        <f t="shared" si="23"/>
        <v>42244</v>
      </c>
      <c r="B252" s="30">
        <v>250</v>
      </c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31">
        <v>4.9000000000000004</v>
      </c>
      <c r="X252" s="31">
        <v>7.9</v>
      </c>
      <c r="Y252" s="31">
        <v>4.3</v>
      </c>
      <c r="Z252" s="31">
        <v>4.3</v>
      </c>
      <c r="AA252" s="31">
        <v>6</v>
      </c>
      <c r="AB252" s="31">
        <v>6.5</v>
      </c>
      <c r="AC252" s="31">
        <v>6.3</v>
      </c>
      <c r="AD252" s="31">
        <v>4.4000000000000004</v>
      </c>
      <c r="AE252" s="31">
        <v>3.3</v>
      </c>
      <c r="AF252" s="31">
        <v>0.9</v>
      </c>
      <c r="AG252" s="31">
        <v>4.9000000000000004</v>
      </c>
      <c r="AH252" s="31">
        <v>0</v>
      </c>
      <c r="AI252" s="31">
        <v>7.6</v>
      </c>
      <c r="AJ252" s="31">
        <v>5.0999999999999996</v>
      </c>
      <c r="AK252" s="31">
        <v>5.5</v>
      </c>
      <c r="AL252" s="31">
        <v>4.8</v>
      </c>
      <c r="AM252" s="31">
        <v>3</v>
      </c>
      <c r="AN252" s="31">
        <v>1.7</v>
      </c>
      <c r="AO252" s="31">
        <v>2.8</v>
      </c>
      <c r="AP252" s="31">
        <v>3.4</v>
      </c>
      <c r="AQ252" s="31">
        <v>5</v>
      </c>
      <c r="AR252" s="31">
        <v>0</v>
      </c>
      <c r="AS252" s="31">
        <v>4.5999999999999996</v>
      </c>
      <c r="AT252" s="31">
        <v>2.9</v>
      </c>
      <c r="AU252" s="31">
        <v>4.5</v>
      </c>
      <c r="AV252" s="31">
        <v>3.2</v>
      </c>
      <c r="AW252" s="31">
        <v>4.7</v>
      </c>
      <c r="AX252" s="31">
        <v>7.9</v>
      </c>
      <c r="AY252" s="31">
        <v>2.7</v>
      </c>
      <c r="AZ252" s="31">
        <v>8.4</v>
      </c>
      <c r="BA252" s="31">
        <v>2.7</v>
      </c>
      <c r="BB252" s="31">
        <v>3.1</v>
      </c>
      <c r="BC252" s="31">
        <v>8.9</v>
      </c>
      <c r="BD252" s="31">
        <v>7.7</v>
      </c>
      <c r="BE252" s="31">
        <v>3.2</v>
      </c>
      <c r="BF252" s="31">
        <v>6.1</v>
      </c>
      <c r="BG252" s="31">
        <v>8.3000000000000007</v>
      </c>
      <c r="BH252" s="31">
        <v>9.6999999999999993</v>
      </c>
      <c r="BI252" s="31">
        <v>4.5999999999999996</v>
      </c>
      <c r="BJ252" s="31">
        <v>1.9</v>
      </c>
      <c r="BK252" s="25"/>
      <c r="BN252" s="3">
        <f t="shared" si="19"/>
        <v>4.692499999999999</v>
      </c>
      <c r="BO252" s="3"/>
      <c r="BP252" s="27">
        <f t="shared" si="20"/>
        <v>2.471857410881801E-2</v>
      </c>
      <c r="BQ252" s="29">
        <f t="shared" si="21"/>
        <v>-44.583977485928699</v>
      </c>
      <c r="BR252" s="3">
        <f t="shared" si="22"/>
        <v>5.2486679174484081</v>
      </c>
    </row>
    <row r="253" spans="1:70" x14ac:dyDescent="0.35">
      <c r="A253" s="5">
        <f t="shared" si="23"/>
        <v>42245</v>
      </c>
      <c r="B253" s="30">
        <v>251</v>
      </c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31">
        <v>7.9</v>
      </c>
      <c r="X253" s="31">
        <v>5.5</v>
      </c>
      <c r="Y253" s="31">
        <v>3.2</v>
      </c>
      <c r="Z253" s="31">
        <v>3.8</v>
      </c>
      <c r="AA253" s="31">
        <v>6.4</v>
      </c>
      <c r="AB253" s="31">
        <v>5.5</v>
      </c>
      <c r="AC253" s="31">
        <v>0.6</v>
      </c>
      <c r="AD253" s="31">
        <v>4.9000000000000004</v>
      </c>
      <c r="AE253" s="31">
        <v>3.8</v>
      </c>
      <c r="AF253" s="31">
        <v>0.1</v>
      </c>
      <c r="AG253" s="31">
        <v>6.1</v>
      </c>
      <c r="AH253" s="31">
        <v>5.8</v>
      </c>
      <c r="AI253" s="31">
        <v>7.3</v>
      </c>
      <c r="AJ253" s="31">
        <v>4.5</v>
      </c>
      <c r="AK253" s="31">
        <v>6</v>
      </c>
      <c r="AL253" s="31">
        <v>4.0999999999999996</v>
      </c>
      <c r="AM253" s="31">
        <v>5.2</v>
      </c>
      <c r="AN253" s="31">
        <v>5</v>
      </c>
      <c r="AO253" s="31">
        <v>2.9</v>
      </c>
      <c r="AP253" s="31">
        <v>4.2</v>
      </c>
      <c r="AQ253" s="31">
        <v>0</v>
      </c>
      <c r="AR253" s="31">
        <v>5.8</v>
      </c>
      <c r="AS253" s="31">
        <v>4.2</v>
      </c>
      <c r="AT253" s="31">
        <v>3.5</v>
      </c>
      <c r="AU253" s="31">
        <v>4.5</v>
      </c>
      <c r="AV253" s="31">
        <v>3.9</v>
      </c>
      <c r="AW253" s="31">
        <v>0.5</v>
      </c>
      <c r="AX253" s="31">
        <v>7.2</v>
      </c>
      <c r="AY253" s="31">
        <v>2.7</v>
      </c>
      <c r="AZ253" s="31">
        <v>8.1999999999999993</v>
      </c>
      <c r="BA253" s="31">
        <v>2.7</v>
      </c>
      <c r="BB253" s="31">
        <v>3.4</v>
      </c>
      <c r="BC253" s="31">
        <v>7.4</v>
      </c>
      <c r="BD253" s="31">
        <v>6.8</v>
      </c>
      <c r="BE253" s="31">
        <v>2.2000000000000002</v>
      </c>
      <c r="BF253" s="31">
        <v>0</v>
      </c>
      <c r="BG253" s="31">
        <v>8.4</v>
      </c>
      <c r="BH253" s="31">
        <v>6.3</v>
      </c>
      <c r="BI253" s="31">
        <v>4.5</v>
      </c>
      <c r="BJ253" s="31">
        <v>1.5</v>
      </c>
      <c r="BK253" s="25"/>
      <c r="BN253" s="3">
        <f t="shared" si="19"/>
        <v>4.4125000000000005</v>
      </c>
      <c r="BO253" s="3"/>
      <c r="BP253" s="27">
        <f t="shared" si="20"/>
        <v>-1.3348968105065669E-2</v>
      </c>
      <c r="BQ253" s="29">
        <f t="shared" si="21"/>
        <v>31.023667917448414</v>
      </c>
      <c r="BR253" s="3">
        <f t="shared" si="22"/>
        <v>4.112148217636026</v>
      </c>
    </row>
    <row r="254" spans="1:70" x14ac:dyDescent="0.35">
      <c r="A254" s="5">
        <f t="shared" si="23"/>
        <v>42246</v>
      </c>
      <c r="B254" s="30">
        <v>252</v>
      </c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31">
        <v>6.8</v>
      </c>
      <c r="X254" s="31">
        <v>3.6</v>
      </c>
      <c r="Y254" s="31">
        <v>4.0999999999999996</v>
      </c>
      <c r="Z254" s="31">
        <v>0</v>
      </c>
      <c r="AA254" s="31">
        <v>5.0999999999999996</v>
      </c>
      <c r="AB254" s="31">
        <v>6.1</v>
      </c>
      <c r="AC254" s="31">
        <v>8.9</v>
      </c>
      <c r="AD254" s="31">
        <v>3.7</v>
      </c>
      <c r="AE254" s="31">
        <v>4.4000000000000004</v>
      </c>
      <c r="AF254" s="31">
        <v>0</v>
      </c>
      <c r="AG254" s="31">
        <v>3.3</v>
      </c>
      <c r="AH254" s="31">
        <v>5.5</v>
      </c>
      <c r="AI254" s="31">
        <v>6.1</v>
      </c>
      <c r="AJ254" s="31">
        <v>4.5</v>
      </c>
      <c r="AK254" s="31">
        <v>6.4</v>
      </c>
      <c r="AL254" s="31">
        <v>3.9</v>
      </c>
      <c r="AM254" s="31">
        <v>5.2</v>
      </c>
      <c r="AN254" s="31">
        <v>4.0999999999999996</v>
      </c>
      <c r="AO254" s="31">
        <v>2.6</v>
      </c>
      <c r="AP254" s="31">
        <v>4.5</v>
      </c>
      <c r="AQ254" s="31">
        <v>2.4</v>
      </c>
      <c r="AR254" s="31">
        <v>4.9000000000000004</v>
      </c>
      <c r="AS254" s="31">
        <v>3.5</v>
      </c>
      <c r="AT254" s="31">
        <v>0.1</v>
      </c>
      <c r="AU254" s="31">
        <v>4.4000000000000004</v>
      </c>
      <c r="AV254" s="31">
        <v>2.2999999999999998</v>
      </c>
      <c r="AW254" s="31">
        <v>10.199999999999999</v>
      </c>
      <c r="AX254" s="31">
        <v>7.8</v>
      </c>
      <c r="AY254" s="31">
        <v>1.5</v>
      </c>
      <c r="AZ254" s="31">
        <v>2.1</v>
      </c>
      <c r="BA254" s="31">
        <v>2.4</v>
      </c>
      <c r="BB254" s="31">
        <v>3.5</v>
      </c>
      <c r="BC254" s="31">
        <v>0.1</v>
      </c>
      <c r="BD254" s="31">
        <v>6.2</v>
      </c>
      <c r="BE254" s="31">
        <v>3.4</v>
      </c>
      <c r="BF254" s="31">
        <v>5.4</v>
      </c>
      <c r="BG254" s="31">
        <v>6.7</v>
      </c>
      <c r="BH254" s="31">
        <v>3.1</v>
      </c>
      <c r="BI254" s="31">
        <v>6.4</v>
      </c>
      <c r="BJ254" s="31">
        <v>3.1</v>
      </c>
      <c r="BK254" s="25"/>
      <c r="BN254" s="3">
        <f t="shared" si="19"/>
        <v>4.2074999999999996</v>
      </c>
      <c r="BO254" s="3"/>
      <c r="BP254" s="27">
        <f t="shared" si="20"/>
        <v>-1.1491557223264537E-2</v>
      </c>
      <c r="BQ254" s="29">
        <f t="shared" si="21"/>
        <v>27.115919324577852</v>
      </c>
      <c r="BR254" s="3">
        <f t="shared" si="22"/>
        <v>3.9489399624765475</v>
      </c>
    </row>
    <row r="255" spans="1:70" x14ac:dyDescent="0.35">
      <c r="A255" s="5">
        <f t="shared" si="23"/>
        <v>42247</v>
      </c>
      <c r="B255" s="30">
        <v>253</v>
      </c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31">
        <v>6.1</v>
      </c>
      <c r="X255" s="31">
        <v>4.4000000000000004</v>
      </c>
      <c r="Y255" s="31">
        <v>3</v>
      </c>
      <c r="Z255" s="31">
        <v>0</v>
      </c>
      <c r="AA255" s="31">
        <v>1.6</v>
      </c>
      <c r="AB255" s="31">
        <v>6.6</v>
      </c>
      <c r="AC255" s="31">
        <v>7.7</v>
      </c>
      <c r="AD255" s="31">
        <v>0.8</v>
      </c>
      <c r="AE255" s="31">
        <v>4.2</v>
      </c>
      <c r="AF255" s="31">
        <v>0.7</v>
      </c>
      <c r="AG255" s="31">
        <v>4.5999999999999996</v>
      </c>
      <c r="AH255" s="31">
        <v>5.0999999999999996</v>
      </c>
      <c r="AI255" s="31">
        <v>1.9</v>
      </c>
      <c r="AJ255" s="31">
        <v>5.5</v>
      </c>
      <c r="AK255" s="31">
        <v>0.4</v>
      </c>
      <c r="AL255" s="31">
        <v>3.3</v>
      </c>
      <c r="AM255" s="31">
        <v>5.0999999999999996</v>
      </c>
      <c r="AN255" s="31">
        <v>0</v>
      </c>
      <c r="AO255" s="31">
        <v>0</v>
      </c>
      <c r="AP255" s="31">
        <v>6.3</v>
      </c>
      <c r="AQ255" s="31">
        <v>2.2000000000000002</v>
      </c>
      <c r="AR255" s="31">
        <v>5.3</v>
      </c>
      <c r="AS255" s="31">
        <v>0</v>
      </c>
      <c r="AT255" s="31">
        <v>1.8</v>
      </c>
      <c r="AU255" s="31">
        <v>3.6</v>
      </c>
      <c r="AV255" s="31">
        <v>1.7</v>
      </c>
      <c r="AW255" s="31">
        <v>8.8000000000000007</v>
      </c>
      <c r="AX255" s="31">
        <v>5.3</v>
      </c>
      <c r="AY255" s="31">
        <v>2.6</v>
      </c>
      <c r="AZ255" s="31">
        <v>5.9</v>
      </c>
      <c r="BA255" s="31">
        <v>1.2</v>
      </c>
      <c r="BB255" s="31">
        <v>4</v>
      </c>
      <c r="BC255" s="31">
        <v>3.4</v>
      </c>
      <c r="BD255" s="31">
        <v>6.4</v>
      </c>
      <c r="BE255" s="31">
        <v>5</v>
      </c>
      <c r="BF255" s="31">
        <v>4.5999999999999996</v>
      </c>
      <c r="BG255" s="31">
        <v>6</v>
      </c>
      <c r="BH255" s="31">
        <v>3.1</v>
      </c>
      <c r="BI255" s="31">
        <v>7</v>
      </c>
      <c r="BJ255" s="31">
        <v>5.0999999999999996</v>
      </c>
      <c r="BK255" s="25"/>
      <c r="BN255" s="3">
        <f t="shared" si="19"/>
        <v>3.7574999999999994</v>
      </c>
      <c r="BO255" s="3"/>
      <c r="BP255" s="27">
        <f t="shared" si="20"/>
        <v>3.9671669793621016E-2</v>
      </c>
      <c r="BQ255" s="29">
        <f t="shared" si="21"/>
        <v>-75.327973733583505</v>
      </c>
      <c r="BR255" s="3">
        <f t="shared" si="22"/>
        <v>4.6501125703564696</v>
      </c>
    </row>
    <row r="256" spans="1:70" x14ac:dyDescent="0.35">
      <c r="A256" s="5">
        <f t="shared" si="23"/>
        <v>42248</v>
      </c>
      <c r="B256" s="30">
        <v>254</v>
      </c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31">
        <v>4.7</v>
      </c>
      <c r="X256" s="31">
        <v>5.6</v>
      </c>
      <c r="Y256" s="31">
        <v>8.6</v>
      </c>
      <c r="Z256" s="31">
        <v>0</v>
      </c>
      <c r="AA256" s="31">
        <v>8.3000000000000007</v>
      </c>
      <c r="AB256" s="31">
        <v>5.5</v>
      </c>
      <c r="AC256" s="31">
        <v>5.7</v>
      </c>
      <c r="AD256" s="31">
        <v>1.3</v>
      </c>
      <c r="AE256" s="31">
        <v>1.2</v>
      </c>
      <c r="AF256" s="31">
        <v>0.3</v>
      </c>
      <c r="AG256" s="31">
        <v>6.2</v>
      </c>
      <c r="AH256" s="31">
        <v>3.2</v>
      </c>
      <c r="AI256" s="31">
        <v>4.4000000000000004</v>
      </c>
      <c r="AJ256" s="31">
        <v>5.4</v>
      </c>
      <c r="AK256" s="31">
        <v>4.5999999999999996</v>
      </c>
      <c r="AL256" s="31">
        <v>3.4</v>
      </c>
      <c r="AM256" s="31">
        <v>4.5</v>
      </c>
      <c r="AN256" s="31">
        <v>2.2000000000000002</v>
      </c>
      <c r="AO256" s="31">
        <v>2.2000000000000002</v>
      </c>
      <c r="AP256" s="31">
        <v>2</v>
      </c>
      <c r="AQ256" s="31">
        <v>0</v>
      </c>
      <c r="AR256" s="31">
        <v>5.8</v>
      </c>
      <c r="AS256" s="31">
        <v>5.3</v>
      </c>
      <c r="AT256" s="31">
        <v>6.3</v>
      </c>
      <c r="AU256" s="31">
        <v>4.0999999999999996</v>
      </c>
      <c r="AV256" s="31">
        <v>0.8</v>
      </c>
      <c r="AW256" s="31">
        <v>5.6</v>
      </c>
      <c r="AX256" s="31">
        <v>0.5</v>
      </c>
      <c r="AY256" s="31">
        <v>2.5</v>
      </c>
      <c r="AZ256" s="31">
        <v>6.1</v>
      </c>
      <c r="BA256" s="31">
        <v>1.2</v>
      </c>
      <c r="BB256" s="31">
        <v>4.9000000000000004</v>
      </c>
      <c r="BC256" s="31">
        <v>2.9</v>
      </c>
      <c r="BD256" s="31">
        <v>4.9000000000000004</v>
      </c>
      <c r="BE256" s="31">
        <v>6.8</v>
      </c>
      <c r="BF256" s="31">
        <v>4.5999999999999996</v>
      </c>
      <c r="BG256" s="31">
        <v>9.4</v>
      </c>
      <c r="BH256" s="31">
        <v>3.5</v>
      </c>
      <c r="BI256" s="31">
        <v>3.9</v>
      </c>
      <c r="BJ256" s="31">
        <v>4.5999999999999996</v>
      </c>
      <c r="BK256" s="25"/>
      <c r="BN256" s="3">
        <f t="shared" ref="BN256" si="24">AVERAGE(C256:BM256)</f>
        <v>4.0750000000000002</v>
      </c>
      <c r="BO256" s="3"/>
      <c r="BP256" s="27">
        <f t="shared" ref="BP256" si="25">SLOPE(C256:BM256,C$2:BM$2)</f>
        <v>3.9399624765478368E-3</v>
      </c>
      <c r="BQ256" s="29">
        <f t="shared" ref="BQ256" si="26">INTERCEPT(C256:BM256,C$2:BM$2)</f>
        <v>-3.7793151969981125</v>
      </c>
      <c r="BR256" s="3">
        <f t="shared" ref="BR256" si="27">IF(BQ256+BP256*2016&gt;0,BQ256+BP256*2016,0)</f>
        <v>4.1636491557223261</v>
      </c>
    </row>
    <row r="257" spans="1:63" x14ac:dyDescent="0.35">
      <c r="A257" s="5">
        <f t="shared" si="23"/>
        <v>42249</v>
      </c>
      <c r="B257" s="30">
        <v>255</v>
      </c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31">
        <v>4.5</v>
      </c>
      <c r="X257" s="31">
        <v>7.2</v>
      </c>
      <c r="Y257" s="31">
        <v>8.5</v>
      </c>
      <c r="Z257" s="31">
        <v>0.4</v>
      </c>
      <c r="AA257" s="31">
        <v>8.4</v>
      </c>
      <c r="AB257" s="31">
        <v>5.5</v>
      </c>
      <c r="AC257" s="31">
        <v>4.5</v>
      </c>
      <c r="AD257" s="31">
        <v>3.2</v>
      </c>
      <c r="AE257" s="31">
        <v>1.2</v>
      </c>
      <c r="AF257" s="31">
        <v>0.3</v>
      </c>
      <c r="AG257" s="31">
        <v>6.3</v>
      </c>
      <c r="AH257" s="31">
        <v>2.4</v>
      </c>
      <c r="AI257" s="31">
        <v>3.7</v>
      </c>
      <c r="AJ257" s="31">
        <v>3.8</v>
      </c>
      <c r="AK257" s="31">
        <v>3.2</v>
      </c>
      <c r="AL257" s="31">
        <v>3.6</v>
      </c>
      <c r="AM257" s="31">
        <v>0</v>
      </c>
      <c r="AN257" s="31">
        <v>1.9</v>
      </c>
      <c r="AO257" s="31">
        <v>2</v>
      </c>
      <c r="AP257" s="31">
        <v>8.9</v>
      </c>
      <c r="AQ257" s="31">
        <v>0.8</v>
      </c>
      <c r="AR257" s="31">
        <v>6.4</v>
      </c>
      <c r="AS257" s="31">
        <v>0.2</v>
      </c>
      <c r="AT257" s="31">
        <v>6.8</v>
      </c>
      <c r="AU257" s="31">
        <v>5.9</v>
      </c>
      <c r="AV257" s="31">
        <v>0.9</v>
      </c>
      <c r="AW257" s="31">
        <v>5.5</v>
      </c>
      <c r="AX257" s="31">
        <v>3.8</v>
      </c>
      <c r="AY257" s="31">
        <v>1.5</v>
      </c>
      <c r="AZ257" s="31">
        <v>4.8</v>
      </c>
      <c r="BA257" s="31">
        <v>3.6</v>
      </c>
      <c r="BB257" s="31">
        <v>4.0999999999999996</v>
      </c>
      <c r="BC257" s="31">
        <v>3.7</v>
      </c>
      <c r="BD257" s="31">
        <v>3.9</v>
      </c>
      <c r="BE257" s="31">
        <v>8.3000000000000007</v>
      </c>
      <c r="BF257" s="31">
        <v>2.7</v>
      </c>
      <c r="BG257" s="31">
        <v>12.4</v>
      </c>
      <c r="BH257" s="31">
        <v>1.9</v>
      </c>
      <c r="BI257" s="31">
        <v>2.2000000000000002</v>
      </c>
      <c r="BJ257" s="31">
        <v>2.2999999999999998</v>
      </c>
      <c r="BK257" s="25"/>
    </row>
    <row r="258" spans="1:63" x14ac:dyDescent="0.35">
      <c r="A258" s="5">
        <f t="shared" si="23"/>
        <v>42250</v>
      </c>
      <c r="B258" s="30">
        <v>256</v>
      </c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31">
        <v>2.2000000000000002</v>
      </c>
      <c r="X258" s="31">
        <v>4.2</v>
      </c>
      <c r="Y258" s="31">
        <v>5.9</v>
      </c>
      <c r="Z258" s="31">
        <v>0.4</v>
      </c>
      <c r="AA258" s="31">
        <v>6.2</v>
      </c>
      <c r="AB258" s="31">
        <v>4.7</v>
      </c>
      <c r="AC258" s="31">
        <v>4.5</v>
      </c>
      <c r="AD258" s="31">
        <v>3</v>
      </c>
      <c r="AE258" s="31">
        <v>2.1</v>
      </c>
      <c r="AF258" s="31">
        <v>0</v>
      </c>
      <c r="AG258" s="31">
        <v>5</v>
      </c>
      <c r="AH258" s="31">
        <v>2.6</v>
      </c>
      <c r="AI258" s="31">
        <v>1.7</v>
      </c>
      <c r="AJ258" s="31">
        <v>3.7</v>
      </c>
      <c r="AK258" s="31">
        <v>3.8</v>
      </c>
      <c r="AL258" s="31">
        <v>3</v>
      </c>
      <c r="AM258" s="31">
        <v>3.2</v>
      </c>
      <c r="AN258" s="31">
        <v>2.4</v>
      </c>
      <c r="AO258" s="31">
        <v>2</v>
      </c>
      <c r="AP258" s="31">
        <v>9</v>
      </c>
      <c r="AQ258" s="31">
        <v>0</v>
      </c>
      <c r="AR258" s="31">
        <v>6.1</v>
      </c>
      <c r="AS258" s="31">
        <v>0</v>
      </c>
      <c r="AT258" s="31">
        <v>1.1000000000000001</v>
      </c>
      <c r="AU258" s="31">
        <v>5.6</v>
      </c>
      <c r="AV258" s="31">
        <v>0</v>
      </c>
      <c r="AW258" s="31">
        <v>6.7</v>
      </c>
      <c r="AX258" s="31">
        <v>4.0999999999999996</v>
      </c>
      <c r="AY258" s="31">
        <v>3.1</v>
      </c>
      <c r="AZ258" s="31">
        <v>3.3</v>
      </c>
      <c r="BA258" s="31">
        <v>3.2</v>
      </c>
      <c r="BB258" s="31">
        <v>2.6</v>
      </c>
      <c r="BC258" s="31">
        <v>5.5</v>
      </c>
      <c r="BD258" s="31">
        <v>4.8</v>
      </c>
      <c r="BE258" s="31">
        <v>6.7</v>
      </c>
      <c r="BF258" s="31">
        <v>2.6</v>
      </c>
      <c r="BG258" s="31">
        <v>9.8000000000000007</v>
      </c>
      <c r="BH258" s="31">
        <v>2.2999999999999998</v>
      </c>
      <c r="BI258" s="31">
        <v>3.6</v>
      </c>
      <c r="BJ258" s="31">
        <v>2.2999999999999998</v>
      </c>
      <c r="BK258" s="25"/>
    </row>
    <row r="259" spans="1:63" x14ac:dyDescent="0.35">
      <c r="A259" s="5">
        <f t="shared" si="23"/>
        <v>42251</v>
      </c>
      <c r="B259" s="30">
        <v>257</v>
      </c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31">
        <v>2.5</v>
      </c>
      <c r="X259" s="31">
        <v>4.5</v>
      </c>
      <c r="Y259" s="31">
        <v>0.3</v>
      </c>
      <c r="Z259" s="31">
        <v>0.4</v>
      </c>
      <c r="AA259" s="31">
        <v>4.7</v>
      </c>
      <c r="AB259" s="31">
        <v>4.4000000000000004</v>
      </c>
      <c r="AC259" s="31">
        <v>4.0999999999999996</v>
      </c>
      <c r="AD259" s="31">
        <v>3.6</v>
      </c>
      <c r="AE259" s="31">
        <v>2.2999999999999998</v>
      </c>
      <c r="AF259" s="31">
        <v>0</v>
      </c>
      <c r="AG259" s="31">
        <v>5.6</v>
      </c>
      <c r="AH259" s="31">
        <v>2.8</v>
      </c>
      <c r="AI259" s="31">
        <v>3.7</v>
      </c>
      <c r="AJ259" s="31">
        <v>4.5</v>
      </c>
      <c r="AK259" s="31">
        <v>3.9</v>
      </c>
      <c r="AL259" s="31">
        <v>0</v>
      </c>
      <c r="AM259" s="31">
        <v>1.7</v>
      </c>
      <c r="AN259" s="31">
        <v>0.3</v>
      </c>
      <c r="AO259" s="31">
        <v>1.6</v>
      </c>
      <c r="AP259" s="31">
        <v>6.9</v>
      </c>
      <c r="AQ259" s="31">
        <v>1.8</v>
      </c>
      <c r="AR259" s="31">
        <v>6.6</v>
      </c>
      <c r="AS259" s="31">
        <v>4.9000000000000004</v>
      </c>
      <c r="AT259" s="31">
        <v>0.6</v>
      </c>
      <c r="AU259" s="31">
        <v>5.4</v>
      </c>
      <c r="AV259" s="31">
        <v>1.3</v>
      </c>
      <c r="AW259" s="31">
        <v>9.1</v>
      </c>
      <c r="AX259" s="31">
        <v>2.2999999999999998</v>
      </c>
      <c r="AY259" s="31">
        <v>3.1</v>
      </c>
      <c r="AZ259" s="31">
        <v>0.3</v>
      </c>
      <c r="BA259" s="31">
        <v>1</v>
      </c>
      <c r="BB259" s="31">
        <v>2.7</v>
      </c>
      <c r="BC259" s="31">
        <v>6.7</v>
      </c>
      <c r="BD259" s="31">
        <v>4.2</v>
      </c>
      <c r="BE259" s="31">
        <v>5.7</v>
      </c>
      <c r="BF259" s="31">
        <v>3.9</v>
      </c>
      <c r="BG259" s="31">
        <v>7.1</v>
      </c>
      <c r="BH259" s="31">
        <v>3.3</v>
      </c>
      <c r="BI259" s="31">
        <v>4.0999999999999996</v>
      </c>
      <c r="BJ259" s="31">
        <v>0.3</v>
      </c>
      <c r="BK259" s="25"/>
    </row>
    <row r="260" spans="1:63" x14ac:dyDescent="0.35">
      <c r="A260" s="5">
        <f t="shared" si="23"/>
        <v>42252</v>
      </c>
      <c r="B260" s="30">
        <v>258</v>
      </c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31">
        <v>0.5</v>
      </c>
      <c r="X260" s="31">
        <v>5.5</v>
      </c>
      <c r="Y260" s="31">
        <v>2.5</v>
      </c>
      <c r="Z260" s="31">
        <v>0</v>
      </c>
      <c r="AA260" s="31">
        <v>4.5</v>
      </c>
      <c r="AB260" s="31">
        <v>3.3</v>
      </c>
      <c r="AC260" s="31">
        <v>0.5</v>
      </c>
      <c r="AD260" s="31">
        <v>3.4</v>
      </c>
      <c r="AE260" s="31">
        <v>1.3</v>
      </c>
      <c r="AF260" s="31">
        <v>0</v>
      </c>
      <c r="AG260" s="31">
        <v>4.7</v>
      </c>
      <c r="AH260" s="31">
        <v>2.9</v>
      </c>
      <c r="AI260" s="31">
        <v>4.4000000000000004</v>
      </c>
      <c r="AJ260" s="31">
        <v>2.6</v>
      </c>
      <c r="AK260" s="31">
        <v>4.5</v>
      </c>
      <c r="AL260" s="31">
        <v>1.9</v>
      </c>
      <c r="AM260" s="31">
        <v>3</v>
      </c>
      <c r="AN260" s="31">
        <v>7.8</v>
      </c>
      <c r="AO260" s="31">
        <v>3.4</v>
      </c>
      <c r="AP260" s="31">
        <v>7.5</v>
      </c>
      <c r="AQ260" s="31">
        <v>1.5</v>
      </c>
      <c r="AR260" s="31">
        <v>6.8</v>
      </c>
      <c r="AS260" s="31">
        <v>4.8</v>
      </c>
      <c r="AT260" s="31">
        <v>1.8</v>
      </c>
      <c r="AU260" s="31">
        <v>5.4</v>
      </c>
      <c r="AV260" s="31">
        <v>0.6</v>
      </c>
      <c r="AW260" s="31">
        <v>8</v>
      </c>
      <c r="AX260" s="31">
        <v>2.7</v>
      </c>
      <c r="AY260" s="31">
        <v>0</v>
      </c>
      <c r="AZ260" s="31">
        <v>3.7</v>
      </c>
      <c r="BA260" s="31">
        <v>0.8</v>
      </c>
      <c r="BB260" s="31">
        <v>2.6</v>
      </c>
      <c r="BC260" s="31">
        <v>5.7</v>
      </c>
      <c r="BD260" s="31">
        <v>2</v>
      </c>
      <c r="BE260" s="31">
        <v>5.9</v>
      </c>
      <c r="BF260" s="31">
        <v>3.9</v>
      </c>
      <c r="BG260" s="31">
        <v>4.5999999999999996</v>
      </c>
      <c r="BH260" s="31">
        <v>3.8</v>
      </c>
      <c r="BI260" s="31">
        <v>4.0999999999999996</v>
      </c>
      <c r="BJ260" s="31">
        <v>6.8</v>
      </c>
      <c r="BK260" s="25"/>
    </row>
    <row r="261" spans="1:63" x14ac:dyDescent="0.35">
      <c r="A261" s="5">
        <f t="shared" ref="A261:A291" si="28">A260+1</f>
        <v>42253</v>
      </c>
      <c r="B261" s="30">
        <v>259</v>
      </c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31">
        <v>3.6</v>
      </c>
      <c r="X261" s="31">
        <v>3.8</v>
      </c>
      <c r="Y261" s="31">
        <v>1.7</v>
      </c>
      <c r="Z261" s="31">
        <v>1.5</v>
      </c>
      <c r="AA261" s="31">
        <v>6.1</v>
      </c>
      <c r="AB261" s="31">
        <v>2.6</v>
      </c>
      <c r="AC261" s="31">
        <v>2.8</v>
      </c>
      <c r="AD261" s="31">
        <v>1.9</v>
      </c>
      <c r="AE261" s="31">
        <v>0</v>
      </c>
      <c r="AF261" s="31">
        <v>3.5</v>
      </c>
      <c r="AG261" s="31">
        <v>2.8</v>
      </c>
      <c r="AH261" s="31">
        <v>3.1</v>
      </c>
      <c r="AI261" s="31">
        <v>4.3</v>
      </c>
      <c r="AJ261" s="31">
        <v>1.9</v>
      </c>
      <c r="AK261" s="31">
        <v>5.7</v>
      </c>
      <c r="AL261" s="31">
        <v>1</v>
      </c>
      <c r="AM261" s="31">
        <v>3.5</v>
      </c>
      <c r="AN261" s="31">
        <v>7.5</v>
      </c>
      <c r="AO261" s="31">
        <v>3.4</v>
      </c>
      <c r="AP261" s="31">
        <v>4.4000000000000004</v>
      </c>
      <c r="AQ261" s="31">
        <v>0.7</v>
      </c>
      <c r="AR261" s="31">
        <v>6.8</v>
      </c>
      <c r="AS261" s="31">
        <v>1.5</v>
      </c>
      <c r="AT261" s="31">
        <v>2.1</v>
      </c>
      <c r="AU261" s="31">
        <v>0.5</v>
      </c>
      <c r="AV261" s="31">
        <v>0.5</v>
      </c>
      <c r="AW261" s="31">
        <v>4.5999999999999996</v>
      </c>
      <c r="AX261" s="31">
        <v>0</v>
      </c>
      <c r="AY261" s="31">
        <v>4.9000000000000004</v>
      </c>
      <c r="AZ261" s="31">
        <v>4.2</v>
      </c>
      <c r="BA261" s="31">
        <v>1.9</v>
      </c>
      <c r="BB261" s="31">
        <v>3.3</v>
      </c>
      <c r="BC261" s="31">
        <v>6.2</v>
      </c>
      <c r="BD261" s="31">
        <v>3.5</v>
      </c>
      <c r="BE261" s="31">
        <v>3.1</v>
      </c>
      <c r="BF261" s="31">
        <v>5.3</v>
      </c>
      <c r="BG261" s="31">
        <v>2.8</v>
      </c>
      <c r="BH261" s="31">
        <v>0.2</v>
      </c>
      <c r="BI261" s="31">
        <v>1.5</v>
      </c>
      <c r="BJ261" s="31">
        <v>5.6</v>
      </c>
      <c r="BK261" s="25"/>
    </row>
    <row r="262" spans="1:63" x14ac:dyDescent="0.35">
      <c r="A262" s="5">
        <f t="shared" si="28"/>
        <v>42254</v>
      </c>
      <c r="B262" s="30">
        <v>260</v>
      </c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31">
        <v>4</v>
      </c>
      <c r="X262" s="31">
        <v>3.1</v>
      </c>
      <c r="Y262" s="31">
        <v>1.8</v>
      </c>
      <c r="Z262" s="31">
        <v>3</v>
      </c>
      <c r="AA262" s="31">
        <v>6.1</v>
      </c>
      <c r="AB262" s="31">
        <v>3.3</v>
      </c>
      <c r="AC262" s="31">
        <v>3.3</v>
      </c>
      <c r="AD262" s="31">
        <v>1.4</v>
      </c>
      <c r="AE262" s="31">
        <v>1.3</v>
      </c>
      <c r="AF262" s="31">
        <v>5</v>
      </c>
      <c r="AG262" s="31">
        <v>2.7</v>
      </c>
      <c r="AH262" s="31">
        <v>3.4</v>
      </c>
      <c r="AI262" s="31">
        <v>9</v>
      </c>
      <c r="AJ262" s="31">
        <v>1.3</v>
      </c>
      <c r="AK262" s="31">
        <v>7.7</v>
      </c>
      <c r="AL262" s="31">
        <v>2</v>
      </c>
      <c r="AM262" s="31">
        <v>2.7</v>
      </c>
      <c r="AN262" s="31">
        <v>4.3</v>
      </c>
      <c r="AO262" s="31">
        <v>3</v>
      </c>
      <c r="AP262" s="31">
        <v>4.5</v>
      </c>
      <c r="AQ262" s="31">
        <v>1.2</v>
      </c>
      <c r="AR262" s="31">
        <v>0.5</v>
      </c>
      <c r="AS262" s="31">
        <v>1.5</v>
      </c>
      <c r="AT262" s="31">
        <v>2.5</v>
      </c>
      <c r="AU262" s="31">
        <v>4.8</v>
      </c>
      <c r="AV262" s="31">
        <v>0.1</v>
      </c>
      <c r="AW262" s="31">
        <v>3.1</v>
      </c>
      <c r="AX262" s="31">
        <v>4.2</v>
      </c>
      <c r="AY262" s="31">
        <v>0.7</v>
      </c>
      <c r="AZ262" s="31">
        <v>4.5999999999999996</v>
      </c>
      <c r="BA262" s="31">
        <v>0</v>
      </c>
      <c r="BB262" s="31">
        <v>2.2999999999999998</v>
      </c>
      <c r="BC262" s="31">
        <v>3.7</v>
      </c>
      <c r="BD262" s="31">
        <v>5.6</v>
      </c>
      <c r="BE262" s="31">
        <v>2.4</v>
      </c>
      <c r="BF262" s="31">
        <v>6</v>
      </c>
      <c r="BG262" s="31">
        <v>2.7</v>
      </c>
      <c r="BH262" s="31">
        <v>3.4</v>
      </c>
      <c r="BI262" s="31">
        <v>0</v>
      </c>
      <c r="BJ262" s="31">
        <v>1</v>
      </c>
      <c r="BK262" s="25"/>
    </row>
    <row r="263" spans="1:63" x14ac:dyDescent="0.35">
      <c r="A263" s="5">
        <f t="shared" si="28"/>
        <v>42255</v>
      </c>
      <c r="B263" s="30">
        <v>261</v>
      </c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31">
        <v>2.6</v>
      </c>
      <c r="X263" s="31">
        <v>2.9</v>
      </c>
      <c r="Y263" s="31">
        <v>0</v>
      </c>
      <c r="Z263" s="31">
        <v>3.1</v>
      </c>
      <c r="AA263" s="31">
        <v>5.0999999999999996</v>
      </c>
      <c r="AB263" s="31">
        <v>3.4</v>
      </c>
      <c r="AC263" s="31">
        <v>3.5</v>
      </c>
      <c r="AD263" s="31">
        <v>1</v>
      </c>
      <c r="AE263" s="31">
        <v>1.2</v>
      </c>
      <c r="AF263" s="31">
        <v>0.6</v>
      </c>
      <c r="AG263" s="31">
        <v>3.1</v>
      </c>
      <c r="AH263" s="31">
        <v>4.0999999999999996</v>
      </c>
      <c r="AI263" s="31">
        <v>9.5</v>
      </c>
      <c r="AJ263" s="31">
        <v>2</v>
      </c>
      <c r="AK263" s="31">
        <v>8.1</v>
      </c>
      <c r="AL263" s="31">
        <v>1.4</v>
      </c>
      <c r="AM263" s="31">
        <v>0</v>
      </c>
      <c r="AN263" s="31">
        <v>3.8</v>
      </c>
      <c r="AO263" s="31">
        <v>0.3</v>
      </c>
      <c r="AP263" s="31">
        <v>4.0999999999999996</v>
      </c>
      <c r="AQ263" s="31">
        <v>1.3</v>
      </c>
      <c r="AR263" s="31">
        <v>5.3</v>
      </c>
      <c r="AS263" s="31">
        <v>2.1</v>
      </c>
      <c r="AT263" s="31">
        <v>2.6</v>
      </c>
      <c r="AU263" s="31">
        <v>2.2999999999999998</v>
      </c>
      <c r="AV263" s="31">
        <v>0.1</v>
      </c>
      <c r="AW263" s="31">
        <v>2.9</v>
      </c>
      <c r="AX263" s="31">
        <v>4.8</v>
      </c>
      <c r="AY263" s="31">
        <v>1.3</v>
      </c>
      <c r="AZ263" s="31">
        <v>4.9000000000000004</v>
      </c>
      <c r="BA263" s="31">
        <v>4.7</v>
      </c>
      <c r="BB263" s="31">
        <v>2.4</v>
      </c>
      <c r="BC263" s="31">
        <v>2.4</v>
      </c>
      <c r="BD263" s="31">
        <v>4.3</v>
      </c>
      <c r="BE263" s="31">
        <v>2</v>
      </c>
      <c r="BF263" s="31">
        <v>5.4</v>
      </c>
      <c r="BG263" s="31">
        <v>3.1</v>
      </c>
      <c r="BH263" s="31">
        <v>3.8</v>
      </c>
      <c r="BI263" s="31">
        <v>1.7</v>
      </c>
      <c r="BJ263" s="31">
        <v>4.7</v>
      </c>
      <c r="BK263" s="25"/>
    </row>
    <row r="264" spans="1:63" x14ac:dyDescent="0.35">
      <c r="A264" s="5">
        <f t="shared" si="28"/>
        <v>42256</v>
      </c>
      <c r="B264" s="30">
        <v>262</v>
      </c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31">
        <v>0</v>
      </c>
      <c r="X264" s="31">
        <v>1</v>
      </c>
      <c r="Y264" s="31">
        <v>1.9</v>
      </c>
      <c r="Z264" s="31">
        <v>0</v>
      </c>
      <c r="AA264" s="31">
        <v>4</v>
      </c>
      <c r="AB264" s="31">
        <v>3.2</v>
      </c>
      <c r="AC264" s="31">
        <v>3.4</v>
      </c>
      <c r="AD264" s="31">
        <v>2.4</v>
      </c>
      <c r="AE264" s="31">
        <v>0.8</v>
      </c>
      <c r="AF264" s="31">
        <v>3</v>
      </c>
      <c r="AG264" s="31">
        <v>3.2</v>
      </c>
      <c r="AH264" s="31">
        <v>0.1</v>
      </c>
      <c r="AI264" s="31">
        <v>8.1</v>
      </c>
      <c r="AJ264" s="31">
        <v>2.5</v>
      </c>
      <c r="AK264" s="31">
        <v>5.5</v>
      </c>
      <c r="AL264" s="31">
        <v>1.5</v>
      </c>
      <c r="AM264" s="31">
        <v>3</v>
      </c>
      <c r="AN264" s="31">
        <v>4.4000000000000004</v>
      </c>
      <c r="AO264" s="31">
        <v>0</v>
      </c>
      <c r="AP264" s="31">
        <v>3.1</v>
      </c>
      <c r="AQ264" s="31">
        <v>2.8</v>
      </c>
      <c r="AR264" s="31">
        <v>7.5</v>
      </c>
      <c r="AS264" s="31">
        <v>3.5</v>
      </c>
      <c r="AT264" s="31">
        <v>1.9</v>
      </c>
      <c r="AU264" s="31">
        <v>1.2</v>
      </c>
      <c r="AV264" s="31">
        <v>0.1</v>
      </c>
      <c r="AW264" s="31">
        <v>3.6</v>
      </c>
      <c r="AX264" s="31">
        <v>6.7</v>
      </c>
      <c r="AY264" s="31">
        <v>1.7</v>
      </c>
      <c r="AZ264" s="31">
        <v>4.3</v>
      </c>
      <c r="BA264" s="31">
        <v>4.5</v>
      </c>
      <c r="BB264" s="31">
        <v>0</v>
      </c>
      <c r="BC264" s="31">
        <v>2</v>
      </c>
      <c r="BD264" s="31">
        <v>3.1</v>
      </c>
      <c r="BE264" s="31">
        <v>1.7</v>
      </c>
      <c r="BF264" s="31">
        <v>4.3</v>
      </c>
      <c r="BG264" s="31">
        <v>3.7</v>
      </c>
      <c r="BH264" s="31">
        <v>1.1000000000000001</v>
      </c>
      <c r="BI264" s="31">
        <v>2.6</v>
      </c>
      <c r="BJ264" s="31">
        <v>4.4000000000000004</v>
      </c>
      <c r="BK264" s="25"/>
    </row>
    <row r="265" spans="1:63" x14ac:dyDescent="0.35">
      <c r="A265" s="5">
        <f t="shared" si="28"/>
        <v>42257</v>
      </c>
      <c r="B265" s="30">
        <v>263</v>
      </c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31">
        <v>3.7</v>
      </c>
      <c r="X265" s="31">
        <v>2.4</v>
      </c>
      <c r="Y265" s="31">
        <v>7.4</v>
      </c>
      <c r="Z265" s="31">
        <v>0</v>
      </c>
      <c r="AA265" s="31">
        <v>1.8</v>
      </c>
      <c r="AB265" s="31">
        <v>1.6</v>
      </c>
      <c r="AC265" s="31">
        <v>3.6</v>
      </c>
      <c r="AD265" s="31">
        <v>6.2</v>
      </c>
      <c r="AE265" s="31">
        <v>0</v>
      </c>
      <c r="AF265" s="31">
        <v>2</v>
      </c>
      <c r="AG265" s="31">
        <v>0.6</v>
      </c>
      <c r="AH265" s="31">
        <v>3.8</v>
      </c>
      <c r="AI265" s="31">
        <v>5.7</v>
      </c>
      <c r="AJ265" s="31">
        <v>0.9</v>
      </c>
      <c r="AK265" s="31">
        <v>4.8</v>
      </c>
      <c r="AL265" s="31">
        <v>1.7</v>
      </c>
      <c r="AM265" s="31">
        <v>1.3</v>
      </c>
      <c r="AN265" s="31">
        <v>0</v>
      </c>
      <c r="AO265" s="31">
        <v>0.2</v>
      </c>
      <c r="AP265" s="31">
        <v>1.8</v>
      </c>
      <c r="AQ265" s="31">
        <v>2.9</v>
      </c>
      <c r="AR265" s="31">
        <v>5.7</v>
      </c>
      <c r="AS265" s="31">
        <v>4</v>
      </c>
      <c r="AT265" s="31">
        <v>2.4</v>
      </c>
      <c r="AU265" s="31">
        <v>0.8</v>
      </c>
      <c r="AV265" s="31">
        <v>0</v>
      </c>
      <c r="AW265" s="31">
        <v>3.5</v>
      </c>
      <c r="AX265" s="31">
        <v>5.8</v>
      </c>
      <c r="AY265" s="31">
        <v>1.9</v>
      </c>
      <c r="AZ265" s="31">
        <v>7.3</v>
      </c>
      <c r="BA265" s="31">
        <v>3.4</v>
      </c>
      <c r="BB265" s="31">
        <v>2.1</v>
      </c>
      <c r="BC265" s="31">
        <v>1.6</v>
      </c>
      <c r="BD265" s="31">
        <v>3.1</v>
      </c>
      <c r="BE265" s="31">
        <v>1.8</v>
      </c>
      <c r="BF265" s="31">
        <v>5.7</v>
      </c>
      <c r="BG265" s="31">
        <v>2.5</v>
      </c>
      <c r="BH265" s="31">
        <v>5.4</v>
      </c>
      <c r="BI265" s="31">
        <v>6.8</v>
      </c>
      <c r="BJ265" s="31">
        <v>5.9</v>
      </c>
      <c r="BK265" s="25"/>
    </row>
    <row r="266" spans="1:63" x14ac:dyDescent="0.35">
      <c r="A266" s="5">
        <f t="shared" si="28"/>
        <v>42258</v>
      </c>
      <c r="B266" s="30">
        <v>264</v>
      </c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31">
        <v>3.8</v>
      </c>
      <c r="X266" s="31">
        <v>1.8</v>
      </c>
      <c r="Y266" s="31">
        <v>8.3000000000000007</v>
      </c>
      <c r="Z266" s="31">
        <v>0.7</v>
      </c>
      <c r="AA266" s="31">
        <v>1.6</v>
      </c>
      <c r="AB266" s="31">
        <v>0.7</v>
      </c>
      <c r="AC266" s="31">
        <v>3.4</v>
      </c>
      <c r="AD266" s="31">
        <v>6.2</v>
      </c>
      <c r="AE266" s="31">
        <v>0</v>
      </c>
      <c r="AF266" s="31">
        <v>1.6</v>
      </c>
      <c r="AG266" s="31">
        <v>1</v>
      </c>
      <c r="AH266" s="31">
        <v>2.8</v>
      </c>
      <c r="AI266" s="31">
        <v>6</v>
      </c>
      <c r="AJ266" s="31">
        <v>1.1000000000000001</v>
      </c>
      <c r="AK266" s="31">
        <v>3.5</v>
      </c>
      <c r="AL266" s="31">
        <v>1.8</v>
      </c>
      <c r="AM266" s="31">
        <v>1.5</v>
      </c>
      <c r="AN266" s="31">
        <v>3.7</v>
      </c>
      <c r="AO266" s="31">
        <v>1.4</v>
      </c>
      <c r="AP266" s="31">
        <v>2.1</v>
      </c>
      <c r="AQ266" s="31">
        <v>2.6</v>
      </c>
      <c r="AR266" s="31">
        <v>6.2</v>
      </c>
      <c r="AS266" s="31">
        <v>3.4</v>
      </c>
      <c r="AT266" s="31">
        <v>2.7</v>
      </c>
      <c r="AU266" s="31">
        <v>1.8</v>
      </c>
      <c r="AV266" s="31">
        <v>0</v>
      </c>
      <c r="AW266" s="31">
        <v>2.4</v>
      </c>
      <c r="AX266" s="31">
        <v>3.2</v>
      </c>
      <c r="AY266" s="31">
        <v>3.7</v>
      </c>
      <c r="AZ266" s="31">
        <v>6.3</v>
      </c>
      <c r="BA266" s="31">
        <v>2.5</v>
      </c>
      <c r="BB266" s="31">
        <v>2.2000000000000002</v>
      </c>
      <c r="BC266" s="31">
        <v>0.7</v>
      </c>
      <c r="BD266" s="31">
        <v>1.7</v>
      </c>
      <c r="BE266" s="31">
        <v>2.2000000000000002</v>
      </c>
      <c r="BF266" s="31">
        <v>6.6</v>
      </c>
      <c r="BG266" s="31">
        <v>1.2</v>
      </c>
      <c r="BH266" s="31">
        <v>4.5999999999999996</v>
      </c>
      <c r="BI266" s="31">
        <v>8.4</v>
      </c>
      <c r="BJ266" s="31">
        <v>4.7</v>
      </c>
      <c r="BK266" s="25"/>
    </row>
    <row r="267" spans="1:63" x14ac:dyDescent="0.35">
      <c r="A267" s="5">
        <f t="shared" si="28"/>
        <v>42259</v>
      </c>
      <c r="B267" s="30">
        <v>265</v>
      </c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31">
        <v>1.8</v>
      </c>
      <c r="X267" s="31">
        <v>2.2999999999999998</v>
      </c>
      <c r="Y267" s="31">
        <v>5.7</v>
      </c>
      <c r="Z267" s="31">
        <v>0.5</v>
      </c>
      <c r="AA267" s="31">
        <v>0</v>
      </c>
      <c r="AB267" s="31">
        <v>0</v>
      </c>
      <c r="AC267" s="31">
        <v>3.1</v>
      </c>
      <c r="AD267" s="31">
        <v>4.3</v>
      </c>
      <c r="AE267" s="31">
        <v>0</v>
      </c>
      <c r="AF267" s="31">
        <v>1.6</v>
      </c>
      <c r="AG267" s="31">
        <v>0.2</v>
      </c>
      <c r="AH267" s="31">
        <v>2.8</v>
      </c>
      <c r="AI267" s="31">
        <v>5.5</v>
      </c>
      <c r="AJ267" s="31">
        <v>0</v>
      </c>
      <c r="AK267" s="31">
        <v>2.2000000000000002</v>
      </c>
      <c r="AL267" s="31">
        <v>1.6</v>
      </c>
      <c r="AM267" s="31">
        <v>1.8</v>
      </c>
      <c r="AN267" s="31">
        <v>3.7</v>
      </c>
      <c r="AO267" s="31">
        <v>1.6</v>
      </c>
      <c r="AP267" s="31">
        <v>5.0999999999999996</v>
      </c>
      <c r="AQ267" s="31">
        <v>2.4</v>
      </c>
      <c r="AR267" s="31">
        <v>10.199999999999999</v>
      </c>
      <c r="AS267" s="31">
        <v>1.6</v>
      </c>
      <c r="AT267" s="31">
        <v>3.7</v>
      </c>
      <c r="AU267" s="31">
        <v>1.9</v>
      </c>
      <c r="AV267" s="31">
        <v>1.1000000000000001</v>
      </c>
      <c r="AW267" s="31">
        <v>1.5</v>
      </c>
      <c r="AX267" s="31">
        <v>0</v>
      </c>
      <c r="AY267" s="31">
        <v>6.4</v>
      </c>
      <c r="AZ267" s="31">
        <v>3.8</v>
      </c>
      <c r="BA267" s="31">
        <v>2.5</v>
      </c>
      <c r="BB267" s="31">
        <v>2.2999999999999998</v>
      </c>
      <c r="BC267" s="31">
        <v>0.7</v>
      </c>
      <c r="BD267" s="31">
        <v>1.3</v>
      </c>
      <c r="BE267" s="31">
        <v>2.4</v>
      </c>
      <c r="BF267" s="31">
        <v>2.4</v>
      </c>
      <c r="BG267" s="31">
        <v>0.8</v>
      </c>
      <c r="BH267" s="31">
        <v>4.7</v>
      </c>
      <c r="BI267" s="31">
        <v>5.3</v>
      </c>
      <c r="BJ267" s="31">
        <v>0.4</v>
      </c>
      <c r="BK267" s="25"/>
    </row>
    <row r="268" spans="1:63" x14ac:dyDescent="0.35">
      <c r="A268" s="5">
        <f t="shared" si="28"/>
        <v>42260</v>
      </c>
      <c r="B268" s="30">
        <v>266</v>
      </c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31">
        <v>1.2</v>
      </c>
      <c r="X268" s="31">
        <v>4.2</v>
      </c>
      <c r="Y268" s="31">
        <v>2.5</v>
      </c>
      <c r="Z268" s="31">
        <v>1</v>
      </c>
      <c r="AA268" s="31">
        <v>0.5</v>
      </c>
      <c r="AB268" s="31">
        <v>1.9</v>
      </c>
      <c r="AC268" s="31">
        <v>0</v>
      </c>
      <c r="AD268" s="31">
        <v>5</v>
      </c>
      <c r="AE268" s="31">
        <v>1.8</v>
      </c>
      <c r="AF268" s="31">
        <v>1.6</v>
      </c>
      <c r="AG268" s="31">
        <v>0.4</v>
      </c>
      <c r="AH268" s="31">
        <v>2.6</v>
      </c>
      <c r="AI268" s="31">
        <v>3.8</v>
      </c>
      <c r="AJ268" s="31">
        <v>1.4</v>
      </c>
      <c r="AK268" s="31">
        <v>0.7</v>
      </c>
      <c r="AL268" s="31">
        <v>0.5</v>
      </c>
      <c r="AM268" s="31">
        <v>2.8</v>
      </c>
      <c r="AN268" s="31">
        <v>3.8</v>
      </c>
      <c r="AO268" s="31">
        <v>1.1000000000000001</v>
      </c>
      <c r="AP268" s="31">
        <v>8.1</v>
      </c>
      <c r="AQ268" s="31">
        <v>1.9</v>
      </c>
      <c r="AR268" s="31">
        <v>10.4</v>
      </c>
      <c r="AS268" s="31">
        <v>0.9</v>
      </c>
      <c r="AT268" s="31">
        <v>2.9</v>
      </c>
      <c r="AU268" s="31">
        <v>2.6</v>
      </c>
      <c r="AV268" s="31">
        <v>1.3</v>
      </c>
      <c r="AW268" s="31">
        <v>0</v>
      </c>
      <c r="AX268" s="31">
        <v>3.6</v>
      </c>
      <c r="AY268" s="31">
        <v>11</v>
      </c>
      <c r="AZ268" s="31">
        <v>4.8</v>
      </c>
      <c r="BA268" s="31">
        <v>1.4</v>
      </c>
      <c r="BB268" s="31">
        <v>2.7</v>
      </c>
      <c r="BC268" s="31">
        <v>1.1000000000000001</v>
      </c>
      <c r="BD268" s="31">
        <v>1.9</v>
      </c>
      <c r="BE268" s="31">
        <v>1.6</v>
      </c>
      <c r="BF268" s="31">
        <v>0.4</v>
      </c>
      <c r="BG268" s="31">
        <v>1.4</v>
      </c>
      <c r="BH268" s="31">
        <v>3.4</v>
      </c>
      <c r="BI268" s="31">
        <v>2.5</v>
      </c>
      <c r="BJ268" s="31">
        <v>0</v>
      </c>
      <c r="BK268" s="25"/>
    </row>
    <row r="269" spans="1:63" x14ac:dyDescent="0.35">
      <c r="A269" s="5">
        <f t="shared" si="28"/>
        <v>42261</v>
      </c>
      <c r="B269" s="30">
        <v>267</v>
      </c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31">
        <v>1.1000000000000001</v>
      </c>
      <c r="X269" s="31">
        <v>3.3</v>
      </c>
      <c r="Y269" s="31">
        <v>5.6</v>
      </c>
      <c r="Z269" s="31">
        <v>2.4</v>
      </c>
      <c r="AA269" s="31">
        <v>0.6</v>
      </c>
      <c r="AB269" s="31">
        <v>1.8</v>
      </c>
      <c r="AC269" s="31">
        <v>3.1</v>
      </c>
      <c r="AD269" s="31">
        <v>5</v>
      </c>
      <c r="AE269" s="31">
        <v>2</v>
      </c>
      <c r="AF269" s="31">
        <v>1.2</v>
      </c>
      <c r="AG269" s="31">
        <v>0</v>
      </c>
      <c r="AH269" s="31">
        <v>2.8</v>
      </c>
      <c r="AI269" s="31">
        <v>3.7</v>
      </c>
      <c r="AJ269" s="31">
        <v>2</v>
      </c>
      <c r="AK269" s="31">
        <v>0</v>
      </c>
      <c r="AL269" s="31">
        <v>0</v>
      </c>
      <c r="AM269" s="31">
        <v>1</v>
      </c>
      <c r="AN269" s="31">
        <v>0</v>
      </c>
      <c r="AO269" s="31">
        <v>0.1</v>
      </c>
      <c r="AP269" s="31">
        <v>8.1999999999999993</v>
      </c>
      <c r="AQ269" s="31">
        <v>1</v>
      </c>
      <c r="AR269" s="31">
        <v>5.3</v>
      </c>
      <c r="AS269" s="31">
        <v>2</v>
      </c>
      <c r="AT269" s="31">
        <v>2.2999999999999998</v>
      </c>
      <c r="AU269" s="31">
        <v>4.2</v>
      </c>
      <c r="AV269" s="31">
        <v>0.6</v>
      </c>
      <c r="AW269" s="31">
        <v>0.7</v>
      </c>
      <c r="AX269" s="31">
        <v>2.2000000000000002</v>
      </c>
      <c r="AY269" s="31">
        <v>12.1</v>
      </c>
      <c r="AZ269" s="31">
        <v>4.5</v>
      </c>
      <c r="BA269" s="31">
        <v>1.1000000000000001</v>
      </c>
      <c r="BB269" s="31">
        <v>3.1</v>
      </c>
      <c r="BC269" s="31">
        <v>3.6</v>
      </c>
      <c r="BD269" s="31">
        <v>0</v>
      </c>
      <c r="BE269" s="31">
        <v>2.9</v>
      </c>
      <c r="BF269" s="31">
        <v>0.6</v>
      </c>
      <c r="BG269" s="31">
        <v>1.4</v>
      </c>
      <c r="BH269" s="31">
        <v>2</v>
      </c>
      <c r="BI269" s="31">
        <v>4.3</v>
      </c>
      <c r="BJ269" s="31">
        <v>0.4</v>
      </c>
      <c r="BK269" s="25"/>
    </row>
    <row r="270" spans="1:63" x14ac:dyDescent="0.35">
      <c r="A270" s="5">
        <f t="shared" si="28"/>
        <v>42262</v>
      </c>
      <c r="B270" s="30">
        <v>268</v>
      </c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31">
        <v>2.2000000000000002</v>
      </c>
      <c r="X270" s="31">
        <v>2.1</v>
      </c>
      <c r="Y270" s="31">
        <v>1.1000000000000001</v>
      </c>
      <c r="Z270" s="31">
        <v>0.2</v>
      </c>
      <c r="AA270" s="31">
        <v>0.7</v>
      </c>
      <c r="AB270" s="31">
        <v>1.8</v>
      </c>
      <c r="AC270" s="31">
        <v>1.5</v>
      </c>
      <c r="AD270" s="31">
        <v>4.3</v>
      </c>
      <c r="AE270" s="31">
        <v>0.7</v>
      </c>
      <c r="AF270" s="31">
        <v>1.3</v>
      </c>
      <c r="AG270" s="31">
        <v>0</v>
      </c>
      <c r="AH270" s="31">
        <v>2.9</v>
      </c>
      <c r="AI270" s="31">
        <v>5.2</v>
      </c>
      <c r="AJ270" s="31">
        <v>1.5</v>
      </c>
      <c r="AK270" s="31">
        <v>1.9</v>
      </c>
      <c r="AL270" s="31">
        <v>0</v>
      </c>
      <c r="AM270" s="31">
        <v>0.6</v>
      </c>
      <c r="AN270" s="31">
        <v>1.1000000000000001</v>
      </c>
      <c r="AO270" s="31">
        <v>0</v>
      </c>
      <c r="AP270" s="31">
        <v>1</v>
      </c>
      <c r="AQ270" s="31">
        <v>1.6</v>
      </c>
      <c r="AR270" s="31">
        <v>2.4</v>
      </c>
      <c r="AS270" s="31">
        <v>0</v>
      </c>
      <c r="AT270" s="31">
        <v>2.4</v>
      </c>
      <c r="AU270" s="31">
        <v>0</v>
      </c>
      <c r="AV270" s="31">
        <v>0</v>
      </c>
      <c r="AW270" s="31">
        <v>0.4</v>
      </c>
      <c r="AX270" s="31">
        <v>1.7</v>
      </c>
      <c r="AY270" s="31">
        <v>8.9</v>
      </c>
      <c r="AZ270" s="31">
        <v>3.5</v>
      </c>
      <c r="BA270" s="31">
        <v>1.9</v>
      </c>
      <c r="BB270" s="31">
        <v>0</v>
      </c>
      <c r="BC270" s="31">
        <v>5.2</v>
      </c>
      <c r="BD270" s="31">
        <v>0</v>
      </c>
      <c r="BE270" s="31">
        <v>3.2</v>
      </c>
      <c r="BF270" s="31">
        <v>0.5</v>
      </c>
      <c r="BG270" s="31">
        <v>2</v>
      </c>
      <c r="BH270" s="31">
        <v>1.1000000000000001</v>
      </c>
      <c r="BI270" s="31">
        <v>2.1</v>
      </c>
      <c r="BJ270" s="31">
        <v>0.6</v>
      </c>
      <c r="BK270" s="25"/>
    </row>
    <row r="271" spans="1:63" x14ac:dyDescent="0.35">
      <c r="A271" s="5">
        <f t="shared" si="28"/>
        <v>42263</v>
      </c>
      <c r="B271" s="30">
        <v>269</v>
      </c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31">
        <v>1.5</v>
      </c>
      <c r="X271" s="31">
        <v>1.5</v>
      </c>
      <c r="Y271" s="31">
        <v>0.3</v>
      </c>
      <c r="Z271" s="31">
        <v>5.7</v>
      </c>
      <c r="AA271" s="31">
        <v>0</v>
      </c>
      <c r="AB271" s="31">
        <v>2</v>
      </c>
      <c r="AC271" s="31">
        <v>2.2000000000000002</v>
      </c>
      <c r="AD271" s="31">
        <v>0</v>
      </c>
      <c r="AE271" s="31">
        <v>0</v>
      </c>
      <c r="AF271" s="31">
        <v>1.5</v>
      </c>
      <c r="AG271" s="31">
        <v>0</v>
      </c>
      <c r="AH271" s="31">
        <v>0</v>
      </c>
      <c r="AI271" s="31">
        <v>4.8</v>
      </c>
      <c r="AJ271" s="31">
        <v>1.7</v>
      </c>
      <c r="AK271" s="31">
        <v>1.5</v>
      </c>
      <c r="AL271" s="31">
        <v>0</v>
      </c>
      <c r="AM271" s="31">
        <v>0.4</v>
      </c>
      <c r="AN271" s="31">
        <v>0.8</v>
      </c>
      <c r="AO271" s="31">
        <v>0</v>
      </c>
      <c r="AP271" s="31">
        <v>3.6</v>
      </c>
      <c r="AQ271" s="31">
        <v>1</v>
      </c>
      <c r="AR271" s="31">
        <v>2</v>
      </c>
      <c r="AS271" s="31">
        <v>0.9</v>
      </c>
      <c r="AT271" s="31">
        <v>1.3</v>
      </c>
      <c r="AU271" s="31">
        <v>2.8</v>
      </c>
      <c r="AV271" s="31">
        <v>0.5</v>
      </c>
      <c r="AW271" s="31">
        <v>0</v>
      </c>
      <c r="AX271" s="31">
        <v>1.1000000000000001</v>
      </c>
      <c r="AY271" s="31">
        <v>0.5</v>
      </c>
      <c r="AZ271" s="31">
        <v>2</v>
      </c>
      <c r="BA271" s="31">
        <v>2.4</v>
      </c>
      <c r="BB271" s="31">
        <v>4</v>
      </c>
      <c r="BC271" s="31">
        <v>4.0999999999999996</v>
      </c>
      <c r="BD271" s="31">
        <v>3.7</v>
      </c>
      <c r="BE271" s="31">
        <v>0</v>
      </c>
      <c r="BF271" s="31">
        <v>0.1</v>
      </c>
      <c r="BG271" s="31">
        <v>3</v>
      </c>
      <c r="BH271" s="31">
        <v>1.7</v>
      </c>
      <c r="BI271" s="31">
        <v>1.5</v>
      </c>
      <c r="BJ271" s="31">
        <v>0.8</v>
      </c>
      <c r="BK271" s="25"/>
    </row>
    <row r="272" spans="1:63" x14ac:dyDescent="0.35">
      <c r="A272" s="5">
        <f t="shared" si="28"/>
        <v>42264</v>
      </c>
      <c r="B272" s="30">
        <v>270</v>
      </c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31">
        <v>0.5</v>
      </c>
      <c r="X272" s="31">
        <v>0.7</v>
      </c>
      <c r="Y272" s="31">
        <v>0.7</v>
      </c>
      <c r="Z272" s="31">
        <v>6.7</v>
      </c>
      <c r="AA272" s="31">
        <v>0</v>
      </c>
      <c r="AB272" s="31">
        <v>2</v>
      </c>
      <c r="AC272" s="31">
        <v>2.4</v>
      </c>
      <c r="AD272" s="31">
        <v>1.8</v>
      </c>
      <c r="AE272" s="31">
        <v>0</v>
      </c>
      <c r="AF272" s="31">
        <v>1.1000000000000001</v>
      </c>
      <c r="AG272" s="31">
        <v>0</v>
      </c>
      <c r="AH272" s="31">
        <v>0.4</v>
      </c>
      <c r="AI272" s="31">
        <v>3.7</v>
      </c>
      <c r="AJ272" s="31">
        <v>1.9</v>
      </c>
      <c r="AK272" s="31">
        <v>1</v>
      </c>
      <c r="AL272" s="31">
        <v>0</v>
      </c>
      <c r="AM272" s="31">
        <v>0.3</v>
      </c>
      <c r="AN272" s="31">
        <v>0.4</v>
      </c>
      <c r="AO272" s="31">
        <v>0</v>
      </c>
      <c r="AP272" s="31">
        <v>0</v>
      </c>
      <c r="AQ272" s="31">
        <v>1.6</v>
      </c>
      <c r="AR272" s="31">
        <v>1.8</v>
      </c>
      <c r="AS272" s="31">
        <v>0.7</v>
      </c>
      <c r="AT272" s="31">
        <v>1.2</v>
      </c>
      <c r="AU272" s="31">
        <v>2</v>
      </c>
      <c r="AV272" s="31">
        <v>0.6</v>
      </c>
      <c r="AW272" s="31">
        <v>2.6</v>
      </c>
      <c r="AX272" s="31">
        <v>2.2000000000000002</v>
      </c>
      <c r="AY272" s="31">
        <v>3.9</v>
      </c>
      <c r="AZ272" s="31">
        <v>3.9</v>
      </c>
      <c r="BA272" s="31">
        <v>1.5</v>
      </c>
      <c r="BB272" s="31">
        <v>1.3</v>
      </c>
      <c r="BC272" s="31">
        <v>1.8</v>
      </c>
      <c r="BD272" s="31">
        <v>3.5</v>
      </c>
      <c r="BE272" s="31">
        <v>0.6</v>
      </c>
      <c r="BF272" s="31">
        <v>0</v>
      </c>
      <c r="BG272" s="31">
        <v>3.9</v>
      </c>
      <c r="BH272" s="31">
        <v>2.2999999999999998</v>
      </c>
      <c r="BI272" s="31">
        <v>1.3</v>
      </c>
      <c r="BJ272" s="31">
        <v>3.6</v>
      </c>
      <c r="BK272" s="25"/>
    </row>
    <row r="273" spans="1:63" x14ac:dyDescent="0.35">
      <c r="A273" s="5">
        <f t="shared" si="28"/>
        <v>42265</v>
      </c>
      <c r="B273" s="30">
        <v>271</v>
      </c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31">
        <v>0.4</v>
      </c>
      <c r="X273" s="31">
        <v>0.2</v>
      </c>
      <c r="Y273" s="31">
        <v>0.8</v>
      </c>
      <c r="Z273" s="31">
        <v>5.5</v>
      </c>
      <c r="AA273" s="31">
        <v>0</v>
      </c>
      <c r="AB273" s="31">
        <v>0.8</v>
      </c>
      <c r="AC273" s="31">
        <v>3.3</v>
      </c>
      <c r="AD273" s="31">
        <v>0</v>
      </c>
      <c r="AE273" s="31">
        <v>0</v>
      </c>
      <c r="AF273" s="31">
        <v>1.1000000000000001</v>
      </c>
      <c r="AG273" s="31">
        <v>0</v>
      </c>
      <c r="AH273" s="31">
        <v>0.2</v>
      </c>
      <c r="AI273" s="31">
        <v>3.1</v>
      </c>
      <c r="AJ273" s="31">
        <v>0.8</v>
      </c>
      <c r="AK273" s="31">
        <v>0.2</v>
      </c>
      <c r="AL273" s="31">
        <v>0</v>
      </c>
      <c r="AM273" s="31">
        <v>0</v>
      </c>
      <c r="AN273" s="31">
        <v>0.3</v>
      </c>
      <c r="AO273" s="31">
        <v>0</v>
      </c>
      <c r="AP273" s="31">
        <v>2.7</v>
      </c>
      <c r="AQ273" s="31">
        <v>3.2</v>
      </c>
      <c r="AR273" s="31">
        <v>0.1</v>
      </c>
      <c r="AS273" s="31">
        <v>1.1000000000000001</v>
      </c>
      <c r="AT273" s="31">
        <v>2.2000000000000002</v>
      </c>
      <c r="AU273" s="31">
        <v>2.2000000000000002</v>
      </c>
      <c r="AV273" s="31">
        <v>3.3</v>
      </c>
      <c r="AW273" s="31">
        <v>6.1</v>
      </c>
      <c r="AX273" s="31">
        <v>2</v>
      </c>
      <c r="AY273" s="31">
        <v>4</v>
      </c>
      <c r="AZ273" s="31">
        <v>5.2</v>
      </c>
      <c r="BA273" s="31">
        <v>0.3</v>
      </c>
      <c r="BB273" s="31">
        <v>0</v>
      </c>
      <c r="BC273" s="31">
        <v>1.4</v>
      </c>
      <c r="BD273" s="31">
        <v>1.4</v>
      </c>
      <c r="BE273" s="31">
        <v>0.6</v>
      </c>
      <c r="BF273" s="31">
        <v>0.2</v>
      </c>
      <c r="BG273" s="31">
        <v>4.2</v>
      </c>
      <c r="BH273" s="31">
        <v>0.3</v>
      </c>
      <c r="BI273" s="31">
        <v>2.4</v>
      </c>
      <c r="BJ273" s="31">
        <v>2.4</v>
      </c>
      <c r="BK273" s="25"/>
    </row>
    <row r="274" spans="1:63" x14ac:dyDescent="0.35">
      <c r="A274" s="5">
        <f t="shared" si="28"/>
        <v>42266</v>
      </c>
      <c r="B274" s="30">
        <v>272</v>
      </c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31">
        <v>0.9</v>
      </c>
      <c r="X274" s="31">
        <v>0</v>
      </c>
      <c r="Y274" s="31">
        <v>0.6</v>
      </c>
      <c r="Z274" s="31">
        <v>1.4</v>
      </c>
      <c r="AA274" s="31">
        <v>1.1000000000000001</v>
      </c>
      <c r="AB274" s="31">
        <v>0.7</v>
      </c>
      <c r="AC274" s="31">
        <v>4.2</v>
      </c>
      <c r="AD274" s="31">
        <v>1</v>
      </c>
      <c r="AE274" s="31">
        <v>0</v>
      </c>
      <c r="AF274" s="31">
        <v>0</v>
      </c>
      <c r="AG274" s="31">
        <v>0</v>
      </c>
      <c r="AH274" s="31">
        <v>0</v>
      </c>
      <c r="AI274" s="31">
        <v>2</v>
      </c>
      <c r="AJ274" s="31">
        <v>2.7</v>
      </c>
      <c r="AK274" s="31">
        <v>1</v>
      </c>
      <c r="AL274" s="31">
        <v>0</v>
      </c>
      <c r="AM274" s="31">
        <v>0.5</v>
      </c>
      <c r="AN274" s="31">
        <v>0.1</v>
      </c>
      <c r="AO274" s="31">
        <v>0.4</v>
      </c>
      <c r="AP274" s="31">
        <v>1.4</v>
      </c>
      <c r="AQ274" s="31">
        <v>3</v>
      </c>
      <c r="AR274" s="31">
        <v>2.7</v>
      </c>
      <c r="AS274" s="31">
        <v>2.2000000000000002</v>
      </c>
      <c r="AT274" s="31">
        <v>5.0999999999999996</v>
      </c>
      <c r="AU274" s="31">
        <v>1.9</v>
      </c>
      <c r="AV274" s="31">
        <v>2.9</v>
      </c>
      <c r="AW274" s="31">
        <v>5.8</v>
      </c>
      <c r="AX274" s="31">
        <v>0.5</v>
      </c>
      <c r="AY274" s="31">
        <v>5.4</v>
      </c>
      <c r="AZ274" s="31">
        <v>2.8</v>
      </c>
      <c r="BA274" s="31">
        <v>0</v>
      </c>
      <c r="BB274" s="31">
        <v>0.1</v>
      </c>
      <c r="BC274" s="31">
        <v>1.6</v>
      </c>
      <c r="BD274" s="31">
        <v>0.1</v>
      </c>
      <c r="BE274" s="31">
        <v>0.1</v>
      </c>
      <c r="BF274" s="31">
        <v>0</v>
      </c>
      <c r="BG274" s="31">
        <v>3.4</v>
      </c>
      <c r="BH274" s="31">
        <v>0.2</v>
      </c>
      <c r="BI274" s="31">
        <v>2.8</v>
      </c>
      <c r="BJ274" s="31">
        <v>0</v>
      </c>
      <c r="BK274" s="25"/>
    </row>
    <row r="275" spans="1:63" x14ac:dyDescent="0.35">
      <c r="A275" s="5">
        <f t="shared" si="28"/>
        <v>42267</v>
      </c>
      <c r="B275" s="30">
        <v>273</v>
      </c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31">
        <v>0</v>
      </c>
      <c r="X275" s="31">
        <v>0</v>
      </c>
      <c r="Y275" s="31">
        <v>1.6</v>
      </c>
      <c r="Z275" s="31">
        <v>0</v>
      </c>
      <c r="AA275" s="31">
        <v>1.3</v>
      </c>
      <c r="AB275" s="31">
        <v>0.8</v>
      </c>
      <c r="AC275" s="31">
        <v>0</v>
      </c>
      <c r="AD275" s="31">
        <v>1</v>
      </c>
      <c r="AE275" s="31">
        <v>0</v>
      </c>
      <c r="AF275" s="31">
        <v>0.2</v>
      </c>
      <c r="AG275" s="31">
        <v>0</v>
      </c>
      <c r="AH275" s="31">
        <v>3</v>
      </c>
      <c r="AI275" s="31">
        <v>0.5</v>
      </c>
      <c r="AJ275" s="31">
        <v>1.9</v>
      </c>
      <c r="AK275" s="31">
        <v>2.7</v>
      </c>
      <c r="AL275" s="31">
        <v>0.5</v>
      </c>
      <c r="AM275" s="31">
        <v>0.1</v>
      </c>
      <c r="AN275" s="31">
        <v>0</v>
      </c>
      <c r="AO275" s="31">
        <v>3.1</v>
      </c>
      <c r="AP275" s="31">
        <v>2.2999999999999998</v>
      </c>
      <c r="AQ275" s="31">
        <v>1</v>
      </c>
      <c r="AR275" s="31">
        <v>1.3</v>
      </c>
      <c r="AS275" s="31">
        <v>1.9</v>
      </c>
      <c r="AT275" s="31">
        <v>2.8</v>
      </c>
      <c r="AU275" s="31">
        <v>0.1</v>
      </c>
      <c r="AV275" s="31">
        <v>3</v>
      </c>
      <c r="AW275" s="31">
        <v>2.7</v>
      </c>
      <c r="AX275" s="31">
        <v>0.8</v>
      </c>
      <c r="AY275" s="31">
        <v>3.5</v>
      </c>
      <c r="AZ275" s="31">
        <v>0</v>
      </c>
      <c r="BA275" s="31">
        <v>0</v>
      </c>
      <c r="BB275" s="31">
        <v>0.2</v>
      </c>
      <c r="BC275" s="31">
        <v>1.4</v>
      </c>
      <c r="BD275" s="31">
        <v>0.2</v>
      </c>
      <c r="BE275" s="31">
        <v>0.2</v>
      </c>
      <c r="BF275" s="31">
        <v>0</v>
      </c>
      <c r="BG275" s="31">
        <v>3.3</v>
      </c>
      <c r="BH275" s="31">
        <v>0</v>
      </c>
      <c r="BI275" s="31">
        <v>5.8</v>
      </c>
      <c r="BJ275" s="31">
        <v>2.2999999999999998</v>
      </c>
      <c r="BK275" s="25"/>
    </row>
    <row r="276" spans="1:63" x14ac:dyDescent="0.35">
      <c r="A276" s="5">
        <f t="shared" si="28"/>
        <v>42268</v>
      </c>
      <c r="B276" s="30">
        <v>274</v>
      </c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31">
        <v>0</v>
      </c>
      <c r="X276" s="31">
        <v>0</v>
      </c>
      <c r="Y276" s="31">
        <v>0.7</v>
      </c>
      <c r="Z276" s="31">
        <v>0.4</v>
      </c>
      <c r="AA276" s="31">
        <v>0</v>
      </c>
      <c r="AB276" s="31">
        <v>4.4000000000000004</v>
      </c>
      <c r="AC276" s="31">
        <v>0.8</v>
      </c>
      <c r="AD276" s="31">
        <v>1.1000000000000001</v>
      </c>
      <c r="AE276" s="31">
        <v>0.1</v>
      </c>
      <c r="AF276" s="31">
        <v>0.1</v>
      </c>
      <c r="AG276" s="31">
        <v>0</v>
      </c>
      <c r="AH276" s="31">
        <v>3.7</v>
      </c>
      <c r="AI276" s="31">
        <v>1.2</v>
      </c>
      <c r="AJ276" s="31">
        <v>1.5</v>
      </c>
      <c r="AK276" s="31">
        <v>1.4</v>
      </c>
      <c r="AL276" s="31">
        <v>1</v>
      </c>
      <c r="AM276" s="31">
        <v>3.2</v>
      </c>
      <c r="AN276" s="31">
        <v>0</v>
      </c>
      <c r="AO276" s="31">
        <v>3.4</v>
      </c>
      <c r="AP276" s="31">
        <v>3.4</v>
      </c>
      <c r="AQ276" s="31">
        <v>0.3</v>
      </c>
      <c r="AR276" s="31">
        <v>0.3</v>
      </c>
      <c r="AS276" s="31">
        <v>1</v>
      </c>
      <c r="AT276" s="31">
        <v>1.7</v>
      </c>
      <c r="AU276" s="31">
        <v>0</v>
      </c>
      <c r="AV276" s="31">
        <v>5.9</v>
      </c>
      <c r="AW276" s="31">
        <v>3.1</v>
      </c>
      <c r="AX276" s="31">
        <v>2.7</v>
      </c>
      <c r="AY276" s="31">
        <v>5</v>
      </c>
      <c r="AZ276" s="31">
        <v>0.1</v>
      </c>
      <c r="BA276" s="31">
        <v>0</v>
      </c>
      <c r="BB276" s="31">
        <v>0.4</v>
      </c>
      <c r="BC276" s="31">
        <v>1.1000000000000001</v>
      </c>
      <c r="BD276" s="31">
        <v>0.1</v>
      </c>
      <c r="BE276" s="31">
        <v>0.2</v>
      </c>
      <c r="BF276" s="31">
        <v>0</v>
      </c>
      <c r="BG276" s="31">
        <v>4.2</v>
      </c>
      <c r="BH276" s="31">
        <v>0</v>
      </c>
      <c r="BI276" s="31">
        <v>4.5</v>
      </c>
      <c r="BJ276" s="31">
        <v>0.2</v>
      </c>
      <c r="BK276" s="25"/>
    </row>
    <row r="277" spans="1:63" x14ac:dyDescent="0.35">
      <c r="A277" s="5">
        <f t="shared" si="28"/>
        <v>42269</v>
      </c>
      <c r="B277" s="30">
        <v>275</v>
      </c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31">
        <v>0</v>
      </c>
      <c r="X277" s="31">
        <v>0</v>
      </c>
      <c r="Y277" s="31">
        <v>5.5</v>
      </c>
      <c r="Z277" s="31">
        <v>0</v>
      </c>
      <c r="AA277" s="31">
        <v>2.2000000000000002</v>
      </c>
      <c r="AB277" s="31">
        <v>2.1</v>
      </c>
      <c r="AC277" s="31">
        <v>0</v>
      </c>
      <c r="AD277" s="31">
        <v>0.9</v>
      </c>
      <c r="AE277" s="31">
        <v>0.2</v>
      </c>
      <c r="AF277" s="31">
        <v>0.1</v>
      </c>
      <c r="AG277" s="31">
        <v>0</v>
      </c>
      <c r="AH277" s="31">
        <v>2.4</v>
      </c>
      <c r="AI277" s="31">
        <v>1.2</v>
      </c>
      <c r="AJ277" s="31">
        <v>2.5</v>
      </c>
      <c r="AK277" s="31">
        <v>0.6</v>
      </c>
      <c r="AL277" s="31">
        <v>0.6</v>
      </c>
      <c r="AM277" s="31">
        <v>2.7</v>
      </c>
      <c r="AN277" s="31">
        <v>1.3</v>
      </c>
      <c r="AO277" s="31">
        <v>0</v>
      </c>
      <c r="AP277" s="31">
        <v>4.3</v>
      </c>
      <c r="AQ277" s="31">
        <v>0</v>
      </c>
      <c r="AR277" s="31">
        <v>0</v>
      </c>
      <c r="AS277" s="31">
        <v>0.9</v>
      </c>
      <c r="AT277" s="31">
        <v>1.2</v>
      </c>
      <c r="AU277" s="31">
        <v>0.7</v>
      </c>
      <c r="AV277" s="31">
        <v>4.4000000000000004</v>
      </c>
      <c r="AW277" s="31">
        <v>3.5</v>
      </c>
      <c r="AX277" s="31">
        <v>1.4</v>
      </c>
      <c r="AY277" s="31">
        <v>5.8</v>
      </c>
      <c r="AZ277" s="31">
        <v>2.9</v>
      </c>
      <c r="BA277" s="31">
        <v>0</v>
      </c>
      <c r="BB277" s="31">
        <v>0.5</v>
      </c>
      <c r="BC277" s="31">
        <v>1.8</v>
      </c>
      <c r="BD277" s="31">
        <v>0</v>
      </c>
      <c r="BE277" s="31">
        <v>0</v>
      </c>
      <c r="BF277" s="31">
        <v>0.3</v>
      </c>
      <c r="BG277" s="31">
        <v>6.5</v>
      </c>
      <c r="BH277" s="31">
        <v>0</v>
      </c>
      <c r="BI277" s="31">
        <v>1.3</v>
      </c>
      <c r="BJ277" s="31">
        <v>0.6</v>
      </c>
      <c r="BK277" s="25"/>
    </row>
    <row r="278" spans="1:63" x14ac:dyDescent="0.35">
      <c r="A278" s="5">
        <f t="shared" si="28"/>
        <v>42270</v>
      </c>
      <c r="B278" s="30">
        <v>276</v>
      </c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31">
        <v>0.1</v>
      </c>
      <c r="X278" s="31">
        <v>0</v>
      </c>
      <c r="Y278" s="31">
        <v>2.7</v>
      </c>
      <c r="Z278" s="31">
        <v>0</v>
      </c>
      <c r="AA278" s="31">
        <v>2.1</v>
      </c>
      <c r="AB278" s="31">
        <v>0.6</v>
      </c>
      <c r="AC278" s="31">
        <v>0.8</v>
      </c>
      <c r="AD278" s="31">
        <v>0.2</v>
      </c>
      <c r="AE278" s="31">
        <v>0</v>
      </c>
      <c r="AF278" s="31">
        <v>1</v>
      </c>
      <c r="AG278" s="31">
        <v>1</v>
      </c>
      <c r="AH278" s="31">
        <v>1.6</v>
      </c>
      <c r="AI278" s="31">
        <v>0.8</v>
      </c>
      <c r="AJ278" s="31">
        <v>3.4</v>
      </c>
      <c r="AK278" s="31">
        <v>0.3</v>
      </c>
      <c r="AL278" s="31">
        <v>0</v>
      </c>
      <c r="AM278" s="31">
        <v>1.6</v>
      </c>
      <c r="AN278" s="31">
        <v>0</v>
      </c>
      <c r="AO278" s="31">
        <v>2.7</v>
      </c>
      <c r="AP278" s="31">
        <v>0.3</v>
      </c>
      <c r="AQ278" s="31">
        <v>0</v>
      </c>
      <c r="AR278" s="31">
        <v>1.1000000000000001</v>
      </c>
      <c r="AS278" s="31">
        <v>0.8</v>
      </c>
      <c r="AT278" s="31">
        <v>2.4</v>
      </c>
      <c r="AU278" s="31">
        <v>1.9</v>
      </c>
      <c r="AV278" s="31">
        <v>1.7</v>
      </c>
      <c r="AW278" s="31">
        <v>6.5</v>
      </c>
      <c r="AX278" s="31">
        <v>1.2</v>
      </c>
      <c r="AY278" s="31">
        <v>4</v>
      </c>
      <c r="AZ278" s="31">
        <v>1.7</v>
      </c>
      <c r="BA278" s="31">
        <v>3.5</v>
      </c>
      <c r="BB278" s="31">
        <v>0.3</v>
      </c>
      <c r="BC278" s="31">
        <v>1.8</v>
      </c>
      <c r="BD278" s="31">
        <v>0</v>
      </c>
      <c r="BE278" s="31">
        <v>0.1</v>
      </c>
      <c r="BF278" s="31">
        <v>0.3</v>
      </c>
      <c r="BG278" s="31">
        <v>8.3000000000000007</v>
      </c>
      <c r="BH278" s="31">
        <v>0</v>
      </c>
      <c r="BI278" s="31">
        <v>2.2000000000000002</v>
      </c>
      <c r="BJ278" s="31">
        <v>2.1</v>
      </c>
      <c r="BK278" s="25"/>
    </row>
    <row r="279" spans="1:63" x14ac:dyDescent="0.35">
      <c r="A279" s="5">
        <f t="shared" si="28"/>
        <v>42271</v>
      </c>
      <c r="B279" s="30">
        <v>277</v>
      </c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31">
        <v>0</v>
      </c>
      <c r="X279" s="31">
        <v>0</v>
      </c>
      <c r="Y279" s="31">
        <v>6.7</v>
      </c>
      <c r="Z279" s="31">
        <v>0</v>
      </c>
      <c r="AA279" s="31">
        <v>0</v>
      </c>
      <c r="AB279" s="31">
        <v>0.6</v>
      </c>
      <c r="AC279" s="31">
        <v>2.4</v>
      </c>
      <c r="AD279" s="31">
        <v>0</v>
      </c>
      <c r="AE279" s="31">
        <v>1.9</v>
      </c>
      <c r="AF279" s="31">
        <v>0.4</v>
      </c>
      <c r="AG279" s="31">
        <v>3.4</v>
      </c>
      <c r="AH279" s="31">
        <v>1.3</v>
      </c>
      <c r="AI279" s="31">
        <v>0.8</v>
      </c>
      <c r="AJ279" s="31">
        <v>4.0999999999999996</v>
      </c>
      <c r="AK279" s="31">
        <v>0.5</v>
      </c>
      <c r="AL279" s="31">
        <v>0</v>
      </c>
      <c r="AM279" s="31">
        <v>1.7</v>
      </c>
      <c r="AN279" s="31">
        <v>3</v>
      </c>
      <c r="AO279" s="31">
        <v>4</v>
      </c>
      <c r="AP279" s="31">
        <v>1.2</v>
      </c>
      <c r="AQ279" s="31">
        <v>0</v>
      </c>
      <c r="AR279" s="31">
        <v>0.8</v>
      </c>
      <c r="AS279" s="31">
        <v>0</v>
      </c>
      <c r="AT279" s="31">
        <v>0.2</v>
      </c>
      <c r="AU279" s="31">
        <v>4.5</v>
      </c>
      <c r="AV279" s="31">
        <v>1</v>
      </c>
      <c r="AW279" s="31">
        <v>6.3</v>
      </c>
      <c r="AX279" s="31">
        <v>2.8</v>
      </c>
      <c r="AY279" s="31">
        <v>3.5</v>
      </c>
      <c r="AZ279" s="31">
        <v>1</v>
      </c>
      <c r="BA279" s="31">
        <v>4.2</v>
      </c>
      <c r="BB279" s="31">
        <v>0</v>
      </c>
      <c r="BC279" s="31">
        <v>3.9</v>
      </c>
      <c r="BD279" s="31">
        <v>0</v>
      </c>
      <c r="BE279" s="31">
        <v>0</v>
      </c>
      <c r="BF279" s="31">
        <v>0</v>
      </c>
      <c r="BG279" s="31">
        <v>6.4</v>
      </c>
      <c r="BH279" s="31">
        <v>0.9</v>
      </c>
      <c r="BI279" s="31">
        <v>4.5</v>
      </c>
      <c r="BJ279" s="31">
        <v>0</v>
      </c>
      <c r="BK279" s="25"/>
    </row>
    <row r="280" spans="1:63" x14ac:dyDescent="0.35">
      <c r="A280" s="5">
        <f t="shared" si="28"/>
        <v>42272</v>
      </c>
      <c r="B280" s="30">
        <v>278</v>
      </c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31">
        <v>0</v>
      </c>
      <c r="X280" s="31">
        <v>0.5</v>
      </c>
      <c r="Y280" s="31">
        <v>4.9000000000000004</v>
      </c>
      <c r="Z280" s="31">
        <v>0</v>
      </c>
      <c r="AA280" s="31">
        <v>0</v>
      </c>
      <c r="AB280" s="31">
        <v>0.5</v>
      </c>
      <c r="AC280" s="31">
        <v>2</v>
      </c>
      <c r="AD280" s="31">
        <v>0</v>
      </c>
      <c r="AE280" s="31">
        <v>1.8</v>
      </c>
      <c r="AF280" s="31">
        <v>0.7</v>
      </c>
      <c r="AG280" s="31">
        <v>2.2999999999999998</v>
      </c>
      <c r="AH280" s="31">
        <v>1.5</v>
      </c>
      <c r="AI280" s="31">
        <v>2.6</v>
      </c>
      <c r="AJ280" s="31">
        <v>7</v>
      </c>
      <c r="AK280" s="31">
        <v>0.7</v>
      </c>
      <c r="AL280" s="31">
        <v>0</v>
      </c>
      <c r="AM280" s="31">
        <v>4.2</v>
      </c>
      <c r="AN280" s="31">
        <v>3.4</v>
      </c>
      <c r="AO280" s="31">
        <v>2</v>
      </c>
      <c r="AP280" s="31">
        <v>1.4</v>
      </c>
      <c r="AQ280" s="31">
        <v>0</v>
      </c>
      <c r="AR280" s="31">
        <v>0.1</v>
      </c>
      <c r="AS280" s="31">
        <v>0</v>
      </c>
      <c r="AT280" s="31">
        <v>0.3</v>
      </c>
      <c r="AU280" s="31">
        <v>8.6999999999999993</v>
      </c>
      <c r="AV280" s="31">
        <v>0.5</v>
      </c>
      <c r="AW280" s="31">
        <v>0</v>
      </c>
      <c r="AX280" s="31">
        <v>3.8</v>
      </c>
      <c r="AY280" s="31">
        <v>2.7</v>
      </c>
      <c r="AZ280" s="31">
        <v>3.9</v>
      </c>
      <c r="BA280" s="31">
        <v>1.8</v>
      </c>
      <c r="BB280" s="31">
        <v>0</v>
      </c>
      <c r="BC280" s="31">
        <v>3.5</v>
      </c>
      <c r="BD280" s="31">
        <v>0</v>
      </c>
      <c r="BE280" s="31">
        <v>0</v>
      </c>
      <c r="BF280" s="31">
        <v>0</v>
      </c>
      <c r="BG280" s="31">
        <v>4.7</v>
      </c>
      <c r="BH280" s="31">
        <v>1.2</v>
      </c>
      <c r="BI280" s="31">
        <v>5.3</v>
      </c>
      <c r="BJ280" s="31">
        <v>1.7</v>
      </c>
      <c r="BK280" s="25"/>
    </row>
    <row r="281" spans="1:63" x14ac:dyDescent="0.35">
      <c r="A281" s="5">
        <f t="shared" si="28"/>
        <v>42273</v>
      </c>
      <c r="B281" s="30">
        <v>279</v>
      </c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31">
        <v>2</v>
      </c>
      <c r="X281" s="31">
        <v>0.4</v>
      </c>
      <c r="Y281" s="31">
        <v>3</v>
      </c>
      <c r="Z281" s="31">
        <v>0</v>
      </c>
      <c r="AA281" s="31">
        <v>0.2</v>
      </c>
      <c r="AB281" s="31">
        <v>0</v>
      </c>
      <c r="AC281" s="31">
        <v>1.4</v>
      </c>
      <c r="AD281" s="31">
        <v>0.5</v>
      </c>
      <c r="AE281" s="31">
        <v>1.2</v>
      </c>
      <c r="AF281" s="31">
        <v>0.6</v>
      </c>
      <c r="AG281" s="31">
        <v>0.9</v>
      </c>
      <c r="AH281" s="31">
        <v>1.9</v>
      </c>
      <c r="AI281" s="31">
        <v>2.5</v>
      </c>
      <c r="AJ281" s="31">
        <v>6.7</v>
      </c>
      <c r="AK281" s="31">
        <v>0.9</v>
      </c>
      <c r="AL281" s="31">
        <v>0</v>
      </c>
      <c r="AM281" s="31">
        <v>4.2</v>
      </c>
      <c r="AN281" s="31">
        <v>2</v>
      </c>
      <c r="AO281" s="31">
        <v>0.5</v>
      </c>
      <c r="AP281" s="31">
        <v>1.6</v>
      </c>
      <c r="AQ281" s="31">
        <v>0</v>
      </c>
      <c r="AR281" s="31">
        <v>0.4</v>
      </c>
      <c r="AS281" s="31">
        <v>0</v>
      </c>
      <c r="AT281" s="31">
        <v>0</v>
      </c>
      <c r="AU281" s="31">
        <v>6.4</v>
      </c>
      <c r="AV281" s="31">
        <v>0.5</v>
      </c>
      <c r="AW281" s="31">
        <v>0</v>
      </c>
      <c r="AX281" s="31">
        <v>4.2</v>
      </c>
      <c r="AY281" s="31">
        <v>0.3</v>
      </c>
      <c r="AZ281" s="31">
        <v>5.3</v>
      </c>
      <c r="BA281" s="31">
        <v>0</v>
      </c>
      <c r="BB281" s="31">
        <v>0</v>
      </c>
      <c r="BC281" s="31">
        <v>4.5999999999999996</v>
      </c>
      <c r="BD281" s="31">
        <v>0</v>
      </c>
      <c r="BE281" s="31">
        <v>1.5</v>
      </c>
      <c r="BF281" s="31">
        <v>0</v>
      </c>
      <c r="BG281" s="31">
        <v>4.5</v>
      </c>
      <c r="BH281" s="31">
        <v>0</v>
      </c>
      <c r="BI281" s="31">
        <v>3.9</v>
      </c>
      <c r="BJ281" s="31">
        <v>0.8</v>
      </c>
      <c r="BK281" s="25"/>
    </row>
    <row r="282" spans="1:63" x14ac:dyDescent="0.35">
      <c r="A282" s="5">
        <f t="shared" si="28"/>
        <v>42274</v>
      </c>
      <c r="B282" s="30">
        <v>280</v>
      </c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31">
        <v>4.2</v>
      </c>
      <c r="X282" s="31">
        <v>0</v>
      </c>
      <c r="Y282" s="31">
        <v>2.1</v>
      </c>
      <c r="Z282" s="31">
        <v>0</v>
      </c>
      <c r="AA282" s="31">
        <v>0</v>
      </c>
      <c r="AB282" s="31">
        <v>0</v>
      </c>
      <c r="AC282" s="31">
        <v>0.8</v>
      </c>
      <c r="AD282" s="31">
        <v>0.8</v>
      </c>
      <c r="AE282" s="31">
        <v>0.2</v>
      </c>
      <c r="AF282" s="31">
        <v>0.6</v>
      </c>
      <c r="AG282" s="31">
        <v>2.2999999999999998</v>
      </c>
      <c r="AH282" s="31">
        <v>3.6</v>
      </c>
      <c r="AI282" s="31">
        <v>1</v>
      </c>
      <c r="AJ282" s="31">
        <v>3.8</v>
      </c>
      <c r="AK282" s="31">
        <v>0.1</v>
      </c>
      <c r="AL282" s="31">
        <v>0</v>
      </c>
      <c r="AM282" s="31">
        <v>1.4</v>
      </c>
      <c r="AN282" s="31">
        <v>0.8</v>
      </c>
      <c r="AO282" s="31">
        <v>0</v>
      </c>
      <c r="AP282" s="31">
        <v>0</v>
      </c>
      <c r="AQ282" s="31">
        <v>0</v>
      </c>
      <c r="AR282" s="31">
        <v>3.5</v>
      </c>
      <c r="AS282" s="31">
        <v>0</v>
      </c>
      <c r="AT282" s="31">
        <v>0</v>
      </c>
      <c r="AU282" s="31">
        <v>3</v>
      </c>
      <c r="AV282" s="31">
        <v>1.7</v>
      </c>
      <c r="AW282" s="31">
        <v>2</v>
      </c>
      <c r="AX282" s="31">
        <v>1.4</v>
      </c>
      <c r="AY282" s="31">
        <v>0.3</v>
      </c>
      <c r="AZ282" s="31">
        <v>5.2</v>
      </c>
      <c r="BA282" s="31">
        <v>0.2</v>
      </c>
      <c r="BB282" s="31">
        <v>0</v>
      </c>
      <c r="BC282" s="31">
        <v>5</v>
      </c>
      <c r="BD282" s="31">
        <v>0</v>
      </c>
      <c r="BE282" s="31">
        <v>2.9</v>
      </c>
      <c r="BF282" s="31">
        <v>0.5</v>
      </c>
      <c r="BG282" s="31">
        <v>1.2</v>
      </c>
      <c r="BH282" s="31">
        <v>1</v>
      </c>
      <c r="BI282" s="31">
        <v>1.8</v>
      </c>
      <c r="BJ282" s="31">
        <v>0.6</v>
      </c>
      <c r="BK282" s="25"/>
    </row>
    <row r="283" spans="1:63" x14ac:dyDescent="0.35">
      <c r="A283" s="5">
        <f t="shared" si="28"/>
        <v>42275</v>
      </c>
      <c r="B283" s="30">
        <v>281</v>
      </c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31">
        <v>3</v>
      </c>
      <c r="X283" s="31">
        <v>0.2</v>
      </c>
      <c r="Y283" s="31">
        <v>0.3</v>
      </c>
      <c r="Z283" s="31">
        <v>0</v>
      </c>
      <c r="AA283" s="31">
        <v>0.7</v>
      </c>
      <c r="AB283" s="31">
        <v>0</v>
      </c>
      <c r="AC283" s="31">
        <v>0</v>
      </c>
      <c r="AD283" s="31">
        <v>0.8</v>
      </c>
      <c r="AE283" s="31">
        <v>0</v>
      </c>
      <c r="AF283" s="31">
        <v>1.4</v>
      </c>
      <c r="AG283" s="31">
        <v>1.7</v>
      </c>
      <c r="AH283" s="31">
        <v>1.7</v>
      </c>
      <c r="AI283" s="31">
        <v>0.3</v>
      </c>
      <c r="AJ283" s="31">
        <v>1.6</v>
      </c>
      <c r="AK283" s="31">
        <v>0</v>
      </c>
      <c r="AL283" s="31">
        <v>0</v>
      </c>
      <c r="AM283" s="31">
        <v>0</v>
      </c>
      <c r="AN283" s="31">
        <v>0.1</v>
      </c>
      <c r="AO283" s="31">
        <v>0</v>
      </c>
      <c r="AP283" s="31">
        <v>0.1</v>
      </c>
      <c r="AQ283" s="31">
        <v>0</v>
      </c>
      <c r="AR283" s="31">
        <v>4.3</v>
      </c>
      <c r="AS283" s="31">
        <v>0</v>
      </c>
      <c r="AT283" s="31">
        <v>0</v>
      </c>
      <c r="AU283" s="31">
        <v>0</v>
      </c>
      <c r="AV283" s="31">
        <v>3.6</v>
      </c>
      <c r="AW283" s="31">
        <v>0.8</v>
      </c>
      <c r="AX283" s="31">
        <v>1.4</v>
      </c>
      <c r="AY283" s="31">
        <v>1</v>
      </c>
      <c r="AZ283" s="31">
        <v>1.9</v>
      </c>
      <c r="BA283" s="31">
        <v>1.1000000000000001</v>
      </c>
      <c r="BB283" s="31">
        <v>0</v>
      </c>
      <c r="BC283" s="31">
        <v>3</v>
      </c>
      <c r="BD283" s="31">
        <v>0</v>
      </c>
      <c r="BE283" s="31">
        <v>1.9</v>
      </c>
      <c r="BF283" s="31">
        <v>0.9</v>
      </c>
      <c r="BG283" s="31">
        <v>1.2</v>
      </c>
      <c r="BH283" s="31">
        <v>0.5</v>
      </c>
      <c r="BI283" s="31">
        <v>1.5</v>
      </c>
      <c r="BJ283" s="31">
        <v>0.2</v>
      </c>
      <c r="BK283" s="25"/>
    </row>
    <row r="284" spans="1:63" x14ac:dyDescent="0.35">
      <c r="A284" s="5">
        <f t="shared" si="28"/>
        <v>42276</v>
      </c>
      <c r="B284" s="30">
        <v>282</v>
      </c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31">
        <v>2</v>
      </c>
      <c r="X284" s="31">
        <v>0</v>
      </c>
      <c r="Y284" s="31">
        <v>0.1</v>
      </c>
      <c r="Z284" s="31">
        <v>0</v>
      </c>
      <c r="AA284" s="31">
        <v>0.8</v>
      </c>
      <c r="AB284" s="31">
        <v>0</v>
      </c>
      <c r="AC284" s="31">
        <v>0</v>
      </c>
      <c r="AD284" s="31">
        <v>0.6</v>
      </c>
      <c r="AE284" s="31">
        <v>0.6</v>
      </c>
      <c r="AF284" s="31">
        <v>1</v>
      </c>
      <c r="AG284" s="31">
        <v>1.2</v>
      </c>
      <c r="AH284" s="31">
        <v>1.4</v>
      </c>
      <c r="AI284" s="31">
        <v>0</v>
      </c>
      <c r="AJ284" s="31">
        <v>0.8</v>
      </c>
      <c r="AK284" s="31">
        <v>0</v>
      </c>
      <c r="AL284" s="31">
        <v>0.3</v>
      </c>
      <c r="AM284" s="31">
        <v>0</v>
      </c>
      <c r="AN284" s="31">
        <v>0</v>
      </c>
      <c r="AO284" s="31">
        <v>0</v>
      </c>
      <c r="AP284" s="31">
        <v>0.1</v>
      </c>
      <c r="AQ284" s="31">
        <v>0</v>
      </c>
      <c r="AR284" s="31">
        <v>2.2000000000000002</v>
      </c>
      <c r="AS284" s="31">
        <v>0</v>
      </c>
      <c r="AT284" s="31">
        <v>0</v>
      </c>
      <c r="AU284" s="31">
        <v>1.3</v>
      </c>
      <c r="AV284" s="31">
        <v>2</v>
      </c>
      <c r="AW284" s="31">
        <v>1.6</v>
      </c>
      <c r="AX284" s="31">
        <v>0</v>
      </c>
      <c r="AY284" s="31">
        <v>1</v>
      </c>
      <c r="AZ284" s="31">
        <v>5.6</v>
      </c>
      <c r="BA284" s="31">
        <v>0.1</v>
      </c>
      <c r="BB284" s="31">
        <v>0</v>
      </c>
      <c r="BC284" s="31">
        <v>2.6</v>
      </c>
      <c r="BD284" s="31">
        <v>0</v>
      </c>
      <c r="BE284" s="31">
        <v>0.2</v>
      </c>
      <c r="BF284" s="31">
        <v>0</v>
      </c>
      <c r="BG284" s="31">
        <v>1.3</v>
      </c>
      <c r="BH284" s="31">
        <v>1.7</v>
      </c>
      <c r="BI284" s="31">
        <v>0.5</v>
      </c>
      <c r="BJ284" s="31">
        <v>0</v>
      </c>
      <c r="BK284" s="25"/>
    </row>
    <row r="285" spans="1:63" x14ac:dyDescent="0.35">
      <c r="A285" s="5">
        <f t="shared" si="28"/>
        <v>42277</v>
      </c>
      <c r="B285" s="30">
        <v>283</v>
      </c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31">
        <v>0.3</v>
      </c>
      <c r="X285" s="31">
        <v>0</v>
      </c>
      <c r="Y285" s="31">
        <v>3.2</v>
      </c>
      <c r="Z285" s="31">
        <v>0</v>
      </c>
      <c r="AA285" s="31">
        <v>0.6</v>
      </c>
      <c r="AB285" s="31">
        <v>0.2</v>
      </c>
      <c r="AC285" s="31">
        <v>0</v>
      </c>
      <c r="AD285" s="31">
        <v>0.5</v>
      </c>
      <c r="AE285" s="31">
        <v>0.3</v>
      </c>
      <c r="AF285" s="31">
        <v>0.1</v>
      </c>
      <c r="AG285" s="31">
        <v>0.5</v>
      </c>
      <c r="AH285" s="31">
        <v>0.8</v>
      </c>
      <c r="AI285" s="31">
        <v>0</v>
      </c>
      <c r="AJ285" s="31">
        <v>0.1</v>
      </c>
      <c r="AK285" s="31">
        <v>0</v>
      </c>
      <c r="AL285" s="31">
        <v>0</v>
      </c>
      <c r="AM285" s="31">
        <v>0</v>
      </c>
      <c r="AN285" s="31">
        <v>0</v>
      </c>
      <c r="AO285" s="31">
        <v>2.1</v>
      </c>
      <c r="AP285" s="31">
        <v>0</v>
      </c>
      <c r="AQ285" s="31">
        <v>0.1</v>
      </c>
      <c r="AR285" s="31">
        <v>0</v>
      </c>
      <c r="AS285" s="31">
        <v>1.9</v>
      </c>
      <c r="AT285" s="31">
        <v>0</v>
      </c>
      <c r="AU285" s="31">
        <v>1.3</v>
      </c>
      <c r="AV285" s="31">
        <v>0</v>
      </c>
      <c r="AW285" s="31">
        <v>0.5</v>
      </c>
      <c r="AX285" s="31">
        <v>0</v>
      </c>
      <c r="AY285" s="31">
        <v>1.6</v>
      </c>
      <c r="AZ285" s="31">
        <v>5.4</v>
      </c>
      <c r="BA285" s="31">
        <v>0</v>
      </c>
      <c r="BB285" s="31">
        <v>0</v>
      </c>
      <c r="BC285" s="31">
        <v>4.5</v>
      </c>
      <c r="BD285" s="31">
        <v>0</v>
      </c>
      <c r="BE285" s="31">
        <v>0</v>
      </c>
      <c r="BF285" s="31">
        <v>0</v>
      </c>
      <c r="BG285" s="31">
        <v>0.7</v>
      </c>
      <c r="BH285" s="31">
        <v>1.7</v>
      </c>
      <c r="BI285" s="31">
        <v>0.3</v>
      </c>
      <c r="BJ285" s="31">
        <v>1.3</v>
      </c>
      <c r="BK285" s="25"/>
    </row>
    <row r="286" spans="1:63" x14ac:dyDescent="0.35">
      <c r="A286" s="5">
        <f t="shared" si="28"/>
        <v>42278</v>
      </c>
      <c r="B286" s="30">
        <v>284</v>
      </c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31">
        <v>7.5</v>
      </c>
      <c r="X286" s="31">
        <v>0</v>
      </c>
      <c r="Y286" s="31">
        <v>0</v>
      </c>
      <c r="Z286" s="31">
        <v>0</v>
      </c>
      <c r="AA286" s="31">
        <v>0.8</v>
      </c>
      <c r="AB286" s="31">
        <v>0.2</v>
      </c>
      <c r="AC286" s="31">
        <v>0</v>
      </c>
      <c r="AD286" s="31">
        <v>0.5</v>
      </c>
      <c r="AE286" s="31">
        <v>0</v>
      </c>
      <c r="AF286" s="31">
        <v>0.1</v>
      </c>
      <c r="AG286" s="31">
        <v>0.5</v>
      </c>
      <c r="AH286" s="31">
        <v>0</v>
      </c>
      <c r="AI286" s="31">
        <v>0</v>
      </c>
      <c r="AJ286" s="31">
        <v>0.1</v>
      </c>
      <c r="AK286" s="31">
        <v>0</v>
      </c>
      <c r="AL286" s="31">
        <v>0</v>
      </c>
      <c r="AM286" s="31">
        <v>0</v>
      </c>
      <c r="AN286" s="31">
        <v>0</v>
      </c>
      <c r="AO286" s="31">
        <v>2.4</v>
      </c>
      <c r="AP286" s="31">
        <v>0</v>
      </c>
      <c r="AQ286" s="31">
        <v>0.5</v>
      </c>
      <c r="AR286" s="31">
        <v>0.9</v>
      </c>
      <c r="AS286" s="31">
        <v>1.4</v>
      </c>
      <c r="AT286" s="31">
        <v>0</v>
      </c>
      <c r="AU286" s="31">
        <v>1.3</v>
      </c>
      <c r="AV286" s="31">
        <v>0</v>
      </c>
      <c r="AW286" s="31">
        <v>0</v>
      </c>
      <c r="AX286" s="31">
        <v>2.4</v>
      </c>
      <c r="AY286" s="31">
        <v>0</v>
      </c>
      <c r="AZ286" s="31">
        <v>1</v>
      </c>
      <c r="BA286" s="31">
        <v>0</v>
      </c>
      <c r="BB286" s="31">
        <v>2.1</v>
      </c>
      <c r="BC286" s="31">
        <v>4.5999999999999996</v>
      </c>
      <c r="BD286" s="31">
        <v>0</v>
      </c>
      <c r="BE286" s="31">
        <v>0</v>
      </c>
      <c r="BF286" s="31">
        <v>0</v>
      </c>
      <c r="BG286" s="31">
        <v>0.2</v>
      </c>
      <c r="BH286" s="31">
        <v>1.1000000000000001</v>
      </c>
      <c r="BI286" s="31">
        <v>0.3</v>
      </c>
      <c r="BJ286" s="31">
        <v>2.5</v>
      </c>
      <c r="BK286" s="25"/>
    </row>
    <row r="287" spans="1:63" x14ac:dyDescent="0.35">
      <c r="A287" s="5">
        <f t="shared" si="28"/>
        <v>42279</v>
      </c>
      <c r="B287" s="30">
        <v>285</v>
      </c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31">
        <v>7.8</v>
      </c>
      <c r="X287" s="31">
        <v>0</v>
      </c>
      <c r="Y287" s="31">
        <v>0</v>
      </c>
      <c r="Z287" s="31">
        <v>0</v>
      </c>
      <c r="AA287" s="31">
        <v>0</v>
      </c>
      <c r="AB287" s="31">
        <v>0.1</v>
      </c>
      <c r="AC287" s="31">
        <v>0</v>
      </c>
      <c r="AD287" s="31">
        <v>0.4</v>
      </c>
      <c r="AE287" s="31">
        <v>0</v>
      </c>
      <c r="AF287" s="31">
        <v>0</v>
      </c>
      <c r="AG287" s="31">
        <v>0</v>
      </c>
      <c r="AH287" s="31">
        <v>0</v>
      </c>
      <c r="AI287" s="31">
        <v>0</v>
      </c>
      <c r="AJ287" s="31">
        <v>0</v>
      </c>
      <c r="AK287" s="31">
        <v>0</v>
      </c>
      <c r="AL287" s="31">
        <v>0</v>
      </c>
      <c r="AM287" s="31">
        <v>0</v>
      </c>
      <c r="AN287" s="31">
        <v>0</v>
      </c>
      <c r="AO287" s="31">
        <v>2.4</v>
      </c>
      <c r="AP287" s="31">
        <v>0</v>
      </c>
      <c r="AQ287" s="31">
        <v>0.7</v>
      </c>
      <c r="AR287" s="31">
        <v>0.3</v>
      </c>
      <c r="AS287" s="31">
        <v>0.2</v>
      </c>
      <c r="AT287" s="31">
        <v>0</v>
      </c>
      <c r="AU287" s="31">
        <v>0.9</v>
      </c>
      <c r="AV287" s="31">
        <v>0</v>
      </c>
      <c r="AW287" s="31">
        <v>0</v>
      </c>
      <c r="AX287" s="31">
        <v>2.1</v>
      </c>
      <c r="AY287" s="31">
        <v>0.3</v>
      </c>
      <c r="AZ287" s="31">
        <v>0.2</v>
      </c>
      <c r="BA287" s="31">
        <v>0</v>
      </c>
      <c r="BB287" s="31">
        <v>0</v>
      </c>
      <c r="BC287" s="31">
        <v>3.1</v>
      </c>
      <c r="BD287" s="31">
        <v>0.4</v>
      </c>
      <c r="BE287" s="31">
        <v>0</v>
      </c>
      <c r="BF287" s="31">
        <v>0</v>
      </c>
      <c r="BG287" s="31">
        <v>0</v>
      </c>
      <c r="BH287" s="31">
        <v>0.4</v>
      </c>
      <c r="BI287" s="31">
        <v>0.3</v>
      </c>
      <c r="BJ287" s="31">
        <v>0.9</v>
      </c>
      <c r="BK287" s="25"/>
    </row>
    <row r="288" spans="1:63" x14ac:dyDescent="0.35">
      <c r="A288" s="5">
        <f t="shared" si="28"/>
        <v>42280</v>
      </c>
      <c r="B288" s="30">
        <v>286</v>
      </c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31">
        <v>1.3</v>
      </c>
      <c r="X288" s="31">
        <v>1.6</v>
      </c>
      <c r="Y288" s="31">
        <v>0</v>
      </c>
      <c r="Z288" s="31">
        <v>0</v>
      </c>
      <c r="AA288" s="31">
        <v>0</v>
      </c>
      <c r="AB288" s="31">
        <v>3.5</v>
      </c>
      <c r="AC288" s="31">
        <v>0</v>
      </c>
      <c r="AD288" s="31">
        <v>0.3</v>
      </c>
      <c r="AE288" s="31">
        <v>0</v>
      </c>
      <c r="AF288" s="31">
        <v>0</v>
      </c>
      <c r="AG288" s="31">
        <v>0</v>
      </c>
      <c r="AH288" s="31">
        <v>0</v>
      </c>
      <c r="AI288" s="31">
        <v>0</v>
      </c>
      <c r="AJ288" s="31">
        <v>0</v>
      </c>
      <c r="AK288" s="31">
        <v>0</v>
      </c>
      <c r="AL288" s="31">
        <v>0</v>
      </c>
      <c r="AM288" s="31">
        <v>0</v>
      </c>
      <c r="AN288" s="31">
        <v>0</v>
      </c>
      <c r="AO288" s="31">
        <v>4.0999999999999996</v>
      </c>
      <c r="AP288" s="31">
        <v>0.5</v>
      </c>
      <c r="AQ288" s="31">
        <v>0.8</v>
      </c>
      <c r="AR288" s="31">
        <v>0</v>
      </c>
      <c r="AS288" s="31">
        <v>0.9</v>
      </c>
      <c r="AT288" s="31">
        <v>0</v>
      </c>
      <c r="AU288" s="31">
        <v>1.7</v>
      </c>
      <c r="AV288" s="31">
        <v>2.7</v>
      </c>
      <c r="AW288" s="31">
        <v>0</v>
      </c>
      <c r="AX288" s="31">
        <v>0.8</v>
      </c>
      <c r="AY288" s="31">
        <v>0</v>
      </c>
      <c r="AZ288" s="31">
        <v>0</v>
      </c>
      <c r="BA288" s="31">
        <v>0</v>
      </c>
      <c r="BB288" s="31">
        <v>0</v>
      </c>
      <c r="BC288" s="31">
        <v>0</v>
      </c>
      <c r="BD288" s="31">
        <v>0</v>
      </c>
      <c r="BE288" s="31">
        <v>0</v>
      </c>
      <c r="BF288" s="31">
        <v>0</v>
      </c>
      <c r="BG288" s="31">
        <v>0</v>
      </c>
      <c r="BH288" s="31">
        <v>0</v>
      </c>
      <c r="BI288" s="31">
        <v>3.2</v>
      </c>
      <c r="BJ288" s="31">
        <v>0</v>
      </c>
      <c r="BK288" s="25"/>
    </row>
    <row r="289" spans="1:63" x14ac:dyDescent="0.35">
      <c r="A289" s="5">
        <f t="shared" si="28"/>
        <v>42281</v>
      </c>
      <c r="B289" s="30">
        <v>287</v>
      </c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31">
        <v>0.2</v>
      </c>
      <c r="X289" s="31">
        <v>1.4</v>
      </c>
      <c r="Y289" s="31">
        <v>0</v>
      </c>
      <c r="Z289" s="31">
        <v>0</v>
      </c>
      <c r="AA289" s="31">
        <v>0</v>
      </c>
      <c r="AB289" s="31">
        <v>0.7</v>
      </c>
      <c r="AC289" s="31">
        <v>0</v>
      </c>
      <c r="AD289" s="31">
        <v>0</v>
      </c>
      <c r="AE289" s="31">
        <v>0</v>
      </c>
      <c r="AF289" s="31">
        <v>0</v>
      </c>
      <c r="AG289" s="31">
        <v>0.3</v>
      </c>
      <c r="AH289" s="31">
        <v>0</v>
      </c>
      <c r="AI289" s="31">
        <v>0.5</v>
      </c>
      <c r="AJ289" s="31">
        <v>0</v>
      </c>
      <c r="AK289" s="31">
        <v>0</v>
      </c>
      <c r="AL289" s="31">
        <v>0</v>
      </c>
      <c r="AM289" s="31">
        <v>0</v>
      </c>
      <c r="AN289" s="31">
        <v>0</v>
      </c>
      <c r="AO289" s="31">
        <v>3.2</v>
      </c>
      <c r="AP289" s="31">
        <v>3.6</v>
      </c>
      <c r="AQ289" s="31">
        <v>0.6</v>
      </c>
      <c r="AR289" s="31">
        <v>0</v>
      </c>
      <c r="AS289" s="31">
        <v>0</v>
      </c>
      <c r="AT289" s="31">
        <v>0</v>
      </c>
      <c r="AU289" s="31">
        <v>2.9</v>
      </c>
      <c r="AV289" s="31">
        <v>2.5</v>
      </c>
      <c r="AW289" s="31">
        <v>0</v>
      </c>
      <c r="AX289" s="31">
        <v>0.1</v>
      </c>
      <c r="AY289" s="31">
        <v>0</v>
      </c>
      <c r="AZ289" s="31">
        <v>0.1</v>
      </c>
      <c r="BA289" s="31">
        <v>0</v>
      </c>
      <c r="BB289" s="31">
        <v>0</v>
      </c>
      <c r="BC289" s="31">
        <v>0</v>
      </c>
      <c r="BD289" s="31">
        <v>0</v>
      </c>
      <c r="BE289" s="31">
        <v>0</v>
      </c>
      <c r="BF289" s="31">
        <v>0</v>
      </c>
      <c r="BG289" s="31">
        <v>0</v>
      </c>
      <c r="BH289" s="31">
        <v>0</v>
      </c>
      <c r="BI289" s="31">
        <v>2</v>
      </c>
      <c r="BJ289" s="31">
        <v>0</v>
      </c>
      <c r="BK289" s="25"/>
    </row>
    <row r="290" spans="1:63" x14ac:dyDescent="0.35">
      <c r="A290" s="5">
        <f t="shared" si="28"/>
        <v>42282</v>
      </c>
      <c r="B290" s="30">
        <v>288</v>
      </c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31">
        <v>0</v>
      </c>
      <c r="X290" s="31">
        <v>0.3</v>
      </c>
      <c r="Y290" s="31">
        <v>0</v>
      </c>
      <c r="Z290" s="31">
        <v>0</v>
      </c>
      <c r="AA290" s="31">
        <v>0</v>
      </c>
      <c r="AB290" s="31">
        <v>0.1</v>
      </c>
      <c r="AC290" s="31">
        <v>0</v>
      </c>
      <c r="AD290" s="31">
        <v>0.1</v>
      </c>
      <c r="AE290" s="31">
        <v>0.7</v>
      </c>
      <c r="AF290" s="31">
        <v>0</v>
      </c>
      <c r="AG290" s="31">
        <v>0.3</v>
      </c>
      <c r="AH290" s="31">
        <v>0</v>
      </c>
      <c r="AI290" s="31">
        <v>0</v>
      </c>
      <c r="AJ290" s="31">
        <v>0</v>
      </c>
      <c r="AK290" s="31">
        <v>0</v>
      </c>
      <c r="AL290" s="31">
        <v>0</v>
      </c>
      <c r="AM290" s="31">
        <v>0</v>
      </c>
      <c r="AN290" s="31">
        <v>0.4</v>
      </c>
      <c r="AO290" s="31">
        <v>0.8</v>
      </c>
      <c r="AP290" s="31">
        <v>5.6</v>
      </c>
      <c r="AQ290" s="31">
        <v>0</v>
      </c>
      <c r="AR290" s="31">
        <v>0</v>
      </c>
      <c r="AS290" s="31">
        <v>0</v>
      </c>
      <c r="AT290" s="31">
        <v>0</v>
      </c>
      <c r="AU290" s="31">
        <v>1.8</v>
      </c>
      <c r="AV290" s="31">
        <v>0.6</v>
      </c>
      <c r="AW290" s="31">
        <v>0</v>
      </c>
      <c r="AX290" s="31">
        <v>0</v>
      </c>
      <c r="AY290" s="31">
        <v>0</v>
      </c>
      <c r="AZ290" s="31">
        <v>0</v>
      </c>
      <c r="BA290" s="31">
        <v>2.9</v>
      </c>
      <c r="BB290" s="31">
        <v>0</v>
      </c>
      <c r="BC290" s="31">
        <v>0.5</v>
      </c>
      <c r="BD290" s="31">
        <v>0</v>
      </c>
      <c r="BE290" s="31">
        <v>0</v>
      </c>
      <c r="BF290" s="31">
        <v>0</v>
      </c>
      <c r="BG290" s="31">
        <v>0.3</v>
      </c>
      <c r="BH290" s="31">
        <v>0</v>
      </c>
      <c r="BI290" s="31">
        <v>0</v>
      </c>
      <c r="BJ290" s="31">
        <v>0</v>
      </c>
      <c r="BK290" s="25"/>
    </row>
    <row r="291" spans="1:63" x14ac:dyDescent="0.35">
      <c r="A291" s="5">
        <f t="shared" si="28"/>
        <v>42283</v>
      </c>
      <c r="B291" s="30">
        <v>289</v>
      </c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31">
        <v>0</v>
      </c>
      <c r="X291" s="31">
        <v>0.4</v>
      </c>
      <c r="Y291" s="31">
        <v>0</v>
      </c>
      <c r="Z291" s="31">
        <v>1.7</v>
      </c>
      <c r="AA291" s="31">
        <v>0</v>
      </c>
      <c r="AB291" s="31">
        <v>1.2</v>
      </c>
      <c r="AC291" s="31">
        <v>0</v>
      </c>
      <c r="AD291" s="31">
        <v>0</v>
      </c>
      <c r="AE291" s="31">
        <v>0.7</v>
      </c>
      <c r="AF291" s="31">
        <v>0</v>
      </c>
      <c r="AG291" s="31">
        <v>0.1</v>
      </c>
      <c r="AH291" s="31">
        <v>0</v>
      </c>
      <c r="AI291" s="31">
        <v>0</v>
      </c>
      <c r="AJ291" s="31">
        <v>0</v>
      </c>
      <c r="AK291" s="31">
        <v>0</v>
      </c>
      <c r="AL291" s="31">
        <v>0</v>
      </c>
      <c r="AM291" s="31">
        <v>0</v>
      </c>
      <c r="AN291" s="31">
        <v>0.1</v>
      </c>
      <c r="AO291" s="31">
        <v>0</v>
      </c>
      <c r="AP291" s="31">
        <v>3.7</v>
      </c>
      <c r="AQ291" s="31">
        <v>0</v>
      </c>
      <c r="AR291" s="31">
        <v>0</v>
      </c>
      <c r="AS291" s="31">
        <v>0</v>
      </c>
      <c r="AT291" s="31">
        <v>0</v>
      </c>
      <c r="AU291" s="31">
        <v>0</v>
      </c>
      <c r="AV291" s="31">
        <v>0</v>
      </c>
      <c r="AW291" s="31">
        <v>0</v>
      </c>
      <c r="AX291" s="31">
        <v>0</v>
      </c>
      <c r="AY291" s="31">
        <v>0</v>
      </c>
      <c r="AZ291" s="31">
        <v>0</v>
      </c>
      <c r="BA291" s="31">
        <v>4.4000000000000004</v>
      </c>
      <c r="BB291" s="31">
        <v>0</v>
      </c>
      <c r="BC291" s="31">
        <v>0.6</v>
      </c>
      <c r="BD291" s="31">
        <v>0</v>
      </c>
      <c r="BE291" s="31">
        <v>0</v>
      </c>
      <c r="BF291" s="31">
        <v>0</v>
      </c>
      <c r="BG291" s="31">
        <v>0.3</v>
      </c>
      <c r="BH291" s="31">
        <v>0</v>
      </c>
      <c r="BI291" s="31">
        <v>0</v>
      </c>
      <c r="BJ291" s="31">
        <v>0</v>
      </c>
      <c r="BK291" s="25"/>
    </row>
    <row r="292" spans="1:63" x14ac:dyDescent="0.35"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31">
        <v>0</v>
      </c>
      <c r="X292" s="31">
        <v>3.3</v>
      </c>
      <c r="Y292" s="31">
        <v>0</v>
      </c>
      <c r="Z292" s="31">
        <v>1.3</v>
      </c>
      <c r="AA292" s="31">
        <v>0.8</v>
      </c>
      <c r="AB292" s="31">
        <v>1.3</v>
      </c>
      <c r="AC292" s="31">
        <v>0</v>
      </c>
      <c r="AD292" s="31">
        <v>0</v>
      </c>
      <c r="AE292" s="31">
        <v>0.1</v>
      </c>
      <c r="AF292" s="31">
        <v>0</v>
      </c>
      <c r="AG292" s="31">
        <v>0</v>
      </c>
      <c r="AH292" s="31">
        <v>0</v>
      </c>
      <c r="AI292" s="31">
        <v>0.8</v>
      </c>
      <c r="AJ292" s="31">
        <v>0</v>
      </c>
      <c r="AK292" s="31">
        <v>0</v>
      </c>
      <c r="AL292" s="31">
        <v>0</v>
      </c>
      <c r="AM292" s="31">
        <v>0</v>
      </c>
      <c r="AN292" s="31">
        <v>0</v>
      </c>
      <c r="AO292" s="31">
        <v>0.4</v>
      </c>
      <c r="AP292" s="31">
        <v>4.5</v>
      </c>
      <c r="AQ292" s="31">
        <v>0</v>
      </c>
      <c r="AR292" s="31">
        <v>0</v>
      </c>
      <c r="AS292" s="31">
        <v>0</v>
      </c>
      <c r="AT292" s="31">
        <v>0</v>
      </c>
      <c r="AU292" s="31">
        <v>0</v>
      </c>
      <c r="AV292" s="31">
        <v>0</v>
      </c>
      <c r="AW292" s="31">
        <v>0</v>
      </c>
      <c r="AX292" s="31">
        <v>0</v>
      </c>
      <c r="AY292" s="31">
        <v>0</v>
      </c>
      <c r="AZ292" s="31">
        <v>0</v>
      </c>
      <c r="BA292" s="31">
        <v>3.4</v>
      </c>
      <c r="BB292" s="31">
        <v>0</v>
      </c>
      <c r="BC292" s="31">
        <v>0.8</v>
      </c>
      <c r="BD292" s="31">
        <v>0</v>
      </c>
      <c r="BE292" s="31">
        <v>0</v>
      </c>
      <c r="BF292" s="31">
        <v>0</v>
      </c>
      <c r="BG292" s="31">
        <v>0</v>
      </c>
      <c r="BH292" s="31">
        <v>0.3</v>
      </c>
      <c r="BI292" s="31">
        <v>0</v>
      </c>
      <c r="BJ292" s="31">
        <v>0</v>
      </c>
      <c r="BK292" s="25"/>
    </row>
    <row r="293" spans="1:63" x14ac:dyDescent="0.35"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31">
        <v>2.5</v>
      </c>
      <c r="X293" s="31">
        <v>1.2</v>
      </c>
      <c r="Y293" s="31">
        <v>0</v>
      </c>
      <c r="Z293" s="31">
        <v>1.4</v>
      </c>
      <c r="AA293" s="31">
        <v>2.5</v>
      </c>
      <c r="AB293" s="31">
        <v>1</v>
      </c>
      <c r="AC293" s="31">
        <v>0</v>
      </c>
      <c r="AD293" s="31">
        <v>0</v>
      </c>
      <c r="AE293" s="31">
        <v>0</v>
      </c>
      <c r="AF293" s="31">
        <v>0</v>
      </c>
      <c r="AG293" s="31">
        <v>0</v>
      </c>
      <c r="AH293" s="31">
        <v>0</v>
      </c>
      <c r="AI293" s="31">
        <v>0.6</v>
      </c>
      <c r="AJ293" s="31">
        <v>0</v>
      </c>
      <c r="AK293" s="31">
        <v>0</v>
      </c>
      <c r="AL293" s="31">
        <v>0</v>
      </c>
      <c r="AM293" s="31">
        <v>0</v>
      </c>
      <c r="AN293" s="31">
        <v>2.5</v>
      </c>
      <c r="AO293" s="31">
        <v>0.1</v>
      </c>
      <c r="AP293" s="31">
        <v>1.9</v>
      </c>
      <c r="AQ293" s="31">
        <v>0.3</v>
      </c>
      <c r="AR293" s="31">
        <v>0</v>
      </c>
      <c r="AS293" s="31">
        <v>0.1</v>
      </c>
      <c r="AT293" s="31">
        <v>0</v>
      </c>
      <c r="AU293" s="31">
        <v>1</v>
      </c>
      <c r="AV293" s="31">
        <v>0</v>
      </c>
      <c r="AW293" s="31">
        <v>0</v>
      </c>
      <c r="AX293" s="31">
        <v>1.6</v>
      </c>
      <c r="AY293" s="31">
        <v>0</v>
      </c>
      <c r="AZ293" s="31">
        <v>0</v>
      </c>
      <c r="BA293" s="31">
        <v>0.3</v>
      </c>
      <c r="BB293" s="31">
        <v>0</v>
      </c>
      <c r="BC293" s="31">
        <v>0.6</v>
      </c>
      <c r="BD293" s="31">
        <v>0</v>
      </c>
      <c r="BE293" s="31">
        <v>0</v>
      </c>
      <c r="BF293" s="31">
        <v>0</v>
      </c>
      <c r="BG293" s="31">
        <v>0</v>
      </c>
      <c r="BH293" s="31">
        <v>0.6</v>
      </c>
      <c r="BI293" s="31">
        <v>0</v>
      </c>
      <c r="BJ293" s="31">
        <v>0</v>
      </c>
      <c r="BK293" s="25"/>
    </row>
    <row r="294" spans="1:63" x14ac:dyDescent="0.35"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31">
        <v>4.0999999999999996</v>
      </c>
      <c r="X294" s="31">
        <v>0</v>
      </c>
      <c r="Y294" s="31">
        <v>0</v>
      </c>
      <c r="Z294" s="31">
        <v>1</v>
      </c>
      <c r="AA294" s="31">
        <v>1.9</v>
      </c>
      <c r="AB294" s="31">
        <v>2.6</v>
      </c>
      <c r="AC294" s="31">
        <v>0</v>
      </c>
      <c r="AD294" s="31">
        <v>0</v>
      </c>
      <c r="AE294" s="31">
        <v>0</v>
      </c>
      <c r="AF294" s="31">
        <v>0</v>
      </c>
      <c r="AG294" s="31">
        <v>0</v>
      </c>
      <c r="AH294" s="31">
        <v>0</v>
      </c>
      <c r="AI294" s="31">
        <v>0</v>
      </c>
      <c r="AJ294" s="31">
        <v>0</v>
      </c>
      <c r="AK294" s="31">
        <v>0</v>
      </c>
      <c r="AL294" s="31">
        <v>0</v>
      </c>
      <c r="AM294" s="31">
        <v>0</v>
      </c>
      <c r="AN294" s="31">
        <v>2.2000000000000002</v>
      </c>
      <c r="AO294" s="31">
        <v>0</v>
      </c>
      <c r="AP294" s="31">
        <v>1.8</v>
      </c>
      <c r="AQ294" s="31">
        <v>0</v>
      </c>
      <c r="AR294" s="31">
        <v>0</v>
      </c>
      <c r="AS294" s="31">
        <v>0</v>
      </c>
      <c r="AT294" s="31">
        <v>0.5</v>
      </c>
      <c r="AU294" s="31">
        <v>2.1</v>
      </c>
      <c r="AV294" s="31">
        <v>0</v>
      </c>
      <c r="AW294" s="31">
        <v>0</v>
      </c>
      <c r="AX294" s="31">
        <v>1.5</v>
      </c>
      <c r="AY294" s="31">
        <v>0</v>
      </c>
      <c r="AZ294" s="31">
        <v>0</v>
      </c>
      <c r="BA294" s="31">
        <v>0</v>
      </c>
      <c r="BB294" s="31">
        <v>0</v>
      </c>
      <c r="BC294" s="31">
        <v>0.1</v>
      </c>
      <c r="BD294" s="31">
        <v>0</v>
      </c>
      <c r="BE294" s="31">
        <v>0.1</v>
      </c>
      <c r="BF294" s="31">
        <v>0</v>
      </c>
      <c r="BG294" s="31">
        <v>1</v>
      </c>
      <c r="BH294" s="31">
        <v>0</v>
      </c>
      <c r="BI294" s="31">
        <v>0</v>
      </c>
      <c r="BJ294" s="31">
        <v>2.2999999999999998</v>
      </c>
      <c r="BK294" s="25"/>
    </row>
    <row r="295" spans="1:63" x14ac:dyDescent="0.35"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31">
        <v>2.2999999999999998</v>
      </c>
      <c r="X295" s="31">
        <v>0</v>
      </c>
      <c r="Y295" s="31">
        <v>0</v>
      </c>
      <c r="Z295" s="31">
        <v>0</v>
      </c>
      <c r="AA295" s="31">
        <v>0</v>
      </c>
      <c r="AB295" s="31">
        <v>2.4</v>
      </c>
      <c r="AC295" s="31">
        <v>0</v>
      </c>
      <c r="AD295" s="31">
        <v>0</v>
      </c>
      <c r="AE295" s="31">
        <v>0</v>
      </c>
      <c r="AF295" s="31">
        <v>0</v>
      </c>
      <c r="AG295" s="31">
        <v>0</v>
      </c>
      <c r="AH295" s="31">
        <v>0</v>
      </c>
      <c r="AI295" s="31">
        <v>0</v>
      </c>
      <c r="AJ295" s="31">
        <v>0.5</v>
      </c>
      <c r="AK295" s="31">
        <v>0</v>
      </c>
      <c r="AL295" s="31">
        <v>0.2</v>
      </c>
      <c r="AM295" s="31">
        <v>0</v>
      </c>
      <c r="AN295" s="31">
        <v>0.4</v>
      </c>
      <c r="AO295" s="31">
        <v>0</v>
      </c>
      <c r="AP295" s="31">
        <v>0.7</v>
      </c>
      <c r="AQ295" s="31">
        <v>0</v>
      </c>
      <c r="AR295" s="31">
        <v>0</v>
      </c>
      <c r="AS295" s="31">
        <v>0</v>
      </c>
      <c r="AT295" s="31">
        <v>0.2</v>
      </c>
      <c r="AU295" s="31">
        <v>0.5</v>
      </c>
      <c r="AV295" s="31">
        <v>0</v>
      </c>
      <c r="AW295" s="31">
        <v>0</v>
      </c>
      <c r="AX295" s="31">
        <v>0</v>
      </c>
      <c r="AY295" s="31">
        <v>0</v>
      </c>
      <c r="AZ295" s="31">
        <v>0</v>
      </c>
      <c r="BA295" s="31">
        <v>0</v>
      </c>
      <c r="BB295" s="31">
        <v>0</v>
      </c>
      <c r="BC295" s="31">
        <v>0</v>
      </c>
      <c r="BD295" s="31">
        <v>0</v>
      </c>
      <c r="BE295" s="31">
        <v>0</v>
      </c>
      <c r="BF295" s="31">
        <v>0</v>
      </c>
      <c r="BG295" s="31">
        <v>5.7</v>
      </c>
      <c r="BH295" s="31">
        <v>0</v>
      </c>
      <c r="BI295" s="31">
        <v>0</v>
      </c>
      <c r="BJ295" s="31">
        <v>2.1</v>
      </c>
      <c r="BK295" s="25"/>
    </row>
    <row r="296" spans="1:63" x14ac:dyDescent="0.35"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31">
        <v>0</v>
      </c>
      <c r="X296" s="31">
        <v>0</v>
      </c>
      <c r="Y296" s="31">
        <v>0</v>
      </c>
      <c r="Z296" s="31">
        <v>0</v>
      </c>
      <c r="AA296" s="31">
        <v>0</v>
      </c>
      <c r="AB296" s="31">
        <v>1.1000000000000001</v>
      </c>
      <c r="AC296" s="31">
        <v>0</v>
      </c>
      <c r="AD296" s="31">
        <v>0</v>
      </c>
      <c r="AE296" s="31">
        <v>0</v>
      </c>
      <c r="AF296" s="31">
        <v>0</v>
      </c>
      <c r="AG296" s="31">
        <v>0</v>
      </c>
      <c r="AH296" s="31">
        <v>0</v>
      </c>
      <c r="AI296" s="31">
        <v>0</v>
      </c>
      <c r="AJ296" s="31">
        <v>0.5</v>
      </c>
      <c r="AK296" s="31">
        <v>1.2</v>
      </c>
      <c r="AL296" s="31">
        <v>0.2</v>
      </c>
      <c r="AM296" s="31">
        <v>0</v>
      </c>
      <c r="AN296" s="31">
        <v>0</v>
      </c>
      <c r="AO296" s="31">
        <v>0</v>
      </c>
      <c r="AP296" s="31">
        <v>0.7</v>
      </c>
      <c r="AQ296" s="31">
        <v>0</v>
      </c>
      <c r="AR296" s="31">
        <v>0</v>
      </c>
      <c r="AS296" s="31">
        <v>0</v>
      </c>
      <c r="AT296" s="31">
        <v>0</v>
      </c>
      <c r="AU296" s="31">
        <v>0</v>
      </c>
      <c r="AV296" s="31">
        <v>0</v>
      </c>
      <c r="AW296" s="31">
        <v>0</v>
      </c>
      <c r="AX296" s="31">
        <v>0</v>
      </c>
      <c r="AY296" s="31">
        <v>0</v>
      </c>
      <c r="AZ296" s="31">
        <v>0</v>
      </c>
      <c r="BA296" s="31">
        <v>0</v>
      </c>
      <c r="BB296" s="31">
        <v>0</v>
      </c>
      <c r="BC296" s="31">
        <v>0</v>
      </c>
      <c r="BD296" s="31">
        <v>0</v>
      </c>
      <c r="BE296" s="31">
        <v>0</v>
      </c>
      <c r="BF296" s="31">
        <v>0</v>
      </c>
      <c r="BG296" s="31">
        <v>7.3</v>
      </c>
      <c r="BH296" s="31">
        <v>0</v>
      </c>
      <c r="BI296" s="31">
        <v>0</v>
      </c>
      <c r="BJ296" s="31">
        <v>0</v>
      </c>
      <c r="BK296" s="25"/>
    </row>
    <row r="297" spans="1:63" x14ac:dyDescent="0.35"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31">
        <v>0</v>
      </c>
      <c r="X297" s="31">
        <v>0</v>
      </c>
      <c r="Y297" s="31">
        <v>0</v>
      </c>
      <c r="Z297" s="31">
        <v>0</v>
      </c>
      <c r="AA297" s="31">
        <v>0</v>
      </c>
      <c r="AB297" s="31">
        <v>0.4</v>
      </c>
      <c r="AC297" s="31">
        <v>0</v>
      </c>
      <c r="AD297" s="31">
        <v>0</v>
      </c>
      <c r="AE297" s="31">
        <v>0</v>
      </c>
      <c r="AF297" s="31">
        <v>0</v>
      </c>
      <c r="AG297" s="31">
        <v>0</v>
      </c>
      <c r="AH297" s="31">
        <v>0</v>
      </c>
      <c r="AI297" s="31">
        <v>0</v>
      </c>
      <c r="AJ297" s="31">
        <v>0.1</v>
      </c>
      <c r="AK297" s="31">
        <v>0.8</v>
      </c>
      <c r="AL297" s="31">
        <v>0</v>
      </c>
      <c r="AM297" s="31">
        <v>0</v>
      </c>
      <c r="AN297" s="31">
        <v>0</v>
      </c>
      <c r="AO297" s="31">
        <v>0</v>
      </c>
      <c r="AP297" s="31">
        <v>1.8</v>
      </c>
      <c r="AQ297" s="31">
        <v>0</v>
      </c>
      <c r="AR297" s="31">
        <v>0</v>
      </c>
      <c r="AS297" s="31">
        <v>0</v>
      </c>
      <c r="AT297" s="31">
        <v>1</v>
      </c>
      <c r="AU297" s="31">
        <v>0</v>
      </c>
      <c r="AV297" s="31">
        <v>0</v>
      </c>
      <c r="AW297" s="31">
        <v>0</v>
      </c>
      <c r="AX297" s="31">
        <v>0</v>
      </c>
      <c r="AY297" s="31">
        <v>0</v>
      </c>
      <c r="AZ297" s="31">
        <v>0</v>
      </c>
      <c r="BA297" s="31">
        <v>0.2</v>
      </c>
      <c r="BB297" s="31">
        <v>0.3</v>
      </c>
      <c r="BC297" s="31">
        <v>0</v>
      </c>
      <c r="BD297" s="31">
        <v>0</v>
      </c>
      <c r="BE297" s="31">
        <v>0</v>
      </c>
      <c r="BF297" s="31">
        <v>0.6</v>
      </c>
      <c r="BG297" s="31">
        <v>2.5</v>
      </c>
      <c r="BH297" s="31">
        <v>0</v>
      </c>
      <c r="BI297" s="31">
        <v>0</v>
      </c>
      <c r="BJ297" s="31">
        <v>0</v>
      </c>
      <c r="BK297" s="25"/>
    </row>
    <row r="298" spans="1:63" x14ac:dyDescent="0.35"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31">
        <v>0</v>
      </c>
      <c r="X298" s="31">
        <v>0</v>
      </c>
      <c r="Y298" s="31">
        <v>0</v>
      </c>
      <c r="Z298" s="31">
        <v>0</v>
      </c>
      <c r="AA298" s="31">
        <v>2.4</v>
      </c>
      <c r="AB298" s="31">
        <v>0</v>
      </c>
      <c r="AC298" s="31">
        <v>0</v>
      </c>
      <c r="AD298" s="31">
        <v>0</v>
      </c>
      <c r="AE298" s="31">
        <v>0</v>
      </c>
      <c r="AF298" s="31">
        <v>0</v>
      </c>
      <c r="AG298" s="31">
        <v>0</v>
      </c>
      <c r="AH298" s="31">
        <v>0</v>
      </c>
      <c r="AI298" s="31">
        <v>0</v>
      </c>
      <c r="AJ298" s="31">
        <v>0</v>
      </c>
      <c r="AK298" s="31">
        <v>0</v>
      </c>
      <c r="AL298" s="31">
        <v>0</v>
      </c>
      <c r="AM298" s="31">
        <v>0.1</v>
      </c>
      <c r="AN298" s="31">
        <v>0</v>
      </c>
      <c r="AO298" s="31">
        <v>0.1</v>
      </c>
      <c r="AP298" s="31">
        <v>1.4</v>
      </c>
      <c r="AQ298" s="31">
        <v>0</v>
      </c>
      <c r="AR298" s="31">
        <v>0</v>
      </c>
      <c r="AS298" s="31">
        <v>0</v>
      </c>
      <c r="AT298" s="31">
        <v>0</v>
      </c>
      <c r="AU298" s="31">
        <v>0</v>
      </c>
      <c r="AV298" s="31">
        <v>0</v>
      </c>
      <c r="AW298" s="31">
        <v>0</v>
      </c>
      <c r="AX298" s="31">
        <v>0</v>
      </c>
      <c r="AY298" s="31">
        <v>0.9</v>
      </c>
      <c r="AZ298" s="31">
        <v>0</v>
      </c>
      <c r="BA298" s="31">
        <v>0.1</v>
      </c>
      <c r="BB298" s="31">
        <v>0.5</v>
      </c>
      <c r="BC298" s="31">
        <v>0</v>
      </c>
      <c r="BD298" s="31">
        <v>0</v>
      </c>
      <c r="BE298" s="31">
        <v>0</v>
      </c>
      <c r="BF298" s="31">
        <v>0.6</v>
      </c>
      <c r="BG298" s="31">
        <v>0.3</v>
      </c>
      <c r="BH298" s="31">
        <v>0</v>
      </c>
      <c r="BI298" s="31">
        <v>0.7</v>
      </c>
      <c r="BJ298" s="31">
        <v>0</v>
      </c>
      <c r="BK298" s="25"/>
    </row>
    <row r="299" spans="1:63" x14ac:dyDescent="0.35"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31">
        <v>0</v>
      </c>
      <c r="X299" s="31">
        <v>0</v>
      </c>
      <c r="Y299" s="31">
        <v>0</v>
      </c>
      <c r="Z299" s="31">
        <v>0</v>
      </c>
      <c r="AA299" s="31">
        <v>2.8</v>
      </c>
      <c r="AB299" s="31">
        <v>0.1</v>
      </c>
      <c r="AC299" s="31">
        <v>0</v>
      </c>
      <c r="AD299" s="31">
        <v>0</v>
      </c>
      <c r="AE299" s="31">
        <v>0</v>
      </c>
      <c r="AF299" s="31">
        <v>0</v>
      </c>
      <c r="AG299" s="31">
        <v>0</v>
      </c>
      <c r="AH299" s="31">
        <v>0</v>
      </c>
      <c r="AI299" s="31">
        <v>0</v>
      </c>
      <c r="AJ299" s="31">
        <v>0</v>
      </c>
      <c r="AK299" s="31">
        <v>0</v>
      </c>
      <c r="AL299" s="31">
        <v>0</v>
      </c>
      <c r="AM299" s="31">
        <v>0.1</v>
      </c>
      <c r="AN299" s="31">
        <v>0</v>
      </c>
      <c r="AO299" s="31">
        <v>4.4000000000000004</v>
      </c>
      <c r="AP299" s="31">
        <v>2</v>
      </c>
      <c r="AQ299" s="31">
        <v>0</v>
      </c>
      <c r="AR299" s="31">
        <v>0</v>
      </c>
      <c r="AS299" s="31">
        <v>0.1</v>
      </c>
      <c r="AT299" s="31">
        <v>0</v>
      </c>
      <c r="AU299" s="31">
        <v>0</v>
      </c>
      <c r="AV299" s="31">
        <v>0</v>
      </c>
      <c r="AW299" s="31">
        <v>0</v>
      </c>
      <c r="AX299" s="31">
        <v>0</v>
      </c>
      <c r="AY299" s="31">
        <v>0.7</v>
      </c>
      <c r="AZ299" s="31">
        <v>0</v>
      </c>
      <c r="BA299" s="31">
        <v>0.1</v>
      </c>
      <c r="BB299" s="31">
        <v>0</v>
      </c>
      <c r="BC299" s="31">
        <v>0.1</v>
      </c>
      <c r="BD299" s="31">
        <v>0</v>
      </c>
      <c r="BE299" s="31">
        <v>0</v>
      </c>
      <c r="BF299" s="31">
        <v>0</v>
      </c>
      <c r="BG299" s="31">
        <v>0</v>
      </c>
      <c r="BH299" s="31">
        <v>0</v>
      </c>
      <c r="BI299" s="31">
        <v>3.4</v>
      </c>
      <c r="BJ299" s="31">
        <v>0</v>
      </c>
      <c r="BK299" s="25"/>
    </row>
    <row r="300" spans="1:63" x14ac:dyDescent="0.35"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31">
        <v>0</v>
      </c>
      <c r="X300" s="31">
        <v>0</v>
      </c>
      <c r="Y300" s="31">
        <v>0</v>
      </c>
      <c r="Z300" s="31">
        <v>0</v>
      </c>
      <c r="AA300" s="31">
        <v>1.3</v>
      </c>
      <c r="AB300" s="31">
        <v>0</v>
      </c>
      <c r="AC300" s="31">
        <v>0</v>
      </c>
      <c r="AD300" s="31">
        <v>0</v>
      </c>
      <c r="AE300" s="31">
        <v>0</v>
      </c>
      <c r="AF300" s="31">
        <v>0</v>
      </c>
      <c r="AG300" s="31">
        <v>0</v>
      </c>
      <c r="AH300" s="31">
        <v>0</v>
      </c>
      <c r="AI300" s="31">
        <v>0</v>
      </c>
      <c r="AJ300" s="31">
        <v>0</v>
      </c>
      <c r="AK300" s="31">
        <v>0</v>
      </c>
      <c r="AL300" s="31">
        <v>0</v>
      </c>
      <c r="AM300" s="31">
        <v>0</v>
      </c>
      <c r="AN300" s="31">
        <v>0</v>
      </c>
      <c r="AO300" s="31">
        <v>3.9</v>
      </c>
      <c r="AP300" s="31">
        <v>2.4</v>
      </c>
      <c r="AQ300" s="31">
        <v>0</v>
      </c>
      <c r="AR300" s="31">
        <v>0</v>
      </c>
      <c r="AS300" s="31">
        <v>0</v>
      </c>
      <c r="AT300" s="31">
        <v>0.2</v>
      </c>
      <c r="AU300" s="31">
        <v>0</v>
      </c>
      <c r="AV300" s="31">
        <v>0</v>
      </c>
      <c r="AW300" s="31">
        <v>0</v>
      </c>
      <c r="AX300" s="31">
        <v>0</v>
      </c>
      <c r="AY300" s="31">
        <v>0.2</v>
      </c>
      <c r="AZ300" s="31">
        <v>2.2999999999999998</v>
      </c>
      <c r="BA300" s="31">
        <v>1.2</v>
      </c>
      <c r="BB300" s="31">
        <v>0</v>
      </c>
      <c r="BC300" s="31">
        <v>0</v>
      </c>
      <c r="BD300" s="31">
        <v>0</v>
      </c>
      <c r="BE300" s="31">
        <v>0</v>
      </c>
      <c r="BF300" s="31">
        <v>0</v>
      </c>
      <c r="BG300" s="31">
        <v>0</v>
      </c>
      <c r="BH300" s="31">
        <v>0</v>
      </c>
      <c r="BI300" s="31">
        <v>3.6</v>
      </c>
      <c r="BJ300" s="31">
        <v>0</v>
      </c>
      <c r="BK300" s="25"/>
    </row>
    <row r="301" spans="1:63" x14ac:dyDescent="0.35"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31">
        <v>0</v>
      </c>
      <c r="X301" s="31">
        <v>0</v>
      </c>
      <c r="Y301" s="31">
        <v>0</v>
      </c>
      <c r="Z301" s="31">
        <v>0.1</v>
      </c>
      <c r="AA301" s="31">
        <v>0.2</v>
      </c>
      <c r="AB301" s="31">
        <v>0</v>
      </c>
      <c r="AC301" s="31">
        <v>0</v>
      </c>
      <c r="AD301" s="31">
        <v>0</v>
      </c>
      <c r="AE301" s="31">
        <v>0</v>
      </c>
      <c r="AF301" s="31">
        <v>0</v>
      </c>
      <c r="AG301" s="31">
        <v>0</v>
      </c>
      <c r="AH301" s="31">
        <v>0</v>
      </c>
      <c r="AI301" s="31">
        <v>0</v>
      </c>
      <c r="AJ301" s="31">
        <v>0</v>
      </c>
      <c r="AK301" s="31">
        <v>0</v>
      </c>
      <c r="AL301" s="31">
        <v>0</v>
      </c>
      <c r="AM301" s="31">
        <v>0</v>
      </c>
      <c r="AN301" s="31">
        <v>0</v>
      </c>
      <c r="AO301" s="31">
        <v>1</v>
      </c>
      <c r="AP301" s="31">
        <v>0.7</v>
      </c>
      <c r="AQ301" s="31">
        <v>0</v>
      </c>
      <c r="AR301" s="31">
        <v>0</v>
      </c>
      <c r="AS301" s="31">
        <v>0</v>
      </c>
      <c r="AT301" s="31">
        <v>0</v>
      </c>
      <c r="AU301" s="31">
        <v>0</v>
      </c>
      <c r="AV301" s="31">
        <v>0</v>
      </c>
      <c r="AW301" s="31">
        <v>0</v>
      </c>
      <c r="AX301" s="31">
        <v>1</v>
      </c>
      <c r="AY301" s="31">
        <v>0</v>
      </c>
      <c r="AZ301" s="31">
        <v>0</v>
      </c>
      <c r="BA301" s="31">
        <v>0</v>
      </c>
      <c r="BB301" s="31">
        <v>0</v>
      </c>
      <c r="BC301" s="31">
        <v>0</v>
      </c>
      <c r="BD301" s="31">
        <v>0.4</v>
      </c>
      <c r="BE301" s="31">
        <v>0</v>
      </c>
      <c r="BF301" s="31">
        <v>0.9</v>
      </c>
      <c r="BG301" s="31">
        <v>0</v>
      </c>
      <c r="BH301" s="31">
        <v>0</v>
      </c>
      <c r="BI301" s="31">
        <v>1.3</v>
      </c>
      <c r="BJ301" s="31">
        <v>0.4</v>
      </c>
      <c r="BK301" s="25"/>
    </row>
    <row r="302" spans="1:63" x14ac:dyDescent="0.35"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31">
        <v>0</v>
      </c>
      <c r="X302" s="31">
        <v>0</v>
      </c>
      <c r="Y302" s="31">
        <v>0</v>
      </c>
      <c r="Z302" s="31">
        <v>0</v>
      </c>
      <c r="AA302" s="31">
        <v>0</v>
      </c>
      <c r="AB302" s="31">
        <v>0.3</v>
      </c>
      <c r="AC302" s="31">
        <v>1</v>
      </c>
      <c r="AD302" s="31">
        <v>0</v>
      </c>
      <c r="AE302" s="31">
        <v>0</v>
      </c>
      <c r="AF302" s="31">
        <v>0</v>
      </c>
      <c r="AG302" s="31">
        <v>0</v>
      </c>
      <c r="AH302" s="31">
        <v>0</v>
      </c>
      <c r="AI302" s="31">
        <v>0</v>
      </c>
      <c r="AJ302" s="31">
        <v>0</v>
      </c>
      <c r="AK302" s="31">
        <v>0</v>
      </c>
      <c r="AL302" s="31">
        <v>0</v>
      </c>
      <c r="AM302" s="31">
        <v>0</v>
      </c>
      <c r="AN302" s="31">
        <v>1.9</v>
      </c>
      <c r="AO302" s="31">
        <v>0.3</v>
      </c>
      <c r="AP302" s="31">
        <v>0</v>
      </c>
      <c r="AQ302" s="31">
        <v>0</v>
      </c>
      <c r="AR302" s="31">
        <v>0</v>
      </c>
      <c r="AS302" s="31">
        <v>0</v>
      </c>
      <c r="AT302" s="31">
        <v>0.1</v>
      </c>
      <c r="AU302" s="31">
        <v>0</v>
      </c>
      <c r="AV302" s="31">
        <v>0</v>
      </c>
      <c r="AW302" s="31">
        <v>0</v>
      </c>
      <c r="AX302" s="31">
        <v>2.2999999999999998</v>
      </c>
      <c r="AY302" s="31">
        <v>0</v>
      </c>
      <c r="AZ302" s="31">
        <v>0.6</v>
      </c>
      <c r="BA302" s="31">
        <v>0</v>
      </c>
      <c r="BB302" s="31">
        <v>0</v>
      </c>
      <c r="BC302" s="31">
        <v>0</v>
      </c>
      <c r="BD302" s="31">
        <v>1.1000000000000001</v>
      </c>
      <c r="BE302" s="31">
        <v>0</v>
      </c>
      <c r="BF302" s="31">
        <v>0</v>
      </c>
      <c r="BG302" s="31">
        <v>0</v>
      </c>
      <c r="BH302" s="31">
        <v>0</v>
      </c>
      <c r="BI302" s="31">
        <v>0.8</v>
      </c>
      <c r="BJ302" s="31">
        <v>0</v>
      </c>
      <c r="BK302" s="25"/>
    </row>
    <row r="303" spans="1:63" x14ac:dyDescent="0.35"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31">
        <v>0</v>
      </c>
      <c r="X303" s="31">
        <v>0</v>
      </c>
      <c r="Y303" s="31">
        <v>0</v>
      </c>
      <c r="Z303" s="31">
        <v>0</v>
      </c>
      <c r="AA303" s="31">
        <v>1.1000000000000001</v>
      </c>
      <c r="AB303" s="31">
        <v>0</v>
      </c>
      <c r="AC303" s="31">
        <v>0.4</v>
      </c>
      <c r="AD303" s="31">
        <v>0</v>
      </c>
      <c r="AE303" s="31">
        <v>0</v>
      </c>
      <c r="AF303" s="31">
        <v>0</v>
      </c>
      <c r="AG303" s="31">
        <v>0</v>
      </c>
      <c r="AH303" s="31">
        <v>0</v>
      </c>
      <c r="AI303" s="31">
        <v>0</v>
      </c>
      <c r="AJ303" s="31">
        <v>0</v>
      </c>
      <c r="AK303" s="31">
        <v>0</v>
      </c>
      <c r="AL303" s="31">
        <v>0</v>
      </c>
      <c r="AM303" s="31">
        <v>0</v>
      </c>
      <c r="AN303" s="31">
        <v>1.8</v>
      </c>
      <c r="AO303" s="31">
        <v>0</v>
      </c>
      <c r="AP303" s="31">
        <v>0</v>
      </c>
      <c r="AQ303" s="31">
        <v>0</v>
      </c>
      <c r="AR303" s="31">
        <v>0</v>
      </c>
      <c r="AS303" s="31">
        <v>0</v>
      </c>
      <c r="AT303" s="31">
        <v>0</v>
      </c>
      <c r="AU303" s="31">
        <v>0</v>
      </c>
      <c r="AV303" s="31">
        <v>1.5</v>
      </c>
      <c r="AW303" s="31">
        <v>0</v>
      </c>
      <c r="AX303" s="31">
        <v>0</v>
      </c>
      <c r="AY303" s="31">
        <v>0</v>
      </c>
      <c r="AZ303" s="31">
        <v>2.5</v>
      </c>
      <c r="BA303" s="31">
        <v>0</v>
      </c>
      <c r="BB303" s="31">
        <v>0</v>
      </c>
      <c r="BC303" s="31">
        <v>0</v>
      </c>
      <c r="BD303" s="31">
        <v>0.8</v>
      </c>
      <c r="BE303" s="31">
        <v>0</v>
      </c>
      <c r="BF303" s="31">
        <v>0</v>
      </c>
      <c r="BG303" s="31">
        <v>0</v>
      </c>
      <c r="BH303" s="31">
        <v>0</v>
      </c>
      <c r="BI303" s="31">
        <v>0</v>
      </c>
      <c r="BJ303" s="31">
        <v>0</v>
      </c>
      <c r="BK303" s="25"/>
    </row>
    <row r="304" spans="1:63" x14ac:dyDescent="0.35"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31">
        <v>0</v>
      </c>
      <c r="X304" s="31">
        <v>0</v>
      </c>
      <c r="Y304" s="31">
        <v>0</v>
      </c>
      <c r="Z304" s="31">
        <v>0</v>
      </c>
      <c r="AA304" s="31">
        <v>0</v>
      </c>
      <c r="AB304" s="31">
        <v>0</v>
      </c>
      <c r="AC304" s="31">
        <v>0</v>
      </c>
      <c r="AD304" s="31">
        <v>0.5</v>
      </c>
      <c r="AE304" s="31">
        <v>0</v>
      </c>
      <c r="AF304" s="31">
        <v>0</v>
      </c>
      <c r="AG304" s="31">
        <v>0</v>
      </c>
      <c r="AH304" s="31">
        <v>0</v>
      </c>
      <c r="AI304" s="31">
        <v>0</v>
      </c>
      <c r="AJ304" s="31">
        <v>0</v>
      </c>
      <c r="AK304" s="31">
        <v>0.7</v>
      </c>
      <c r="AL304" s="31">
        <v>0</v>
      </c>
      <c r="AM304" s="31">
        <v>0</v>
      </c>
      <c r="AN304" s="31">
        <v>1.5</v>
      </c>
      <c r="AO304" s="31">
        <v>1.7</v>
      </c>
      <c r="AP304" s="31">
        <v>0.8</v>
      </c>
      <c r="AQ304" s="31">
        <v>0</v>
      </c>
      <c r="AR304" s="31">
        <v>0</v>
      </c>
      <c r="AS304" s="31">
        <v>0</v>
      </c>
      <c r="AT304" s="31">
        <v>0.4</v>
      </c>
      <c r="AU304" s="31">
        <v>0</v>
      </c>
      <c r="AV304" s="31">
        <v>0.2</v>
      </c>
      <c r="AW304" s="31">
        <v>0</v>
      </c>
      <c r="AX304" s="31">
        <v>0</v>
      </c>
      <c r="AY304" s="31">
        <v>0</v>
      </c>
      <c r="AZ304" s="31">
        <v>3.4</v>
      </c>
      <c r="BA304" s="31">
        <v>0.4</v>
      </c>
      <c r="BB304" s="31">
        <v>0</v>
      </c>
      <c r="BC304" s="31">
        <v>0</v>
      </c>
      <c r="BD304" s="31">
        <v>0</v>
      </c>
      <c r="BE304" s="31">
        <v>0</v>
      </c>
      <c r="BF304" s="31">
        <v>0</v>
      </c>
      <c r="BG304" s="31">
        <v>0</v>
      </c>
      <c r="BH304" s="31">
        <v>0</v>
      </c>
      <c r="BI304" s="31">
        <v>0</v>
      </c>
      <c r="BJ304" s="31">
        <v>0</v>
      </c>
      <c r="BK304" s="25"/>
    </row>
    <row r="305" spans="4:63" x14ac:dyDescent="0.35"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31">
        <v>0</v>
      </c>
      <c r="X305" s="31">
        <v>0</v>
      </c>
      <c r="Y305" s="31">
        <v>0</v>
      </c>
      <c r="Z305" s="31">
        <v>0</v>
      </c>
      <c r="AA305" s="31">
        <v>0</v>
      </c>
      <c r="AB305" s="31">
        <v>0</v>
      </c>
      <c r="AC305" s="31">
        <v>0</v>
      </c>
      <c r="AD305" s="31">
        <v>1.6</v>
      </c>
      <c r="AE305" s="31">
        <v>0</v>
      </c>
      <c r="AF305" s="31">
        <v>0</v>
      </c>
      <c r="AG305" s="31">
        <v>0</v>
      </c>
      <c r="AH305" s="31">
        <v>0</v>
      </c>
      <c r="AI305" s="31">
        <v>0</v>
      </c>
      <c r="AJ305" s="31">
        <v>0</v>
      </c>
      <c r="AK305" s="31">
        <v>2.9</v>
      </c>
      <c r="AL305" s="31">
        <v>0</v>
      </c>
      <c r="AM305" s="31">
        <v>0</v>
      </c>
      <c r="AN305" s="31">
        <v>0.5</v>
      </c>
      <c r="AO305" s="31">
        <v>0.3</v>
      </c>
      <c r="AP305" s="31">
        <v>1.6</v>
      </c>
      <c r="AQ305" s="31">
        <v>0</v>
      </c>
      <c r="AR305" s="31">
        <v>0</v>
      </c>
      <c r="AS305" s="31">
        <v>0</v>
      </c>
      <c r="AT305" s="31">
        <v>0.3</v>
      </c>
      <c r="AU305" s="31">
        <v>0</v>
      </c>
      <c r="AV305" s="31">
        <v>0</v>
      </c>
      <c r="AW305" s="31">
        <v>0</v>
      </c>
      <c r="AX305" s="31">
        <v>0</v>
      </c>
      <c r="AY305" s="31">
        <v>0</v>
      </c>
      <c r="AZ305" s="31">
        <v>3.3</v>
      </c>
      <c r="BA305" s="31">
        <v>0</v>
      </c>
      <c r="BB305" s="31">
        <v>0</v>
      </c>
      <c r="BC305" s="31">
        <v>0</v>
      </c>
      <c r="BD305" s="31">
        <v>0</v>
      </c>
      <c r="BE305" s="31">
        <v>0</v>
      </c>
      <c r="BF305" s="31">
        <v>0</v>
      </c>
      <c r="BG305" s="31">
        <v>1.7</v>
      </c>
      <c r="BH305" s="31">
        <v>0</v>
      </c>
      <c r="BI305" s="31">
        <v>0</v>
      </c>
      <c r="BJ305" s="31">
        <v>0</v>
      </c>
      <c r="BK305" s="25"/>
    </row>
    <row r="306" spans="4:63" x14ac:dyDescent="0.35"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31">
        <v>0.5</v>
      </c>
      <c r="X306" s="31">
        <v>0</v>
      </c>
      <c r="Y306" s="31">
        <v>0</v>
      </c>
      <c r="Z306" s="31">
        <v>0</v>
      </c>
      <c r="AA306" s="31">
        <v>0</v>
      </c>
      <c r="AB306" s="31">
        <v>0</v>
      </c>
      <c r="AC306" s="31">
        <v>0.5</v>
      </c>
      <c r="AD306" s="31">
        <v>2.1</v>
      </c>
      <c r="AE306" s="31">
        <v>0</v>
      </c>
      <c r="AF306" s="31">
        <v>0</v>
      </c>
      <c r="AG306" s="31">
        <v>0</v>
      </c>
      <c r="AH306" s="31">
        <v>0</v>
      </c>
      <c r="AI306" s="31">
        <v>0</v>
      </c>
      <c r="AJ306" s="31">
        <v>0</v>
      </c>
      <c r="AK306" s="31">
        <v>1.6</v>
      </c>
      <c r="AL306" s="31">
        <v>0</v>
      </c>
      <c r="AM306" s="31">
        <v>0</v>
      </c>
      <c r="AN306" s="31">
        <v>0</v>
      </c>
      <c r="AO306" s="31">
        <v>0</v>
      </c>
      <c r="AP306" s="31">
        <v>0.1</v>
      </c>
      <c r="AQ306" s="31">
        <v>0</v>
      </c>
      <c r="AR306" s="31">
        <v>0</v>
      </c>
      <c r="AS306" s="31">
        <v>0</v>
      </c>
      <c r="AT306" s="31">
        <v>0</v>
      </c>
      <c r="AU306" s="31">
        <v>0</v>
      </c>
      <c r="AV306" s="31">
        <v>0</v>
      </c>
      <c r="AW306" s="31">
        <v>0</v>
      </c>
      <c r="AX306" s="31">
        <v>0</v>
      </c>
      <c r="AY306" s="31">
        <v>0</v>
      </c>
      <c r="AZ306" s="31">
        <v>4</v>
      </c>
      <c r="BA306" s="31">
        <v>0.1</v>
      </c>
      <c r="BB306" s="31">
        <v>0</v>
      </c>
      <c r="BC306" s="31">
        <v>0</v>
      </c>
      <c r="BD306" s="31">
        <v>0</v>
      </c>
      <c r="BE306" s="31">
        <v>0</v>
      </c>
      <c r="BF306" s="31">
        <v>0</v>
      </c>
      <c r="BG306" s="31">
        <v>0.9</v>
      </c>
      <c r="BH306" s="31">
        <v>0</v>
      </c>
      <c r="BI306" s="31">
        <v>0</v>
      </c>
      <c r="BJ306" s="31">
        <v>0</v>
      </c>
      <c r="BK306" s="25"/>
    </row>
    <row r="307" spans="4:63" x14ac:dyDescent="0.35"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31">
        <v>0.8</v>
      </c>
      <c r="X307" s="31">
        <v>0</v>
      </c>
      <c r="Y307" s="31">
        <v>0</v>
      </c>
      <c r="Z307" s="31">
        <v>0</v>
      </c>
      <c r="AA307" s="31">
        <v>0</v>
      </c>
      <c r="AB307" s="31">
        <v>0</v>
      </c>
      <c r="AC307" s="31">
        <v>0.4</v>
      </c>
      <c r="AD307" s="31">
        <v>0</v>
      </c>
      <c r="AE307" s="31">
        <v>0</v>
      </c>
      <c r="AF307" s="31">
        <v>0</v>
      </c>
      <c r="AG307" s="31">
        <v>0</v>
      </c>
      <c r="AH307" s="31">
        <v>0</v>
      </c>
      <c r="AI307" s="31">
        <v>0</v>
      </c>
      <c r="AJ307" s="31">
        <v>0</v>
      </c>
      <c r="AK307" s="31">
        <v>1.3</v>
      </c>
      <c r="AL307" s="31">
        <v>0</v>
      </c>
      <c r="AM307" s="31">
        <v>0</v>
      </c>
      <c r="AN307" s="31">
        <v>0</v>
      </c>
      <c r="AO307" s="31">
        <v>0</v>
      </c>
      <c r="AP307" s="31">
        <v>0</v>
      </c>
      <c r="AQ307" s="31">
        <v>0.2</v>
      </c>
      <c r="AR307" s="31">
        <v>0</v>
      </c>
      <c r="AS307" s="31">
        <v>0</v>
      </c>
      <c r="AT307" s="31">
        <v>0</v>
      </c>
      <c r="AU307" s="31">
        <v>0</v>
      </c>
      <c r="AV307" s="31">
        <v>0</v>
      </c>
      <c r="AW307" s="31">
        <v>0</v>
      </c>
      <c r="AX307" s="31">
        <v>0</v>
      </c>
      <c r="AY307" s="31">
        <v>0</v>
      </c>
      <c r="AZ307" s="31">
        <v>2.2999999999999998</v>
      </c>
      <c r="BA307" s="31">
        <v>0</v>
      </c>
      <c r="BB307" s="31">
        <v>0</v>
      </c>
      <c r="BC307" s="31">
        <v>0</v>
      </c>
      <c r="BD307" s="31">
        <v>0</v>
      </c>
      <c r="BE307" s="31">
        <v>0</v>
      </c>
      <c r="BF307" s="31">
        <v>0</v>
      </c>
      <c r="BG307" s="31">
        <v>0</v>
      </c>
      <c r="BH307" s="31">
        <v>0</v>
      </c>
      <c r="BI307" s="31">
        <v>0</v>
      </c>
      <c r="BJ307" s="31">
        <v>0</v>
      </c>
      <c r="BK307" s="25"/>
    </row>
    <row r="308" spans="4:63" x14ac:dyDescent="0.35"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31">
        <v>0</v>
      </c>
      <c r="X308" s="31">
        <v>0</v>
      </c>
      <c r="Y308" s="31">
        <v>0</v>
      </c>
      <c r="Z308" s="31">
        <v>0</v>
      </c>
      <c r="AA308" s="31">
        <v>0</v>
      </c>
      <c r="AB308" s="31">
        <v>0</v>
      </c>
      <c r="AC308" s="31">
        <v>0</v>
      </c>
      <c r="AD308" s="31">
        <v>0</v>
      </c>
      <c r="AE308" s="31">
        <v>0</v>
      </c>
      <c r="AF308" s="31">
        <v>0</v>
      </c>
      <c r="AG308" s="31">
        <v>0</v>
      </c>
      <c r="AH308" s="31">
        <v>0</v>
      </c>
      <c r="AI308" s="31">
        <v>0</v>
      </c>
      <c r="AJ308" s="31">
        <v>0</v>
      </c>
      <c r="AK308" s="31">
        <v>1.6</v>
      </c>
      <c r="AL308" s="31">
        <v>0</v>
      </c>
      <c r="AM308" s="31">
        <v>0</v>
      </c>
      <c r="AN308" s="31">
        <v>0</v>
      </c>
      <c r="AO308" s="31">
        <v>0</v>
      </c>
      <c r="AP308" s="31">
        <v>0</v>
      </c>
      <c r="AQ308" s="31">
        <v>0</v>
      </c>
      <c r="AR308" s="31">
        <v>0</v>
      </c>
      <c r="AS308" s="31">
        <v>0</v>
      </c>
      <c r="AT308" s="31">
        <v>0</v>
      </c>
      <c r="AU308" s="31">
        <v>0</v>
      </c>
      <c r="AV308" s="31">
        <v>0</v>
      </c>
      <c r="AW308" s="31">
        <v>0</v>
      </c>
      <c r="AX308" s="31">
        <v>0</v>
      </c>
      <c r="AY308" s="31">
        <v>0</v>
      </c>
      <c r="AZ308" s="31">
        <v>0.5</v>
      </c>
      <c r="BA308" s="31">
        <v>0</v>
      </c>
      <c r="BB308" s="31">
        <v>0</v>
      </c>
      <c r="BC308" s="31">
        <v>0</v>
      </c>
      <c r="BD308" s="31">
        <v>0</v>
      </c>
      <c r="BE308" s="31">
        <v>0</v>
      </c>
      <c r="BF308" s="31">
        <v>0</v>
      </c>
      <c r="BG308" s="31">
        <v>0</v>
      </c>
      <c r="BH308" s="31">
        <v>0</v>
      </c>
      <c r="BI308" s="31">
        <v>0</v>
      </c>
      <c r="BJ308" s="31">
        <v>0</v>
      </c>
      <c r="BK308" s="25"/>
    </row>
    <row r="309" spans="4:63" x14ac:dyDescent="0.35"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31">
        <v>0</v>
      </c>
      <c r="X309" s="31">
        <v>0</v>
      </c>
      <c r="Y309" s="31">
        <v>0</v>
      </c>
      <c r="Z309" s="31">
        <v>0</v>
      </c>
      <c r="AA309" s="31">
        <v>0</v>
      </c>
      <c r="AB309" s="31">
        <v>0</v>
      </c>
      <c r="AC309" s="31">
        <v>0</v>
      </c>
      <c r="AD309" s="31">
        <v>0</v>
      </c>
      <c r="AE309" s="31">
        <v>0</v>
      </c>
      <c r="AF309" s="31">
        <v>0</v>
      </c>
      <c r="AG309" s="31">
        <v>0</v>
      </c>
      <c r="AH309" s="31">
        <v>0</v>
      </c>
      <c r="AI309" s="31">
        <v>0</v>
      </c>
      <c r="AJ309" s="31">
        <v>0</v>
      </c>
      <c r="AK309" s="31">
        <v>0.2</v>
      </c>
      <c r="AL309" s="31">
        <v>0</v>
      </c>
      <c r="AM309" s="31">
        <v>0</v>
      </c>
      <c r="AN309" s="31">
        <v>0</v>
      </c>
      <c r="AO309" s="31">
        <v>0</v>
      </c>
      <c r="AP309" s="31">
        <v>0.1</v>
      </c>
      <c r="AQ309" s="31">
        <v>0</v>
      </c>
      <c r="AR309" s="31">
        <v>0</v>
      </c>
      <c r="AS309" s="31">
        <v>0</v>
      </c>
      <c r="AT309" s="31">
        <v>0</v>
      </c>
      <c r="AU309" s="31">
        <v>0</v>
      </c>
      <c r="AV309" s="31">
        <v>0</v>
      </c>
      <c r="AW309" s="31">
        <v>0</v>
      </c>
      <c r="AX309" s="31">
        <v>0</v>
      </c>
      <c r="AY309" s="31">
        <v>0</v>
      </c>
      <c r="AZ309" s="31">
        <v>0.4</v>
      </c>
      <c r="BA309" s="31">
        <v>0</v>
      </c>
      <c r="BB309" s="31">
        <v>0</v>
      </c>
      <c r="BC309" s="31">
        <v>0</v>
      </c>
      <c r="BD309" s="31">
        <v>0</v>
      </c>
      <c r="BE309" s="31">
        <v>0</v>
      </c>
      <c r="BF309" s="31">
        <v>0</v>
      </c>
      <c r="BG309" s="31">
        <v>0</v>
      </c>
      <c r="BH309" s="31">
        <v>0</v>
      </c>
      <c r="BI309" s="31">
        <v>0</v>
      </c>
      <c r="BJ309" s="31">
        <v>0</v>
      </c>
      <c r="BK309" s="25"/>
    </row>
    <row r="310" spans="4:63" x14ac:dyDescent="0.35"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31">
        <v>0</v>
      </c>
      <c r="X310" s="31">
        <v>0</v>
      </c>
      <c r="Y310" s="31">
        <v>0</v>
      </c>
      <c r="Z310" s="31">
        <v>0</v>
      </c>
      <c r="AA310" s="31">
        <v>0</v>
      </c>
      <c r="AB310" s="31">
        <v>0</v>
      </c>
      <c r="AC310" s="31">
        <v>0</v>
      </c>
      <c r="AD310" s="31">
        <v>0</v>
      </c>
      <c r="AE310" s="31">
        <v>0</v>
      </c>
      <c r="AF310" s="31">
        <v>0</v>
      </c>
      <c r="AG310" s="31">
        <v>0</v>
      </c>
      <c r="AH310" s="31">
        <v>0</v>
      </c>
      <c r="AI310" s="31">
        <v>0</v>
      </c>
      <c r="AJ310" s="31">
        <v>0</v>
      </c>
      <c r="AK310" s="31">
        <v>0</v>
      </c>
      <c r="AL310" s="31">
        <v>0</v>
      </c>
      <c r="AM310" s="31">
        <v>0</v>
      </c>
      <c r="AN310" s="31">
        <v>0</v>
      </c>
      <c r="AO310" s="31">
        <v>0</v>
      </c>
      <c r="AP310" s="31">
        <v>0</v>
      </c>
      <c r="AQ310" s="31">
        <v>0</v>
      </c>
      <c r="AR310" s="31">
        <v>0</v>
      </c>
      <c r="AS310" s="31">
        <v>0</v>
      </c>
      <c r="AT310" s="31">
        <v>0</v>
      </c>
      <c r="AU310" s="31">
        <v>0</v>
      </c>
      <c r="AV310" s="31">
        <v>0</v>
      </c>
      <c r="AW310" s="31">
        <v>0</v>
      </c>
      <c r="AX310" s="31">
        <v>0</v>
      </c>
      <c r="AY310" s="31">
        <v>0</v>
      </c>
      <c r="AZ310" s="31">
        <v>2.2000000000000002</v>
      </c>
      <c r="BA310" s="31">
        <v>0</v>
      </c>
      <c r="BB310" s="31">
        <v>0</v>
      </c>
      <c r="BC310" s="31">
        <v>0</v>
      </c>
      <c r="BD310" s="31">
        <v>0</v>
      </c>
      <c r="BE310" s="31">
        <v>0</v>
      </c>
      <c r="BF310" s="31">
        <v>0</v>
      </c>
      <c r="BG310" s="31">
        <v>0</v>
      </c>
      <c r="BH310" s="31">
        <v>0</v>
      </c>
      <c r="BI310" s="31">
        <v>0.1</v>
      </c>
      <c r="BJ310" s="31">
        <v>0</v>
      </c>
      <c r="BK310" s="25"/>
    </row>
    <row r="311" spans="4:63" x14ac:dyDescent="0.35"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31">
        <v>0</v>
      </c>
      <c r="X311" s="31">
        <v>0</v>
      </c>
      <c r="Y311" s="31">
        <v>0</v>
      </c>
      <c r="Z311" s="31">
        <v>0</v>
      </c>
      <c r="AA311" s="31">
        <v>0</v>
      </c>
      <c r="AB311" s="31">
        <v>0</v>
      </c>
      <c r="AC311" s="31">
        <v>0</v>
      </c>
      <c r="AD311" s="31">
        <v>0</v>
      </c>
      <c r="AE311" s="31">
        <v>0</v>
      </c>
      <c r="AF311" s="31">
        <v>0</v>
      </c>
      <c r="AG311" s="31">
        <v>0</v>
      </c>
      <c r="AH311" s="31">
        <v>1.6</v>
      </c>
      <c r="AI311" s="31">
        <v>0</v>
      </c>
      <c r="AJ311" s="31">
        <v>0</v>
      </c>
      <c r="AK311" s="31">
        <v>0</v>
      </c>
      <c r="AL311" s="31">
        <v>0</v>
      </c>
      <c r="AM311" s="31">
        <v>0</v>
      </c>
      <c r="AN311" s="31">
        <v>0</v>
      </c>
      <c r="AO311" s="31">
        <v>0</v>
      </c>
      <c r="AP311" s="31">
        <v>0</v>
      </c>
      <c r="AQ311" s="31">
        <v>0</v>
      </c>
      <c r="AR311" s="31">
        <v>0</v>
      </c>
      <c r="AS311" s="31">
        <v>0</v>
      </c>
      <c r="AT311" s="31">
        <v>0</v>
      </c>
      <c r="AU311" s="31">
        <v>0</v>
      </c>
      <c r="AV311" s="31">
        <v>0</v>
      </c>
      <c r="AW311" s="31">
        <v>0</v>
      </c>
      <c r="AX311" s="31">
        <v>0</v>
      </c>
      <c r="AY311" s="31">
        <v>0</v>
      </c>
      <c r="AZ311" s="31">
        <v>1.1000000000000001</v>
      </c>
      <c r="BA311" s="31">
        <v>0</v>
      </c>
      <c r="BB311" s="31">
        <v>0</v>
      </c>
      <c r="BC311" s="31">
        <v>0</v>
      </c>
      <c r="BD311" s="31">
        <v>0</v>
      </c>
      <c r="BE311" s="31">
        <v>0</v>
      </c>
      <c r="BF311" s="31">
        <v>0</v>
      </c>
      <c r="BG311" s="31">
        <v>0</v>
      </c>
      <c r="BH311" s="31">
        <v>0</v>
      </c>
      <c r="BI311" s="31">
        <v>0.6</v>
      </c>
      <c r="BJ311" s="31">
        <v>0</v>
      </c>
      <c r="BK311" s="25"/>
    </row>
    <row r="312" spans="4:63" x14ac:dyDescent="0.35"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31">
        <v>0</v>
      </c>
      <c r="X312" s="31">
        <v>0</v>
      </c>
      <c r="Y312" s="31">
        <v>0</v>
      </c>
      <c r="Z312" s="31">
        <v>0</v>
      </c>
      <c r="AA312" s="31">
        <v>0</v>
      </c>
      <c r="AB312" s="31">
        <v>0</v>
      </c>
      <c r="AC312" s="31">
        <v>0</v>
      </c>
      <c r="AD312" s="31">
        <v>0</v>
      </c>
      <c r="AE312" s="31">
        <v>0</v>
      </c>
      <c r="AF312" s="31">
        <v>0</v>
      </c>
      <c r="AG312" s="31">
        <v>0</v>
      </c>
      <c r="AH312" s="31">
        <v>1.4</v>
      </c>
      <c r="AI312" s="31">
        <v>0</v>
      </c>
      <c r="AJ312" s="31">
        <v>0</v>
      </c>
      <c r="AK312" s="31">
        <v>0.7</v>
      </c>
      <c r="AL312" s="31">
        <v>0</v>
      </c>
      <c r="AM312" s="31">
        <v>0</v>
      </c>
      <c r="AN312" s="31">
        <v>0</v>
      </c>
      <c r="AO312" s="31">
        <v>0</v>
      </c>
      <c r="AP312" s="31">
        <v>0</v>
      </c>
      <c r="AQ312" s="31">
        <v>0</v>
      </c>
      <c r="AR312" s="31">
        <v>0</v>
      </c>
      <c r="AS312" s="31">
        <v>0</v>
      </c>
      <c r="AT312" s="31">
        <v>0</v>
      </c>
      <c r="AU312" s="31">
        <v>0</v>
      </c>
      <c r="AV312" s="31">
        <v>0</v>
      </c>
      <c r="AW312" s="31">
        <v>0</v>
      </c>
      <c r="AX312" s="31">
        <v>0</v>
      </c>
      <c r="AY312" s="31">
        <v>0</v>
      </c>
      <c r="AZ312" s="31">
        <v>0</v>
      </c>
      <c r="BA312" s="31">
        <v>0.6</v>
      </c>
      <c r="BB312" s="31">
        <v>0</v>
      </c>
      <c r="BC312" s="31">
        <v>0</v>
      </c>
      <c r="BD312" s="31">
        <v>0</v>
      </c>
      <c r="BE312" s="31">
        <v>0</v>
      </c>
      <c r="BF312" s="31">
        <v>0</v>
      </c>
      <c r="BG312" s="31">
        <v>0</v>
      </c>
      <c r="BH312" s="31">
        <v>0</v>
      </c>
      <c r="BI312" s="31">
        <v>1.1000000000000001</v>
      </c>
      <c r="BJ312" s="31">
        <v>0</v>
      </c>
      <c r="BK312" s="25"/>
    </row>
    <row r="313" spans="4:63" x14ac:dyDescent="0.35"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31">
        <v>0</v>
      </c>
      <c r="X313" s="31">
        <v>0</v>
      </c>
      <c r="Y313" s="31">
        <v>1.2</v>
      </c>
      <c r="Z313" s="31">
        <v>0</v>
      </c>
      <c r="AA313" s="31">
        <v>0</v>
      </c>
      <c r="AB313" s="31">
        <v>0</v>
      </c>
      <c r="AC313" s="31">
        <v>0</v>
      </c>
      <c r="AD313" s="31">
        <v>0</v>
      </c>
      <c r="AE313" s="31">
        <v>0</v>
      </c>
      <c r="AF313" s="31">
        <v>0</v>
      </c>
      <c r="AG313" s="31">
        <v>0</v>
      </c>
      <c r="AH313" s="31">
        <v>0</v>
      </c>
      <c r="AI313" s="31">
        <v>0</v>
      </c>
      <c r="AJ313" s="31">
        <v>0.1</v>
      </c>
      <c r="AK313" s="31">
        <v>0</v>
      </c>
      <c r="AL313" s="31">
        <v>0</v>
      </c>
      <c r="AM313" s="31">
        <v>0</v>
      </c>
      <c r="AN313" s="31">
        <v>0</v>
      </c>
      <c r="AO313" s="31">
        <v>0</v>
      </c>
      <c r="AP313" s="31">
        <v>0</v>
      </c>
      <c r="AQ313" s="31">
        <v>0</v>
      </c>
      <c r="AR313" s="31">
        <v>0</v>
      </c>
      <c r="AS313" s="31">
        <v>0</v>
      </c>
      <c r="AT313" s="31">
        <v>0</v>
      </c>
      <c r="AU313" s="31">
        <v>0</v>
      </c>
      <c r="AV313" s="31">
        <v>0</v>
      </c>
      <c r="AW313" s="31">
        <v>0</v>
      </c>
      <c r="AX313" s="31">
        <v>0</v>
      </c>
      <c r="AY313" s="31">
        <v>0</v>
      </c>
      <c r="AZ313" s="31">
        <v>0</v>
      </c>
      <c r="BA313" s="31">
        <v>0.4</v>
      </c>
      <c r="BB313" s="31">
        <v>0</v>
      </c>
      <c r="BC313" s="31">
        <v>0</v>
      </c>
      <c r="BD313" s="31">
        <v>0</v>
      </c>
      <c r="BE313" s="31">
        <v>1.7</v>
      </c>
      <c r="BF313" s="31">
        <v>0</v>
      </c>
      <c r="BG313" s="31">
        <v>0</v>
      </c>
      <c r="BH313" s="31">
        <v>0</v>
      </c>
      <c r="BI313" s="31">
        <v>1.8</v>
      </c>
      <c r="BJ313" s="31">
        <v>0</v>
      </c>
      <c r="BK313" s="25"/>
    </row>
    <row r="314" spans="4:63" x14ac:dyDescent="0.35"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31">
        <v>1</v>
      </c>
      <c r="X314" s="31">
        <v>0.1</v>
      </c>
      <c r="Y314" s="31">
        <v>1.3</v>
      </c>
      <c r="Z314" s="31">
        <v>0</v>
      </c>
      <c r="AA314" s="31">
        <v>0.3</v>
      </c>
      <c r="AB314" s="31">
        <v>0</v>
      </c>
      <c r="AC314" s="31">
        <v>0</v>
      </c>
      <c r="AD314" s="31">
        <v>0</v>
      </c>
      <c r="AE314" s="31">
        <v>0</v>
      </c>
      <c r="AF314" s="31">
        <v>0</v>
      </c>
      <c r="AG314" s="31">
        <v>0</v>
      </c>
      <c r="AH314" s="31">
        <v>0</v>
      </c>
      <c r="AI314" s="31">
        <v>0</v>
      </c>
      <c r="AJ314" s="31">
        <v>0.2</v>
      </c>
      <c r="AK314" s="31">
        <v>0.2</v>
      </c>
      <c r="AL314" s="31">
        <v>0</v>
      </c>
      <c r="AM314" s="31">
        <v>0</v>
      </c>
      <c r="AN314" s="31">
        <v>0</v>
      </c>
      <c r="AO314" s="31">
        <v>0</v>
      </c>
      <c r="AP314" s="31">
        <v>0</v>
      </c>
      <c r="AQ314" s="31">
        <v>0</v>
      </c>
      <c r="AR314" s="31">
        <v>0</v>
      </c>
      <c r="AS314" s="31">
        <v>0</v>
      </c>
      <c r="AT314" s="31">
        <v>0</v>
      </c>
      <c r="AU314" s="31">
        <v>0</v>
      </c>
      <c r="AV314" s="31">
        <v>0</v>
      </c>
      <c r="AW314" s="31">
        <v>0</v>
      </c>
      <c r="AX314" s="31">
        <v>0</v>
      </c>
      <c r="AY314" s="31">
        <v>0</v>
      </c>
      <c r="AZ314" s="31">
        <v>0</v>
      </c>
      <c r="BA314" s="31">
        <v>0</v>
      </c>
      <c r="BB314" s="31">
        <v>0</v>
      </c>
      <c r="BC314" s="31">
        <v>0</v>
      </c>
      <c r="BD314" s="31">
        <v>0</v>
      </c>
      <c r="BE314" s="31">
        <v>1.6</v>
      </c>
      <c r="BF314" s="31">
        <v>0</v>
      </c>
      <c r="BG314" s="31">
        <v>0</v>
      </c>
      <c r="BH314" s="31">
        <v>0</v>
      </c>
      <c r="BI314" s="31">
        <v>0.1</v>
      </c>
      <c r="BJ314" s="31">
        <v>0</v>
      </c>
      <c r="BK314" s="25"/>
    </row>
    <row r="315" spans="4:63" x14ac:dyDescent="0.35"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31">
        <v>0.1</v>
      </c>
      <c r="X315" s="31">
        <v>0</v>
      </c>
      <c r="Y315" s="31">
        <v>0.2</v>
      </c>
      <c r="Z315" s="31">
        <v>0</v>
      </c>
      <c r="AA315" s="31">
        <v>0</v>
      </c>
      <c r="AB315" s="31">
        <v>0</v>
      </c>
      <c r="AC315" s="31">
        <v>0</v>
      </c>
      <c r="AD315" s="31">
        <v>0</v>
      </c>
      <c r="AE315" s="31">
        <v>0</v>
      </c>
      <c r="AF315" s="31">
        <v>0</v>
      </c>
      <c r="AG315" s="31">
        <v>0</v>
      </c>
      <c r="AH315" s="31">
        <v>0</v>
      </c>
      <c r="AI315" s="31">
        <v>0</v>
      </c>
      <c r="AJ315" s="31">
        <v>0</v>
      </c>
      <c r="AK315" s="31">
        <v>0</v>
      </c>
      <c r="AL315" s="31">
        <v>0</v>
      </c>
      <c r="AM315" s="31">
        <v>0</v>
      </c>
      <c r="AN315" s="31">
        <v>0</v>
      </c>
      <c r="AO315" s="31">
        <v>0</v>
      </c>
      <c r="AP315" s="31">
        <v>0.3</v>
      </c>
      <c r="AQ315" s="31">
        <v>0</v>
      </c>
      <c r="AR315" s="31">
        <v>0.8</v>
      </c>
      <c r="AS315" s="31">
        <v>0</v>
      </c>
      <c r="AT315" s="31">
        <v>0</v>
      </c>
      <c r="AU315" s="31">
        <v>0</v>
      </c>
      <c r="AV315" s="31">
        <v>0</v>
      </c>
      <c r="AW315" s="31">
        <v>0</v>
      </c>
      <c r="AX315" s="31">
        <v>0</v>
      </c>
      <c r="AY315" s="31">
        <v>0</v>
      </c>
      <c r="AZ315" s="31">
        <v>0</v>
      </c>
      <c r="BA315" s="31">
        <v>0</v>
      </c>
      <c r="BB315" s="31">
        <v>0</v>
      </c>
      <c r="BC315" s="31">
        <v>0</v>
      </c>
      <c r="BD315" s="31">
        <v>0</v>
      </c>
      <c r="BE315" s="31">
        <v>3.7</v>
      </c>
      <c r="BF315" s="31">
        <v>0</v>
      </c>
      <c r="BG315" s="31">
        <v>0</v>
      </c>
      <c r="BH315" s="31">
        <v>0</v>
      </c>
      <c r="BI315" s="31">
        <v>0</v>
      </c>
      <c r="BJ315" s="31">
        <v>0</v>
      </c>
      <c r="BK315" s="25"/>
    </row>
    <row r="316" spans="4:63" x14ac:dyDescent="0.35"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31">
        <v>0</v>
      </c>
      <c r="X316" s="31">
        <v>0</v>
      </c>
      <c r="Y316" s="31">
        <v>0</v>
      </c>
      <c r="Z316" s="31">
        <v>0</v>
      </c>
      <c r="AA316" s="31">
        <v>0</v>
      </c>
      <c r="AB316" s="31">
        <v>0</v>
      </c>
      <c r="AC316" s="31">
        <v>0</v>
      </c>
      <c r="AD316" s="31">
        <v>0</v>
      </c>
      <c r="AE316" s="31">
        <v>0</v>
      </c>
      <c r="AF316" s="31">
        <v>0</v>
      </c>
      <c r="AG316" s="31">
        <v>0</v>
      </c>
      <c r="AH316" s="31">
        <v>0.8</v>
      </c>
      <c r="AI316" s="31">
        <v>0</v>
      </c>
      <c r="AJ316" s="31">
        <v>0</v>
      </c>
      <c r="AK316" s="31">
        <v>0.2</v>
      </c>
      <c r="AL316" s="31">
        <v>0</v>
      </c>
      <c r="AM316" s="31">
        <v>0</v>
      </c>
      <c r="AN316" s="31">
        <v>0.5</v>
      </c>
      <c r="AO316" s="31">
        <v>0</v>
      </c>
      <c r="AP316" s="31">
        <v>0.2</v>
      </c>
      <c r="AQ316" s="31">
        <v>0</v>
      </c>
      <c r="AR316" s="31">
        <v>0.9</v>
      </c>
      <c r="AS316" s="31">
        <v>0</v>
      </c>
      <c r="AT316" s="31">
        <v>0</v>
      </c>
      <c r="AU316" s="31">
        <v>0</v>
      </c>
      <c r="AV316" s="31">
        <v>0</v>
      </c>
      <c r="AW316" s="31">
        <v>0</v>
      </c>
      <c r="AX316" s="31">
        <v>0</v>
      </c>
      <c r="AY316" s="31">
        <v>0</v>
      </c>
      <c r="AZ316" s="31">
        <v>0</v>
      </c>
      <c r="BA316" s="31">
        <v>0.1</v>
      </c>
      <c r="BB316" s="31">
        <v>0</v>
      </c>
      <c r="BC316" s="31">
        <v>0</v>
      </c>
      <c r="BD316" s="31">
        <v>0</v>
      </c>
      <c r="BE316" s="31">
        <v>1.3</v>
      </c>
      <c r="BF316" s="31">
        <v>0</v>
      </c>
      <c r="BG316" s="31">
        <v>0</v>
      </c>
      <c r="BH316" s="31">
        <v>0</v>
      </c>
      <c r="BI316" s="31">
        <v>0</v>
      </c>
      <c r="BJ316" s="31">
        <v>0</v>
      </c>
      <c r="BK316" s="25"/>
    </row>
    <row r="317" spans="4:63" x14ac:dyDescent="0.35"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31">
        <v>0</v>
      </c>
      <c r="X317" s="31">
        <v>0</v>
      </c>
      <c r="Y317" s="31">
        <v>0</v>
      </c>
      <c r="Z317" s="31">
        <v>0</v>
      </c>
      <c r="AA317" s="31">
        <v>0</v>
      </c>
      <c r="AB317" s="31">
        <v>0</v>
      </c>
      <c r="AC317" s="31">
        <v>0</v>
      </c>
      <c r="AD317" s="31">
        <v>0</v>
      </c>
      <c r="AE317" s="31">
        <v>0</v>
      </c>
      <c r="AF317" s="31">
        <v>0</v>
      </c>
      <c r="AG317" s="31">
        <v>0</v>
      </c>
      <c r="AH317" s="31">
        <v>0</v>
      </c>
      <c r="AI317" s="31">
        <v>0</v>
      </c>
      <c r="AJ317" s="31">
        <v>0</v>
      </c>
      <c r="AK317" s="31">
        <v>0.5</v>
      </c>
      <c r="AL317" s="31">
        <v>0</v>
      </c>
      <c r="AM317" s="31">
        <v>0</v>
      </c>
      <c r="AN317" s="31">
        <v>0</v>
      </c>
      <c r="AO317" s="31">
        <v>0</v>
      </c>
      <c r="AP317" s="31">
        <v>0</v>
      </c>
      <c r="AQ317" s="31">
        <v>0</v>
      </c>
      <c r="AR317" s="31">
        <v>0.4</v>
      </c>
      <c r="AS317" s="31">
        <v>0</v>
      </c>
      <c r="AT317" s="31">
        <v>0</v>
      </c>
      <c r="AU317" s="31">
        <v>0</v>
      </c>
      <c r="AV317" s="31">
        <v>0</v>
      </c>
      <c r="AW317" s="31">
        <v>0</v>
      </c>
      <c r="AX317" s="31">
        <v>0</v>
      </c>
      <c r="AY317" s="31">
        <v>0</v>
      </c>
      <c r="AZ317" s="31">
        <v>0</v>
      </c>
      <c r="BA317" s="31">
        <v>0</v>
      </c>
      <c r="BB317" s="31">
        <v>0</v>
      </c>
      <c r="BC317" s="31">
        <v>1.8</v>
      </c>
      <c r="BD317" s="31">
        <v>0</v>
      </c>
      <c r="BE317" s="31">
        <v>0</v>
      </c>
      <c r="BF317" s="31">
        <v>0</v>
      </c>
      <c r="BG317" s="31">
        <v>0</v>
      </c>
      <c r="BH317" s="31">
        <v>0</v>
      </c>
      <c r="BI317" s="31">
        <v>0</v>
      </c>
      <c r="BJ317" s="31">
        <v>0</v>
      </c>
      <c r="BK317" s="25"/>
    </row>
    <row r="318" spans="4:63" x14ac:dyDescent="0.35"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31">
        <v>0</v>
      </c>
      <c r="X318" s="31">
        <v>0</v>
      </c>
      <c r="Y318" s="31">
        <v>0</v>
      </c>
      <c r="Z318" s="31">
        <v>0</v>
      </c>
      <c r="AA318" s="31">
        <v>0</v>
      </c>
      <c r="AB318" s="31">
        <v>0</v>
      </c>
      <c r="AC318" s="31">
        <v>0</v>
      </c>
      <c r="AD318" s="31">
        <v>0</v>
      </c>
      <c r="AE318" s="31">
        <v>0</v>
      </c>
      <c r="AF318" s="31">
        <v>0</v>
      </c>
      <c r="AG318" s="31">
        <v>0</v>
      </c>
      <c r="AH318" s="31">
        <v>0</v>
      </c>
      <c r="AI318" s="31">
        <v>0</v>
      </c>
      <c r="AJ318" s="31">
        <v>0</v>
      </c>
      <c r="AK318" s="31">
        <v>0.5</v>
      </c>
      <c r="AL318" s="31">
        <v>0</v>
      </c>
      <c r="AM318" s="31">
        <v>0</v>
      </c>
      <c r="AN318" s="31">
        <v>0</v>
      </c>
      <c r="AO318" s="31">
        <v>0</v>
      </c>
      <c r="AP318" s="31">
        <v>0</v>
      </c>
      <c r="AQ318" s="31">
        <v>0</v>
      </c>
      <c r="AR318" s="31">
        <v>0</v>
      </c>
      <c r="AS318" s="31">
        <v>0</v>
      </c>
      <c r="AT318" s="31">
        <v>0</v>
      </c>
      <c r="AU318" s="31">
        <v>0</v>
      </c>
      <c r="AV318" s="31">
        <v>0</v>
      </c>
      <c r="AW318" s="31">
        <v>0</v>
      </c>
      <c r="AX318" s="31">
        <v>0</v>
      </c>
      <c r="AY318" s="31">
        <v>0</v>
      </c>
      <c r="AZ318" s="31">
        <v>0</v>
      </c>
      <c r="BA318" s="31">
        <v>0</v>
      </c>
      <c r="BB318" s="31">
        <v>0</v>
      </c>
      <c r="BC318" s="31">
        <v>2</v>
      </c>
      <c r="BD318" s="31">
        <v>0</v>
      </c>
      <c r="BE318" s="31">
        <v>0</v>
      </c>
      <c r="BF318" s="31">
        <v>0</v>
      </c>
      <c r="BG318" s="31">
        <v>0</v>
      </c>
      <c r="BH318" s="31">
        <v>0</v>
      </c>
      <c r="BI318" s="31">
        <v>0</v>
      </c>
      <c r="BJ318" s="31">
        <v>0</v>
      </c>
      <c r="BK318" s="25"/>
    </row>
    <row r="319" spans="4:63" x14ac:dyDescent="0.35"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31">
        <v>0</v>
      </c>
      <c r="X319" s="31">
        <v>0</v>
      </c>
      <c r="Y319" s="31">
        <v>0</v>
      </c>
      <c r="Z319" s="31">
        <v>0</v>
      </c>
      <c r="AA319" s="31">
        <v>0</v>
      </c>
      <c r="AB319" s="31">
        <v>0</v>
      </c>
      <c r="AC319" s="31">
        <v>0</v>
      </c>
      <c r="AD319" s="31">
        <v>0</v>
      </c>
      <c r="AE319" s="31">
        <v>0</v>
      </c>
      <c r="AF319" s="31">
        <v>0</v>
      </c>
      <c r="AG319" s="31">
        <v>0</v>
      </c>
      <c r="AH319" s="31">
        <v>0</v>
      </c>
      <c r="AI319" s="31">
        <v>0</v>
      </c>
      <c r="AJ319" s="31">
        <v>0</v>
      </c>
      <c r="AK319" s="31">
        <v>0</v>
      </c>
      <c r="AL319" s="31">
        <v>0</v>
      </c>
      <c r="AM319" s="31">
        <v>0</v>
      </c>
      <c r="AN319" s="31">
        <v>0</v>
      </c>
      <c r="AO319" s="31">
        <v>0</v>
      </c>
      <c r="AP319" s="31">
        <v>0</v>
      </c>
      <c r="AQ319" s="31">
        <v>0</v>
      </c>
      <c r="AR319" s="31">
        <v>0</v>
      </c>
      <c r="AS319" s="31">
        <v>0</v>
      </c>
      <c r="AT319" s="31">
        <v>0</v>
      </c>
      <c r="AU319" s="31">
        <v>0</v>
      </c>
      <c r="AV319" s="31">
        <v>0</v>
      </c>
      <c r="AW319" s="31">
        <v>0</v>
      </c>
      <c r="AX319" s="31">
        <v>0</v>
      </c>
      <c r="AY319" s="31">
        <v>0</v>
      </c>
      <c r="AZ319" s="31">
        <v>0</v>
      </c>
      <c r="BA319" s="31">
        <v>0</v>
      </c>
      <c r="BB319" s="31">
        <v>0</v>
      </c>
      <c r="BC319" s="31">
        <v>0.3</v>
      </c>
      <c r="BD319" s="31">
        <v>0</v>
      </c>
      <c r="BE319" s="31">
        <v>0</v>
      </c>
      <c r="BF319" s="31">
        <v>0</v>
      </c>
      <c r="BG319" s="31">
        <v>0</v>
      </c>
      <c r="BH319" s="31">
        <v>0</v>
      </c>
      <c r="BI319" s="31">
        <v>0.2</v>
      </c>
      <c r="BJ319" s="31">
        <v>0</v>
      </c>
      <c r="BK319" s="25"/>
    </row>
    <row r="320" spans="4:63" x14ac:dyDescent="0.35"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31">
        <v>0</v>
      </c>
      <c r="X320" s="31">
        <v>0</v>
      </c>
      <c r="Y320" s="31">
        <v>0</v>
      </c>
      <c r="Z320" s="31">
        <v>0</v>
      </c>
      <c r="AA320" s="31">
        <v>0</v>
      </c>
      <c r="AB320" s="31">
        <v>0</v>
      </c>
      <c r="AC320" s="31">
        <v>0</v>
      </c>
      <c r="AD320" s="31">
        <v>0</v>
      </c>
      <c r="AE320" s="31">
        <v>0</v>
      </c>
      <c r="AF320" s="31">
        <v>0</v>
      </c>
      <c r="AG320" s="31">
        <v>0.5</v>
      </c>
      <c r="AH320" s="31">
        <v>0</v>
      </c>
      <c r="AI320" s="31">
        <v>0</v>
      </c>
      <c r="AJ320" s="31">
        <v>0</v>
      </c>
      <c r="AK320" s="31">
        <v>0</v>
      </c>
      <c r="AL320" s="31">
        <v>0</v>
      </c>
      <c r="AM320" s="31">
        <v>0</v>
      </c>
      <c r="AN320" s="31">
        <v>0</v>
      </c>
      <c r="AO320" s="31">
        <v>0</v>
      </c>
      <c r="AP320" s="31">
        <v>0</v>
      </c>
      <c r="AQ320" s="31">
        <v>0</v>
      </c>
      <c r="AR320" s="31">
        <v>0</v>
      </c>
      <c r="AS320" s="31">
        <v>0</v>
      </c>
      <c r="AT320" s="31">
        <v>0.5</v>
      </c>
      <c r="AU320" s="31">
        <v>0</v>
      </c>
      <c r="AV320" s="31">
        <v>0</v>
      </c>
      <c r="AW320" s="31">
        <v>0</v>
      </c>
      <c r="AX320" s="31">
        <v>0</v>
      </c>
      <c r="AY320" s="31">
        <v>0</v>
      </c>
      <c r="AZ320" s="31">
        <v>0</v>
      </c>
      <c r="BA320" s="31">
        <v>0</v>
      </c>
      <c r="BB320" s="31">
        <v>0</v>
      </c>
      <c r="BC320" s="31">
        <v>0</v>
      </c>
      <c r="BD320" s="31">
        <v>0</v>
      </c>
      <c r="BE320" s="31">
        <v>0</v>
      </c>
      <c r="BF320" s="31">
        <v>0</v>
      </c>
      <c r="BG320" s="31">
        <v>0</v>
      </c>
      <c r="BH320" s="31">
        <v>0</v>
      </c>
      <c r="BI320" s="31">
        <v>0.1</v>
      </c>
      <c r="BJ320" s="31">
        <v>0</v>
      </c>
      <c r="BK320" s="25"/>
    </row>
    <row r="321" spans="4:63" x14ac:dyDescent="0.35"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31">
        <v>0</v>
      </c>
      <c r="X321" s="31">
        <v>0</v>
      </c>
      <c r="Y321" s="31">
        <v>0</v>
      </c>
      <c r="Z321" s="31">
        <v>0</v>
      </c>
      <c r="AA321" s="31">
        <v>0</v>
      </c>
      <c r="AB321" s="31">
        <v>0</v>
      </c>
      <c r="AC321" s="31">
        <v>0</v>
      </c>
      <c r="AD321" s="31">
        <v>0</v>
      </c>
      <c r="AE321" s="31">
        <v>0</v>
      </c>
      <c r="AF321" s="31">
        <v>0</v>
      </c>
      <c r="AG321" s="31">
        <v>0.3</v>
      </c>
      <c r="AH321" s="31">
        <v>0</v>
      </c>
      <c r="AI321" s="31">
        <v>0</v>
      </c>
      <c r="AJ321" s="31">
        <v>0</v>
      </c>
      <c r="AK321" s="31">
        <v>0</v>
      </c>
      <c r="AL321" s="31">
        <v>0</v>
      </c>
      <c r="AM321" s="31">
        <v>0</v>
      </c>
      <c r="AN321" s="31">
        <v>0.1</v>
      </c>
      <c r="AO321" s="31">
        <v>0</v>
      </c>
      <c r="AP321" s="31">
        <v>0</v>
      </c>
      <c r="AQ321" s="31">
        <v>0</v>
      </c>
      <c r="AR321" s="31">
        <v>0</v>
      </c>
      <c r="AS321" s="31">
        <v>0</v>
      </c>
      <c r="AT321" s="31">
        <v>0.4</v>
      </c>
      <c r="AU321" s="31">
        <v>0</v>
      </c>
      <c r="AV321" s="31">
        <v>0</v>
      </c>
      <c r="AW321" s="31">
        <v>0.1</v>
      </c>
      <c r="AX321" s="31">
        <v>0</v>
      </c>
      <c r="AY321" s="31">
        <v>0</v>
      </c>
      <c r="AZ321" s="31">
        <v>0</v>
      </c>
      <c r="BA321" s="31">
        <v>0</v>
      </c>
      <c r="BB321" s="31">
        <v>0</v>
      </c>
      <c r="BC321" s="31">
        <v>0</v>
      </c>
      <c r="BD321" s="31">
        <v>0</v>
      </c>
      <c r="BE321" s="31">
        <v>0</v>
      </c>
      <c r="BF321" s="31">
        <v>0</v>
      </c>
      <c r="BG321" s="31">
        <v>0</v>
      </c>
      <c r="BH321" s="31">
        <v>0</v>
      </c>
      <c r="BI321" s="31">
        <v>0</v>
      </c>
      <c r="BJ321" s="31">
        <v>0</v>
      </c>
      <c r="BK321" s="25"/>
    </row>
    <row r="322" spans="4:63" x14ac:dyDescent="0.35"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31">
        <v>0</v>
      </c>
      <c r="X322" s="31">
        <v>0</v>
      </c>
      <c r="Y322" s="31">
        <v>0</v>
      </c>
      <c r="Z322" s="31">
        <v>0</v>
      </c>
      <c r="AA322" s="31">
        <v>0</v>
      </c>
      <c r="AB322" s="31">
        <v>0</v>
      </c>
      <c r="AC322" s="31">
        <v>0</v>
      </c>
      <c r="AD322" s="31">
        <v>0</v>
      </c>
      <c r="AE322" s="31">
        <v>0</v>
      </c>
      <c r="AF322" s="31">
        <v>0</v>
      </c>
      <c r="AG322" s="31">
        <v>0</v>
      </c>
      <c r="AH322" s="31">
        <v>0</v>
      </c>
      <c r="AI322" s="31">
        <v>0</v>
      </c>
      <c r="AJ322" s="31">
        <v>0</v>
      </c>
      <c r="AK322" s="31">
        <v>0</v>
      </c>
      <c r="AL322" s="31">
        <v>0</v>
      </c>
      <c r="AM322" s="31">
        <v>0</v>
      </c>
      <c r="AN322" s="31">
        <v>0</v>
      </c>
      <c r="AO322" s="31">
        <v>0</v>
      </c>
      <c r="AP322" s="31">
        <v>0</v>
      </c>
      <c r="AQ322" s="31">
        <v>0</v>
      </c>
      <c r="AR322" s="31">
        <v>0.8</v>
      </c>
      <c r="AS322" s="31">
        <v>0</v>
      </c>
      <c r="AT322" s="31">
        <v>0</v>
      </c>
      <c r="AU322" s="31">
        <v>0</v>
      </c>
      <c r="AV322" s="31">
        <v>0</v>
      </c>
      <c r="AW322" s="31">
        <v>0.4</v>
      </c>
      <c r="AX322" s="31">
        <v>0</v>
      </c>
      <c r="AY322" s="31">
        <v>0</v>
      </c>
      <c r="AZ322" s="31">
        <v>0</v>
      </c>
      <c r="BA322" s="31">
        <v>0</v>
      </c>
      <c r="BB322" s="31">
        <v>0</v>
      </c>
      <c r="BC322" s="31">
        <v>0</v>
      </c>
      <c r="BD322" s="31">
        <v>0</v>
      </c>
      <c r="BE322" s="31">
        <v>0</v>
      </c>
      <c r="BF322" s="31">
        <v>0</v>
      </c>
      <c r="BG322" s="31">
        <v>0.1</v>
      </c>
      <c r="BH322" s="31">
        <v>0</v>
      </c>
      <c r="BI322" s="31">
        <v>0</v>
      </c>
      <c r="BJ322" s="31">
        <v>0</v>
      </c>
      <c r="BK322" s="25"/>
    </row>
    <row r="323" spans="4:63" x14ac:dyDescent="0.35"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31">
        <v>0</v>
      </c>
      <c r="X323" s="31">
        <v>0</v>
      </c>
      <c r="Y323" s="31">
        <v>0</v>
      </c>
      <c r="Z323" s="31">
        <v>0</v>
      </c>
      <c r="AA323" s="31">
        <v>0</v>
      </c>
      <c r="AB323" s="31">
        <v>0</v>
      </c>
      <c r="AC323" s="31">
        <v>3.5</v>
      </c>
      <c r="AD323" s="31">
        <v>0</v>
      </c>
      <c r="AE323" s="31">
        <v>0</v>
      </c>
      <c r="AF323" s="31">
        <v>0</v>
      </c>
      <c r="AG323" s="31">
        <v>0</v>
      </c>
      <c r="AH323" s="31">
        <v>0</v>
      </c>
      <c r="AI323" s="31">
        <v>0</v>
      </c>
      <c r="AJ323" s="31">
        <v>0.9</v>
      </c>
      <c r="AK323" s="31">
        <v>0</v>
      </c>
      <c r="AL323" s="31">
        <v>0</v>
      </c>
      <c r="AM323" s="31">
        <v>0</v>
      </c>
      <c r="AN323" s="31">
        <v>0</v>
      </c>
      <c r="AO323" s="31">
        <v>0.2</v>
      </c>
      <c r="AP323" s="31">
        <v>0</v>
      </c>
      <c r="AQ323" s="31">
        <v>0</v>
      </c>
      <c r="AR323" s="31">
        <v>0.5</v>
      </c>
      <c r="AS323" s="31">
        <v>0</v>
      </c>
      <c r="AT323" s="31">
        <v>0</v>
      </c>
      <c r="AU323" s="31">
        <v>0</v>
      </c>
      <c r="AV323" s="31">
        <v>0</v>
      </c>
      <c r="AW323" s="31">
        <v>0</v>
      </c>
      <c r="AX323" s="31">
        <v>0</v>
      </c>
      <c r="AY323" s="31">
        <v>0</v>
      </c>
      <c r="AZ323" s="31">
        <v>0</v>
      </c>
      <c r="BA323" s="31">
        <v>0</v>
      </c>
      <c r="BB323" s="31">
        <v>0</v>
      </c>
      <c r="BC323" s="31">
        <v>0</v>
      </c>
      <c r="BD323" s="31">
        <v>0</v>
      </c>
      <c r="BE323" s="31">
        <v>0</v>
      </c>
      <c r="BF323" s="31">
        <v>0</v>
      </c>
      <c r="BG323" s="31">
        <v>0</v>
      </c>
      <c r="BH323" s="31">
        <v>0</v>
      </c>
      <c r="BI323" s="31">
        <v>0</v>
      </c>
      <c r="BJ323" s="31">
        <v>0</v>
      </c>
      <c r="BK323" s="25"/>
    </row>
    <row r="324" spans="4:63" x14ac:dyDescent="0.35"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31">
        <v>0</v>
      </c>
      <c r="X324" s="31">
        <v>0</v>
      </c>
      <c r="Y324" s="31">
        <v>0</v>
      </c>
      <c r="Z324" s="31">
        <v>0</v>
      </c>
      <c r="AA324" s="31">
        <v>0</v>
      </c>
      <c r="AB324" s="31">
        <v>0</v>
      </c>
      <c r="AC324" s="31">
        <v>2.2000000000000002</v>
      </c>
      <c r="AD324" s="31">
        <v>0</v>
      </c>
      <c r="AE324" s="31">
        <v>0</v>
      </c>
      <c r="AF324" s="31">
        <v>0.7</v>
      </c>
      <c r="AG324" s="31">
        <v>0.3</v>
      </c>
      <c r="AH324" s="31">
        <v>0</v>
      </c>
      <c r="AI324" s="31">
        <v>0</v>
      </c>
      <c r="AJ324" s="31">
        <v>0.9</v>
      </c>
      <c r="AK324" s="31">
        <v>0</v>
      </c>
      <c r="AL324" s="31">
        <v>0</v>
      </c>
      <c r="AM324" s="31">
        <v>0</v>
      </c>
      <c r="AN324" s="31">
        <v>0</v>
      </c>
      <c r="AO324" s="31">
        <v>0</v>
      </c>
      <c r="AP324" s="31">
        <v>0</v>
      </c>
      <c r="AQ324" s="31">
        <v>0</v>
      </c>
      <c r="AR324" s="31">
        <v>0</v>
      </c>
      <c r="AS324" s="31">
        <v>0</v>
      </c>
      <c r="AT324" s="31">
        <v>0</v>
      </c>
      <c r="AU324" s="31">
        <v>0</v>
      </c>
      <c r="AV324" s="31">
        <v>0</v>
      </c>
      <c r="AW324" s="31">
        <v>0</v>
      </c>
      <c r="AX324" s="31">
        <v>0</v>
      </c>
      <c r="AY324" s="31">
        <v>0.4</v>
      </c>
      <c r="AZ324" s="31">
        <v>0</v>
      </c>
      <c r="BA324" s="31">
        <v>0</v>
      </c>
      <c r="BB324" s="31">
        <v>0</v>
      </c>
      <c r="BC324" s="31">
        <v>0</v>
      </c>
      <c r="BD324" s="31">
        <v>0</v>
      </c>
      <c r="BE324" s="31">
        <v>0</v>
      </c>
      <c r="BF324" s="31">
        <v>0</v>
      </c>
      <c r="BG324" s="31">
        <v>0</v>
      </c>
      <c r="BH324" s="31">
        <v>0</v>
      </c>
      <c r="BI324" s="31">
        <v>0</v>
      </c>
      <c r="BJ324" s="31">
        <v>0</v>
      </c>
      <c r="BK324" s="25"/>
    </row>
    <row r="325" spans="4:63" x14ac:dyDescent="0.35"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31">
        <v>0</v>
      </c>
      <c r="X325" s="31">
        <v>0</v>
      </c>
      <c r="Y325" s="31">
        <v>0</v>
      </c>
      <c r="Z325" s="31">
        <v>0</v>
      </c>
      <c r="AA325" s="31">
        <v>0</v>
      </c>
      <c r="AB325" s="31">
        <v>0</v>
      </c>
      <c r="AC325" s="31">
        <v>0.3</v>
      </c>
      <c r="AD325" s="31">
        <v>0</v>
      </c>
      <c r="AE325" s="31">
        <v>0</v>
      </c>
      <c r="AF325" s="31">
        <v>0.7</v>
      </c>
      <c r="AG325" s="31">
        <v>0.1</v>
      </c>
      <c r="AH325" s="31">
        <v>0.1</v>
      </c>
      <c r="AI325" s="31">
        <v>0</v>
      </c>
      <c r="AJ325" s="31">
        <v>0</v>
      </c>
      <c r="AK325" s="31">
        <v>0</v>
      </c>
      <c r="AL325" s="31">
        <v>0</v>
      </c>
      <c r="AM325" s="31">
        <v>0</v>
      </c>
      <c r="AN325" s="31">
        <v>0</v>
      </c>
      <c r="AO325" s="31">
        <v>0</v>
      </c>
      <c r="AP325" s="31">
        <v>0</v>
      </c>
      <c r="AQ325" s="31">
        <v>0</v>
      </c>
      <c r="AR325" s="31">
        <v>1.1000000000000001</v>
      </c>
      <c r="AS325" s="31">
        <v>0.1</v>
      </c>
      <c r="AT325" s="31">
        <v>0</v>
      </c>
      <c r="AU325" s="31">
        <v>0</v>
      </c>
      <c r="AV325" s="31">
        <v>0</v>
      </c>
      <c r="AW325" s="31">
        <v>0</v>
      </c>
      <c r="AX325" s="31">
        <v>0</v>
      </c>
      <c r="AY325" s="31">
        <v>0.6</v>
      </c>
      <c r="AZ325" s="31">
        <v>0</v>
      </c>
      <c r="BA325" s="31">
        <v>0</v>
      </c>
      <c r="BB325" s="31">
        <v>0</v>
      </c>
      <c r="BC325" s="31">
        <v>0</v>
      </c>
      <c r="BD325" s="31">
        <v>0</v>
      </c>
      <c r="BE325" s="31">
        <v>0</v>
      </c>
      <c r="BF325" s="31">
        <v>0</v>
      </c>
      <c r="BG325" s="31">
        <v>0</v>
      </c>
      <c r="BH325" s="31">
        <v>0</v>
      </c>
      <c r="BI325" s="31">
        <v>0</v>
      </c>
      <c r="BJ325" s="31">
        <v>0</v>
      </c>
      <c r="BK325" s="25"/>
    </row>
    <row r="326" spans="4:63" x14ac:dyDescent="0.35"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31">
        <v>0</v>
      </c>
      <c r="X326" s="31">
        <v>0</v>
      </c>
      <c r="Y326" s="31">
        <v>0</v>
      </c>
      <c r="Z326" s="31">
        <v>0</v>
      </c>
      <c r="AA326" s="31">
        <v>0</v>
      </c>
      <c r="AB326" s="31">
        <v>0</v>
      </c>
      <c r="AC326" s="31">
        <v>0</v>
      </c>
      <c r="AD326" s="31">
        <v>0.1</v>
      </c>
      <c r="AE326" s="31">
        <v>0</v>
      </c>
      <c r="AF326" s="31">
        <v>0.5</v>
      </c>
      <c r="AG326" s="31">
        <v>0</v>
      </c>
      <c r="AH326" s="31">
        <v>1.8</v>
      </c>
      <c r="AI326" s="31">
        <v>0</v>
      </c>
      <c r="AJ326" s="31">
        <v>0</v>
      </c>
      <c r="AK326" s="31">
        <v>0</v>
      </c>
      <c r="AL326" s="31">
        <v>0</v>
      </c>
      <c r="AM326" s="31">
        <v>0</v>
      </c>
      <c r="AN326" s="31">
        <v>0</v>
      </c>
      <c r="AO326" s="31">
        <v>0</v>
      </c>
      <c r="AP326" s="31">
        <v>0</v>
      </c>
      <c r="AQ326" s="31">
        <v>0.6</v>
      </c>
      <c r="AR326" s="31">
        <v>2.8</v>
      </c>
      <c r="AS326" s="31">
        <v>0</v>
      </c>
      <c r="AT326" s="31">
        <v>0</v>
      </c>
      <c r="AU326" s="31">
        <v>0</v>
      </c>
      <c r="AV326" s="31">
        <v>0</v>
      </c>
      <c r="AW326" s="31">
        <v>0</v>
      </c>
      <c r="AX326" s="31">
        <v>0</v>
      </c>
      <c r="AY326" s="31">
        <v>0.5</v>
      </c>
      <c r="AZ326" s="31">
        <v>0</v>
      </c>
      <c r="BA326" s="31">
        <v>0</v>
      </c>
      <c r="BB326" s="31">
        <v>0</v>
      </c>
      <c r="BC326" s="31">
        <v>0</v>
      </c>
      <c r="BD326" s="31">
        <v>0</v>
      </c>
      <c r="BE326" s="31">
        <v>0</v>
      </c>
      <c r="BF326" s="31">
        <v>0</v>
      </c>
      <c r="BG326" s="31">
        <v>0</v>
      </c>
      <c r="BH326" s="31">
        <v>0</v>
      </c>
      <c r="BI326" s="31">
        <v>0</v>
      </c>
      <c r="BJ326" s="31">
        <v>0</v>
      </c>
      <c r="BK326" s="25"/>
    </row>
    <row r="327" spans="4:63" x14ac:dyDescent="0.35"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31">
        <v>0</v>
      </c>
      <c r="X327" s="31">
        <v>0</v>
      </c>
      <c r="Y327" s="31">
        <v>0</v>
      </c>
      <c r="Z327" s="31">
        <v>0</v>
      </c>
      <c r="AA327" s="31">
        <v>0</v>
      </c>
      <c r="AB327" s="31">
        <v>0</v>
      </c>
      <c r="AC327" s="31">
        <v>0.4</v>
      </c>
      <c r="AD327" s="31">
        <v>0</v>
      </c>
      <c r="AE327" s="31">
        <v>0</v>
      </c>
      <c r="AF327" s="31">
        <v>0</v>
      </c>
      <c r="AG327" s="31">
        <v>0</v>
      </c>
      <c r="AH327" s="31">
        <v>0.8</v>
      </c>
      <c r="AI327" s="31">
        <v>0</v>
      </c>
      <c r="AJ327" s="31">
        <v>0</v>
      </c>
      <c r="AK327" s="31">
        <v>0</v>
      </c>
      <c r="AL327" s="31">
        <v>0</v>
      </c>
      <c r="AM327" s="31">
        <v>0</v>
      </c>
      <c r="AN327" s="31">
        <v>0</v>
      </c>
      <c r="AO327" s="31">
        <v>0</v>
      </c>
      <c r="AP327" s="31">
        <v>0</v>
      </c>
      <c r="AQ327" s="31">
        <v>0.2</v>
      </c>
      <c r="AR327" s="31">
        <v>0.1</v>
      </c>
      <c r="AS327" s="31">
        <v>0.3</v>
      </c>
      <c r="AT327" s="31">
        <v>0</v>
      </c>
      <c r="AU327" s="31">
        <v>0</v>
      </c>
      <c r="AV327" s="31">
        <v>0</v>
      </c>
      <c r="AW327" s="31">
        <v>0</v>
      </c>
      <c r="AX327" s="31">
        <v>0</v>
      </c>
      <c r="AY327" s="31">
        <v>0</v>
      </c>
      <c r="AZ327" s="31">
        <v>0</v>
      </c>
      <c r="BA327" s="31">
        <v>0</v>
      </c>
      <c r="BB327" s="31">
        <v>0</v>
      </c>
      <c r="BC327" s="31">
        <v>0</v>
      </c>
      <c r="BD327" s="31">
        <v>0</v>
      </c>
      <c r="BE327" s="31">
        <v>0</v>
      </c>
      <c r="BF327" s="31">
        <v>0</v>
      </c>
      <c r="BG327" s="31">
        <v>0</v>
      </c>
      <c r="BH327" s="31">
        <v>0</v>
      </c>
      <c r="BI327" s="31">
        <v>0</v>
      </c>
      <c r="BJ327" s="31">
        <v>0</v>
      </c>
      <c r="BK327" s="25"/>
    </row>
    <row r="328" spans="4:63" x14ac:dyDescent="0.35"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31">
        <v>0</v>
      </c>
      <c r="X328" s="31">
        <v>0</v>
      </c>
      <c r="Y328" s="31">
        <v>0</v>
      </c>
      <c r="Z328" s="31">
        <v>0</v>
      </c>
      <c r="AA328" s="31">
        <v>0</v>
      </c>
      <c r="AB328" s="31">
        <v>0</v>
      </c>
      <c r="AC328" s="31">
        <v>0</v>
      </c>
      <c r="AD328" s="31">
        <v>0</v>
      </c>
      <c r="AE328" s="31">
        <v>0</v>
      </c>
      <c r="AF328" s="31">
        <v>0</v>
      </c>
      <c r="AG328" s="31">
        <v>0</v>
      </c>
      <c r="AH328" s="31">
        <v>0</v>
      </c>
      <c r="AI328" s="31">
        <v>0</v>
      </c>
      <c r="AJ328" s="31">
        <v>0</v>
      </c>
      <c r="AK328" s="31">
        <v>0</v>
      </c>
      <c r="AL328" s="31">
        <v>0.1</v>
      </c>
      <c r="AM328" s="31">
        <v>0</v>
      </c>
      <c r="AN328" s="31">
        <v>0</v>
      </c>
      <c r="AO328" s="31">
        <v>0</v>
      </c>
      <c r="AP328" s="31">
        <v>0</v>
      </c>
      <c r="AQ328" s="31">
        <v>0</v>
      </c>
      <c r="AR328" s="31">
        <v>0</v>
      </c>
      <c r="AS328" s="31">
        <v>0.8</v>
      </c>
      <c r="AT328" s="31">
        <v>0</v>
      </c>
      <c r="AU328" s="31">
        <v>0</v>
      </c>
      <c r="AV328" s="31">
        <v>0</v>
      </c>
      <c r="AW328" s="31">
        <v>0.1</v>
      </c>
      <c r="AX328" s="31">
        <v>0</v>
      </c>
      <c r="AY328" s="31">
        <v>0</v>
      </c>
      <c r="AZ328" s="31">
        <v>0</v>
      </c>
      <c r="BA328" s="31">
        <v>0</v>
      </c>
      <c r="BB328" s="31">
        <v>0</v>
      </c>
      <c r="BC328" s="31">
        <v>0</v>
      </c>
      <c r="BD328" s="31">
        <v>0</v>
      </c>
      <c r="BE328" s="31">
        <v>0</v>
      </c>
      <c r="BF328" s="31">
        <v>0</v>
      </c>
      <c r="BG328" s="31">
        <v>0</v>
      </c>
      <c r="BH328" s="31">
        <v>0</v>
      </c>
      <c r="BI328" s="31">
        <v>0</v>
      </c>
      <c r="BJ328" s="31">
        <v>0</v>
      </c>
      <c r="BK328" s="25"/>
    </row>
    <row r="329" spans="4:63" x14ac:dyDescent="0.35"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31">
        <v>0</v>
      </c>
      <c r="X329" s="31">
        <v>0</v>
      </c>
      <c r="Y329" s="31">
        <v>0</v>
      </c>
      <c r="Z329" s="31">
        <v>0</v>
      </c>
      <c r="AA329" s="31">
        <v>0</v>
      </c>
      <c r="AB329" s="31">
        <v>0</v>
      </c>
      <c r="AC329" s="31">
        <v>0</v>
      </c>
      <c r="AD329" s="31">
        <v>0</v>
      </c>
      <c r="AE329" s="31">
        <v>0</v>
      </c>
      <c r="AF329" s="31">
        <v>0</v>
      </c>
      <c r="AG329" s="31">
        <v>0</v>
      </c>
      <c r="AH329" s="31">
        <v>0</v>
      </c>
      <c r="AI329" s="31">
        <v>0</v>
      </c>
      <c r="AJ329" s="31">
        <v>0</v>
      </c>
      <c r="AK329" s="31">
        <v>0</v>
      </c>
      <c r="AL329" s="31">
        <v>0</v>
      </c>
      <c r="AM329" s="31">
        <v>0.2</v>
      </c>
      <c r="AN329" s="31">
        <v>0</v>
      </c>
      <c r="AO329" s="31">
        <v>0</v>
      </c>
      <c r="AP329" s="31">
        <v>0</v>
      </c>
      <c r="AQ329" s="31">
        <v>0</v>
      </c>
      <c r="AR329" s="31">
        <v>0</v>
      </c>
      <c r="AS329" s="31">
        <v>0.5</v>
      </c>
      <c r="AT329" s="31">
        <v>0</v>
      </c>
      <c r="AU329" s="31">
        <v>0</v>
      </c>
      <c r="AV329" s="31">
        <v>0.3</v>
      </c>
      <c r="AW329" s="31">
        <v>0</v>
      </c>
      <c r="AX329" s="31">
        <v>0.4</v>
      </c>
      <c r="AY329" s="31">
        <v>0</v>
      </c>
      <c r="AZ329" s="31">
        <v>0</v>
      </c>
      <c r="BA329" s="31">
        <v>0</v>
      </c>
      <c r="BB329" s="31">
        <v>0</v>
      </c>
      <c r="BC329" s="31">
        <v>0</v>
      </c>
      <c r="BD329" s="31">
        <v>0</v>
      </c>
      <c r="BE329" s="31">
        <v>0</v>
      </c>
      <c r="BF329" s="31">
        <v>0</v>
      </c>
      <c r="BG329" s="31">
        <v>0</v>
      </c>
      <c r="BH329" s="31">
        <v>0</v>
      </c>
      <c r="BI329" s="31">
        <v>0</v>
      </c>
      <c r="BJ329" s="31">
        <v>0</v>
      </c>
      <c r="BK329" s="25"/>
    </row>
    <row r="330" spans="4:63" x14ac:dyDescent="0.35"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31">
        <v>0</v>
      </c>
      <c r="X330" s="31">
        <v>0</v>
      </c>
      <c r="Y330" s="31">
        <v>0</v>
      </c>
      <c r="Z330" s="31">
        <v>0</v>
      </c>
      <c r="AA330" s="31">
        <v>0</v>
      </c>
      <c r="AB330" s="31">
        <v>0</v>
      </c>
      <c r="AC330" s="31">
        <v>0</v>
      </c>
      <c r="AD330" s="31">
        <v>0</v>
      </c>
      <c r="AE330" s="31">
        <v>0</v>
      </c>
      <c r="AF330" s="31">
        <v>0.7</v>
      </c>
      <c r="AG330" s="31">
        <v>0</v>
      </c>
      <c r="AH330" s="31">
        <v>0</v>
      </c>
      <c r="AI330" s="31">
        <v>0</v>
      </c>
      <c r="AJ330" s="31">
        <v>0</v>
      </c>
      <c r="AK330" s="31">
        <v>0</v>
      </c>
      <c r="AL330" s="31">
        <v>0.5</v>
      </c>
      <c r="AM330" s="31">
        <v>0</v>
      </c>
      <c r="AN330" s="31">
        <v>0</v>
      </c>
      <c r="AO330" s="31">
        <v>0</v>
      </c>
      <c r="AP330" s="31">
        <v>0</v>
      </c>
      <c r="AQ330" s="31">
        <v>0</v>
      </c>
      <c r="AR330" s="31">
        <v>0.4</v>
      </c>
      <c r="AS330" s="31">
        <v>0</v>
      </c>
      <c r="AT330" s="31">
        <v>0</v>
      </c>
      <c r="AU330" s="31">
        <v>0</v>
      </c>
      <c r="AV330" s="31">
        <v>0</v>
      </c>
      <c r="AW330" s="31">
        <v>0</v>
      </c>
      <c r="AX330" s="31">
        <v>0</v>
      </c>
      <c r="AY330" s="31">
        <v>0</v>
      </c>
      <c r="AZ330" s="31">
        <v>0</v>
      </c>
      <c r="BA330" s="31">
        <v>0</v>
      </c>
      <c r="BB330" s="31">
        <v>0</v>
      </c>
      <c r="BC330" s="31">
        <v>0</v>
      </c>
      <c r="BD330" s="31">
        <v>0</v>
      </c>
      <c r="BE330" s="31">
        <v>0</v>
      </c>
      <c r="BF330" s="31">
        <v>0</v>
      </c>
      <c r="BG330" s="31">
        <v>0</v>
      </c>
      <c r="BH330" s="31">
        <v>0.1</v>
      </c>
      <c r="BI330" s="31">
        <v>0</v>
      </c>
      <c r="BJ330" s="31">
        <v>0</v>
      </c>
      <c r="BK330" s="25"/>
    </row>
    <row r="331" spans="4:63" x14ac:dyDescent="0.35"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31">
        <v>0.1</v>
      </c>
      <c r="X331" s="31">
        <v>0</v>
      </c>
      <c r="Y331" s="31">
        <v>0</v>
      </c>
      <c r="Z331" s="31">
        <v>0</v>
      </c>
      <c r="AA331" s="31">
        <v>0</v>
      </c>
      <c r="AB331" s="31">
        <v>0</v>
      </c>
      <c r="AC331" s="31">
        <v>0</v>
      </c>
      <c r="AD331" s="31">
        <v>0</v>
      </c>
      <c r="AE331" s="31">
        <v>0</v>
      </c>
      <c r="AF331" s="31">
        <v>0.5</v>
      </c>
      <c r="AG331" s="31">
        <v>0</v>
      </c>
      <c r="AH331" s="31">
        <v>0</v>
      </c>
      <c r="AI331" s="31">
        <v>0</v>
      </c>
      <c r="AJ331" s="31">
        <v>0</v>
      </c>
      <c r="AK331" s="31">
        <v>0</v>
      </c>
      <c r="AL331" s="31">
        <v>0.2</v>
      </c>
      <c r="AM331" s="31">
        <v>0</v>
      </c>
      <c r="AN331" s="31">
        <v>0</v>
      </c>
      <c r="AO331" s="31">
        <v>0</v>
      </c>
      <c r="AP331" s="31">
        <v>0</v>
      </c>
      <c r="AQ331" s="31">
        <v>0</v>
      </c>
      <c r="AR331" s="31">
        <v>0.7</v>
      </c>
      <c r="AS331" s="31">
        <v>0</v>
      </c>
      <c r="AT331" s="31">
        <v>0</v>
      </c>
      <c r="AU331" s="31">
        <v>0</v>
      </c>
      <c r="AV331" s="31">
        <v>0</v>
      </c>
      <c r="AW331" s="31">
        <v>0</v>
      </c>
      <c r="AX331" s="31">
        <v>0</v>
      </c>
      <c r="AY331" s="31">
        <v>0</v>
      </c>
      <c r="AZ331" s="31">
        <v>0</v>
      </c>
      <c r="BA331" s="31">
        <v>0</v>
      </c>
      <c r="BB331" s="31">
        <v>0</v>
      </c>
      <c r="BC331" s="31">
        <v>0</v>
      </c>
      <c r="BD331" s="31">
        <v>0</v>
      </c>
      <c r="BE331" s="31">
        <v>0</v>
      </c>
      <c r="BF331" s="31">
        <v>0</v>
      </c>
      <c r="BG331" s="31">
        <v>0</v>
      </c>
      <c r="BH331" s="31">
        <v>0</v>
      </c>
      <c r="BI331" s="31">
        <v>0</v>
      </c>
      <c r="BJ331" s="31">
        <v>0</v>
      </c>
      <c r="BK331" s="25"/>
    </row>
    <row r="332" spans="4:63" x14ac:dyDescent="0.35"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31">
        <v>0</v>
      </c>
      <c r="X332" s="31">
        <v>0</v>
      </c>
      <c r="Y332" s="31">
        <v>0</v>
      </c>
      <c r="Z332" s="31">
        <v>0</v>
      </c>
      <c r="AA332" s="31">
        <v>0</v>
      </c>
      <c r="AB332" s="31">
        <v>0</v>
      </c>
      <c r="AC332" s="31">
        <v>0</v>
      </c>
      <c r="AD332" s="31">
        <v>0</v>
      </c>
      <c r="AE332" s="31">
        <v>0</v>
      </c>
      <c r="AF332" s="31">
        <v>0</v>
      </c>
      <c r="AG332" s="31">
        <v>0</v>
      </c>
      <c r="AH332" s="31">
        <v>0</v>
      </c>
      <c r="AI332" s="31">
        <v>0</v>
      </c>
      <c r="AJ332" s="31">
        <v>0</v>
      </c>
      <c r="AK332" s="31">
        <v>0</v>
      </c>
      <c r="AL332" s="31">
        <v>0</v>
      </c>
      <c r="AM332" s="31">
        <v>0</v>
      </c>
      <c r="AN332" s="31">
        <v>0</v>
      </c>
      <c r="AO332" s="31">
        <v>0</v>
      </c>
      <c r="AP332" s="31">
        <v>0</v>
      </c>
      <c r="AQ332" s="31">
        <v>0</v>
      </c>
      <c r="AR332" s="31">
        <v>0</v>
      </c>
      <c r="AS332" s="31">
        <v>0</v>
      </c>
      <c r="AT332" s="31">
        <v>0</v>
      </c>
      <c r="AU332" s="31">
        <v>0</v>
      </c>
      <c r="AV332" s="31">
        <v>0</v>
      </c>
      <c r="AW332" s="31">
        <v>0</v>
      </c>
      <c r="AX332" s="31">
        <v>0</v>
      </c>
      <c r="AY332" s="31">
        <v>0</v>
      </c>
      <c r="AZ332" s="31">
        <v>0</v>
      </c>
      <c r="BA332" s="31">
        <v>0</v>
      </c>
      <c r="BB332" s="31">
        <v>0</v>
      </c>
      <c r="BC332" s="31">
        <v>0</v>
      </c>
      <c r="BD332" s="31">
        <v>0</v>
      </c>
      <c r="BE332" s="31">
        <v>0.1</v>
      </c>
      <c r="BF332" s="31">
        <v>0</v>
      </c>
      <c r="BG332" s="31">
        <v>0</v>
      </c>
      <c r="BH332" s="31">
        <v>0</v>
      </c>
      <c r="BI332" s="31">
        <v>0</v>
      </c>
      <c r="BJ332" s="31">
        <v>0</v>
      </c>
      <c r="BK332" s="25"/>
    </row>
    <row r="333" spans="4:63" x14ac:dyDescent="0.35"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31">
        <v>0</v>
      </c>
      <c r="X333" s="31">
        <v>0</v>
      </c>
      <c r="Y333" s="31">
        <v>0</v>
      </c>
      <c r="Z333" s="31">
        <v>0.1</v>
      </c>
      <c r="AA333" s="31">
        <v>0</v>
      </c>
      <c r="AB333" s="31">
        <v>0</v>
      </c>
      <c r="AC333" s="31">
        <v>0</v>
      </c>
      <c r="AD333" s="31">
        <v>0</v>
      </c>
      <c r="AE333" s="31">
        <v>0</v>
      </c>
      <c r="AF333" s="31">
        <v>0</v>
      </c>
      <c r="AG333" s="31">
        <v>0</v>
      </c>
      <c r="AH333" s="31">
        <v>0</v>
      </c>
      <c r="AI333" s="31">
        <v>0</v>
      </c>
      <c r="AJ333" s="31">
        <v>0</v>
      </c>
      <c r="AK333" s="31">
        <v>0</v>
      </c>
      <c r="AL333" s="31">
        <v>0</v>
      </c>
      <c r="AM333" s="31">
        <v>0</v>
      </c>
      <c r="AN333" s="31">
        <v>0</v>
      </c>
      <c r="AO333" s="31">
        <v>0</v>
      </c>
      <c r="AP333" s="31">
        <v>0</v>
      </c>
      <c r="AQ333" s="31">
        <v>0</v>
      </c>
      <c r="AR333" s="31">
        <v>0.3</v>
      </c>
      <c r="AS333" s="31">
        <v>0</v>
      </c>
      <c r="AT333" s="31">
        <v>0</v>
      </c>
      <c r="AU333" s="31">
        <v>0</v>
      </c>
      <c r="AV333" s="31">
        <v>0</v>
      </c>
      <c r="AW333" s="31">
        <v>0</v>
      </c>
      <c r="AX333" s="31">
        <v>0</v>
      </c>
      <c r="AY333" s="31">
        <v>0</v>
      </c>
      <c r="AZ333" s="31">
        <v>0</v>
      </c>
      <c r="BA333" s="31">
        <v>0</v>
      </c>
      <c r="BB333" s="31">
        <v>0</v>
      </c>
      <c r="BC333" s="31">
        <v>0</v>
      </c>
      <c r="BD333" s="31">
        <v>0</v>
      </c>
      <c r="BE333" s="31">
        <v>0</v>
      </c>
      <c r="BF333" s="31">
        <v>0</v>
      </c>
      <c r="BG333" s="31">
        <v>0</v>
      </c>
      <c r="BH333" s="31">
        <v>0</v>
      </c>
      <c r="BI333" s="31">
        <v>0</v>
      </c>
      <c r="BJ333" s="31">
        <v>0</v>
      </c>
      <c r="BK333" s="25"/>
    </row>
    <row r="334" spans="4:63" x14ac:dyDescent="0.35"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31">
        <v>0</v>
      </c>
      <c r="X334" s="31">
        <v>0</v>
      </c>
      <c r="Y334" s="31">
        <v>0</v>
      </c>
      <c r="Z334" s="31">
        <v>0</v>
      </c>
      <c r="AA334" s="31">
        <v>0</v>
      </c>
      <c r="AB334" s="31">
        <v>0</v>
      </c>
      <c r="AC334" s="31">
        <v>0</v>
      </c>
      <c r="AD334" s="31">
        <v>0</v>
      </c>
      <c r="AE334" s="31">
        <v>0</v>
      </c>
      <c r="AF334" s="31">
        <v>0</v>
      </c>
      <c r="AG334" s="31">
        <v>0</v>
      </c>
      <c r="AH334" s="31">
        <v>0</v>
      </c>
      <c r="AI334" s="31">
        <v>0</v>
      </c>
      <c r="AJ334" s="31">
        <v>0</v>
      </c>
      <c r="AK334" s="31">
        <v>0</v>
      </c>
      <c r="AL334" s="31">
        <v>0.5</v>
      </c>
      <c r="AM334" s="31">
        <v>0</v>
      </c>
      <c r="AN334" s="31">
        <v>0</v>
      </c>
      <c r="AO334" s="31">
        <v>0</v>
      </c>
      <c r="AP334" s="31">
        <v>0</v>
      </c>
      <c r="AQ334" s="31">
        <v>0</v>
      </c>
      <c r="AR334" s="31">
        <v>0.7</v>
      </c>
      <c r="AS334" s="31">
        <v>0</v>
      </c>
      <c r="AT334" s="31">
        <v>0</v>
      </c>
      <c r="AU334" s="31">
        <v>0</v>
      </c>
      <c r="AV334" s="31">
        <v>0.4</v>
      </c>
      <c r="AW334" s="31">
        <v>0</v>
      </c>
      <c r="AX334" s="31">
        <v>0</v>
      </c>
      <c r="AY334" s="31">
        <v>0</v>
      </c>
      <c r="AZ334" s="31">
        <v>0</v>
      </c>
      <c r="BA334" s="31">
        <v>0</v>
      </c>
      <c r="BB334" s="31">
        <v>0.4</v>
      </c>
      <c r="BC334" s="31">
        <v>0</v>
      </c>
      <c r="BD334" s="31">
        <v>2</v>
      </c>
      <c r="BE334" s="31">
        <v>0.2</v>
      </c>
      <c r="BF334" s="31">
        <v>0</v>
      </c>
      <c r="BG334" s="31">
        <v>0</v>
      </c>
      <c r="BH334" s="31">
        <v>0</v>
      </c>
      <c r="BI334" s="31">
        <v>0</v>
      </c>
      <c r="BJ334" s="31">
        <v>0</v>
      </c>
      <c r="BK334" s="25"/>
    </row>
    <row r="335" spans="4:63" x14ac:dyDescent="0.35"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31">
        <v>0.4</v>
      </c>
      <c r="X335" s="31">
        <v>0</v>
      </c>
      <c r="Y335" s="31">
        <v>0</v>
      </c>
      <c r="Z335" s="31">
        <v>0</v>
      </c>
      <c r="AA335" s="31">
        <v>0</v>
      </c>
      <c r="AB335" s="31">
        <v>0</v>
      </c>
      <c r="AC335" s="31">
        <v>0</v>
      </c>
      <c r="AD335" s="31">
        <v>0</v>
      </c>
      <c r="AE335" s="31">
        <v>0</v>
      </c>
      <c r="AF335" s="31">
        <v>0</v>
      </c>
      <c r="AG335" s="31">
        <v>0</v>
      </c>
      <c r="AH335" s="31">
        <v>0</v>
      </c>
      <c r="AI335" s="31">
        <v>0</v>
      </c>
      <c r="AJ335" s="31">
        <v>0</v>
      </c>
      <c r="AK335" s="31">
        <v>0.7</v>
      </c>
      <c r="AL335" s="31">
        <v>0</v>
      </c>
      <c r="AM335" s="31">
        <v>0</v>
      </c>
      <c r="AN335" s="31">
        <v>0</v>
      </c>
      <c r="AO335" s="31">
        <v>0</v>
      </c>
      <c r="AP335" s="31">
        <v>0</v>
      </c>
      <c r="AQ335" s="31">
        <v>0</v>
      </c>
      <c r="AR335" s="31">
        <v>0.3</v>
      </c>
      <c r="AS335" s="31">
        <v>0</v>
      </c>
      <c r="AT335" s="31">
        <v>0</v>
      </c>
      <c r="AU335" s="31">
        <v>0.1</v>
      </c>
      <c r="AV335" s="31">
        <v>0.1</v>
      </c>
      <c r="AW335" s="31">
        <v>0.5</v>
      </c>
      <c r="AX335" s="31">
        <v>0</v>
      </c>
      <c r="AY335" s="31">
        <v>0</v>
      </c>
      <c r="AZ335" s="31">
        <v>0</v>
      </c>
      <c r="BA335" s="31">
        <v>0</v>
      </c>
      <c r="BB335" s="31">
        <v>0.1</v>
      </c>
      <c r="BC335" s="31">
        <v>0</v>
      </c>
      <c r="BD335" s="31">
        <v>0.1</v>
      </c>
      <c r="BE335" s="31">
        <v>0</v>
      </c>
      <c r="BF335" s="31">
        <v>0</v>
      </c>
      <c r="BG335" s="31">
        <v>0</v>
      </c>
      <c r="BH335" s="31">
        <v>0.1</v>
      </c>
      <c r="BI335" s="31">
        <v>0</v>
      </c>
      <c r="BJ335" s="31">
        <v>0</v>
      </c>
      <c r="BK335" s="25"/>
    </row>
    <row r="336" spans="4:63" x14ac:dyDescent="0.35"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31">
        <v>0</v>
      </c>
      <c r="X336" s="31">
        <v>0</v>
      </c>
      <c r="Y336" s="31">
        <v>0</v>
      </c>
      <c r="Z336" s="31">
        <v>0.3</v>
      </c>
      <c r="AA336" s="31">
        <v>0</v>
      </c>
      <c r="AB336" s="31">
        <v>0</v>
      </c>
      <c r="AC336" s="31">
        <v>0</v>
      </c>
      <c r="AD336" s="31">
        <v>0</v>
      </c>
      <c r="AE336" s="31">
        <v>0</v>
      </c>
      <c r="AF336" s="31">
        <v>0</v>
      </c>
      <c r="AG336" s="31">
        <v>0</v>
      </c>
      <c r="AH336" s="31">
        <v>0</v>
      </c>
      <c r="AI336" s="31">
        <v>0</v>
      </c>
      <c r="AJ336" s="31">
        <v>0.1</v>
      </c>
      <c r="AK336" s="31">
        <v>0.7</v>
      </c>
      <c r="AL336" s="31">
        <v>0</v>
      </c>
      <c r="AM336" s="31">
        <v>0</v>
      </c>
      <c r="AN336" s="31">
        <v>0</v>
      </c>
      <c r="AO336" s="31">
        <v>0</v>
      </c>
      <c r="AP336" s="31">
        <v>0</v>
      </c>
      <c r="AQ336" s="31">
        <v>0</v>
      </c>
      <c r="AR336" s="31">
        <v>0</v>
      </c>
      <c r="AS336" s="31">
        <v>0</v>
      </c>
      <c r="AT336" s="31">
        <v>0</v>
      </c>
      <c r="AU336" s="31">
        <v>0</v>
      </c>
      <c r="AV336" s="31">
        <v>0</v>
      </c>
      <c r="AW336" s="31">
        <v>0.4</v>
      </c>
      <c r="AX336" s="31">
        <v>0</v>
      </c>
      <c r="AY336" s="31">
        <v>0</v>
      </c>
      <c r="AZ336" s="31">
        <v>0</v>
      </c>
      <c r="BA336" s="31">
        <v>0</v>
      </c>
      <c r="BB336" s="31">
        <v>0</v>
      </c>
      <c r="BC336" s="31">
        <v>0</v>
      </c>
      <c r="BD336" s="31">
        <v>0</v>
      </c>
      <c r="BE336" s="31">
        <v>0</v>
      </c>
      <c r="BF336" s="31">
        <v>0</v>
      </c>
      <c r="BG336" s="31">
        <v>0.3</v>
      </c>
      <c r="BH336" s="31">
        <v>0.3</v>
      </c>
      <c r="BI336" s="31">
        <v>0</v>
      </c>
      <c r="BJ336" s="31">
        <v>0.3</v>
      </c>
      <c r="BK336" s="25"/>
    </row>
    <row r="337" spans="4:63" x14ac:dyDescent="0.35"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31">
        <v>0</v>
      </c>
      <c r="X337" s="31">
        <v>0</v>
      </c>
      <c r="Y337" s="31">
        <v>0</v>
      </c>
      <c r="Z337" s="31">
        <v>0.1</v>
      </c>
      <c r="AA337" s="31">
        <v>0</v>
      </c>
      <c r="AB337" s="31">
        <v>0</v>
      </c>
      <c r="AC337" s="31">
        <v>0</v>
      </c>
      <c r="AD337" s="31">
        <v>0</v>
      </c>
      <c r="AE337" s="31">
        <v>0</v>
      </c>
      <c r="AF337" s="31">
        <v>0</v>
      </c>
      <c r="AG337" s="31">
        <v>0</v>
      </c>
      <c r="AH337" s="31">
        <v>0</v>
      </c>
      <c r="AI337" s="31">
        <v>0</v>
      </c>
      <c r="AJ337" s="31">
        <v>0</v>
      </c>
      <c r="AK337" s="31">
        <v>0.5</v>
      </c>
      <c r="AL337" s="31">
        <v>0.2</v>
      </c>
      <c r="AM337" s="31">
        <v>0</v>
      </c>
      <c r="AN337" s="31">
        <v>0</v>
      </c>
      <c r="AO337" s="31">
        <v>0</v>
      </c>
      <c r="AP337" s="31">
        <v>0</v>
      </c>
      <c r="AQ337" s="31">
        <v>0</v>
      </c>
      <c r="AR337" s="31">
        <v>0</v>
      </c>
      <c r="AS337" s="31">
        <v>0</v>
      </c>
      <c r="AT337" s="31">
        <v>0</v>
      </c>
      <c r="AU337" s="31">
        <v>0</v>
      </c>
      <c r="AV337" s="31">
        <v>0</v>
      </c>
      <c r="AW337" s="31">
        <v>0</v>
      </c>
      <c r="AX337" s="31">
        <v>0</v>
      </c>
      <c r="AY337" s="31">
        <v>0</v>
      </c>
      <c r="AZ337" s="31">
        <v>0.3</v>
      </c>
      <c r="BA337" s="31">
        <v>0</v>
      </c>
      <c r="BB337" s="31">
        <v>0</v>
      </c>
      <c r="BC337" s="31">
        <v>0</v>
      </c>
      <c r="BD337" s="31">
        <v>0</v>
      </c>
      <c r="BE337" s="31">
        <v>0</v>
      </c>
      <c r="BF337" s="31">
        <v>0</v>
      </c>
      <c r="BG337" s="31">
        <v>1.5</v>
      </c>
      <c r="BH337" s="31">
        <v>0</v>
      </c>
      <c r="BI337" s="31">
        <v>0</v>
      </c>
      <c r="BJ337" s="31">
        <v>0</v>
      </c>
      <c r="BK337" s="25"/>
    </row>
    <row r="338" spans="4:63" x14ac:dyDescent="0.35"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31">
        <v>0</v>
      </c>
      <c r="X338" s="31">
        <v>0</v>
      </c>
      <c r="Y338" s="31">
        <v>0</v>
      </c>
      <c r="Z338" s="31">
        <v>0</v>
      </c>
      <c r="AA338" s="31">
        <v>0</v>
      </c>
      <c r="AB338" s="31">
        <v>0</v>
      </c>
      <c r="AC338" s="31">
        <v>0</v>
      </c>
      <c r="AD338" s="31">
        <v>0</v>
      </c>
      <c r="AE338" s="31">
        <v>0</v>
      </c>
      <c r="AF338" s="31">
        <v>0</v>
      </c>
      <c r="AG338" s="31">
        <v>0</v>
      </c>
      <c r="AH338" s="31">
        <v>0</v>
      </c>
      <c r="AI338" s="31">
        <v>0</v>
      </c>
      <c r="AJ338" s="31">
        <v>0</v>
      </c>
      <c r="AK338" s="31">
        <v>0</v>
      </c>
      <c r="AL338" s="31">
        <v>0</v>
      </c>
      <c r="AM338" s="31">
        <v>0</v>
      </c>
      <c r="AN338" s="31">
        <v>0</v>
      </c>
      <c r="AO338" s="31">
        <v>0</v>
      </c>
      <c r="AP338" s="31">
        <v>0.1</v>
      </c>
      <c r="AQ338" s="31">
        <v>0</v>
      </c>
      <c r="AR338" s="31">
        <v>0</v>
      </c>
      <c r="AS338" s="31">
        <v>0</v>
      </c>
      <c r="AT338" s="31">
        <v>0</v>
      </c>
      <c r="AU338" s="31">
        <v>0</v>
      </c>
      <c r="AV338" s="31">
        <v>0</v>
      </c>
      <c r="AW338" s="31">
        <v>0</v>
      </c>
      <c r="AX338" s="31">
        <v>0.1</v>
      </c>
      <c r="AY338" s="31">
        <v>0</v>
      </c>
      <c r="AZ338" s="31">
        <v>0.1</v>
      </c>
      <c r="BA338" s="31">
        <v>0</v>
      </c>
      <c r="BB338" s="31">
        <v>0</v>
      </c>
      <c r="BC338" s="31">
        <v>0</v>
      </c>
      <c r="BD338" s="31">
        <v>0</v>
      </c>
      <c r="BE338" s="31">
        <v>0</v>
      </c>
      <c r="BF338" s="31">
        <v>0</v>
      </c>
      <c r="BG338" s="31">
        <v>1.1000000000000001</v>
      </c>
      <c r="BH338" s="31">
        <v>0</v>
      </c>
      <c r="BI338" s="31">
        <v>0</v>
      </c>
      <c r="BJ338" s="31">
        <v>0</v>
      </c>
      <c r="BK338" s="25"/>
    </row>
    <row r="339" spans="4:63" x14ac:dyDescent="0.35"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31">
        <v>0</v>
      </c>
      <c r="X339" s="31">
        <v>0</v>
      </c>
      <c r="Y339" s="31">
        <v>0</v>
      </c>
      <c r="Z339" s="31">
        <v>0</v>
      </c>
      <c r="AA339" s="31">
        <v>0</v>
      </c>
      <c r="AB339" s="31">
        <v>0</v>
      </c>
      <c r="AC339" s="31">
        <v>0</v>
      </c>
      <c r="AD339" s="31">
        <v>0</v>
      </c>
      <c r="AE339" s="31">
        <v>0</v>
      </c>
      <c r="AF339" s="31">
        <v>0</v>
      </c>
      <c r="AG339" s="31">
        <v>0</v>
      </c>
      <c r="AH339" s="31">
        <v>2</v>
      </c>
      <c r="AI339" s="31">
        <v>0</v>
      </c>
      <c r="AJ339" s="31">
        <v>1.9</v>
      </c>
      <c r="AK339" s="31">
        <v>0</v>
      </c>
      <c r="AL339" s="31">
        <v>2.9</v>
      </c>
      <c r="AM339" s="31">
        <v>0</v>
      </c>
      <c r="AN339" s="31">
        <v>0</v>
      </c>
      <c r="AO339" s="31">
        <v>0</v>
      </c>
      <c r="AP339" s="31">
        <v>0</v>
      </c>
      <c r="AQ339" s="31">
        <v>0</v>
      </c>
      <c r="AR339" s="31">
        <v>0</v>
      </c>
      <c r="AS339" s="31">
        <v>0</v>
      </c>
      <c r="AT339" s="31">
        <v>0</v>
      </c>
      <c r="AU339" s="31">
        <v>0</v>
      </c>
      <c r="AV339" s="31">
        <v>0</v>
      </c>
      <c r="AW339" s="31">
        <v>0</v>
      </c>
      <c r="AX339" s="31">
        <v>0</v>
      </c>
      <c r="AY339" s="31">
        <v>0</v>
      </c>
      <c r="AZ339" s="31">
        <v>0</v>
      </c>
      <c r="BA339" s="31">
        <v>0</v>
      </c>
      <c r="BB339" s="31">
        <v>0</v>
      </c>
      <c r="BC339" s="31">
        <v>0</v>
      </c>
      <c r="BD339" s="31">
        <v>0</v>
      </c>
      <c r="BE339" s="31">
        <v>0</v>
      </c>
      <c r="BF339" s="31">
        <v>0</v>
      </c>
      <c r="BG339" s="31">
        <v>0.4</v>
      </c>
      <c r="BH339" s="31">
        <v>0</v>
      </c>
      <c r="BI339" s="31">
        <v>0</v>
      </c>
      <c r="BJ339" s="31">
        <v>0</v>
      </c>
      <c r="BK339" s="25"/>
    </row>
    <row r="340" spans="4:63" x14ac:dyDescent="0.35"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31">
        <v>0</v>
      </c>
      <c r="X340" s="31">
        <v>0</v>
      </c>
      <c r="Y340" s="31">
        <v>0</v>
      </c>
      <c r="Z340" s="31">
        <v>0</v>
      </c>
      <c r="AA340" s="31">
        <v>0</v>
      </c>
      <c r="AB340" s="31">
        <v>0</v>
      </c>
      <c r="AC340" s="31">
        <v>0</v>
      </c>
      <c r="AD340" s="31">
        <v>0</v>
      </c>
      <c r="AE340" s="31">
        <v>0</v>
      </c>
      <c r="AF340" s="31">
        <v>0</v>
      </c>
      <c r="AG340" s="31">
        <v>0</v>
      </c>
      <c r="AH340" s="31">
        <v>1.8</v>
      </c>
      <c r="AI340" s="31">
        <v>0</v>
      </c>
      <c r="AJ340" s="31">
        <v>1.2</v>
      </c>
      <c r="AK340" s="31">
        <v>0</v>
      </c>
      <c r="AL340" s="31">
        <v>1.4</v>
      </c>
      <c r="AM340" s="31">
        <v>0</v>
      </c>
      <c r="AN340" s="31">
        <v>0</v>
      </c>
      <c r="AO340" s="31">
        <v>0</v>
      </c>
      <c r="AP340" s="31">
        <v>0</v>
      </c>
      <c r="AQ340" s="31">
        <v>0</v>
      </c>
      <c r="AR340" s="31">
        <v>1</v>
      </c>
      <c r="AS340" s="31">
        <v>0</v>
      </c>
      <c r="AT340" s="31">
        <v>0</v>
      </c>
      <c r="AU340" s="31">
        <v>0</v>
      </c>
      <c r="AV340" s="31">
        <v>0</v>
      </c>
      <c r="AW340" s="31">
        <v>0</v>
      </c>
      <c r="AX340" s="31">
        <v>0</v>
      </c>
      <c r="AY340" s="31">
        <v>0</v>
      </c>
      <c r="AZ340" s="31">
        <v>0</v>
      </c>
      <c r="BA340" s="31">
        <v>0</v>
      </c>
      <c r="BB340" s="31">
        <v>0.5</v>
      </c>
      <c r="BC340" s="31">
        <v>0</v>
      </c>
      <c r="BD340" s="31">
        <v>0</v>
      </c>
      <c r="BE340" s="31">
        <v>0</v>
      </c>
      <c r="BF340" s="31">
        <v>0</v>
      </c>
      <c r="BG340" s="31">
        <v>0</v>
      </c>
      <c r="BH340" s="31">
        <v>0</v>
      </c>
      <c r="BI340" s="31">
        <v>0</v>
      </c>
      <c r="BJ340" s="31">
        <v>0</v>
      </c>
      <c r="BK340" s="25"/>
    </row>
    <row r="341" spans="4:63" x14ac:dyDescent="0.35"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31">
        <v>0</v>
      </c>
      <c r="X341" s="31">
        <v>0</v>
      </c>
      <c r="Y341" s="31">
        <v>0</v>
      </c>
      <c r="Z341" s="31">
        <v>0</v>
      </c>
      <c r="AA341" s="31">
        <v>0</v>
      </c>
      <c r="AB341" s="31">
        <v>0</v>
      </c>
      <c r="AC341" s="31">
        <v>0</v>
      </c>
      <c r="AD341" s="31">
        <v>0</v>
      </c>
      <c r="AE341" s="31">
        <v>0</v>
      </c>
      <c r="AF341" s="31">
        <v>0</v>
      </c>
      <c r="AG341" s="31">
        <v>0</v>
      </c>
      <c r="AH341" s="31">
        <v>1.6</v>
      </c>
      <c r="AI341" s="31">
        <v>0</v>
      </c>
      <c r="AJ341" s="31">
        <v>0</v>
      </c>
      <c r="AK341" s="31">
        <v>0</v>
      </c>
      <c r="AL341" s="31">
        <v>0.1</v>
      </c>
      <c r="AM341" s="31">
        <v>0</v>
      </c>
      <c r="AN341" s="31">
        <v>0</v>
      </c>
      <c r="AO341" s="31">
        <v>0</v>
      </c>
      <c r="AP341" s="31">
        <v>0</v>
      </c>
      <c r="AQ341" s="31">
        <v>0</v>
      </c>
      <c r="AR341" s="31">
        <v>0.5</v>
      </c>
      <c r="AS341" s="31">
        <v>0.1</v>
      </c>
      <c r="AT341" s="31">
        <v>0</v>
      </c>
      <c r="AU341" s="31">
        <v>0</v>
      </c>
      <c r="AV341" s="31">
        <v>0</v>
      </c>
      <c r="AW341" s="31">
        <v>0</v>
      </c>
      <c r="AX341" s="31">
        <v>0</v>
      </c>
      <c r="AY341" s="31">
        <v>0</v>
      </c>
      <c r="AZ341" s="31">
        <v>0</v>
      </c>
      <c r="BA341" s="31">
        <v>0</v>
      </c>
      <c r="BB341" s="31">
        <v>4.7</v>
      </c>
      <c r="BC341" s="31">
        <v>0</v>
      </c>
      <c r="BD341" s="31">
        <v>0</v>
      </c>
      <c r="BE341" s="31">
        <v>0</v>
      </c>
      <c r="BF341" s="31">
        <v>0</v>
      </c>
      <c r="BG341" s="31">
        <v>0</v>
      </c>
      <c r="BH341" s="31">
        <v>0</v>
      </c>
      <c r="BI341" s="31">
        <v>0</v>
      </c>
      <c r="BJ341" s="31">
        <v>0.2</v>
      </c>
      <c r="BK341" s="25"/>
    </row>
    <row r="342" spans="4:63" x14ac:dyDescent="0.35"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31">
        <v>0</v>
      </c>
      <c r="X342" s="31">
        <v>0</v>
      </c>
      <c r="Y342" s="31">
        <v>0</v>
      </c>
      <c r="Z342" s="31">
        <v>0</v>
      </c>
      <c r="AA342" s="31">
        <v>0</v>
      </c>
      <c r="AB342" s="31">
        <v>0</v>
      </c>
      <c r="AC342" s="31">
        <v>0</v>
      </c>
      <c r="AD342" s="31">
        <v>0</v>
      </c>
      <c r="AE342" s="31">
        <v>0</v>
      </c>
      <c r="AF342" s="31">
        <v>0</v>
      </c>
      <c r="AG342" s="31">
        <v>0</v>
      </c>
      <c r="AH342" s="31">
        <v>0.4</v>
      </c>
      <c r="AI342" s="31">
        <v>0</v>
      </c>
      <c r="AJ342" s="31">
        <v>0</v>
      </c>
      <c r="AK342" s="31">
        <v>0</v>
      </c>
      <c r="AL342" s="31">
        <v>0.4</v>
      </c>
      <c r="AM342" s="31">
        <v>0</v>
      </c>
      <c r="AN342" s="31">
        <v>0</v>
      </c>
      <c r="AO342" s="31">
        <v>0</v>
      </c>
      <c r="AP342" s="31">
        <v>0</v>
      </c>
      <c r="AQ342" s="31">
        <v>0</v>
      </c>
      <c r="AR342" s="31">
        <v>0</v>
      </c>
      <c r="AS342" s="31">
        <v>0.1</v>
      </c>
      <c r="AT342" s="31">
        <v>0</v>
      </c>
      <c r="AU342" s="31">
        <v>0</v>
      </c>
      <c r="AV342" s="31">
        <v>0</v>
      </c>
      <c r="AW342" s="31">
        <v>0</v>
      </c>
      <c r="AX342" s="31">
        <v>0</v>
      </c>
      <c r="AY342" s="31">
        <v>0</v>
      </c>
      <c r="AZ342" s="31">
        <v>0</v>
      </c>
      <c r="BA342" s="31">
        <v>0</v>
      </c>
      <c r="BB342" s="31">
        <v>3.9</v>
      </c>
      <c r="BC342" s="31">
        <v>0</v>
      </c>
      <c r="BD342" s="31">
        <v>0</v>
      </c>
      <c r="BE342" s="31">
        <v>0</v>
      </c>
      <c r="BF342" s="31">
        <v>0</v>
      </c>
      <c r="BG342" s="31">
        <v>0</v>
      </c>
      <c r="BH342" s="31">
        <v>0</v>
      </c>
      <c r="BI342" s="31">
        <v>0</v>
      </c>
      <c r="BJ342" s="31">
        <v>0</v>
      </c>
      <c r="BK342" s="25"/>
    </row>
    <row r="343" spans="4:63" x14ac:dyDescent="0.35"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31">
        <v>0</v>
      </c>
      <c r="X343" s="31">
        <v>0</v>
      </c>
      <c r="Y343" s="31">
        <v>0</v>
      </c>
      <c r="Z343" s="31">
        <v>0</v>
      </c>
      <c r="AA343" s="31">
        <v>0.1</v>
      </c>
      <c r="AB343" s="31">
        <v>0</v>
      </c>
      <c r="AC343" s="31">
        <v>0</v>
      </c>
      <c r="AD343" s="31">
        <v>0</v>
      </c>
      <c r="AE343" s="31">
        <v>0</v>
      </c>
      <c r="AF343" s="31">
        <v>0</v>
      </c>
      <c r="AG343" s="31">
        <v>0</v>
      </c>
      <c r="AH343" s="31">
        <v>0</v>
      </c>
      <c r="AI343" s="31">
        <v>0</v>
      </c>
      <c r="AJ343" s="31">
        <v>0</v>
      </c>
      <c r="AK343" s="31">
        <v>0.3</v>
      </c>
      <c r="AL343" s="31">
        <v>0.2</v>
      </c>
      <c r="AM343" s="31">
        <v>0</v>
      </c>
      <c r="AN343" s="31">
        <v>0</v>
      </c>
      <c r="AO343" s="31">
        <v>0</v>
      </c>
      <c r="AP343" s="31">
        <v>0</v>
      </c>
      <c r="AQ343" s="31">
        <v>0</v>
      </c>
      <c r="AR343" s="31">
        <v>0</v>
      </c>
      <c r="AS343" s="31">
        <v>0</v>
      </c>
      <c r="AT343" s="31">
        <v>0.9</v>
      </c>
      <c r="AU343" s="31">
        <v>0</v>
      </c>
      <c r="AV343" s="31">
        <v>0</v>
      </c>
      <c r="AW343" s="31">
        <v>0</v>
      </c>
      <c r="AX343" s="31">
        <v>0</v>
      </c>
      <c r="AY343" s="31">
        <v>0</v>
      </c>
      <c r="AZ343" s="31">
        <v>0</v>
      </c>
      <c r="BA343" s="31">
        <v>0</v>
      </c>
      <c r="BB343" s="31">
        <v>1.2</v>
      </c>
      <c r="BC343" s="31">
        <v>0</v>
      </c>
      <c r="BD343" s="31">
        <v>0</v>
      </c>
      <c r="BE343" s="31">
        <v>0</v>
      </c>
      <c r="BF343" s="31">
        <v>0</v>
      </c>
      <c r="BG343" s="31">
        <v>4.4000000000000004</v>
      </c>
      <c r="BH343" s="31">
        <v>0</v>
      </c>
      <c r="BI343" s="31">
        <v>0.5</v>
      </c>
      <c r="BJ343" s="31">
        <v>0</v>
      </c>
      <c r="BK343" s="25"/>
    </row>
    <row r="344" spans="4:63" x14ac:dyDescent="0.35"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31">
        <v>0</v>
      </c>
      <c r="X344" s="31">
        <v>0</v>
      </c>
      <c r="Y344" s="31">
        <v>0</v>
      </c>
      <c r="Z344" s="31">
        <v>0</v>
      </c>
      <c r="AA344" s="31">
        <v>0.2</v>
      </c>
      <c r="AB344" s="31">
        <v>0</v>
      </c>
      <c r="AC344" s="31">
        <v>0</v>
      </c>
      <c r="AD344" s="31">
        <v>0</v>
      </c>
      <c r="AE344" s="31">
        <v>0</v>
      </c>
      <c r="AF344" s="31">
        <v>0</v>
      </c>
      <c r="AG344" s="31">
        <v>0</v>
      </c>
      <c r="AH344" s="31">
        <v>0</v>
      </c>
      <c r="AI344" s="31">
        <v>0</v>
      </c>
      <c r="AJ344" s="31">
        <v>0</v>
      </c>
      <c r="AK344" s="31">
        <v>0.5</v>
      </c>
      <c r="AL344" s="31">
        <v>0</v>
      </c>
      <c r="AM344" s="31">
        <v>0</v>
      </c>
      <c r="AN344" s="31">
        <v>0</v>
      </c>
      <c r="AO344" s="31">
        <v>0</v>
      </c>
      <c r="AP344" s="31">
        <v>0</v>
      </c>
      <c r="AQ344" s="31">
        <v>0</v>
      </c>
      <c r="AR344" s="31">
        <v>0</v>
      </c>
      <c r="AS344" s="31">
        <v>0</v>
      </c>
      <c r="AT344" s="31">
        <v>0.2</v>
      </c>
      <c r="AU344" s="31">
        <v>0</v>
      </c>
      <c r="AV344" s="31">
        <v>0</v>
      </c>
      <c r="AW344" s="31">
        <v>0</v>
      </c>
      <c r="AX344" s="31">
        <v>0</v>
      </c>
      <c r="AY344" s="31">
        <v>0</v>
      </c>
      <c r="AZ344" s="31">
        <v>0</v>
      </c>
      <c r="BA344" s="31">
        <v>0</v>
      </c>
      <c r="BB344" s="31">
        <v>0</v>
      </c>
      <c r="BC344" s="31">
        <v>0</v>
      </c>
      <c r="BD344" s="31">
        <v>0</v>
      </c>
      <c r="BE344" s="31">
        <v>0</v>
      </c>
      <c r="BF344" s="31">
        <v>0</v>
      </c>
      <c r="BG344" s="31">
        <v>5.8</v>
      </c>
      <c r="BH344" s="31">
        <v>0</v>
      </c>
      <c r="BI344" s="31">
        <v>0.2</v>
      </c>
      <c r="BJ344" s="31">
        <v>0</v>
      </c>
      <c r="BK344" s="25"/>
    </row>
    <row r="345" spans="4:63" x14ac:dyDescent="0.35"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31">
        <v>0</v>
      </c>
      <c r="X345" s="31">
        <v>0</v>
      </c>
      <c r="Y345" s="31">
        <v>0</v>
      </c>
      <c r="Z345" s="31">
        <v>0</v>
      </c>
      <c r="AA345" s="31">
        <v>0</v>
      </c>
      <c r="AB345" s="31">
        <v>0</v>
      </c>
      <c r="AC345" s="31">
        <v>0</v>
      </c>
      <c r="AD345" s="31">
        <v>0</v>
      </c>
      <c r="AE345" s="31">
        <v>0</v>
      </c>
      <c r="AF345" s="31">
        <v>0</v>
      </c>
      <c r="AG345" s="31">
        <v>0</v>
      </c>
      <c r="AH345" s="31">
        <v>0</v>
      </c>
      <c r="AI345" s="31">
        <v>0</v>
      </c>
      <c r="AJ345" s="31">
        <v>0</v>
      </c>
      <c r="AK345" s="31">
        <v>0.1</v>
      </c>
      <c r="AL345" s="31">
        <v>0</v>
      </c>
      <c r="AM345" s="31">
        <v>0</v>
      </c>
      <c r="AN345" s="31">
        <v>0</v>
      </c>
      <c r="AO345" s="31">
        <v>0</v>
      </c>
      <c r="AP345" s="31">
        <v>0</v>
      </c>
      <c r="AQ345" s="31">
        <v>0</v>
      </c>
      <c r="AR345" s="31">
        <v>0</v>
      </c>
      <c r="AS345" s="31">
        <v>0</v>
      </c>
      <c r="AT345" s="31">
        <v>0.1</v>
      </c>
      <c r="AU345" s="31">
        <v>0</v>
      </c>
      <c r="AV345" s="31">
        <v>0</v>
      </c>
      <c r="AW345" s="31">
        <v>0</v>
      </c>
      <c r="AX345" s="31">
        <v>0</v>
      </c>
      <c r="AY345" s="31">
        <v>0.3</v>
      </c>
      <c r="AZ345" s="31">
        <v>0</v>
      </c>
      <c r="BA345" s="31">
        <v>0</v>
      </c>
      <c r="BB345" s="31">
        <v>0</v>
      </c>
      <c r="BC345" s="31">
        <v>0</v>
      </c>
      <c r="BD345" s="31">
        <v>0</v>
      </c>
      <c r="BE345" s="31">
        <v>0</v>
      </c>
      <c r="BF345" s="31">
        <v>0</v>
      </c>
      <c r="BG345" s="31">
        <v>4.3</v>
      </c>
      <c r="BH345" s="31">
        <v>0</v>
      </c>
      <c r="BI345" s="31">
        <v>0</v>
      </c>
      <c r="BJ345" s="31">
        <v>0</v>
      </c>
      <c r="BK345" s="25"/>
    </row>
    <row r="346" spans="4:63" x14ac:dyDescent="0.35"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31">
        <v>0</v>
      </c>
      <c r="X346" s="31">
        <v>0</v>
      </c>
      <c r="Y346" s="31">
        <v>0</v>
      </c>
      <c r="Z346" s="31">
        <v>0</v>
      </c>
      <c r="AA346" s="31">
        <v>0</v>
      </c>
      <c r="AB346" s="31">
        <v>0</v>
      </c>
      <c r="AC346" s="31">
        <v>0</v>
      </c>
      <c r="AD346" s="31">
        <v>0</v>
      </c>
      <c r="AE346" s="31">
        <v>0</v>
      </c>
      <c r="AF346" s="31">
        <v>0</v>
      </c>
      <c r="AG346" s="31">
        <v>0</v>
      </c>
      <c r="AH346" s="31">
        <v>0</v>
      </c>
      <c r="AI346" s="31">
        <v>0</v>
      </c>
      <c r="AJ346" s="31">
        <v>0</v>
      </c>
      <c r="AK346" s="31">
        <v>0.9</v>
      </c>
      <c r="AL346" s="31">
        <v>0</v>
      </c>
      <c r="AM346" s="31">
        <v>0</v>
      </c>
      <c r="AN346" s="31">
        <v>0</v>
      </c>
      <c r="AO346" s="31">
        <v>0</v>
      </c>
      <c r="AP346" s="31">
        <v>0</v>
      </c>
      <c r="AQ346" s="31">
        <v>0</v>
      </c>
      <c r="AR346" s="31">
        <v>0</v>
      </c>
      <c r="AS346" s="31">
        <v>0</v>
      </c>
      <c r="AT346" s="31">
        <v>0.2</v>
      </c>
      <c r="AU346" s="31">
        <v>0</v>
      </c>
      <c r="AV346" s="31">
        <v>0</v>
      </c>
      <c r="AW346" s="31">
        <v>0</v>
      </c>
      <c r="AX346" s="31">
        <v>0</v>
      </c>
      <c r="AY346" s="31">
        <v>0.9</v>
      </c>
      <c r="AZ346" s="31">
        <v>0</v>
      </c>
      <c r="BA346" s="31">
        <v>0</v>
      </c>
      <c r="BB346" s="31">
        <v>0</v>
      </c>
      <c r="BC346" s="31">
        <v>0</v>
      </c>
      <c r="BD346" s="31">
        <v>0</v>
      </c>
      <c r="BE346" s="31">
        <v>0.4</v>
      </c>
      <c r="BF346" s="31">
        <v>0</v>
      </c>
      <c r="BG346" s="31">
        <v>1.6</v>
      </c>
      <c r="BH346" s="31">
        <v>0</v>
      </c>
      <c r="BI346" s="31">
        <v>0</v>
      </c>
      <c r="BJ346" s="31">
        <v>0</v>
      </c>
      <c r="BK346" s="25"/>
    </row>
    <row r="347" spans="4:63" x14ac:dyDescent="0.35"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31">
        <v>0</v>
      </c>
      <c r="X347" s="31">
        <v>0</v>
      </c>
      <c r="Y347" s="31">
        <v>0</v>
      </c>
      <c r="Z347" s="31">
        <v>0</v>
      </c>
      <c r="AA347" s="31">
        <v>0.4</v>
      </c>
      <c r="AB347" s="31">
        <v>0</v>
      </c>
      <c r="AC347" s="31">
        <v>0</v>
      </c>
      <c r="AD347" s="31">
        <v>0</v>
      </c>
      <c r="AE347" s="31">
        <v>0</v>
      </c>
      <c r="AF347" s="31">
        <v>0</v>
      </c>
      <c r="AG347" s="31">
        <v>0</v>
      </c>
      <c r="AH347" s="31">
        <v>0</v>
      </c>
      <c r="AI347" s="31">
        <v>0</v>
      </c>
      <c r="AJ347" s="31">
        <v>0</v>
      </c>
      <c r="AK347" s="31">
        <v>0.3</v>
      </c>
      <c r="AL347" s="31">
        <v>0</v>
      </c>
      <c r="AM347" s="31">
        <v>0</v>
      </c>
      <c r="AN347" s="31">
        <v>0</v>
      </c>
      <c r="AO347" s="31">
        <v>0</v>
      </c>
      <c r="AP347" s="31">
        <v>0</v>
      </c>
      <c r="AQ347" s="31">
        <v>0</v>
      </c>
      <c r="AR347" s="31">
        <v>0</v>
      </c>
      <c r="AS347" s="31">
        <v>0</v>
      </c>
      <c r="AT347" s="31">
        <v>0.2</v>
      </c>
      <c r="AU347" s="31">
        <v>0</v>
      </c>
      <c r="AV347" s="31">
        <v>0</v>
      </c>
      <c r="AW347" s="31">
        <v>0</v>
      </c>
      <c r="AX347" s="31">
        <v>0</v>
      </c>
      <c r="AY347" s="31">
        <v>0.3</v>
      </c>
      <c r="AZ347" s="31">
        <v>0.1</v>
      </c>
      <c r="BA347" s="31">
        <v>0</v>
      </c>
      <c r="BB347" s="31">
        <v>0</v>
      </c>
      <c r="BC347" s="31">
        <v>0</v>
      </c>
      <c r="BD347" s="31">
        <v>0</v>
      </c>
      <c r="BE347" s="31">
        <v>0.6</v>
      </c>
      <c r="BF347" s="31">
        <v>0</v>
      </c>
      <c r="BG347" s="31">
        <v>0.1</v>
      </c>
      <c r="BH347" s="31">
        <v>0</v>
      </c>
      <c r="BI347" s="31">
        <v>0</v>
      </c>
      <c r="BJ347" s="31">
        <v>0</v>
      </c>
      <c r="BK347" s="25"/>
    </row>
    <row r="348" spans="4:63" x14ac:dyDescent="0.35"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31">
        <v>0</v>
      </c>
      <c r="X348" s="31">
        <v>0</v>
      </c>
      <c r="Y348" s="31">
        <v>0</v>
      </c>
      <c r="Z348" s="31">
        <v>0</v>
      </c>
      <c r="AA348" s="31">
        <v>0.1</v>
      </c>
      <c r="AB348" s="31">
        <v>0</v>
      </c>
      <c r="AC348" s="31">
        <v>0.1</v>
      </c>
      <c r="AD348" s="31">
        <v>0</v>
      </c>
      <c r="AE348" s="31">
        <v>0</v>
      </c>
      <c r="AF348" s="31">
        <v>0</v>
      </c>
      <c r="AG348" s="31">
        <v>0</v>
      </c>
      <c r="AH348" s="31">
        <v>0</v>
      </c>
      <c r="AI348" s="31">
        <v>0</v>
      </c>
      <c r="AJ348" s="31">
        <v>0</v>
      </c>
      <c r="AK348" s="31">
        <v>0</v>
      </c>
      <c r="AL348" s="31">
        <v>0</v>
      </c>
      <c r="AM348" s="31">
        <v>0</v>
      </c>
      <c r="AN348" s="31">
        <v>0</v>
      </c>
      <c r="AO348" s="31">
        <v>0</v>
      </c>
      <c r="AP348" s="31">
        <v>0</v>
      </c>
      <c r="AQ348" s="31">
        <v>0</v>
      </c>
      <c r="AR348" s="31">
        <v>0</v>
      </c>
      <c r="AS348" s="31">
        <v>0</v>
      </c>
      <c r="AT348" s="31">
        <v>0</v>
      </c>
      <c r="AU348" s="31">
        <v>0</v>
      </c>
      <c r="AV348" s="31">
        <v>0</v>
      </c>
      <c r="AW348" s="31">
        <v>0</v>
      </c>
      <c r="AX348" s="31">
        <v>0</v>
      </c>
      <c r="AY348" s="31">
        <v>0</v>
      </c>
      <c r="AZ348" s="31">
        <v>0</v>
      </c>
      <c r="BA348" s="31">
        <v>0</v>
      </c>
      <c r="BB348" s="31">
        <v>0</v>
      </c>
      <c r="BC348" s="31">
        <v>0</v>
      </c>
      <c r="BD348" s="31">
        <v>0</v>
      </c>
      <c r="BE348" s="31">
        <v>0.1</v>
      </c>
      <c r="BF348" s="31">
        <v>0</v>
      </c>
      <c r="BG348" s="31">
        <v>0</v>
      </c>
      <c r="BH348" s="31">
        <v>0</v>
      </c>
      <c r="BI348" s="31">
        <v>0</v>
      </c>
      <c r="BJ348" s="31">
        <v>0</v>
      </c>
      <c r="BK348" s="25"/>
    </row>
    <row r="349" spans="4:63" x14ac:dyDescent="0.35"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31">
        <v>0</v>
      </c>
      <c r="X349" s="31">
        <v>0</v>
      </c>
      <c r="Y349" s="31">
        <v>0</v>
      </c>
      <c r="Z349" s="31">
        <v>0</v>
      </c>
      <c r="AA349" s="31">
        <v>0</v>
      </c>
      <c r="AB349" s="31">
        <v>0</v>
      </c>
      <c r="AC349" s="31">
        <v>0</v>
      </c>
      <c r="AD349" s="31">
        <v>0</v>
      </c>
      <c r="AE349" s="31">
        <v>0</v>
      </c>
      <c r="AF349" s="31">
        <v>0</v>
      </c>
      <c r="AG349" s="31">
        <v>0</v>
      </c>
      <c r="AH349" s="31">
        <v>0</v>
      </c>
      <c r="AI349" s="31">
        <v>0</v>
      </c>
      <c r="AJ349" s="31">
        <v>0</v>
      </c>
      <c r="AK349" s="31">
        <v>0</v>
      </c>
      <c r="AL349" s="31">
        <v>0</v>
      </c>
      <c r="AM349" s="31">
        <v>0</v>
      </c>
      <c r="AN349" s="31">
        <v>0</v>
      </c>
      <c r="AO349" s="31">
        <v>0</v>
      </c>
      <c r="AP349" s="31">
        <v>0</v>
      </c>
      <c r="AQ349" s="31">
        <v>0</v>
      </c>
      <c r="AR349" s="31">
        <v>0</v>
      </c>
      <c r="AS349" s="31">
        <v>0</v>
      </c>
      <c r="AT349" s="31">
        <v>0</v>
      </c>
      <c r="AU349" s="31">
        <v>0</v>
      </c>
      <c r="AV349" s="31">
        <v>0</v>
      </c>
      <c r="AW349" s="31">
        <v>0</v>
      </c>
      <c r="AX349" s="31">
        <v>0</v>
      </c>
      <c r="AY349" s="31">
        <v>0</v>
      </c>
      <c r="AZ349" s="31">
        <v>0</v>
      </c>
      <c r="BA349" s="31">
        <v>0</v>
      </c>
      <c r="BB349" s="31">
        <v>0</v>
      </c>
      <c r="BC349" s="31">
        <v>0</v>
      </c>
      <c r="BD349" s="31">
        <v>0</v>
      </c>
      <c r="BE349" s="31">
        <v>0</v>
      </c>
      <c r="BF349" s="31">
        <v>0</v>
      </c>
      <c r="BG349" s="31">
        <v>0.3</v>
      </c>
      <c r="BH349" s="31">
        <v>0</v>
      </c>
      <c r="BI349" s="31">
        <v>0</v>
      </c>
      <c r="BJ349" s="31">
        <v>0</v>
      </c>
      <c r="BK349" s="25"/>
    </row>
    <row r="350" spans="4:63" x14ac:dyDescent="0.35"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31">
        <v>0</v>
      </c>
      <c r="X350" s="31">
        <v>0</v>
      </c>
      <c r="Y350" s="31">
        <v>0</v>
      </c>
      <c r="Z350" s="31">
        <v>0</v>
      </c>
      <c r="AA350" s="31">
        <v>0.3</v>
      </c>
      <c r="AB350" s="31">
        <v>0</v>
      </c>
      <c r="AC350" s="31">
        <v>0</v>
      </c>
      <c r="AD350" s="31">
        <v>0</v>
      </c>
      <c r="AE350" s="31">
        <v>0</v>
      </c>
      <c r="AF350" s="31">
        <v>0</v>
      </c>
      <c r="AG350" s="31">
        <v>0</v>
      </c>
      <c r="AH350" s="31">
        <v>0</v>
      </c>
      <c r="AI350" s="31">
        <v>0</v>
      </c>
      <c r="AJ350" s="31">
        <v>0</v>
      </c>
      <c r="AK350" s="31">
        <v>0</v>
      </c>
      <c r="AL350" s="31">
        <v>0</v>
      </c>
      <c r="AM350" s="31">
        <v>0</v>
      </c>
      <c r="AN350" s="31">
        <v>0</v>
      </c>
      <c r="AO350" s="31">
        <v>0</v>
      </c>
      <c r="AP350" s="31">
        <v>0</v>
      </c>
      <c r="AQ350" s="31">
        <v>0</v>
      </c>
      <c r="AR350" s="31">
        <v>0</v>
      </c>
      <c r="AS350" s="31">
        <v>0.3</v>
      </c>
      <c r="AT350" s="31">
        <v>0</v>
      </c>
      <c r="AU350" s="31">
        <v>0.5</v>
      </c>
      <c r="AV350" s="31">
        <v>0</v>
      </c>
      <c r="AW350" s="31">
        <v>0</v>
      </c>
      <c r="AX350" s="31">
        <v>0</v>
      </c>
      <c r="AY350" s="31">
        <v>0</v>
      </c>
      <c r="AZ350" s="31">
        <v>0</v>
      </c>
      <c r="BA350" s="31">
        <v>0</v>
      </c>
      <c r="BB350" s="31">
        <v>0</v>
      </c>
      <c r="BC350" s="31">
        <v>0</v>
      </c>
      <c r="BD350" s="31">
        <v>0</v>
      </c>
      <c r="BE350" s="31">
        <v>0</v>
      </c>
      <c r="BF350" s="31">
        <v>0</v>
      </c>
      <c r="BG350" s="31">
        <v>0</v>
      </c>
      <c r="BH350" s="31">
        <v>0</v>
      </c>
      <c r="BI350" s="31">
        <v>0</v>
      </c>
      <c r="BJ350" s="31">
        <v>0</v>
      </c>
      <c r="BK350" s="25"/>
    </row>
    <row r="351" spans="4:63" x14ac:dyDescent="0.35"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31">
        <v>0</v>
      </c>
      <c r="X351" s="31">
        <v>0</v>
      </c>
      <c r="Y351" s="31">
        <v>0</v>
      </c>
      <c r="Z351" s="31">
        <v>0</v>
      </c>
      <c r="AA351" s="31">
        <v>0</v>
      </c>
      <c r="AB351" s="31">
        <v>0</v>
      </c>
      <c r="AC351" s="31">
        <v>0</v>
      </c>
      <c r="AD351" s="31">
        <v>0.1</v>
      </c>
      <c r="AE351" s="31">
        <v>0</v>
      </c>
      <c r="AF351" s="31">
        <v>0</v>
      </c>
      <c r="AG351" s="31">
        <v>0</v>
      </c>
      <c r="AH351" s="31">
        <v>0</v>
      </c>
      <c r="AI351" s="31">
        <v>0</v>
      </c>
      <c r="AJ351" s="31">
        <v>0</v>
      </c>
      <c r="AK351" s="31">
        <v>0</v>
      </c>
      <c r="AL351" s="31">
        <v>0</v>
      </c>
      <c r="AM351" s="31">
        <v>0</v>
      </c>
      <c r="AN351" s="31">
        <v>0</v>
      </c>
      <c r="AO351" s="31">
        <v>0</v>
      </c>
      <c r="AP351" s="31">
        <v>0</v>
      </c>
      <c r="AQ351" s="31">
        <v>0</v>
      </c>
      <c r="AR351" s="31">
        <v>0</v>
      </c>
      <c r="AS351" s="31">
        <v>0</v>
      </c>
      <c r="AT351" s="31">
        <v>0</v>
      </c>
      <c r="AU351" s="31">
        <v>0.4</v>
      </c>
      <c r="AV351" s="31">
        <v>0</v>
      </c>
      <c r="AW351" s="31">
        <v>0</v>
      </c>
      <c r="AX351" s="31">
        <v>0</v>
      </c>
      <c r="AY351" s="31">
        <v>0</v>
      </c>
      <c r="AZ351" s="31">
        <v>0</v>
      </c>
      <c r="BA351" s="31">
        <v>0</v>
      </c>
      <c r="BB351" s="31">
        <v>0</v>
      </c>
      <c r="BC351" s="31">
        <v>0</v>
      </c>
      <c r="BD351" s="31">
        <v>0</v>
      </c>
      <c r="BE351" s="31">
        <v>0</v>
      </c>
      <c r="BF351" s="31">
        <v>0</v>
      </c>
      <c r="BG351" s="31">
        <v>0</v>
      </c>
      <c r="BH351" s="31">
        <v>0</v>
      </c>
      <c r="BI351" s="31">
        <v>0</v>
      </c>
      <c r="BJ351" s="31">
        <v>0</v>
      </c>
      <c r="BK351" s="25"/>
    </row>
    <row r="352" spans="4:63" x14ac:dyDescent="0.35"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31">
        <v>0</v>
      </c>
      <c r="X352" s="31">
        <v>0</v>
      </c>
      <c r="Y352" s="31">
        <v>0</v>
      </c>
      <c r="Z352" s="31">
        <v>0</v>
      </c>
      <c r="AA352" s="31">
        <v>0.5</v>
      </c>
      <c r="AB352" s="31">
        <v>0</v>
      </c>
      <c r="AC352" s="31">
        <v>0</v>
      </c>
      <c r="AD352" s="31">
        <v>0</v>
      </c>
      <c r="AE352" s="31">
        <v>0</v>
      </c>
      <c r="AF352" s="31">
        <v>0</v>
      </c>
      <c r="AG352" s="31">
        <v>0</v>
      </c>
      <c r="AH352" s="31">
        <v>0</v>
      </c>
      <c r="AI352" s="31">
        <v>0</v>
      </c>
      <c r="AJ352" s="31">
        <v>0</v>
      </c>
      <c r="AK352" s="31">
        <v>0</v>
      </c>
      <c r="AL352" s="31">
        <v>0.9</v>
      </c>
      <c r="AM352" s="31">
        <v>0</v>
      </c>
      <c r="AN352" s="31">
        <v>0.5</v>
      </c>
      <c r="AO352" s="31">
        <v>0</v>
      </c>
      <c r="AP352" s="31">
        <v>0</v>
      </c>
      <c r="AQ352" s="31">
        <v>0</v>
      </c>
      <c r="AR352" s="31">
        <v>0</v>
      </c>
      <c r="AS352" s="31">
        <v>0</v>
      </c>
      <c r="AT352" s="31">
        <v>0</v>
      </c>
      <c r="AU352" s="31">
        <v>0.2</v>
      </c>
      <c r="AV352" s="31">
        <v>0</v>
      </c>
      <c r="AW352" s="31">
        <v>0</v>
      </c>
      <c r="AX352" s="31">
        <v>0</v>
      </c>
      <c r="AY352" s="31">
        <v>0</v>
      </c>
      <c r="AZ352" s="31">
        <v>0</v>
      </c>
      <c r="BA352" s="31">
        <v>0</v>
      </c>
      <c r="BB352" s="31">
        <v>0</v>
      </c>
      <c r="BC352" s="31">
        <v>0</v>
      </c>
      <c r="BD352" s="31">
        <v>0</v>
      </c>
      <c r="BE352" s="31">
        <v>0</v>
      </c>
      <c r="BF352" s="31">
        <v>0</v>
      </c>
      <c r="BG352" s="31">
        <v>0</v>
      </c>
      <c r="BH352" s="31">
        <v>0</v>
      </c>
      <c r="BI352" s="31">
        <v>0</v>
      </c>
      <c r="BJ352" s="31">
        <v>0</v>
      </c>
      <c r="BK352" s="25"/>
    </row>
    <row r="353" spans="4:63" x14ac:dyDescent="0.35"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31">
        <v>0</v>
      </c>
      <c r="X353" s="31">
        <v>0</v>
      </c>
      <c r="Y353" s="31">
        <v>0</v>
      </c>
      <c r="Z353" s="31">
        <v>0</v>
      </c>
      <c r="AA353" s="31">
        <v>0.2</v>
      </c>
      <c r="AB353" s="31">
        <v>0</v>
      </c>
      <c r="AC353" s="31">
        <v>0</v>
      </c>
      <c r="AD353" s="31">
        <v>0</v>
      </c>
      <c r="AE353" s="31">
        <v>0</v>
      </c>
      <c r="AF353" s="31">
        <v>0</v>
      </c>
      <c r="AG353" s="31">
        <v>0</v>
      </c>
      <c r="AH353" s="31">
        <v>0</v>
      </c>
      <c r="AI353" s="31">
        <v>0</v>
      </c>
      <c r="AJ353" s="31">
        <v>0</v>
      </c>
      <c r="AK353" s="31">
        <v>0</v>
      </c>
      <c r="AL353" s="31">
        <v>0.1</v>
      </c>
      <c r="AM353" s="31">
        <v>0.7</v>
      </c>
      <c r="AN353" s="31">
        <v>0</v>
      </c>
      <c r="AO353" s="31">
        <v>0</v>
      </c>
      <c r="AP353" s="31">
        <v>0</v>
      </c>
      <c r="AQ353" s="31">
        <v>0</v>
      </c>
      <c r="AR353" s="31">
        <v>0</v>
      </c>
      <c r="AS353" s="31">
        <v>0</v>
      </c>
      <c r="AT353" s="31">
        <v>0</v>
      </c>
      <c r="AU353" s="31">
        <v>0</v>
      </c>
      <c r="AV353" s="31">
        <v>0</v>
      </c>
      <c r="AW353" s="31">
        <v>0</v>
      </c>
      <c r="AX353" s="31">
        <v>0</v>
      </c>
      <c r="AY353" s="31">
        <v>0</v>
      </c>
      <c r="AZ353" s="31">
        <v>0</v>
      </c>
      <c r="BA353" s="31">
        <v>0</v>
      </c>
      <c r="BB353" s="31">
        <v>0</v>
      </c>
      <c r="BC353" s="31">
        <v>0</v>
      </c>
      <c r="BD353" s="31">
        <v>0</v>
      </c>
      <c r="BE353" s="31">
        <v>0</v>
      </c>
      <c r="BF353" s="31">
        <v>0</v>
      </c>
      <c r="BG353" s="31">
        <v>0.5</v>
      </c>
      <c r="BH353" s="31">
        <v>0</v>
      </c>
      <c r="BI353" s="31">
        <v>0</v>
      </c>
      <c r="BJ353" s="31">
        <v>0</v>
      </c>
      <c r="BK353" s="25"/>
    </row>
    <row r="354" spans="4:63" x14ac:dyDescent="0.35"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31">
        <v>0</v>
      </c>
      <c r="X354" s="31">
        <v>0</v>
      </c>
      <c r="Y354" s="31">
        <v>0</v>
      </c>
      <c r="Z354" s="31">
        <v>0.2</v>
      </c>
      <c r="AA354" s="31">
        <v>0</v>
      </c>
      <c r="AB354" s="31">
        <v>0</v>
      </c>
      <c r="AC354" s="31">
        <v>0</v>
      </c>
      <c r="AD354" s="31">
        <v>0</v>
      </c>
      <c r="AE354" s="31">
        <v>0</v>
      </c>
      <c r="AF354" s="31">
        <v>0</v>
      </c>
      <c r="AG354" s="31">
        <v>0</v>
      </c>
      <c r="AH354" s="31">
        <v>0</v>
      </c>
      <c r="AI354" s="31">
        <v>0</v>
      </c>
      <c r="AJ354" s="31">
        <v>0</v>
      </c>
      <c r="AK354" s="31">
        <v>0</v>
      </c>
      <c r="AL354" s="31">
        <v>0</v>
      </c>
      <c r="AM354" s="31">
        <v>0.6</v>
      </c>
      <c r="AN354" s="31">
        <v>0</v>
      </c>
      <c r="AO354" s="31">
        <v>0</v>
      </c>
      <c r="AP354" s="31">
        <v>0</v>
      </c>
      <c r="AQ354" s="31">
        <v>0</v>
      </c>
      <c r="AR354" s="31">
        <v>0</v>
      </c>
      <c r="AS354" s="31">
        <v>0</v>
      </c>
      <c r="AT354" s="31">
        <v>0</v>
      </c>
      <c r="AU354" s="31">
        <v>0</v>
      </c>
      <c r="AV354" s="31">
        <v>0</v>
      </c>
      <c r="AW354" s="31">
        <v>0</v>
      </c>
      <c r="AX354" s="31">
        <v>0</v>
      </c>
      <c r="AY354" s="31">
        <v>0</v>
      </c>
      <c r="AZ354" s="31">
        <v>0</v>
      </c>
      <c r="BA354" s="31">
        <v>0</v>
      </c>
      <c r="BB354" s="31">
        <v>0.3</v>
      </c>
      <c r="BC354" s="31">
        <v>0</v>
      </c>
      <c r="BD354" s="31">
        <v>0</v>
      </c>
      <c r="BE354" s="31">
        <v>0</v>
      </c>
      <c r="BF354" s="31">
        <v>0</v>
      </c>
      <c r="BG354" s="31">
        <v>0.6</v>
      </c>
      <c r="BH354" s="31">
        <v>0</v>
      </c>
      <c r="BI354" s="31">
        <v>0</v>
      </c>
      <c r="BJ354" s="31">
        <v>0</v>
      </c>
      <c r="BK354" s="25"/>
    </row>
    <row r="355" spans="4:63" x14ac:dyDescent="0.35"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31">
        <v>0</v>
      </c>
      <c r="X355" s="31">
        <v>0</v>
      </c>
      <c r="Y355" s="31">
        <v>0</v>
      </c>
      <c r="Z355" s="31">
        <v>0</v>
      </c>
      <c r="AA355" s="31">
        <v>0</v>
      </c>
      <c r="AB355" s="31">
        <v>0</v>
      </c>
      <c r="AC355" s="31">
        <v>0</v>
      </c>
      <c r="AD355" s="31">
        <v>0</v>
      </c>
      <c r="AE355" s="31">
        <v>0</v>
      </c>
      <c r="AF355" s="31">
        <v>0</v>
      </c>
      <c r="AG355" s="31">
        <v>0</v>
      </c>
      <c r="AH355" s="31">
        <v>0</v>
      </c>
      <c r="AI355" s="31">
        <v>0</v>
      </c>
      <c r="AJ355" s="31">
        <v>0</v>
      </c>
      <c r="AK355" s="31">
        <v>0</v>
      </c>
      <c r="AL355" s="31">
        <v>0</v>
      </c>
      <c r="AM355" s="31">
        <v>0</v>
      </c>
      <c r="AN355" s="31">
        <v>0</v>
      </c>
      <c r="AO355" s="31">
        <v>0</v>
      </c>
      <c r="AP355" s="31">
        <v>0</v>
      </c>
      <c r="AQ355" s="31">
        <v>0</v>
      </c>
      <c r="AR355" s="31">
        <v>0</v>
      </c>
      <c r="AS355" s="31">
        <v>0</v>
      </c>
      <c r="AT355" s="31">
        <v>0</v>
      </c>
      <c r="AU355" s="31">
        <v>0</v>
      </c>
      <c r="AV355" s="31">
        <v>0</v>
      </c>
      <c r="AW355" s="31">
        <v>0</v>
      </c>
      <c r="AX355" s="31">
        <v>0</v>
      </c>
      <c r="AY355" s="31">
        <v>0.6</v>
      </c>
      <c r="AZ355" s="31">
        <v>0</v>
      </c>
      <c r="BA355" s="31">
        <v>0</v>
      </c>
      <c r="BB355" s="31">
        <v>0</v>
      </c>
      <c r="BC355" s="31">
        <v>0</v>
      </c>
      <c r="BD355" s="31">
        <v>0</v>
      </c>
      <c r="BE355" s="31">
        <v>0.1</v>
      </c>
      <c r="BF355" s="31">
        <v>0</v>
      </c>
      <c r="BG355" s="31">
        <v>0.3</v>
      </c>
      <c r="BH355" s="31">
        <v>0</v>
      </c>
      <c r="BI355" s="31">
        <v>0</v>
      </c>
      <c r="BJ355" s="31">
        <v>0</v>
      </c>
      <c r="BK355" s="25"/>
    </row>
    <row r="356" spans="4:63" x14ac:dyDescent="0.35"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31">
        <v>0</v>
      </c>
      <c r="X356" s="31">
        <v>0</v>
      </c>
      <c r="Y356" s="31">
        <v>0</v>
      </c>
      <c r="Z356" s="31">
        <v>0</v>
      </c>
      <c r="AA356" s="31">
        <v>0.2</v>
      </c>
      <c r="AB356" s="31">
        <v>0</v>
      </c>
      <c r="AC356" s="31">
        <v>0</v>
      </c>
      <c r="AD356" s="31">
        <v>0</v>
      </c>
      <c r="AE356" s="31">
        <v>0</v>
      </c>
      <c r="AF356" s="31">
        <v>0</v>
      </c>
      <c r="AG356" s="31">
        <v>0</v>
      </c>
      <c r="AH356" s="31">
        <v>0</v>
      </c>
      <c r="AI356" s="31">
        <v>0</v>
      </c>
      <c r="AJ356" s="31">
        <v>0</v>
      </c>
      <c r="AK356" s="31">
        <v>0</v>
      </c>
      <c r="AL356" s="31">
        <v>1.2</v>
      </c>
      <c r="AM356" s="31">
        <v>0</v>
      </c>
      <c r="AN356" s="31">
        <v>0</v>
      </c>
      <c r="AO356" s="31">
        <v>0</v>
      </c>
      <c r="AP356" s="31">
        <v>0</v>
      </c>
      <c r="AQ356" s="31">
        <v>0</v>
      </c>
      <c r="AR356" s="31">
        <v>0</v>
      </c>
      <c r="AS356" s="31">
        <v>0</v>
      </c>
      <c r="AT356" s="31">
        <v>0</v>
      </c>
      <c r="AU356" s="31">
        <v>0</v>
      </c>
      <c r="AV356" s="31">
        <v>0</v>
      </c>
      <c r="AW356" s="31">
        <v>0</v>
      </c>
      <c r="AX356" s="31">
        <v>0</v>
      </c>
      <c r="AY356" s="31">
        <v>0.6</v>
      </c>
      <c r="AZ356" s="31">
        <v>0</v>
      </c>
      <c r="BA356" s="31">
        <v>0</v>
      </c>
      <c r="BB356" s="31">
        <v>0</v>
      </c>
      <c r="BC356" s="31">
        <v>0</v>
      </c>
      <c r="BD356" s="31">
        <v>0</v>
      </c>
      <c r="BE356" s="31">
        <v>0.1</v>
      </c>
      <c r="BF356" s="31">
        <v>0</v>
      </c>
      <c r="BG356" s="31">
        <v>0.1</v>
      </c>
      <c r="BH356" s="31">
        <v>0</v>
      </c>
      <c r="BI356" s="31">
        <v>0</v>
      </c>
      <c r="BJ356" s="31">
        <v>0</v>
      </c>
      <c r="BK356" s="25"/>
    </row>
    <row r="357" spans="4:63" x14ac:dyDescent="0.35"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31">
        <v>0</v>
      </c>
      <c r="X357" s="31">
        <v>0</v>
      </c>
      <c r="Y357" s="31">
        <v>0</v>
      </c>
      <c r="Z357" s="31">
        <v>0</v>
      </c>
      <c r="AA357" s="31">
        <v>0</v>
      </c>
      <c r="AB357" s="31">
        <v>0</v>
      </c>
      <c r="AC357" s="31">
        <v>0</v>
      </c>
      <c r="AD357" s="31">
        <v>0</v>
      </c>
      <c r="AE357" s="31">
        <v>0</v>
      </c>
      <c r="AF357" s="31">
        <v>0</v>
      </c>
      <c r="AG357" s="31">
        <v>0</v>
      </c>
      <c r="AH357" s="31">
        <v>0</v>
      </c>
      <c r="AI357" s="31">
        <v>0</v>
      </c>
      <c r="AJ357" s="31">
        <v>0</v>
      </c>
      <c r="AK357" s="31">
        <v>0</v>
      </c>
      <c r="AL357" s="31">
        <v>0.2</v>
      </c>
      <c r="AM357" s="31">
        <v>0</v>
      </c>
      <c r="AN357" s="31">
        <v>0</v>
      </c>
      <c r="AO357" s="31">
        <v>0</v>
      </c>
      <c r="AP357" s="31">
        <v>0</v>
      </c>
      <c r="AQ357" s="31">
        <v>0</v>
      </c>
      <c r="AR357" s="31">
        <v>0</v>
      </c>
      <c r="AS357" s="31">
        <v>0.5</v>
      </c>
      <c r="AT357" s="31">
        <v>0</v>
      </c>
      <c r="AU357" s="31">
        <v>0</v>
      </c>
      <c r="AV357" s="31">
        <v>0</v>
      </c>
      <c r="AW357" s="31">
        <v>0</v>
      </c>
      <c r="AX357" s="31">
        <v>0</v>
      </c>
      <c r="AY357" s="31">
        <v>0.5</v>
      </c>
      <c r="AZ357" s="31">
        <v>0</v>
      </c>
      <c r="BA357" s="31">
        <v>0</v>
      </c>
      <c r="BB357" s="31">
        <v>0</v>
      </c>
      <c r="BC357" s="31">
        <v>0</v>
      </c>
      <c r="BD357" s="31">
        <v>0</v>
      </c>
      <c r="BE357" s="31">
        <v>0</v>
      </c>
      <c r="BF357" s="31">
        <v>0</v>
      </c>
      <c r="BG357" s="31">
        <v>0</v>
      </c>
      <c r="BH357" s="31">
        <v>0</v>
      </c>
      <c r="BI357" s="31">
        <v>0</v>
      </c>
      <c r="BJ357" s="31">
        <v>0</v>
      </c>
      <c r="BK357" s="25"/>
    </row>
    <row r="358" spans="4:63" x14ac:dyDescent="0.35"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31">
        <v>0</v>
      </c>
      <c r="X358" s="31">
        <v>0.1</v>
      </c>
      <c r="Y358" s="31">
        <v>0</v>
      </c>
      <c r="Z358" s="31">
        <v>0</v>
      </c>
      <c r="AA358" s="31">
        <v>0</v>
      </c>
      <c r="AB358" s="31">
        <v>0</v>
      </c>
      <c r="AC358" s="31">
        <v>0</v>
      </c>
      <c r="AD358" s="31">
        <v>0</v>
      </c>
      <c r="AE358" s="31">
        <v>0</v>
      </c>
      <c r="AF358" s="31">
        <v>0</v>
      </c>
      <c r="AG358" s="31">
        <v>0</v>
      </c>
      <c r="AH358" s="31">
        <v>0</v>
      </c>
      <c r="AI358" s="31">
        <v>0</v>
      </c>
      <c r="AJ358" s="31">
        <v>0</v>
      </c>
      <c r="AK358" s="31">
        <v>0</v>
      </c>
      <c r="AL358" s="31">
        <v>0.2</v>
      </c>
      <c r="AM358" s="31">
        <v>0.3</v>
      </c>
      <c r="AN358" s="31">
        <v>0</v>
      </c>
      <c r="AO358" s="31">
        <v>0</v>
      </c>
      <c r="AP358" s="31">
        <v>0</v>
      </c>
      <c r="AQ358" s="31">
        <v>0</v>
      </c>
      <c r="AR358" s="31">
        <v>0</v>
      </c>
      <c r="AS358" s="31">
        <v>0.3</v>
      </c>
      <c r="AT358" s="31">
        <v>0</v>
      </c>
      <c r="AU358" s="31">
        <v>0</v>
      </c>
      <c r="AV358" s="31">
        <v>0</v>
      </c>
      <c r="AW358" s="31">
        <v>0</v>
      </c>
      <c r="AX358" s="31">
        <v>0</v>
      </c>
      <c r="AY358" s="31">
        <v>0</v>
      </c>
      <c r="AZ358" s="31">
        <v>0</v>
      </c>
      <c r="BA358" s="31">
        <v>0</v>
      </c>
      <c r="BB358" s="31">
        <v>0</v>
      </c>
      <c r="BC358" s="31">
        <v>0</v>
      </c>
      <c r="BD358" s="31">
        <v>0</v>
      </c>
      <c r="BE358" s="31">
        <v>0</v>
      </c>
      <c r="BF358" s="31">
        <v>0.8</v>
      </c>
      <c r="BG358" s="31">
        <v>0</v>
      </c>
      <c r="BH358" s="31">
        <v>0</v>
      </c>
      <c r="BI358" s="31">
        <v>0</v>
      </c>
      <c r="BJ358" s="31">
        <v>0</v>
      </c>
      <c r="BK358" s="25"/>
    </row>
    <row r="359" spans="4:63" x14ac:dyDescent="0.35"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31">
        <v>0</v>
      </c>
      <c r="X359" s="31">
        <v>0</v>
      </c>
      <c r="Y359" s="31">
        <v>0</v>
      </c>
      <c r="Z359" s="31">
        <v>0</v>
      </c>
      <c r="AA359" s="31">
        <v>0</v>
      </c>
      <c r="AB359" s="31">
        <v>0</v>
      </c>
      <c r="AC359" s="31">
        <v>0</v>
      </c>
      <c r="AD359" s="31">
        <v>0</v>
      </c>
      <c r="AE359" s="31">
        <v>0</v>
      </c>
      <c r="AF359" s="31">
        <v>0</v>
      </c>
      <c r="AG359" s="31">
        <v>0</v>
      </c>
      <c r="AH359" s="31">
        <v>0</v>
      </c>
      <c r="AI359" s="31">
        <v>0</v>
      </c>
      <c r="AJ359" s="31">
        <v>0</v>
      </c>
      <c r="AK359" s="31">
        <v>0</v>
      </c>
      <c r="AL359" s="31">
        <v>0</v>
      </c>
      <c r="AM359" s="31">
        <v>0</v>
      </c>
      <c r="AN359" s="31">
        <v>0</v>
      </c>
      <c r="AO359" s="31">
        <v>0</v>
      </c>
      <c r="AP359" s="31">
        <v>0</v>
      </c>
      <c r="AQ359" s="31">
        <v>0</v>
      </c>
      <c r="AR359" s="31">
        <v>0.2</v>
      </c>
      <c r="AS359" s="31">
        <v>0</v>
      </c>
      <c r="AT359" s="31">
        <v>0</v>
      </c>
      <c r="AU359" s="31">
        <v>0</v>
      </c>
      <c r="AV359" s="31">
        <v>0</v>
      </c>
      <c r="AW359" s="31">
        <v>0</v>
      </c>
      <c r="AX359" s="31">
        <v>0</v>
      </c>
      <c r="AY359" s="31">
        <v>0</v>
      </c>
      <c r="AZ359" s="31">
        <v>0</v>
      </c>
      <c r="BA359" s="31">
        <v>0</v>
      </c>
      <c r="BB359" s="31">
        <v>0</v>
      </c>
      <c r="BC359" s="31">
        <v>0</v>
      </c>
      <c r="BD359" s="31">
        <v>0</v>
      </c>
      <c r="BE359" s="31">
        <v>0</v>
      </c>
      <c r="BF359" s="31">
        <v>1.3</v>
      </c>
      <c r="BG359" s="31">
        <v>0</v>
      </c>
      <c r="BH359" s="31">
        <v>0</v>
      </c>
      <c r="BI359" s="31">
        <v>0</v>
      </c>
      <c r="BJ359" s="31">
        <v>0</v>
      </c>
      <c r="BK359" s="25"/>
    </row>
    <row r="360" spans="4:63" x14ac:dyDescent="0.35"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31">
        <v>0</v>
      </c>
      <c r="X360" s="31">
        <v>0</v>
      </c>
      <c r="Y360" s="31">
        <v>0</v>
      </c>
      <c r="Z360" s="31">
        <v>0</v>
      </c>
      <c r="AA360" s="31">
        <v>0</v>
      </c>
      <c r="AB360" s="31">
        <v>0</v>
      </c>
      <c r="AC360" s="31">
        <v>0</v>
      </c>
      <c r="AD360" s="31">
        <v>0</v>
      </c>
      <c r="AE360" s="31">
        <v>0</v>
      </c>
      <c r="AF360" s="31">
        <v>0</v>
      </c>
      <c r="AG360" s="31">
        <v>0</v>
      </c>
      <c r="AH360" s="31">
        <v>0</v>
      </c>
      <c r="AI360" s="31">
        <v>0</v>
      </c>
      <c r="AJ360" s="31">
        <v>0</v>
      </c>
      <c r="AK360" s="31">
        <v>0</v>
      </c>
      <c r="AL360" s="31">
        <v>0</v>
      </c>
      <c r="AM360" s="31">
        <v>0</v>
      </c>
      <c r="AN360" s="31">
        <v>0</v>
      </c>
      <c r="AO360" s="31">
        <v>0</v>
      </c>
      <c r="AP360" s="31">
        <v>0</v>
      </c>
      <c r="AQ360" s="31">
        <v>0</v>
      </c>
      <c r="AR360" s="31">
        <v>0</v>
      </c>
      <c r="AS360" s="31">
        <v>0</v>
      </c>
      <c r="AT360" s="31">
        <v>0</v>
      </c>
      <c r="AU360" s="31">
        <v>0</v>
      </c>
      <c r="AV360" s="31">
        <v>0</v>
      </c>
      <c r="AW360" s="31">
        <v>0</v>
      </c>
      <c r="AX360" s="31">
        <v>0</v>
      </c>
      <c r="AY360" s="31">
        <v>0</v>
      </c>
      <c r="AZ360" s="31">
        <v>0</v>
      </c>
      <c r="BA360" s="31">
        <v>0</v>
      </c>
      <c r="BB360" s="31">
        <v>0</v>
      </c>
      <c r="BC360" s="31">
        <v>0</v>
      </c>
      <c r="BD360" s="31">
        <v>0</v>
      </c>
      <c r="BE360" s="31">
        <v>0</v>
      </c>
      <c r="BF360" s="31">
        <v>1.2</v>
      </c>
      <c r="BG360" s="31">
        <v>0</v>
      </c>
      <c r="BH360" s="31">
        <v>0</v>
      </c>
      <c r="BI360" s="31">
        <v>0</v>
      </c>
      <c r="BJ360" s="31">
        <v>0</v>
      </c>
      <c r="BK360" s="25"/>
    </row>
    <row r="361" spans="4:63" x14ac:dyDescent="0.35"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31">
        <v>0</v>
      </c>
      <c r="X361" s="31">
        <v>0</v>
      </c>
      <c r="Y361" s="31">
        <v>0.1</v>
      </c>
      <c r="Z361" s="31">
        <v>0</v>
      </c>
      <c r="AA361" s="31">
        <v>0</v>
      </c>
      <c r="AB361" s="31">
        <v>0</v>
      </c>
      <c r="AC361" s="31">
        <v>0</v>
      </c>
      <c r="AD361" s="31">
        <v>0</v>
      </c>
      <c r="AE361" s="31">
        <v>0</v>
      </c>
      <c r="AF361" s="31">
        <v>0</v>
      </c>
      <c r="AG361" s="31">
        <v>0</v>
      </c>
      <c r="AH361" s="31">
        <v>0</v>
      </c>
      <c r="AI361" s="31">
        <v>0</v>
      </c>
      <c r="AJ361" s="31">
        <v>0</v>
      </c>
      <c r="AK361" s="31">
        <v>0</v>
      </c>
      <c r="AL361" s="31">
        <v>0</v>
      </c>
      <c r="AM361" s="31">
        <v>0</v>
      </c>
      <c r="AN361" s="31">
        <v>0</v>
      </c>
      <c r="AO361" s="31">
        <v>0</v>
      </c>
      <c r="AP361" s="31">
        <v>0</v>
      </c>
      <c r="AQ361" s="31">
        <v>0</v>
      </c>
      <c r="AR361" s="31">
        <v>0</v>
      </c>
      <c r="AS361" s="31">
        <v>0</v>
      </c>
      <c r="AT361" s="31">
        <v>0</v>
      </c>
      <c r="AU361" s="31">
        <v>0</v>
      </c>
      <c r="AV361" s="31">
        <v>0</v>
      </c>
      <c r="AW361" s="31">
        <v>0</v>
      </c>
      <c r="AX361" s="31">
        <v>0</v>
      </c>
      <c r="AY361" s="31">
        <v>0</v>
      </c>
      <c r="AZ361" s="31">
        <v>0</v>
      </c>
      <c r="BA361" s="31">
        <v>0</v>
      </c>
      <c r="BB361" s="31">
        <v>0</v>
      </c>
      <c r="BC361" s="31">
        <v>0</v>
      </c>
      <c r="BD361" s="31">
        <v>0</v>
      </c>
      <c r="BE361" s="31">
        <v>0</v>
      </c>
      <c r="BF361" s="31">
        <v>0.1</v>
      </c>
      <c r="BG361" s="31">
        <v>0</v>
      </c>
      <c r="BH361" s="31">
        <v>0</v>
      </c>
      <c r="BI361" s="31">
        <v>0</v>
      </c>
      <c r="BJ361" s="31">
        <v>0</v>
      </c>
      <c r="BK361" s="25"/>
    </row>
    <row r="362" spans="4:63" x14ac:dyDescent="0.35"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31">
        <v>0</v>
      </c>
      <c r="X362" s="31">
        <v>0</v>
      </c>
      <c r="Y362" s="31">
        <v>0</v>
      </c>
      <c r="Z362" s="31">
        <v>0</v>
      </c>
      <c r="AA362" s="31">
        <v>0.1</v>
      </c>
      <c r="AB362" s="31">
        <v>0</v>
      </c>
      <c r="AC362" s="31">
        <v>0</v>
      </c>
      <c r="AD362" s="31">
        <v>0</v>
      </c>
      <c r="AE362" s="31">
        <v>0</v>
      </c>
      <c r="AF362" s="31">
        <v>0</v>
      </c>
      <c r="AG362" s="31">
        <v>0</v>
      </c>
      <c r="AH362" s="31">
        <v>0</v>
      </c>
      <c r="AI362" s="31">
        <v>0</v>
      </c>
      <c r="AJ362" s="31">
        <v>0</v>
      </c>
      <c r="AK362" s="31">
        <v>0</v>
      </c>
      <c r="AL362" s="31">
        <v>0</v>
      </c>
      <c r="AM362" s="31">
        <v>0</v>
      </c>
      <c r="AN362" s="31">
        <v>0</v>
      </c>
      <c r="AO362" s="31">
        <v>0</v>
      </c>
      <c r="AP362" s="31">
        <v>0</v>
      </c>
      <c r="AQ362" s="31">
        <v>0</v>
      </c>
      <c r="AR362" s="31">
        <v>0</v>
      </c>
      <c r="AS362" s="31">
        <v>0</v>
      </c>
      <c r="AT362" s="31">
        <v>0</v>
      </c>
      <c r="AU362" s="31">
        <v>0</v>
      </c>
      <c r="AV362" s="31">
        <v>0</v>
      </c>
      <c r="AW362" s="31">
        <v>0</v>
      </c>
      <c r="AX362" s="31">
        <v>0</v>
      </c>
      <c r="AY362" s="31">
        <v>0</v>
      </c>
      <c r="AZ362" s="31">
        <v>0</v>
      </c>
      <c r="BA362" s="31">
        <v>0</v>
      </c>
      <c r="BB362" s="31">
        <v>0</v>
      </c>
      <c r="BC362" s="31">
        <v>0</v>
      </c>
      <c r="BD362" s="31">
        <v>0</v>
      </c>
      <c r="BE362" s="31">
        <v>0</v>
      </c>
      <c r="BF362" s="31">
        <v>0</v>
      </c>
      <c r="BG362" s="31">
        <v>0</v>
      </c>
      <c r="BH362" s="31">
        <v>0</v>
      </c>
      <c r="BI362" s="31">
        <v>0</v>
      </c>
      <c r="BJ362" s="31">
        <v>0</v>
      </c>
      <c r="BK362" s="25"/>
    </row>
    <row r="363" spans="4:63" x14ac:dyDescent="0.35"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31">
        <v>0</v>
      </c>
      <c r="X363" s="31">
        <v>0</v>
      </c>
      <c r="Y363" s="31">
        <v>0</v>
      </c>
      <c r="Z363" s="31">
        <v>0</v>
      </c>
      <c r="AA363" s="31">
        <v>0</v>
      </c>
      <c r="AB363" s="31">
        <v>0</v>
      </c>
      <c r="AC363" s="31">
        <v>0</v>
      </c>
      <c r="AD363" s="31">
        <v>0</v>
      </c>
      <c r="AE363" s="31">
        <v>0</v>
      </c>
      <c r="AF363" s="31">
        <v>0</v>
      </c>
      <c r="AG363" s="31">
        <v>0</v>
      </c>
      <c r="AH363" s="31">
        <v>0</v>
      </c>
      <c r="AI363" s="31">
        <v>0</v>
      </c>
      <c r="AJ363" s="31">
        <v>0</v>
      </c>
      <c r="AK363" s="31">
        <v>0</v>
      </c>
      <c r="AL363" s="31">
        <v>0</v>
      </c>
      <c r="AM363" s="31">
        <v>0</v>
      </c>
      <c r="AN363" s="31">
        <v>0</v>
      </c>
      <c r="AO363" s="31">
        <v>0</v>
      </c>
      <c r="AP363" s="31">
        <v>0</v>
      </c>
      <c r="AQ363" s="31">
        <v>0</v>
      </c>
      <c r="AR363" s="31">
        <v>0</v>
      </c>
      <c r="AS363" s="31">
        <v>0</v>
      </c>
      <c r="AT363" s="31">
        <v>1.5</v>
      </c>
      <c r="AU363" s="31">
        <v>0</v>
      </c>
      <c r="AV363" s="31">
        <v>0</v>
      </c>
      <c r="AW363" s="31">
        <v>0</v>
      </c>
      <c r="AX363" s="31">
        <v>0</v>
      </c>
      <c r="AY363" s="31">
        <v>0</v>
      </c>
      <c r="AZ363" s="31">
        <v>0</v>
      </c>
      <c r="BA363" s="31">
        <v>0</v>
      </c>
      <c r="BB363" s="31">
        <v>0</v>
      </c>
      <c r="BC363" s="31">
        <v>0</v>
      </c>
      <c r="BD363" s="31">
        <v>0</v>
      </c>
      <c r="BE363" s="31">
        <v>0</v>
      </c>
      <c r="BF363" s="31">
        <v>0</v>
      </c>
      <c r="BG363" s="31">
        <v>0</v>
      </c>
      <c r="BH363" s="31">
        <v>0</v>
      </c>
      <c r="BI363" s="31">
        <v>0</v>
      </c>
      <c r="BJ363" s="31">
        <v>0</v>
      </c>
      <c r="BK363" s="25"/>
    </row>
    <row r="364" spans="4:63" x14ac:dyDescent="0.35"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31">
        <v>0</v>
      </c>
      <c r="X364" s="31">
        <v>0</v>
      </c>
      <c r="Y364" s="31">
        <v>0</v>
      </c>
      <c r="Z364" s="31">
        <v>0</v>
      </c>
      <c r="AA364" s="31">
        <v>0</v>
      </c>
      <c r="AB364" s="31">
        <v>0</v>
      </c>
      <c r="AC364" s="31">
        <v>0</v>
      </c>
      <c r="AD364" s="31">
        <v>0</v>
      </c>
      <c r="AE364" s="31">
        <v>0</v>
      </c>
      <c r="AF364" s="31">
        <v>0</v>
      </c>
      <c r="AG364" s="31">
        <v>0</v>
      </c>
      <c r="AH364" s="31">
        <v>0</v>
      </c>
      <c r="AI364" s="31">
        <v>0</v>
      </c>
      <c r="AJ364" s="31">
        <v>0</v>
      </c>
      <c r="AK364" s="31">
        <v>0</v>
      </c>
      <c r="AL364" s="31">
        <v>0</v>
      </c>
      <c r="AM364" s="31">
        <v>0</v>
      </c>
      <c r="AN364" s="31">
        <v>0</v>
      </c>
      <c r="AO364" s="31">
        <v>0</v>
      </c>
      <c r="AP364" s="31">
        <v>0</v>
      </c>
      <c r="AQ364" s="31">
        <v>0</v>
      </c>
      <c r="AR364" s="31">
        <v>0</v>
      </c>
      <c r="AS364" s="31">
        <v>0</v>
      </c>
      <c r="AT364" s="31">
        <v>0.5</v>
      </c>
      <c r="AU364" s="31">
        <v>0</v>
      </c>
      <c r="AV364" s="31">
        <v>0</v>
      </c>
      <c r="AW364" s="31">
        <v>0</v>
      </c>
      <c r="AX364" s="31">
        <v>0</v>
      </c>
      <c r="AY364" s="31">
        <v>0</v>
      </c>
      <c r="AZ364" s="31">
        <v>0</v>
      </c>
      <c r="BA364" s="31">
        <v>0</v>
      </c>
      <c r="BB364" s="31">
        <v>0</v>
      </c>
      <c r="BC364" s="31">
        <v>0</v>
      </c>
      <c r="BD364" s="31">
        <v>0</v>
      </c>
      <c r="BE364" s="31">
        <v>0</v>
      </c>
      <c r="BF364" s="31">
        <v>0</v>
      </c>
      <c r="BG364" s="31">
        <v>0</v>
      </c>
      <c r="BH364" s="31">
        <v>0</v>
      </c>
      <c r="BI364" s="31">
        <v>0</v>
      </c>
      <c r="BJ364" s="31">
        <v>0</v>
      </c>
      <c r="BK364" s="25"/>
    </row>
    <row r="365" spans="4:63" x14ac:dyDescent="0.35"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31">
        <v>0</v>
      </c>
      <c r="X365" s="31">
        <v>0</v>
      </c>
      <c r="Y365" s="31">
        <v>0</v>
      </c>
      <c r="Z365" s="31">
        <v>0</v>
      </c>
      <c r="AA365" s="31">
        <v>0</v>
      </c>
      <c r="AB365" s="31">
        <v>0.1</v>
      </c>
      <c r="AC365" s="31">
        <v>0</v>
      </c>
      <c r="AD365" s="31">
        <v>0</v>
      </c>
      <c r="AE365" s="31">
        <v>0</v>
      </c>
      <c r="AF365" s="31">
        <v>0</v>
      </c>
      <c r="AG365" s="31">
        <v>0</v>
      </c>
      <c r="AH365" s="31">
        <v>0</v>
      </c>
      <c r="AI365" s="31">
        <v>0</v>
      </c>
      <c r="AJ365" s="31">
        <v>0</v>
      </c>
      <c r="AK365" s="31">
        <v>0</v>
      </c>
      <c r="AL365" s="31">
        <v>0</v>
      </c>
      <c r="AM365" s="31">
        <v>0</v>
      </c>
      <c r="AN365" s="31">
        <v>0</v>
      </c>
      <c r="AO365" s="31">
        <v>0</v>
      </c>
      <c r="AP365" s="31">
        <v>0</v>
      </c>
      <c r="AQ365" s="31">
        <v>0</v>
      </c>
      <c r="AR365" s="31">
        <v>0</v>
      </c>
      <c r="AS365" s="31">
        <v>0</v>
      </c>
      <c r="AT365" s="31">
        <v>0</v>
      </c>
      <c r="AU365" s="31">
        <v>0</v>
      </c>
      <c r="AV365" s="31">
        <v>0</v>
      </c>
      <c r="AW365" s="31">
        <v>0</v>
      </c>
      <c r="AX365" s="31">
        <v>1</v>
      </c>
      <c r="AY365" s="31">
        <v>0</v>
      </c>
      <c r="AZ365" s="31">
        <v>0</v>
      </c>
      <c r="BA365" s="31">
        <v>0</v>
      </c>
      <c r="BB365" s="31">
        <v>0</v>
      </c>
      <c r="BC365" s="31">
        <v>0</v>
      </c>
      <c r="BD365" s="31">
        <v>0</v>
      </c>
      <c r="BE365" s="31">
        <v>0</v>
      </c>
      <c r="BF365" s="31">
        <v>0</v>
      </c>
      <c r="BG365" s="31">
        <v>0</v>
      </c>
      <c r="BH365" s="31">
        <v>0</v>
      </c>
      <c r="BI365" s="31">
        <v>0</v>
      </c>
      <c r="BJ365" s="31">
        <v>0</v>
      </c>
      <c r="BK365" s="25"/>
    </row>
    <row r="366" spans="4:63" x14ac:dyDescent="0.35"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31">
        <v>0</v>
      </c>
      <c r="X366" s="31">
        <v>0</v>
      </c>
      <c r="Y366" s="31">
        <v>0.4</v>
      </c>
      <c r="Z366" s="31">
        <v>0</v>
      </c>
      <c r="AA366" s="31">
        <v>0</v>
      </c>
      <c r="AB366" s="31">
        <v>0</v>
      </c>
      <c r="AC366" s="31">
        <v>0</v>
      </c>
      <c r="AD366" s="31">
        <v>0</v>
      </c>
      <c r="AE366" s="31">
        <v>0</v>
      </c>
      <c r="AF366" s="31">
        <v>0</v>
      </c>
      <c r="AG366" s="31">
        <v>0</v>
      </c>
      <c r="AH366" s="31">
        <v>0</v>
      </c>
      <c r="AI366" s="31">
        <v>0</v>
      </c>
      <c r="AJ366" s="31">
        <v>0</v>
      </c>
      <c r="AK366" s="31">
        <v>0</v>
      </c>
      <c r="AL366" s="31">
        <v>0</v>
      </c>
      <c r="AM366" s="31">
        <v>0</v>
      </c>
      <c r="AN366" s="31">
        <v>0</v>
      </c>
      <c r="AO366" s="31">
        <v>0</v>
      </c>
      <c r="AP366" s="31">
        <v>0</v>
      </c>
      <c r="AQ366" s="31">
        <v>0</v>
      </c>
      <c r="AR366" s="31">
        <v>0</v>
      </c>
      <c r="AS366" s="31">
        <v>0</v>
      </c>
      <c r="AT366" s="31">
        <v>0</v>
      </c>
      <c r="AU366" s="31">
        <v>0</v>
      </c>
      <c r="AV366" s="31">
        <v>0</v>
      </c>
      <c r="AW366" s="31">
        <v>0</v>
      </c>
      <c r="AX366" s="31">
        <v>0.4</v>
      </c>
      <c r="AY366" s="31">
        <v>0</v>
      </c>
      <c r="AZ366" s="31">
        <v>0</v>
      </c>
      <c r="BA366" s="31">
        <v>0</v>
      </c>
      <c r="BB366" s="31">
        <v>0</v>
      </c>
      <c r="BC366" s="31">
        <v>0</v>
      </c>
      <c r="BD366" s="31">
        <v>0</v>
      </c>
      <c r="BE366" s="31">
        <v>0</v>
      </c>
      <c r="BF366" s="31">
        <v>0</v>
      </c>
      <c r="BG366" s="31">
        <v>0</v>
      </c>
      <c r="BH366" s="31">
        <v>0</v>
      </c>
      <c r="BI366" s="31">
        <v>0</v>
      </c>
      <c r="BJ366" s="31">
        <v>0</v>
      </c>
      <c r="BK366" s="25"/>
    </row>
    <row r="367" spans="4:63" x14ac:dyDescent="0.35">
      <c r="D367" s="25"/>
      <c r="E367" s="25"/>
      <c r="F367" s="25"/>
      <c r="G367" s="25"/>
      <c r="I367" s="25"/>
      <c r="J367" s="25"/>
      <c r="K367" s="25"/>
      <c r="M367" s="25"/>
      <c r="N367" s="25"/>
      <c r="O367" s="25"/>
      <c r="Q367" s="25"/>
      <c r="R367" s="25"/>
      <c r="S367" s="25"/>
      <c r="U367" s="25"/>
      <c r="V367" s="25"/>
      <c r="W367" s="31">
        <v>0</v>
      </c>
      <c r="X367" s="30">
        <v>0</v>
      </c>
      <c r="Y367" s="31">
        <v>0</v>
      </c>
      <c r="Z367" s="31">
        <v>0</v>
      </c>
      <c r="AA367" s="31">
        <v>1.1000000000000001</v>
      </c>
      <c r="AB367" s="30">
        <v>0</v>
      </c>
      <c r="AC367" s="31">
        <v>0</v>
      </c>
      <c r="AD367" s="31">
        <v>0</v>
      </c>
      <c r="AE367" s="31">
        <v>0</v>
      </c>
      <c r="AF367" s="30">
        <v>0</v>
      </c>
      <c r="AG367" s="31">
        <v>0</v>
      </c>
      <c r="AH367" s="31">
        <v>0</v>
      </c>
      <c r="AI367" s="31">
        <v>0</v>
      </c>
      <c r="AJ367" s="30">
        <v>0</v>
      </c>
      <c r="AK367" s="31">
        <v>0</v>
      </c>
      <c r="AL367" s="31">
        <v>0</v>
      </c>
      <c r="AM367" s="31">
        <v>0</v>
      </c>
      <c r="AN367" s="30">
        <v>0</v>
      </c>
      <c r="AO367" s="31">
        <v>0</v>
      </c>
      <c r="AP367" s="31">
        <v>0</v>
      </c>
      <c r="AQ367" s="31">
        <v>0</v>
      </c>
      <c r="AR367" s="30">
        <v>0</v>
      </c>
      <c r="AS367" s="31">
        <v>0</v>
      </c>
      <c r="AT367" s="31">
        <v>0</v>
      </c>
      <c r="AU367" s="31">
        <v>0</v>
      </c>
      <c r="AV367" s="30">
        <v>0</v>
      </c>
      <c r="AW367" s="31">
        <v>0</v>
      </c>
      <c r="AX367" s="31">
        <v>1.5</v>
      </c>
      <c r="AY367" s="31">
        <v>0</v>
      </c>
      <c r="AZ367" s="30">
        <v>0.1</v>
      </c>
      <c r="BA367" s="31">
        <v>0</v>
      </c>
      <c r="BB367" s="31">
        <v>0</v>
      </c>
      <c r="BC367" s="31">
        <v>0</v>
      </c>
      <c r="BD367" s="30">
        <v>0</v>
      </c>
      <c r="BE367" s="31">
        <v>0</v>
      </c>
      <c r="BF367" s="31">
        <v>0</v>
      </c>
      <c r="BG367" s="31">
        <v>0</v>
      </c>
      <c r="BH367" s="30">
        <v>0</v>
      </c>
      <c r="BI367" s="31">
        <v>0</v>
      </c>
      <c r="BJ367" s="31">
        <v>0</v>
      </c>
    </row>
    <row r="368" spans="4:63" x14ac:dyDescent="0.35">
      <c r="W368" s="30"/>
      <c r="X368" s="30">
        <v>0</v>
      </c>
      <c r="Y368" s="30"/>
      <c r="Z368" s="30"/>
      <c r="AA368" s="30"/>
      <c r="AB368" s="30">
        <v>0</v>
      </c>
      <c r="AC368" s="30"/>
      <c r="AD368" s="30"/>
      <c r="AE368" s="30"/>
      <c r="AF368" s="30">
        <v>0</v>
      </c>
      <c r="AG368" s="30"/>
      <c r="AH368" s="30"/>
      <c r="AI368" s="30"/>
      <c r="AJ368" s="30">
        <v>0</v>
      </c>
      <c r="AK368" s="30"/>
      <c r="AL368" s="30"/>
      <c r="AM368" s="30"/>
      <c r="AN368" s="30">
        <v>0</v>
      </c>
      <c r="AO368" s="30"/>
      <c r="AP368" s="30"/>
      <c r="AQ368" s="30"/>
      <c r="AR368" s="30">
        <v>0</v>
      </c>
      <c r="AS368" s="30"/>
      <c r="AT368" s="30"/>
      <c r="AU368" s="30"/>
      <c r="AV368" s="30">
        <v>0</v>
      </c>
      <c r="AW368" s="30"/>
      <c r="AX368" s="30"/>
      <c r="AY368" s="30"/>
      <c r="AZ368" s="30">
        <v>0</v>
      </c>
      <c r="BA368" s="30"/>
      <c r="BB368" s="30"/>
      <c r="BC368" s="30"/>
      <c r="BD368" s="30">
        <v>0</v>
      </c>
      <c r="BE368" s="30"/>
      <c r="BF368" s="30"/>
      <c r="BG368" s="30"/>
      <c r="BH368" s="30">
        <v>0</v>
      </c>
      <c r="BI368" s="30"/>
      <c r="BJ368" s="30"/>
    </row>
  </sheetData>
  <mergeCells count="2">
    <mergeCell ref="BP1:BQ1"/>
    <mergeCell ref="A1:B1"/>
  </mergeCells>
  <pageMargins left="0.7" right="0.7" top="0.75" bottom="0.75" header="0.3" footer="0.3"/>
  <ignoredErrors>
    <ignoredError sqref="BN3 BP3:BQ3 BN4:BN191 BP4:BQ19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245"/>
  <sheetViews>
    <sheetView tabSelected="1" workbookViewId="0">
      <pane xSplit="1" ySplit="2" topLeftCell="S158" activePane="bottomRight" state="frozen"/>
      <selection pane="topRight" activeCell="C1" sqref="C1"/>
      <selection pane="bottomLeft" activeCell="A2" sqref="A2"/>
      <selection pane="bottomRight" activeCell="AQ164" sqref="AQ164"/>
    </sheetView>
  </sheetViews>
  <sheetFormatPr defaultRowHeight="14.5" x14ac:dyDescent="0.35"/>
  <cols>
    <col min="1" max="1" width="7.453125" style="2" bestFit="1" customWidth="1"/>
    <col min="2" max="33" width="5" style="2" bestFit="1" customWidth="1"/>
    <col min="34" max="43" width="7" style="2" customWidth="1"/>
    <col min="44" max="45" width="5" style="2" bestFit="1" customWidth="1"/>
    <col min="46" max="47" width="5" style="30" customWidth="1"/>
    <col min="48" max="48" width="9.7265625" bestFit="1" customWidth="1"/>
  </cols>
  <sheetData>
    <row r="2" spans="1:48" x14ac:dyDescent="0.35">
      <c r="A2" s="7" t="str">
        <f>ddays3.AllYears!A2</f>
        <v>Date</v>
      </c>
      <c r="B2" s="7">
        <v>1973</v>
      </c>
      <c r="C2" s="7">
        <f>ddays3.AllYears!W2</f>
        <v>1974</v>
      </c>
      <c r="D2" s="7">
        <f>ddays3.AllYears!X2</f>
        <v>1975</v>
      </c>
      <c r="E2" s="7">
        <f>ddays3.AllYears!Y2</f>
        <v>1976</v>
      </c>
      <c r="F2" s="7">
        <f>ddays3.AllYears!Z2</f>
        <v>1977</v>
      </c>
      <c r="G2" s="7">
        <f>ddays3.AllYears!AA2</f>
        <v>1978</v>
      </c>
      <c r="H2" s="7">
        <f>ddays3.AllYears!AB2</f>
        <v>1979</v>
      </c>
      <c r="I2" s="7">
        <f>ddays3.AllYears!AC2</f>
        <v>1980</v>
      </c>
      <c r="J2" s="7">
        <f>ddays3.AllYears!AD2</f>
        <v>1981</v>
      </c>
      <c r="K2" s="7">
        <f>ddays3.AllYears!AE2</f>
        <v>1982</v>
      </c>
      <c r="L2" s="7">
        <f>ddays3.AllYears!AF2</f>
        <v>1983</v>
      </c>
      <c r="M2" s="7">
        <f>ddays3.AllYears!AG2</f>
        <v>1984</v>
      </c>
      <c r="N2" s="7">
        <f>ddays3.AllYears!AH2</f>
        <v>1985</v>
      </c>
      <c r="O2" s="7">
        <f>ddays3.AllYears!AI2</f>
        <v>1986</v>
      </c>
      <c r="P2" s="7">
        <f>ddays3.AllYears!AJ2</f>
        <v>1987</v>
      </c>
      <c r="Q2" s="7">
        <f>ddays3.AllYears!AK2</f>
        <v>1988</v>
      </c>
      <c r="R2" s="7">
        <f>ddays3.AllYears!AL2</f>
        <v>1989</v>
      </c>
      <c r="S2" s="7">
        <f>ddays3.AllYears!AM2</f>
        <v>1990</v>
      </c>
      <c r="T2" s="7">
        <f>ddays3.AllYears!AN2</f>
        <v>1991</v>
      </c>
      <c r="U2" s="7">
        <f>ddays3.AllYears!AO2</f>
        <v>1992</v>
      </c>
      <c r="V2" s="7">
        <f>ddays3.AllYears!AP2</f>
        <v>1993</v>
      </c>
      <c r="W2" s="7">
        <f>ddays3.AllYears!AQ2</f>
        <v>1994</v>
      </c>
      <c r="X2" s="7">
        <f>ddays3.AllYears!AR2</f>
        <v>1995</v>
      </c>
      <c r="Y2" s="7">
        <f>ddays3.AllYears!AS2</f>
        <v>1996</v>
      </c>
      <c r="Z2" s="7">
        <f>ddays3.AllYears!AT2</f>
        <v>1997</v>
      </c>
      <c r="AA2" s="7">
        <f>ddays3.AllYears!AU2</f>
        <v>1998</v>
      </c>
      <c r="AB2" s="7">
        <f>ddays3.AllYears!AV2</f>
        <v>1999</v>
      </c>
      <c r="AC2" s="7">
        <f>ddays3.AllYears!AW2</f>
        <v>2000</v>
      </c>
      <c r="AD2" s="7">
        <f>ddays3.AllYears!AX2</f>
        <v>2001</v>
      </c>
      <c r="AE2" s="7">
        <f>ddays3.AllYears!AY2</f>
        <v>2002</v>
      </c>
      <c r="AF2" s="7">
        <f>ddays3.AllYears!AZ2</f>
        <v>2003</v>
      </c>
      <c r="AG2" s="7">
        <f>ddays3.AllYears!BA2</f>
        <v>2004</v>
      </c>
      <c r="AH2" s="7">
        <f>ddays3.AllYears!BB2</f>
        <v>2005</v>
      </c>
      <c r="AI2" s="7">
        <f>ddays3.AllYears!BC2</f>
        <v>2006</v>
      </c>
      <c r="AJ2" s="7">
        <f>ddays3.AllYears!BD2</f>
        <v>2007</v>
      </c>
      <c r="AK2" s="7">
        <f>ddays3.AllYears!BE2</f>
        <v>2008</v>
      </c>
      <c r="AL2" s="7">
        <f>ddays3.AllYears!BF2</f>
        <v>2009</v>
      </c>
      <c r="AM2" s="7">
        <f>ddays3.AllYears!BG2</f>
        <v>2010</v>
      </c>
      <c r="AN2" s="7">
        <f>ddays3.AllYears!BH2</f>
        <v>2011</v>
      </c>
      <c r="AO2" s="7">
        <f>ddays3.AllYears!BI2</f>
        <v>2012</v>
      </c>
      <c r="AP2" s="7">
        <f>ddays3.AllYears!BJ2</f>
        <v>2013</v>
      </c>
      <c r="AQ2" s="7">
        <f>ddays3.AllYears!BK2</f>
        <v>2014</v>
      </c>
      <c r="AR2" s="7">
        <f>ddays3.AllYears!BL2</f>
        <v>2015</v>
      </c>
      <c r="AS2" s="7">
        <f>ddays3.AllYears!BM2</f>
        <v>2016</v>
      </c>
      <c r="AT2" s="7">
        <v>2017</v>
      </c>
      <c r="AU2" s="7"/>
      <c r="AV2" t="s">
        <v>40</v>
      </c>
    </row>
    <row r="3" spans="1:48" x14ac:dyDescent="0.35">
      <c r="A3" s="8">
        <f>ddays3.AllYears!A3</f>
        <v>41995</v>
      </c>
      <c r="B3" s="19">
        <f>ddays3.AllYears!C3</f>
        <v>0</v>
      </c>
      <c r="C3" s="19">
        <f>ddays3.AllYears!W3</f>
        <v>0</v>
      </c>
      <c r="D3" s="19">
        <f>ddays3.AllYears!X3</f>
        <v>0</v>
      </c>
      <c r="E3" s="19">
        <f>ddays3.AllYears!Y3</f>
        <v>0</v>
      </c>
      <c r="F3" s="19">
        <f>ddays3.AllYears!Z3</f>
        <v>0.3</v>
      </c>
      <c r="G3" s="19">
        <f>ddays3.AllYears!AA3</f>
        <v>0</v>
      </c>
      <c r="H3" s="19">
        <f>ddays3.AllYears!AB3</f>
        <v>0.2</v>
      </c>
      <c r="I3" s="19">
        <f>ddays3.AllYears!AC3</f>
        <v>0</v>
      </c>
      <c r="J3" s="19">
        <f>ddays3.AllYears!AD3</f>
        <v>0</v>
      </c>
      <c r="K3" s="19">
        <f>ddays3.AllYears!AE3</f>
        <v>0</v>
      </c>
      <c r="L3" s="19">
        <f>ddays3.AllYears!AF3</f>
        <v>0</v>
      </c>
      <c r="M3" s="19">
        <f>ddays3.AllYears!AG3</f>
        <v>0</v>
      </c>
      <c r="N3" s="19">
        <f>ddays3.AllYears!AH3</f>
        <v>0</v>
      </c>
      <c r="O3" s="19">
        <f>ddays3.AllYears!AI3</f>
        <v>0</v>
      </c>
      <c r="P3" s="19">
        <f>ddays3.AllYears!AJ3</f>
        <v>0</v>
      </c>
      <c r="Q3" s="19">
        <f>ddays3.AllYears!AK3</f>
        <v>0</v>
      </c>
      <c r="R3" s="19">
        <f>ddays3.AllYears!AL3</f>
        <v>0</v>
      </c>
      <c r="S3" s="19">
        <f>ddays3.AllYears!AM3</f>
        <v>0</v>
      </c>
      <c r="T3" s="19">
        <f>ddays3.AllYears!AN3</f>
        <v>0</v>
      </c>
      <c r="U3" s="19">
        <f>ddays3.AllYears!AO3</f>
        <v>0</v>
      </c>
      <c r="V3" s="19">
        <f>ddays3.AllYears!AP3</f>
        <v>0</v>
      </c>
      <c r="W3" s="19">
        <f>ddays3.AllYears!AQ3</f>
        <v>0</v>
      </c>
      <c r="X3" s="19">
        <f>ddays3.AllYears!AR3</f>
        <v>0</v>
      </c>
      <c r="Y3" s="19">
        <f>ddays3.AllYears!AS3</f>
        <v>0</v>
      </c>
      <c r="Z3" s="19">
        <f>ddays3.AllYears!AT3</f>
        <v>0.4</v>
      </c>
      <c r="AA3" s="19">
        <f>ddays3.AllYears!AU3</f>
        <v>0</v>
      </c>
      <c r="AB3" s="19">
        <f>ddays3.AllYears!AV3</f>
        <v>0</v>
      </c>
      <c r="AC3" s="19">
        <f>ddays3.AllYears!AW3</f>
        <v>0</v>
      </c>
      <c r="AD3" s="19">
        <f>ddays3.AllYears!AX3</f>
        <v>0</v>
      </c>
      <c r="AE3" s="19">
        <f>ddays3.AllYears!AY3</f>
        <v>1.1000000000000001</v>
      </c>
      <c r="AF3" s="19">
        <f>ddays3.AllYears!AZ3</f>
        <v>0</v>
      </c>
      <c r="AG3" s="19">
        <f>ddays3.AllYears!BA3</f>
        <v>0</v>
      </c>
      <c r="AH3" s="19">
        <f>ddays3.AllYears!BB3</f>
        <v>0</v>
      </c>
      <c r="AI3" s="19">
        <f>ddays3.AllYears!BC3</f>
        <v>0</v>
      </c>
      <c r="AJ3" s="19">
        <f>ddays3.AllYears!BD3</f>
        <v>0</v>
      </c>
      <c r="AK3" s="19">
        <f>ddays3.AllYears!BE3</f>
        <v>0</v>
      </c>
      <c r="AL3" s="19">
        <f>ddays3.AllYears!BF3</f>
        <v>0</v>
      </c>
      <c r="AM3" s="19">
        <f>ddays3.AllYears!BG3</f>
        <v>0</v>
      </c>
      <c r="AN3" s="19">
        <f>ddays3.AllYears!BH3</f>
        <v>0</v>
      </c>
      <c r="AO3" s="19">
        <f>ddays3.AllYears!BI3</f>
        <v>0</v>
      </c>
      <c r="AP3" s="19">
        <f>ddays3.AllYears!BJ3</f>
        <v>0</v>
      </c>
      <c r="AQ3" s="19">
        <f>ddays3.AllYears!BK3</f>
        <v>0</v>
      </c>
      <c r="AR3" s="19"/>
      <c r="AS3" s="19">
        <v>0</v>
      </c>
      <c r="AT3" s="19"/>
      <c r="AU3" s="19"/>
    </row>
    <row r="4" spans="1:48" x14ac:dyDescent="0.35">
      <c r="A4" s="8">
        <f>ddays3.AllYears!A4</f>
        <v>41996</v>
      </c>
      <c r="B4" s="6" t="str">
        <f>IF(B3&lt;&gt;"",IF(ddays3.AllYears!C4&lt;&gt;"",B3+ddays3.AllYears!C4,""),"")</f>
        <v/>
      </c>
      <c r="C4" s="6" t="str">
        <f>IF(C3&lt;&gt;"",IF(ddays3.AllYears!W4&lt;&gt;"",C3+ddays3.AllYears!W4,""),"")</f>
        <v/>
      </c>
      <c r="D4" s="6">
        <f>IF(D3&lt;&gt;"",IF(ddays3.AllYears!X4&lt;&gt;"",D3+ddays3.AllYears!X4,""),"")</f>
        <v>0</v>
      </c>
      <c r="E4" s="6">
        <f>IF(E3&lt;&gt;"",IF(ddays3.AllYears!Y4&lt;&gt;"",E3+ddays3.AllYears!Y4,""),"")</f>
        <v>0</v>
      </c>
      <c r="F4" s="6">
        <f>IF(F3&lt;&gt;"",IF(ddays3.AllYears!Z4&lt;&gt;"",F3+ddays3.AllYears!Z4,""),"")</f>
        <v>0.7</v>
      </c>
      <c r="G4" s="6">
        <f>IF(G3&lt;&gt;"",IF(ddays3.AllYears!AA4&lt;&gt;"",G3+ddays3.AllYears!AA4,""),"")</f>
        <v>0</v>
      </c>
      <c r="H4" s="6">
        <f>IF(H3&lt;&gt;"",IF(ddays3.AllYears!AB4&lt;&gt;"",H3+ddays3.AllYears!AB4,""),"")</f>
        <v>0.2</v>
      </c>
      <c r="I4" s="6">
        <f>IF(I3&lt;&gt;"",IF(ddays3.AllYears!AC4&lt;&gt;"",I3+ddays3.AllYears!AC4,""),"")</f>
        <v>0</v>
      </c>
      <c r="J4" s="6">
        <f>IF(J3&lt;&gt;"",IF(ddays3.AllYears!AD4&lt;&gt;"",J3+ddays3.AllYears!AD4,""),"")</f>
        <v>0</v>
      </c>
      <c r="K4" s="6">
        <f>IF(K3&lt;&gt;"",IF(ddays3.AllYears!AE4&lt;&gt;"",K3+ddays3.AllYears!AE4,""),"")</f>
        <v>0</v>
      </c>
      <c r="L4" s="6">
        <f>IF(L3&lt;&gt;"",IF(ddays3.AllYears!AF4&lt;&gt;"",L3+ddays3.AllYears!AF4,""),"")</f>
        <v>0</v>
      </c>
      <c r="M4" s="6">
        <f>IF(M3&lt;&gt;"",IF(ddays3.AllYears!AG4&lt;&gt;"",M3+ddays3.AllYears!AG4,""),"")</f>
        <v>0</v>
      </c>
      <c r="N4" s="6">
        <f>IF(N3&lt;&gt;"",IF(ddays3.AllYears!AH4&lt;&gt;"",N3+ddays3.AllYears!AH4,""),"")</f>
        <v>0</v>
      </c>
      <c r="O4" s="6">
        <f>IF(O3&lt;&gt;"",IF(ddays3.AllYears!AI4&lt;&gt;"",O3+ddays3.AllYears!AI4,""),"")</f>
        <v>0</v>
      </c>
      <c r="P4" s="6">
        <f>IF(P3&lt;&gt;"",IF(ddays3.AllYears!AJ4&lt;&gt;"",P3+ddays3.AllYears!AJ4,""),"")</f>
        <v>0</v>
      </c>
      <c r="Q4" s="6">
        <f>IF(Q3&lt;&gt;"",IF(ddays3.AllYears!AK4&lt;&gt;"",Q3+ddays3.AllYears!AK4,""),"")</f>
        <v>0</v>
      </c>
      <c r="R4" s="6">
        <f>IF(R3&lt;&gt;"",IF(ddays3.AllYears!AL4&lt;&gt;"",R3+ddays3.AllYears!AL4,""),"")</f>
        <v>0</v>
      </c>
      <c r="S4" s="6">
        <f>IF(S3&lt;&gt;"",IF(ddays3.AllYears!AM4&lt;&gt;"",S3+ddays3.AllYears!AM4,""),"")</f>
        <v>0</v>
      </c>
      <c r="T4" s="6">
        <f>IF(T3&lt;&gt;"",IF(ddays3.AllYears!AN4&lt;&gt;"",T3+ddays3.AllYears!AN4,""),"")</f>
        <v>0</v>
      </c>
      <c r="U4" s="6">
        <f>IF(U3&lt;&gt;"",IF(ddays3.AllYears!AO4&lt;&gt;"",U3+ddays3.AllYears!AO4,""),"")</f>
        <v>0</v>
      </c>
      <c r="V4" s="6">
        <f>IF(V3&lt;&gt;"",IF(ddays3.AllYears!AP4&lt;&gt;"",V3+ddays3.AllYears!AP4,""),"")</f>
        <v>0</v>
      </c>
      <c r="W4" s="6">
        <f>IF(W3&lt;&gt;"",IF(ddays3.AllYears!AQ4&lt;&gt;"",W3+ddays3.AllYears!AQ4,""),"")</f>
        <v>0</v>
      </c>
      <c r="X4" s="6">
        <f>IF(X3&lt;&gt;"",IF(ddays3.AllYears!AR4&lt;&gt;"",X3+ddays3.AllYears!AR4,""),"")</f>
        <v>0</v>
      </c>
      <c r="Y4" s="6">
        <f>IF(Y3&lt;&gt;"",IF(ddays3.AllYears!AS4&lt;&gt;"",Y3+ddays3.AllYears!AS4,""),"")</f>
        <v>0</v>
      </c>
      <c r="Z4" s="6">
        <f>IF(Z3&lt;&gt;"",IF(ddays3.AllYears!AT4&lt;&gt;"",Z3+ddays3.AllYears!AT4,""),"")</f>
        <v>0.4</v>
      </c>
      <c r="AA4" s="6">
        <f>IF(AA3&lt;&gt;"",IF(ddays3.AllYears!AU4&lt;&gt;"",AA3+ddays3.AllYears!AU4,""),"")</f>
        <v>0</v>
      </c>
      <c r="AB4" s="6">
        <f>IF(AB3&lt;&gt;"",IF(ddays3.AllYears!AV4&lt;&gt;"",AB3+ddays3.AllYears!AV4,""),"")</f>
        <v>0</v>
      </c>
      <c r="AC4" s="6">
        <f>IF(AC3&lt;&gt;"",IF(ddays3.AllYears!AW4&lt;&gt;"",AC3+ddays3.AllYears!AW4,""),"")</f>
        <v>0</v>
      </c>
      <c r="AD4" s="6">
        <f>IF(AD3&lt;&gt;"",IF(ddays3.AllYears!AX4&lt;&gt;"",AD3+ddays3.AllYears!AX4,""),"")</f>
        <v>0</v>
      </c>
      <c r="AE4" s="6">
        <f>IF(AE3&lt;&gt;"",IF(ddays3.AllYears!AY4&lt;&gt;"",AE3+ddays3.AllYears!AY4,""),"")</f>
        <v>1.1000000000000001</v>
      </c>
      <c r="AF4" s="6">
        <f>IF(AF3&lt;&gt;"",IF(ddays3.AllYears!AZ4&lt;&gt;"",AF3+ddays3.AllYears!AZ4,""),"")</f>
        <v>0</v>
      </c>
      <c r="AG4" s="6">
        <f>IF(AG3&lt;&gt;"",IF(ddays3.AllYears!BA4&lt;&gt;"",AG3+ddays3.AllYears!BA4,""),"")</f>
        <v>0</v>
      </c>
      <c r="AH4" s="6">
        <f>IF(AH3&lt;&gt;"",IF(ddays3.AllYears!BB4&lt;&gt;"",AH3+ddays3.AllYears!BB4,""),"")</f>
        <v>0</v>
      </c>
      <c r="AI4" s="6">
        <f>IF(AI3&lt;&gt;"",IF(ddays3.AllYears!BC4&lt;&gt;"",AI3+ddays3.AllYears!BC4,""),"")</f>
        <v>0</v>
      </c>
      <c r="AJ4" s="6">
        <f>IF(AJ3&lt;&gt;"",IF(ddays3.AllYears!BD4&lt;&gt;"",AJ3+ddays3.AllYears!BD4,""),"")</f>
        <v>0</v>
      </c>
      <c r="AK4" s="6">
        <f>IF(AK3&lt;&gt;"",IF(ddays3.AllYears!BE4&lt;&gt;"",AK3+ddays3.AllYears!BE4,""),"")</f>
        <v>0</v>
      </c>
      <c r="AL4" s="6">
        <f>IF(AL3&lt;&gt;"",IF(ddays3.AllYears!BF4&lt;&gt;"",AL3+ddays3.AllYears!BF4,""),"")</f>
        <v>0</v>
      </c>
      <c r="AM4" s="6">
        <f>IF(AM3&lt;&gt;"",IF(ddays3.AllYears!BG4&lt;&gt;"",AM3+ddays3.AllYears!BG4,""),"")</f>
        <v>0</v>
      </c>
      <c r="AN4" s="6">
        <f>IF(AN3&lt;&gt;"",IF(ddays3.AllYears!BH4&lt;&gt;"",AN3+ddays3.AllYears!BH4,""),"")</f>
        <v>0</v>
      </c>
      <c r="AO4" s="6">
        <f>IF(AO3&lt;&gt;"",IF(ddays3.AllYears!BI4&lt;&gt;"",AO3+ddays3.AllYears!BI4,""),"")</f>
        <v>0</v>
      </c>
      <c r="AP4" s="6">
        <f>IF(AP3&lt;&gt;"",IF(ddays3.AllYears!BJ4&lt;&gt;"",AP3+ddays3.AllYears!BJ4,""),"")</f>
        <v>0</v>
      </c>
      <c r="AQ4" s="6" t="str">
        <f>IF(AQ3&lt;&gt;"",IF(ddays3.AllYears!BK4&lt;&gt;"",AQ3+ddays3.AllYears!BK4,""),"")</f>
        <v/>
      </c>
      <c r="AR4" s="6" t="str">
        <f>IF(AR3&lt;&gt;"",IF(ddays3.AllYears!BL4&lt;&gt;"",AR3+ddays3.AllYears!BL4,""),"")</f>
        <v/>
      </c>
      <c r="AS4" s="6">
        <v>0</v>
      </c>
      <c r="AT4" s="6"/>
      <c r="AU4" s="6"/>
    </row>
    <row r="5" spans="1:48" x14ac:dyDescent="0.35">
      <c r="A5" s="8">
        <f>ddays3.AllYears!A5</f>
        <v>41997</v>
      </c>
      <c r="B5" s="6" t="str">
        <f>IF(B4&lt;&gt;"",IF(ddays3.AllYears!C5&lt;&gt;"",B4+ddays3.AllYears!C5,""),"")</f>
        <v/>
      </c>
      <c r="C5" s="6" t="str">
        <f>IF(C4&lt;&gt;"",IF(ddays3.AllYears!W5&lt;&gt;"",C4+ddays3.AllYears!W5,""),"")</f>
        <v/>
      </c>
      <c r="D5" s="6">
        <f>IF(D4&lt;&gt;"",IF(ddays3.AllYears!X5&lt;&gt;"",D4+ddays3.AllYears!X5,""),"")</f>
        <v>0</v>
      </c>
      <c r="E5" s="6">
        <f>IF(E4&lt;&gt;"",IF(ddays3.AllYears!Y5&lt;&gt;"",E4+ddays3.AllYears!Y5,""),"")</f>
        <v>0</v>
      </c>
      <c r="F5" s="6">
        <f>IF(F4&lt;&gt;"",IF(ddays3.AllYears!Z5&lt;&gt;"",F4+ddays3.AllYears!Z5,""),"")</f>
        <v>0.89999999999999991</v>
      </c>
      <c r="G5" s="6">
        <f>IF(G4&lt;&gt;"",IF(ddays3.AllYears!AA5&lt;&gt;"",G4+ddays3.AllYears!AA5,""),"")</f>
        <v>0</v>
      </c>
      <c r="H5" s="6">
        <f>IF(H4&lt;&gt;"",IF(ddays3.AllYears!AB5&lt;&gt;"",H4+ddays3.AllYears!AB5,""),"")</f>
        <v>0.7</v>
      </c>
      <c r="I5" s="6">
        <f>IF(I4&lt;&gt;"",IF(ddays3.AllYears!AC5&lt;&gt;"",I4+ddays3.AllYears!AC5,""),"")</f>
        <v>0</v>
      </c>
      <c r="J5" s="6">
        <f>IF(J4&lt;&gt;"",IF(ddays3.AllYears!AD5&lt;&gt;"",J4+ddays3.AllYears!AD5,""),"")</f>
        <v>0</v>
      </c>
      <c r="K5" s="6">
        <f>IF(K4&lt;&gt;"",IF(ddays3.AllYears!AE5&lt;&gt;"",K4+ddays3.AllYears!AE5,""),"")</f>
        <v>0</v>
      </c>
      <c r="L5" s="6">
        <f>IF(L4&lt;&gt;"",IF(ddays3.AllYears!AF5&lt;&gt;"",L4+ddays3.AllYears!AF5,""),"")</f>
        <v>0</v>
      </c>
      <c r="M5" s="6">
        <f>IF(M4&lt;&gt;"",IF(ddays3.AllYears!AG5&lt;&gt;"",M4+ddays3.AllYears!AG5,""),"")</f>
        <v>0</v>
      </c>
      <c r="N5" s="6">
        <f>IF(N4&lt;&gt;"",IF(ddays3.AllYears!AH5&lt;&gt;"",N4+ddays3.AllYears!AH5,""),"")</f>
        <v>0</v>
      </c>
      <c r="O5" s="6">
        <f>IF(O4&lt;&gt;"",IF(ddays3.AllYears!AI5&lt;&gt;"",O4+ddays3.AllYears!AI5,""),"")</f>
        <v>0</v>
      </c>
      <c r="P5" s="6">
        <f>IF(P4&lt;&gt;"",IF(ddays3.AllYears!AJ5&lt;&gt;"",P4+ddays3.AllYears!AJ5,""),"")</f>
        <v>0</v>
      </c>
      <c r="Q5" s="6">
        <f>IF(Q4&lt;&gt;"",IF(ddays3.AllYears!AK5&lt;&gt;"",Q4+ddays3.AllYears!AK5,""),"")</f>
        <v>0</v>
      </c>
      <c r="R5" s="6">
        <f>IF(R4&lt;&gt;"",IF(ddays3.AllYears!AL5&lt;&gt;"",R4+ddays3.AllYears!AL5,""),"")</f>
        <v>0</v>
      </c>
      <c r="S5" s="6">
        <f>IF(S4&lt;&gt;"",IF(ddays3.AllYears!AM5&lt;&gt;"",S4+ddays3.AllYears!AM5,""),"")</f>
        <v>0</v>
      </c>
      <c r="T5" s="6">
        <f>IF(T4&lt;&gt;"",IF(ddays3.AllYears!AN5&lt;&gt;"",T4+ddays3.AllYears!AN5,""),"")</f>
        <v>0</v>
      </c>
      <c r="U5" s="6">
        <f>IF(U4&lt;&gt;"",IF(ddays3.AllYears!AO5&lt;&gt;"",U4+ddays3.AllYears!AO5,""),"")</f>
        <v>0</v>
      </c>
      <c r="V5" s="6">
        <f>IF(V4&lt;&gt;"",IF(ddays3.AllYears!AP5&lt;&gt;"",V4+ddays3.AllYears!AP5,""),"")</f>
        <v>0</v>
      </c>
      <c r="W5" s="6">
        <f>IF(W4&lt;&gt;"",IF(ddays3.AllYears!AQ5&lt;&gt;"",W4+ddays3.AllYears!AQ5,""),"")</f>
        <v>0</v>
      </c>
      <c r="X5" s="6">
        <f>IF(X4&lt;&gt;"",IF(ddays3.AllYears!AR5&lt;&gt;"",X4+ddays3.AllYears!AR5,""),"")</f>
        <v>0</v>
      </c>
      <c r="Y5" s="6">
        <f>IF(Y4&lt;&gt;"",IF(ddays3.AllYears!AS5&lt;&gt;"",Y4+ddays3.AllYears!AS5,""),"")</f>
        <v>0</v>
      </c>
      <c r="Z5" s="6">
        <f>IF(Z4&lt;&gt;"",IF(ddays3.AllYears!AT5&lt;&gt;"",Z4+ddays3.AllYears!AT5,""),"")</f>
        <v>0.4</v>
      </c>
      <c r="AA5" s="6">
        <f>IF(AA4&lt;&gt;"",IF(ddays3.AllYears!AU5&lt;&gt;"",AA4+ddays3.AllYears!AU5,""),"")</f>
        <v>0</v>
      </c>
      <c r="AB5" s="6">
        <f>IF(AB4&lt;&gt;"",IF(ddays3.AllYears!AV5&lt;&gt;"",AB4+ddays3.AllYears!AV5,""),"")</f>
        <v>0</v>
      </c>
      <c r="AC5" s="6">
        <f>IF(AC4&lt;&gt;"",IF(ddays3.AllYears!AW5&lt;&gt;"",AC4+ddays3.AllYears!AW5,""),"")</f>
        <v>0</v>
      </c>
      <c r="AD5" s="6">
        <f>IF(AD4&lt;&gt;"",IF(ddays3.AllYears!AX5&lt;&gt;"",AD4+ddays3.AllYears!AX5,""),"")</f>
        <v>0</v>
      </c>
      <c r="AE5" s="6">
        <f>IF(AE4&lt;&gt;"",IF(ddays3.AllYears!AY5&lt;&gt;"",AE4+ddays3.AllYears!AY5,""),"")</f>
        <v>1.1000000000000001</v>
      </c>
      <c r="AF5" s="6">
        <f>IF(AF4&lt;&gt;"",IF(ddays3.AllYears!AZ5&lt;&gt;"",AF4+ddays3.AllYears!AZ5,""),"")</f>
        <v>0</v>
      </c>
      <c r="AG5" s="6">
        <f>IF(AG4&lt;&gt;"",IF(ddays3.AllYears!BA5&lt;&gt;"",AG4+ddays3.AllYears!BA5,""),"")</f>
        <v>0</v>
      </c>
      <c r="AH5" s="6">
        <f>IF(AH4&lt;&gt;"",IF(ddays3.AllYears!BB5&lt;&gt;"",AH4+ddays3.AllYears!BB5,""),"")</f>
        <v>0</v>
      </c>
      <c r="AI5" s="6">
        <f>IF(AI4&lt;&gt;"",IF(ddays3.AllYears!BC5&lt;&gt;"",AI4+ddays3.AllYears!BC5,""),"")</f>
        <v>0</v>
      </c>
      <c r="AJ5" s="6">
        <f>IF(AJ4&lt;&gt;"",IF(ddays3.AllYears!BD5&lt;&gt;"",AJ4+ddays3.AllYears!BD5,""),"")</f>
        <v>0</v>
      </c>
      <c r="AK5" s="6">
        <f>IF(AK4&lt;&gt;"",IF(ddays3.AllYears!BE5&lt;&gt;"",AK4+ddays3.AllYears!BE5,""),"")</f>
        <v>0</v>
      </c>
      <c r="AL5" s="6">
        <f>IF(AL4&lt;&gt;"",IF(ddays3.AllYears!BF5&lt;&gt;"",AL4+ddays3.AllYears!BF5,""),"")</f>
        <v>0</v>
      </c>
      <c r="AM5" s="6">
        <f>IF(AM4&lt;&gt;"",IF(ddays3.AllYears!BG5&lt;&gt;"",AM4+ddays3.AllYears!BG5,""),"")</f>
        <v>0</v>
      </c>
      <c r="AN5" s="6">
        <f>IF(AN4&lt;&gt;"",IF(ddays3.AllYears!BH5&lt;&gt;"",AN4+ddays3.AllYears!BH5,""),"")</f>
        <v>0</v>
      </c>
      <c r="AO5" s="6">
        <f>IF(AO4&lt;&gt;"",IF(ddays3.AllYears!BI5&lt;&gt;"",AO4+ddays3.AllYears!BI5,""),"")</f>
        <v>0</v>
      </c>
      <c r="AP5" s="6">
        <f>IF(AP4&lt;&gt;"",IF(ddays3.AllYears!BJ5&lt;&gt;"",AP4+ddays3.AllYears!BJ5,""),"")</f>
        <v>0</v>
      </c>
      <c r="AQ5" s="6" t="str">
        <f>IF(AQ4&lt;&gt;"",IF(ddays3.AllYears!BK5&lt;&gt;"",AQ4+ddays3.AllYears!BK5,""),"")</f>
        <v/>
      </c>
      <c r="AR5" s="6" t="str">
        <f>IF(AR4&lt;&gt;"",IF(ddays3.AllYears!BL5&lt;&gt;"",AR4+ddays3.AllYears!BL5,""),"")</f>
        <v/>
      </c>
      <c r="AS5" s="6">
        <v>0</v>
      </c>
      <c r="AT5" s="6"/>
      <c r="AU5" s="6"/>
    </row>
    <row r="6" spans="1:48" x14ac:dyDescent="0.35">
      <c r="A6" s="8">
        <f>ddays3.AllYears!A6</f>
        <v>41998</v>
      </c>
      <c r="B6" s="6" t="str">
        <f>IF(B5&lt;&gt;"",IF(ddays3.AllYears!C6&lt;&gt;"",B5+ddays3.AllYears!C6,""),"")</f>
        <v/>
      </c>
      <c r="C6" s="6" t="str">
        <f>IF(C5&lt;&gt;"",IF(ddays3.AllYears!W6&lt;&gt;"",C5+ddays3.AllYears!W6,""),"")</f>
        <v/>
      </c>
      <c r="D6" s="6">
        <f>IF(D5&lt;&gt;"",IF(ddays3.AllYears!X6&lt;&gt;"",D5+ddays3.AllYears!X6,""),"")</f>
        <v>0</v>
      </c>
      <c r="E6" s="6">
        <f>IF(E5&lt;&gt;"",IF(ddays3.AllYears!Y6&lt;&gt;"",E5+ddays3.AllYears!Y6,""),"")</f>
        <v>0</v>
      </c>
      <c r="F6" s="6">
        <f>IF(F5&lt;&gt;"",IF(ddays3.AllYears!Z6&lt;&gt;"",F5+ddays3.AllYears!Z6,""),"")</f>
        <v>0.89999999999999991</v>
      </c>
      <c r="G6" s="6">
        <f>IF(G5&lt;&gt;"",IF(ddays3.AllYears!AA6&lt;&gt;"",G5+ddays3.AllYears!AA6,""),"")</f>
        <v>0</v>
      </c>
      <c r="H6" s="6">
        <f>IF(H5&lt;&gt;"",IF(ddays3.AllYears!AB6&lt;&gt;"",H5+ddays3.AllYears!AB6,""),"")</f>
        <v>0.7</v>
      </c>
      <c r="I6" s="6">
        <f>IF(I5&lt;&gt;"",IF(ddays3.AllYears!AC6&lt;&gt;"",I5+ddays3.AllYears!AC6,""),"")</f>
        <v>0</v>
      </c>
      <c r="J6" s="6">
        <f>IF(J5&lt;&gt;"",IF(ddays3.AllYears!AD6&lt;&gt;"",J5+ddays3.AllYears!AD6,""),"")</f>
        <v>0</v>
      </c>
      <c r="K6" s="6">
        <f>IF(K5&lt;&gt;"",IF(ddays3.AllYears!AE6&lt;&gt;"",K5+ddays3.AllYears!AE6,""),"")</f>
        <v>0</v>
      </c>
      <c r="L6" s="6">
        <f>IF(L5&lt;&gt;"",IF(ddays3.AllYears!AF6&lt;&gt;"",L5+ddays3.AllYears!AF6,""),"")</f>
        <v>0</v>
      </c>
      <c r="M6" s="6">
        <f>IF(M5&lt;&gt;"",IF(ddays3.AllYears!AG6&lt;&gt;"",M5+ddays3.AllYears!AG6,""),"")</f>
        <v>0</v>
      </c>
      <c r="N6" s="6">
        <f>IF(N5&lt;&gt;"",IF(ddays3.AllYears!AH6&lt;&gt;"",N5+ddays3.AllYears!AH6,""),"")</f>
        <v>0</v>
      </c>
      <c r="O6" s="6">
        <f>IF(O5&lt;&gt;"",IF(ddays3.AllYears!AI6&lt;&gt;"",O5+ddays3.AllYears!AI6,""),"")</f>
        <v>0</v>
      </c>
      <c r="P6" s="6">
        <f>IF(P5&lt;&gt;"",IF(ddays3.AllYears!AJ6&lt;&gt;"",P5+ddays3.AllYears!AJ6,""),"")</f>
        <v>0</v>
      </c>
      <c r="Q6" s="6">
        <f>IF(Q5&lt;&gt;"",IF(ddays3.AllYears!AK6&lt;&gt;"",Q5+ddays3.AllYears!AK6,""),"")</f>
        <v>0</v>
      </c>
      <c r="R6" s="6">
        <f>IF(R5&lt;&gt;"",IF(ddays3.AllYears!AL6&lt;&gt;"",R5+ddays3.AllYears!AL6,""),"")</f>
        <v>0</v>
      </c>
      <c r="S6" s="6">
        <f>IF(S5&lt;&gt;"",IF(ddays3.AllYears!AM6&lt;&gt;"",S5+ddays3.AllYears!AM6,""),"")</f>
        <v>0</v>
      </c>
      <c r="T6" s="6">
        <f>IF(T5&lt;&gt;"",IF(ddays3.AllYears!AN6&lt;&gt;"",T5+ddays3.AllYears!AN6,""),"")</f>
        <v>0</v>
      </c>
      <c r="U6" s="6">
        <f>IF(U5&lt;&gt;"",IF(ddays3.AllYears!AO6&lt;&gt;"",U5+ddays3.AllYears!AO6,""),"")</f>
        <v>0</v>
      </c>
      <c r="V6" s="6">
        <f>IF(V5&lt;&gt;"",IF(ddays3.AllYears!AP6&lt;&gt;"",V5+ddays3.AllYears!AP6,""),"")</f>
        <v>0</v>
      </c>
      <c r="W6" s="6">
        <f>IF(W5&lt;&gt;"",IF(ddays3.AllYears!AQ6&lt;&gt;"",W5+ddays3.AllYears!AQ6,""),"")</f>
        <v>0</v>
      </c>
      <c r="X6" s="6">
        <f>IF(X5&lt;&gt;"",IF(ddays3.AllYears!AR6&lt;&gt;"",X5+ddays3.AllYears!AR6,""),"")</f>
        <v>0</v>
      </c>
      <c r="Y6" s="6">
        <f>IF(Y5&lt;&gt;"",IF(ddays3.AllYears!AS6&lt;&gt;"",Y5+ddays3.AllYears!AS6,""),"")</f>
        <v>0</v>
      </c>
      <c r="Z6" s="6">
        <f>IF(Z5&lt;&gt;"",IF(ddays3.AllYears!AT6&lt;&gt;"",Z5+ddays3.AllYears!AT6,""),"")</f>
        <v>0.4</v>
      </c>
      <c r="AA6" s="6">
        <f>IF(AA5&lt;&gt;"",IF(ddays3.AllYears!AU6&lt;&gt;"",AA5+ddays3.AllYears!AU6,""),"")</f>
        <v>0</v>
      </c>
      <c r="AB6" s="6">
        <f>IF(AB5&lt;&gt;"",IF(ddays3.AllYears!AV6&lt;&gt;"",AB5+ddays3.AllYears!AV6,""),"")</f>
        <v>0</v>
      </c>
      <c r="AC6" s="6">
        <f>IF(AC5&lt;&gt;"",IF(ddays3.AllYears!AW6&lt;&gt;"",AC5+ddays3.AllYears!AW6,""),"")</f>
        <v>0</v>
      </c>
      <c r="AD6" s="6">
        <f>IF(AD5&lt;&gt;"",IF(ddays3.AllYears!AX6&lt;&gt;"",AD5+ddays3.AllYears!AX6,""),"")</f>
        <v>0</v>
      </c>
      <c r="AE6" s="6">
        <f>IF(AE5&lt;&gt;"",IF(ddays3.AllYears!AY6&lt;&gt;"",AE5+ddays3.AllYears!AY6,""),"")</f>
        <v>1.1000000000000001</v>
      </c>
      <c r="AF6" s="6">
        <f>IF(AF5&lt;&gt;"",IF(ddays3.AllYears!AZ6&lt;&gt;"",AF5+ddays3.AllYears!AZ6,""),"")</f>
        <v>0</v>
      </c>
      <c r="AG6" s="6">
        <f>IF(AG5&lt;&gt;"",IF(ddays3.AllYears!BA6&lt;&gt;"",AG5+ddays3.AllYears!BA6,""),"")</f>
        <v>0</v>
      </c>
      <c r="AH6" s="6">
        <f>IF(AH5&lt;&gt;"",IF(ddays3.AllYears!BB6&lt;&gt;"",AH5+ddays3.AllYears!BB6,""),"")</f>
        <v>0</v>
      </c>
      <c r="AI6" s="6">
        <f>IF(AI5&lt;&gt;"",IF(ddays3.AllYears!BC6&lt;&gt;"",AI5+ddays3.AllYears!BC6,""),"")</f>
        <v>0</v>
      </c>
      <c r="AJ6" s="6">
        <f>IF(AJ5&lt;&gt;"",IF(ddays3.AllYears!BD6&lt;&gt;"",AJ5+ddays3.AllYears!BD6,""),"")</f>
        <v>0</v>
      </c>
      <c r="AK6" s="6">
        <f>IF(AK5&lt;&gt;"",IF(ddays3.AllYears!BE6&lt;&gt;"",AK5+ddays3.AllYears!BE6,""),"")</f>
        <v>0</v>
      </c>
      <c r="AL6" s="6">
        <f>IF(AL5&lt;&gt;"",IF(ddays3.AllYears!BF6&lt;&gt;"",AL5+ddays3.AllYears!BF6,""),"")</f>
        <v>0</v>
      </c>
      <c r="AM6" s="6">
        <f>IF(AM5&lt;&gt;"",IF(ddays3.AllYears!BG6&lt;&gt;"",AM5+ddays3.AllYears!BG6,""),"")</f>
        <v>0</v>
      </c>
      <c r="AN6" s="6">
        <f>IF(AN5&lt;&gt;"",IF(ddays3.AllYears!BH6&lt;&gt;"",AN5+ddays3.AllYears!BH6,""),"")</f>
        <v>0</v>
      </c>
      <c r="AO6" s="6">
        <f>IF(AO5&lt;&gt;"",IF(ddays3.AllYears!BI6&lt;&gt;"",AO5+ddays3.AllYears!BI6,""),"")</f>
        <v>0</v>
      </c>
      <c r="AP6" s="6">
        <f>IF(AP5&lt;&gt;"",IF(ddays3.AllYears!BJ6&lt;&gt;"",AP5+ddays3.AllYears!BJ6,""),"")</f>
        <v>0</v>
      </c>
      <c r="AQ6" s="6" t="str">
        <f>IF(AQ5&lt;&gt;"",IF(ddays3.AllYears!BK6&lt;&gt;"",AQ5+ddays3.AllYears!BK6,""),"")</f>
        <v/>
      </c>
      <c r="AR6" s="6" t="str">
        <f>IF(AR5&lt;&gt;"",IF(ddays3.AllYears!BL6&lt;&gt;"",AR5+ddays3.AllYears!BL6,""),"")</f>
        <v/>
      </c>
      <c r="AS6" s="6">
        <v>0</v>
      </c>
      <c r="AT6" s="6"/>
      <c r="AU6" s="6"/>
    </row>
    <row r="7" spans="1:48" x14ac:dyDescent="0.35">
      <c r="A7" s="8">
        <f>ddays3.AllYears!A7</f>
        <v>41999</v>
      </c>
      <c r="B7" s="6" t="str">
        <f>IF(B6&lt;&gt;"",IF(ddays3.AllYears!C7&lt;&gt;"",B6+ddays3.AllYears!C7,""),"")</f>
        <v/>
      </c>
      <c r="C7" s="6" t="str">
        <f>IF(C6&lt;&gt;"",IF(ddays3.AllYears!W7&lt;&gt;"",C6+ddays3.AllYears!W7,""),"")</f>
        <v/>
      </c>
      <c r="D7" s="6">
        <f>IF(D6&lt;&gt;"",IF(ddays3.AllYears!X7&lt;&gt;"",D6+ddays3.AllYears!X7,""),"")</f>
        <v>0</v>
      </c>
      <c r="E7" s="6">
        <f>IF(E6&lt;&gt;"",IF(ddays3.AllYears!Y7&lt;&gt;"",E6+ddays3.AllYears!Y7,""),"")</f>
        <v>0</v>
      </c>
      <c r="F7" s="6">
        <f>IF(F6&lt;&gt;"",IF(ddays3.AllYears!Z7&lt;&gt;"",F6+ddays3.AllYears!Z7,""),"")</f>
        <v>1.5</v>
      </c>
      <c r="G7" s="6">
        <f>IF(G6&lt;&gt;"",IF(ddays3.AllYears!AA7&lt;&gt;"",G6+ddays3.AllYears!AA7,""),"")</f>
        <v>0</v>
      </c>
      <c r="H7" s="6">
        <f>IF(H6&lt;&gt;"",IF(ddays3.AllYears!AB7&lt;&gt;"",H6+ddays3.AllYears!AB7,""),"")</f>
        <v>0.7</v>
      </c>
      <c r="I7" s="6">
        <f>IF(I6&lt;&gt;"",IF(ddays3.AllYears!AC7&lt;&gt;"",I6+ddays3.AllYears!AC7,""),"")</f>
        <v>0</v>
      </c>
      <c r="J7" s="6">
        <f>IF(J6&lt;&gt;"",IF(ddays3.AllYears!AD7&lt;&gt;"",J6+ddays3.AllYears!AD7,""),"")</f>
        <v>0</v>
      </c>
      <c r="K7" s="6">
        <f>IF(K6&lt;&gt;"",IF(ddays3.AllYears!AE7&lt;&gt;"",K6+ddays3.AllYears!AE7,""),"")</f>
        <v>0</v>
      </c>
      <c r="L7" s="6">
        <f>IF(L6&lt;&gt;"",IF(ddays3.AllYears!AF7&lt;&gt;"",L6+ddays3.AllYears!AF7,""),"")</f>
        <v>0</v>
      </c>
      <c r="M7" s="6">
        <f>IF(M6&lt;&gt;"",IF(ddays3.AllYears!AG7&lt;&gt;"",M6+ddays3.AllYears!AG7,""),"")</f>
        <v>0</v>
      </c>
      <c r="N7" s="6">
        <f>IF(N6&lt;&gt;"",IF(ddays3.AllYears!AH7&lt;&gt;"",N6+ddays3.AllYears!AH7,""),"")</f>
        <v>0</v>
      </c>
      <c r="O7" s="6">
        <f>IF(O6&lt;&gt;"",IF(ddays3.AllYears!AI7&lt;&gt;"",O6+ddays3.AllYears!AI7,""),"")</f>
        <v>0</v>
      </c>
      <c r="P7" s="6">
        <f>IF(P6&lt;&gt;"",IF(ddays3.AllYears!AJ7&lt;&gt;"",P6+ddays3.AllYears!AJ7,""),"")</f>
        <v>0</v>
      </c>
      <c r="Q7" s="6">
        <f>IF(Q6&lt;&gt;"",IF(ddays3.AllYears!AK7&lt;&gt;"",Q6+ddays3.AllYears!AK7,""),"")</f>
        <v>0</v>
      </c>
      <c r="R7" s="6">
        <f>IF(R6&lt;&gt;"",IF(ddays3.AllYears!AL7&lt;&gt;"",R6+ddays3.AllYears!AL7,""),"")</f>
        <v>0</v>
      </c>
      <c r="S7" s="6">
        <f>IF(S6&lt;&gt;"",IF(ddays3.AllYears!AM7&lt;&gt;"",S6+ddays3.AllYears!AM7,""),"")</f>
        <v>0</v>
      </c>
      <c r="T7" s="6">
        <f>IF(T6&lt;&gt;"",IF(ddays3.AllYears!AN7&lt;&gt;"",T6+ddays3.AllYears!AN7,""),"")</f>
        <v>0</v>
      </c>
      <c r="U7" s="6">
        <f>IF(U6&lt;&gt;"",IF(ddays3.AllYears!AO7&lt;&gt;"",U6+ddays3.AllYears!AO7,""),"")</f>
        <v>0</v>
      </c>
      <c r="V7" s="6">
        <f>IF(V6&lt;&gt;"",IF(ddays3.AllYears!AP7&lt;&gt;"",V6+ddays3.AllYears!AP7,""),"")</f>
        <v>0</v>
      </c>
      <c r="W7" s="6">
        <f>IF(W6&lt;&gt;"",IF(ddays3.AllYears!AQ7&lt;&gt;"",W6+ddays3.AllYears!AQ7,""),"")</f>
        <v>0</v>
      </c>
      <c r="X7" s="6">
        <f>IF(X6&lt;&gt;"",IF(ddays3.AllYears!AR7&lt;&gt;"",X6+ddays3.AllYears!AR7,""),"")</f>
        <v>0</v>
      </c>
      <c r="Y7" s="6">
        <f>IF(Y6&lt;&gt;"",IF(ddays3.AllYears!AS7&lt;&gt;"",Y6+ddays3.AllYears!AS7,""),"")</f>
        <v>0</v>
      </c>
      <c r="Z7" s="6">
        <f>IF(Z6&lt;&gt;"",IF(ddays3.AllYears!AT7&lt;&gt;"",Z6+ddays3.AllYears!AT7,""),"")</f>
        <v>0.5</v>
      </c>
      <c r="AA7" s="6">
        <f>IF(AA6&lt;&gt;"",IF(ddays3.AllYears!AU7&lt;&gt;"",AA6+ddays3.AllYears!AU7,""),"")</f>
        <v>0</v>
      </c>
      <c r="AB7" s="6">
        <f>IF(AB6&lt;&gt;"",IF(ddays3.AllYears!AV7&lt;&gt;"",AB6+ddays3.AllYears!AV7,""),"")</f>
        <v>0</v>
      </c>
      <c r="AC7" s="6">
        <f>IF(AC6&lt;&gt;"",IF(ddays3.AllYears!AW7&lt;&gt;"",AC6+ddays3.AllYears!AW7,""),"")</f>
        <v>0</v>
      </c>
      <c r="AD7" s="6">
        <f>IF(AD6&lt;&gt;"",IF(ddays3.AllYears!AX7&lt;&gt;"",AD6+ddays3.AllYears!AX7,""),"")</f>
        <v>0</v>
      </c>
      <c r="AE7" s="6">
        <f>IF(AE6&lt;&gt;"",IF(ddays3.AllYears!AY7&lt;&gt;"",AE6+ddays3.AllYears!AY7,""),"")</f>
        <v>1.1000000000000001</v>
      </c>
      <c r="AF7" s="6">
        <f>IF(AF6&lt;&gt;"",IF(ddays3.AllYears!AZ7&lt;&gt;"",AF6+ddays3.AllYears!AZ7,""),"")</f>
        <v>0</v>
      </c>
      <c r="AG7" s="6">
        <f>IF(AG6&lt;&gt;"",IF(ddays3.AllYears!BA7&lt;&gt;"",AG6+ddays3.AllYears!BA7,""),"")</f>
        <v>0</v>
      </c>
      <c r="AH7" s="6">
        <f>IF(AH6&lt;&gt;"",IF(ddays3.AllYears!BB7&lt;&gt;"",AH6+ddays3.AllYears!BB7,""),"")</f>
        <v>0</v>
      </c>
      <c r="AI7" s="6">
        <f>IF(AI6&lt;&gt;"",IF(ddays3.AllYears!BC7&lt;&gt;"",AI6+ddays3.AllYears!BC7,""),"")</f>
        <v>0</v>
      </c>
      <c r="AJ7" s="6">
        <f>IF(AJ6&lt;&gt;"",IF(ddays3.AllYears!BD7&lt;&gt;"",AJ6+ddays3.AllYears!BD7,""),"")</f>
        <v>0</v>
      </c>
      <c r="AK7" s="6">
        <f>IF(AK6&lt;&gt;"",IF(ddays3.AllYears!BE7&lt;&gt;"",AK6+ddays3.AllYears!BE7,""),"")</f>
        <v>0</v>
      </c>
      <c r="AL7" s="6">
        <f>IF(AL6&lt;&gt;"",IF(ddays3.AllYears!BF7&lt;&gt;"",AL6+ddays3.AllYears!BF7,""),"")</f>
        <v>0</v>
      </c>
      <c r="AM7" s="6">
        <f>IF(AM6&lt;&gt;"",IF(ddays3.AllYears!BG7&lt;&gt;"",AM6+ddays3.AllYears!BG7,""),"")</f>
        <v>0</v>
      </c>
      <c r="AN7" s="6">
        <f>IF(AN6&lt;&gt;"",IF(ddays3.AllYears!BH7&lt;&gt;"",AN6+ddays3.AllYears!BH7,""),"")</f>
        <v>0</v>
      </c>
      <c r="AO7" s="6">
        <f>IF(AO6&lt;&gt;"",IF(ddays3.AllYears!BI7&lt;&gt;"",AO6+ddays3.AllYears!BI7,""),"")</f>
        <v>0</v>
      </c>
      <c r="AP7" s="6">
        <f>IF(AP6&lt;&gt;"",IF(ddays3.AllYears!BJ7&lt;&gt;"",AP6+ddays3.AllYears!BJ7,""),"")</f>
        <v>0</v>
      </c>
      <c r="AQ7" s="6" t="str">
        <f>IF(AQ6&lt;&gt;"",IF(ddays3.AllYears!BK7&lt;&gt;"",AQ6+ddays3.AllYears!BK7,""),"")</f>
        <v/>
      </c>
      <c r="AR7" s="6" t="str">
        <f>IF(AR6&lt;&gt;"",IF(ddays3.AllYears!BL7&lt;&gt;"",AR6+ddays3.AllYears!BL7,""),"")</f>
        <v/>
      </c>
      <c r="AS7" s="6">
        <v>0</v>
      </c>
      <c r="AT7" s="6"/>
      <c r="AU7" s="6"/>
    </row>
    <row r="8" spans="1:48" x14ac:dyDescent="0.35">
      <c r="A8" s="8">
        <f>ddays3.AllYears!A8</f>
        <v>42000</v>
      </c>
      <c r="B8" s="6" t="str">
        <f>IF(B7&lt;&gt;"",IF(ddays3.AllYears!C8&lt;&gt;"",B7+ddays3.AllYears!C8,""),"")</f>
        <v/>
      </c>
      <c r="C8" s="6" t="str">
        <f>IF(C7&lt;&gt;"",IF(ddays3.AllYears!W8&lt;&gt;"",C7+ddays3.AllYears!W8,""),"")</f>
        <v/>
      </c>
      <c r="D8" s="6">
        <f>IF(D7&lt;&gt;"",IF(ddays3.AllYears!X8&lt;&gt;"",D7+ddays3.AllYears!X8,""),"")</f>
        <v>0</v>
      </c>
      <c r="E8" s="6">
        <f>IF(E7&lt;&gt;"",IF(ddays3.AllYears!Y8&lt;&gt;"",E7+ddays3.AllYears!Y8,""),"")</f>
        <v>0</v>
      </c>
      <c r="F8" s="6">
        <f>IF(F7&lt;&gt;"",IF(ddays3.AllYears!Z8&lt;&gt;"",F7+ddays3.AllYears!Z8,""),"")</f>
        <v>1.8</v>
      </c>
      <c r="G8" s="6">
        <f>IF(G7&lt;&gt;"",IF(ddays3.AllYears!AA8&lt;&gt;"",G7+ddays3.AllYears!AA8,""),"")</f>
        <v>0.4</v>
      </c>
      <c r="H8" s="6">
        <f>IF(H7&lt;&gt;"",IF(ddays3.AllYears!AB8&lt;&gt;"",H7+ddays3.AllYears!AB8,""),"")</f>
        <v>0.7</v>
      </c>
      <c r="I8" s="6">
        <f>IF(I7&lt;&gt;"",IF(ddays3.AllYears!AC8&lt;&gt;"",I7+ddays3.AllYears!AC8,""),"")</f>
        <v>0</v>
      </c>
      <c r="J8" s="6">
        <f>IF(J7&lt;&gt;"",IF(ddays3.AllYears!AD8&lt;&gt;"",J7+ddays3.AllYears!AD8,""),"")</f>
        <v>0</v>
      </c>
      <c r="K8" s="6">
        <f>IF(K7&lt;&gt;"",IF(ddays3.AllYears!AE8&lt;&gt;"",K7+ddays3.AllYears!AE8,""),"")</f>
        <v>0</v>
      </c>
      <c r="L8" s="6">
        <f>IF(L7&lt;&gt;"",IF(ddays3.AllYears!AF8&lt;&gt;"",L7+ddays3.AllYears!AF8,""),"")</f>
        <v>0</v>
      </c>
      <c r="M8" s="6">
        <f>IF(M7&lt;&gt;"",IF(ddays3.AllYears!AG8&lt;&gt;"",M7+ddays3.AllYears!AG8,""),"")</f>
        <v>0</v>
      </c>
      <c r="N8" s="6">
        <f>IF(N7&lt;&gt;"",IF(ddays3.AllYears!AH8&lt;&gt;"",N7+ddays3.AllYears!AH8,""),"")</f>
        <v>0</v>
      </c>
      <c r="O8" s="6">
        <f>IF(O7&lt;&gt;"",IF(ddays3.AllYears!AI8&lt;&gt;"",O7+ddays3.AllYears!AI8,""),"")</f>
        <v>0</v>
      </c>
      <c r="P8" s="6">
        <f>IF(P7&lt;&gt;"",IF(ddays3.AllYears!AJ8&lt;&gt;"",P7+ddays3.AllYears!AJ8,""),"")</f>
        <v>0</v>
      </c>
      <c r="Q8" s="6">
        <f>IF(Q7&lt;&gt;"",IF(ddays3.AllYears!AK8&lt;&gt;"",Q7+ddays3.AllYears!AK8,""),"")</f>
        <v>0</v>
      </c>
      <c r="R8" s="6">
        <f>IF(R7&lt;&gt;"",IF(ddays3.AllYears!AL8&lt;&gt;"",R7+ddays3.AllYears!AL8,""),"")</f>
        <v>0</v>
      </c>
      <c r="S8" s="6">
        <f>IF(S7&lt;&gt;"",IF(ddays3.AllYears!AM8&lt;&gt;"",S7+ddays3.AllYears!AM8,""),"")</f>
        <v>0</v>
      </c>
      <c r="T8" s="6">
        <f>IF(T7&lt;&gt;"",IF(ddays3.AllYears!AN8&lt;&gt;"",T7+ddays3.AllYears!AN8,""),"")</f>
        <v>0</v>
      </c>
      <c r="U8" s="6">
        <f>IF(U7&lt;&gt;"",IF(ddays3.AllYears!AO8&lt;&gt;"",U7+ddays3.AllYears!AO8,""),"")</f>
        <v>0</v>
      </c>
      <c r="V8" s="6">
        <f>IF(V7&lt;&gt;"",IF(ddays3.AllYears!AP8&lt;&gt;"",V7+ddays3.AllYears!AP8,""),"")</f>
        <v>0</v>
      </c>
      <c r="W8" s="6">
        <f>IF(W7&lt;&gt;"",IF(ddays3.AllYears!AQ8&lt;&gt;"",W7+ddays3.AllYears!AQ8,""),"")</f>
        <v>0</v>
      </c>
      <c r="X8" s="6">
        <f>IF(X7&lt;&gt;"",IF(ddays3.AllYears!AR8&lt;&gt;"",X7+ddays3.AllYears!AR8,""),"")</f>
        <v>0</v>
      </c>
      <c r="Y8" s="6">
        <f>IF(Y7&lt;&gt;"",IF(ddays3.AllYears!AS8&lt;&gt;"",Y7+ddays3.AllYears!AS8,""),"")</f>
        <v>0</v>
      </c>
      <c r="Z8" s="6">
        <f>IF(Z7&lt;&gt;"",IF(ddays3.AllYears!AT8&lt;&gt;"",Z7+ddays3.AllYears!AT8,""),"")</f>
        <v>0.5</v>
      </c>
      <c r="AA8" s="6">
        <f>IF(AA7&lt;&gt;"",IF(ddays3.AllYears!AU8&lt;&gt;"",AA7+ddays3.AllYears!AU8,""),"")</f>
        <v>0</v>
      </c>
      <c r="AB8" s="6">
        <f>IF(AB7&lt;&gt;"",IF(ddays3.AllYears!AV8&lt;&gt;"",AB7+ddays3.AllYears!AV8,""),"")</f>
        <v>0</v>
      </c>
      <c r="AC8" s="6">
        <f>IF(AC7&lt;&gt;"",IF(ddays3.AllYears!AW8&lt;&gt;"",AC7+ddays3.AllYears!AW8,""),"")</f>
        <v>0</v>
      </c>
      <c r="AD8" s="6">
        <f>IF(AD7&lt;&gt;"",IF(ddays3.AllYears!AX8&lt;&gt;"",AD7+ddays3.AllYears!AX8,""),"")</f>
        <v>0</v>
      </c>
      <c r="AE8" s="6">
        <f>IF(AE7&lt;&gt;"",IF(ddays3.AllYears!AY8&lt;&gt;"",AE7+ddays3.AllYears!AY8,""),"")</f>
        <v>1.1000000000000001</v>
      </c>
      <c r="AF8" s="6">
        <f>IF(AF7&lt;&gt;"",IF(ddays3.AllYears!AZ8&lt;&gt;"",AF7+ddays3.AllYears!AZ8,""),"")</f>
        <v>0</v>
      </c>
      <c r="AG8" s="6">
        <f>IF(AG7&lt;&gt;"",IF(ddays3.AllYears!BA8&lt;&gt;"",AG7+ddays3.AllYears!BA8,""),"")</f>
        <v>0</v>
      </c>
      <c r="AH8" s="6">
        <f>IF(AH7&lt;&gt;"",IF(ddays3.AllYears!BB8&lt;&gt;"",AH7+ddays3.AllYears!BB8,""),"")</f>
        <v>0</v>
      </c>
      <c r="AI8" s="6">
        <f>IF(AI7&lt;&gt;"",IF(ddays3.AllYears!BC8&lt;&gt;"",AI7+ddays3.AllYears!BC8,""),"")</f>
        <v>0</v>
      </c>
      <c r="AJ8" s="6">
        <f>IF(AJ7&lt;&gt;"",IF(ddays3.AllYears!BD8&lt;&gt;"",AJ7+ddays3.AllYears!BD8,""),"")</f>
        <v>0</v>
      </c>
      <c r="AK8" s="6">
        <f>IF(AK7&lt;&gt;"",IF(ddays3.AllYears!BE8&lt;&gt;"",AK7+ddays3.AllYears!BE8,""),"")</f>
        <v>0</v>
      </c>
      <c r="AL8" s="6">
        <f>IF(AL7&lt;&gt;"",IF(ddays3.AllYears!BF8&lt;&gt;"",AL7+ddays3.AllYears!BF8,""),"")</f>
        <v>0</v>
      </c>
      <c r="AM8" s="6">
        <f>IF(AM7&lt;&gt;"",IF(ddays3.AllYears!BG8&lt;&gt;"",AM7+ddays3.AllYears!BG8,""),"")</f>
        <v>0</v>
      </c>
      <c r="AN8" s="6">
        <f>IF(AN7&lt;&gt;"",IF(ddays3.AllYears!BH8&lt;&gt;"",AN7+ddays3.AllYears!BH8,""),"")</f>
        <v>0</v>
      </c>
      <c r="AO8" s="6">
        <f>IF(AO7&lt;&gt;"",IF(ddays3.AllYears!BI8&lt;&gt;"",AO7+ddays3.AllYears!BI8,""),"")</f>
        <v>0</v>
      </c>
      <c r="AP8" s="6">
        <f>IF(AP7&lt;&gt;"",IF(ddays3.AllYears!BJ8&lt;&gt;"",AP7+ddays3.AllYears!BJ8,""),"")</f>
        <v>0</v>
      </c>
      <c r="AQ8" s="6" t="str">
        <f>IF(AQ7&lt;&gt;"",IF(ddays3.AllYears!BK8&lt;&gt;"",AQ7+ddays3.AllYears!BK8,""),"")</f>
        <v/>
      </c>
      <c r="AR8" s="6" t="str">
        <f>IF(AR7&lt;&gt;"",IF(ddays3.AllYears!BL8&lt;&gt;"",AR7+ddays3.AllYears!BL8,""),"")</f>
        <v/>
      </c>
      <c r="AS8" s="6">
        <v>0</v>
      </c>
      <c r="AT8" s="6"/>
      <c r="AU8" s="6"/>
    </row>
    <row r="9" spans="1:48" x14ac:dyDescent="0.35">
      <c r="A9" s="8">
        <f>ddays3.AllYears!A9</f>
        <v>42001</v>
      </c>
      <c r="B9" s="6" t="str">
        <f>IF(B8&lt;&gt;"",IF(ddays3.AllYears!C9&lt;&gt;"",B8+ddays3.AllYears!C9,""),"")</f>
        <v/>
      </c>
      <c r="C9" s="6" t="str">
        <f>IF(C8&lt;&gt;"",IF(ddays3.AllYears!W9&lt;&gt;"",C8+ddays3.AllYears!W9,""),"")</f>
        <v/>
      </c>
      <c r="D9" s="6">
        <f>IF(D8&lt;&gt;"",IF(ddays3.AllYears!X9&lt;&gt;"",D8+ddays3.AllYears!X9,""),"")</f>
        <v>0</v>
      </c>
      <c r="E9" s="6">
        <f>IF(E8&lt;&gt;"",IF(ddays3.AllYears!Y9&lt;&gt;"",E8+ddays3.AllYears!Y9,""),"")</f>
        <v>0</v>
      </c>
      <c r="F9" s="6">
        <f>IF(F8&lt;&gt;"",IF(ddays3.AllYears!Z9&lt;&gt;"",F8+ddays3.AllYears!Z9,""),"")</f>
        <v>2</v>
      </c>
      <c r="G9" s="6">
        <f>IF(G8&lt;&gt;"",IF(ddays3.AllYears!AA9&lt;&gt;"",G8+ddays3.AllYears!AA9,""),"")</f>
        <v>0.4</v>
      </c>
      <c r="H9" s="6">
        <f>IF(H8&lt;&gt;"",IF(ddays3.AllYears!AB9&lt;&gt;"",H8+ddays3.AllYears!AB9,""),"")</f>
        <v>0.7</v>
      </c>
      <c r="I9" s="6">
        <f>IF(I8&lt;&gt;"",IF(ddays3.AllYears!AC9&lt;&gt;"",I8+ddays3.AllYears!AC9,""),"")</f>
        <v>0</v>
      </c>
      <c r="J9" s="6">
        <f>IF(J8&lt;&gt;"",IF(ddays3.AllYears!AD9&lt;&gt;"",J8+ddays3.AllYears!AD9,""),"")</f>
        <v>0</v>
      </c>
      <c r="K9" s="6">
        <f>IF(K8&lt;&gt;"",IF(ddays3.AllYears!AE9&lt;&gt;"",K8+ddays3.AllYears!AE9,""),"")</f>
        <v>0</v>
      </c>
      <c r="L9" s="6">
        <f>IF(L8&lt;&gt;"",IF(ddays3.AllYears!AF9&lt;&gt;"",L8+ddays3.AllYears!AF9,""),"")</f>
        <v>0</v>
      </c>
      <c r="M9" s="6">
        <f>IF(M8&lt;&gt;"",IF(ddays3.AllYears!AG9&lt;&gt;"",M8+ddays3.AllYears!AG9,""),"")</f>
        <v>0</v>
      </c>
      <c r="N9" s="6">
        <f>IF(N8&lt;&gt;"",IF(ddays3.AllYears!AH9&lt;&gt;"",N8+ddays3.AllYears!AH9,""),"")</f>
        <v>0</v>
      </c>
      <c r="O9" s="6">
        <f>IF(O8&lt;&gt;"",IF(ddays3.AllYears!AI9&lt;&gt;"",O8+ddays3.AllYears!AI9,""),"")</f>
        <v>0</v>
      </c>
      <c r="P9" s="6">
        <f>IF(P8&lt;&gt;"",IF(ddays3.AllYears!AJ9&lt;&gt;"",P8+ddays3.AllYears!AJ9,""),"")</f>
        <v>0</v>
      </c>
      <c r="Q9" s="6">
        <f>IF(Q8&lt;&gt;"",IF(ddays3.AllYears!AK9&lt;&gt;"",Q8+ddays3.AllYears!AK9,""),"")</f>
        <v>0</v>
      </c>
      <c r="R9" s="6">
        <f>IF(R8&lt;&gt;"",IF(ddays3.AllYears!AL9&lt;&gt;"",R8+ddays3.AllYears!AL9,""),"")</f>
        <v>0</v>
      </c>
      <c r="S9" s="6">
        <f>IF(S8&lt;&gt;"",IF(ddays3.AllYears!AM9&lt;&gt;"",S8+ddays3.AllYears!AM9,""),"")</f>
        <v>0</v>
      </c>
      <c r="T9" s="6">
        <f>IF(T8&lt;&gt;"",IF(ddays3.AllYears!AN9&lt;&gt;"",T8+ddays3.AllYears!AN9,""),"")</f>
        <v>0</v>
      </c>
      <c r="U9" s="6">
        <f>IF(U8&lt;&gt;"",IF(ddays3.AllYears!AO9&lt;&gt;"",U8+ddays3.AllYears!AO9,""),"")</f>
        <v>0</v>
      </c>
      <c r="V9" s="6">
        <f>IF(V8&lt;&gt;"",IF(ddays3.AllYears!AP9&lt;&gt;"",V8+ddays3.AllYears!AP9,""),"")</f>
        <v>0</v>
      </c>
      <c r="W9" s="6">
        <f>IF(W8&lt;&gt;"",IF(ddays3.AllYears!AQ9&lt;&gt;"",W8+ddays3.AllYears!AQ9,""),"")</f>
        <v>0</v>
      </c>
      <c r="X9" s="6">
        <f>IF(X8&lt;&gt;"",IF(ddays3.AllYears!AR9&lt;&gt;"",X8+ddays3.AllYears!AR9,""),"")</f>
        <v>0</v>
      </c>
      <c r="Y9" s="6">
        <f>IF(Y8&lt;&gt;"",IF(ddays3.AllYears!AS9&lt;&gt;"",Y8+ddays3.AllYears!AS9,""),"")</f>
        <v>0</v>
      </c>
      <c r="Z9" s="6">
        <f>IF(Z8&lt;&gt;"",IF(ddays3.AllYears!AT9&lt;&gt;"",Z8+ddays3.AllYears!AT9,""),"")</f>
        <v>0.5</v>
      </c>
      <c r="AA9" s="6">
        <f>IF(AA8&lt;&gt;"",IF(ddays3.AllYears!AU9&lt;&gt;"",AA8+ddays3.AllYears!AU9,""),"")</f>
        <v>0</v>
      </c>
      <c r="AB9" s="6">
        <f>IF(AB8&lt;&gt;"",IF(ddays3.AllYears!AV9&lt;&gt;"",AB8+ddays3.AllYears!AV9,""),"")</f>
        <v>0</v>
      </c>
      <c r="AC9" s="6">
        <f>IF(AC8&lt;&gt;"",IF(ddays3.AllYears!AW9&lt;&gt;"",AC8+ddays3.AllYears!AW9,""),"")</f>
        <v>0</v>
      </c>
      <c r="AD9" s="6">
        <f>IF(AD8&lt;&gt;"",IF(ddays3.AllYears!AX9&lt;&gt;"",AD8+ddays3.AllYears!AX9,""),"")</f>
        <v>0</v>
      </c>
      <c r="AE9" s="6">
        <f>IF(AE8&lt;&gt;"",IF(ddays3.AllYears!AY9&lt;&gt;"",AE8+ddays3.AllYears!AY9,""),"")</f>
        <v>1.1000000000000001</v>
      </c>
      <c r="AF9" s="6">
        <f>IF(AF8&lt;&gt;"",IF(ddays3.AllYears!AZ9&lt;&gt;"",AF8+ddays3.AllYears!AZ9,""),"")</f>
        <v>0</v>
      </c>
      <c r="AG9" s="6">
        <f>IF(AG8&lt;&gt;"",IF(ddays3.AllYears!BA9&lt;&gt;"",AG8+ddays3.AllYears!BA9,""),"")</f>
        <v>0</v>
      </c>
      <c r="AH9" s="6">
        <f>IF(AH8&lt;&gt;"",IF(ddays3.AllYears!BB9&lt;&gt;"",AH8+ddays3.AllYears!BB9,""),"")</f>
        <v>0</v>
      </c>
      <c r="AI9" s="6">
        <f>IF(AI8&lt;&gt;"",IF(ddays3.AllYears!BC9&lt;&gt;"",AI8+ddays3.AllYears!BC9,""),"")</f>
        <v>0</v>
      </c>
      <c r="AJ9" s="6">
        <f>IF(AJ8&lt;&gt;"",IF(ddays3.AllYears!BD9&lt;&gt;"",AJ8+ddays3.AllYears!BD9,""),"")</f>
        <v>0</v>
      </c>
      <c r="AK9" s="6">
        <f>IF(AK8&lt;&gt;"",IF(ddays3.AllYears!BE9&lt;&gt;"",AK8+ddays3.AllYears!BE9,""),"")</f>
        <v>0</v>
      </c>
      <c r="AL9" s="6">
        <f>IF(AL8&lt;&gt;"",IF(ddays3.AllYears!BF9&lt;&gt;"",AL8+ddays3.AllYears!BF9,""),"")</f>
        <v>0</v>
      </c>
      <c r="AM9" s="6">
        <f>IF(AM8&lt;&gt;"",IF(ddays3.AllYears!BG9&lt;&gt;"",AM8+ddays3.AllYears!BG9,""),"")</f>
        <v>0</v>
      </c>
      <c r="AN9" s="6">
        <f>IF(AN8&lt;&gt;"",IF(ddays3.AllYears!BH9&lt;&gt;"",AN8+ddays3.AllYears!BH9,""),"")</f>
        <v>0</v>
      </c>
      <c r="AO9" s="6">
        <f>IF(AO8&lt;&gt;"",IF(ddays3.AllYears!BI9&lt;&gt;"",AO8+ddays3.AllYears!BI9,""),"")</f>
        <v>0</v>
      </c>
      <c r="AP9" s="6">
        <f>IF(AP8&lt;&gt;"",IF(ddays3.AllYears!BJ9&lt;&gt;"",AP8+ddays3.AllYears!BJ9,""),"")</f>
        <v>0</v>
      </c>
      <c r="AQ9" s="6" t="str">
        <f>IF(AQ8&lt;&gt;"",IF(ddays3.AllYears!BK9&lt;&gt;"",AQ8+ddays3.AllYears!BK9,""),"")</f>
        <v/>
      </c>
      <c r="AR9" s="6" t="str">
        <f>IF(AR8&lt;&gt;"",IF(ddays3.AllYears!BL9&lt;&gt;"",AR8+ddays3.AllYears!BL9,""),"")</f>
        <v/>
      </c>
      <c r="AS9" s="6">
        <v>0</v>
      </c>
      <c r="AT9" s="6"/>
      <c r="AU9" s="6"/>
    </row>
    <row r="10" spans="1:48" x14ac:dyDescent="0.35">
      <c r="A10" s="8">
        <f>ddays3.AllYears!A10</f>
        <v>42002</v>
      </c>
      <c r="B10" s="6" t="str">
        <f>IF(B9&lt;&gt;"",IF(ddays3.AllYears!C10&lt;&gt;"",B9+ddays3.AllYears!C10,""),"")</f>
        <v/>
      </c>
      <c r="C10" s="6" t="str">
        <f>IF(C9&lt;&gt;"",IF(ddays3.AllYears!W10&lt;&gt;"",C9+ddays3.AllYears!W10,""),"")</f>
        <v/>
      </c>
      <c r="D10" s="6">
        <f>IF(D9&lt;&gt;"",IF(ddays3.AllYears!X10&lt;&gt;"",D9+ddays3.AllYears!X10,""),"")</f>
        <v>0</v>
      </c>
      <c r="E10" s="6">
        <f>IF(E9&lt;&gt;"",IF(ddays3.AllYears!Y10&lt;&gt;"",E9+ddays3.AllYears!Y10,""),"")</f>
        <v>0</v>
      </c>
      <c r="F10" s="6">
        <f>IF(F9&lt;&gt;"",IF(ddays3.AllYears!Z10&lt;&gt;"",F9+ddays3.AllYears!Z10,""),"")</f>
        <v>2</v>
      </c>
      <c r="G10" s="6">
        <f>IF(G9&lt;&gt;"",IF(ddays3.AllYears!AA10&lt;&gt;"",G9+ddays3.AllYears!AA10,""),"")</f>
        <v>0.4</v>
      </c>
      <c r="H10" s="6">
        <f>IF(H9&lt;&gt;"",IF(ddays3.AllYears!AB10&lt;&gt;"",H9+ddays3.AllYears!AB10,""),"")</f>
        <v>0.7</v>
      </c>
      <c r="I10" s="6">
        <f>IF(I9&lt;&gt;"",IF(ddays3.AllYears!AC10&lt;&gt;"",I9+ddays3.AllYears!AC10,""),"")</f>
        <v>0</v>
      </c>
      <c r="J10" s="6">
        <f>IF(J9&lt;&gt;"",IF(ddays3.AllYears!AD10&lt;&gt;"",J9+ddays3.AllYears!AD10,""),"")</f>
        <v>0</v>
      </c>
      <c r="K10" s="6">
        <f>IF(K9&lt;&gt;"",IF(ddays3.AllYears!AE10&lt;&gt;"",K9+ddays3.AllYears!AE10,""),"")</f>
        <v>0</v>
      </c>
      <c r="L10" s="6">
        <f>IF(L9&lt;&gt;"",IF(ddays3.AllYears!AF10&lt;&gt;"",L9+ddays3.AllYears!AF10,""),"")</f>
        <v>0</v>
      </c>
      <c r="M10" s="6">
        <f>IF(M9&lt;&gt;"",IF(ddays3.AllYears!AG10&lt;&gt;"",M9+ddays3.AllYears!AG10,""),"")</f>
        <v>0</v>
      </c>
      <c r="N10" s="6">
        <f>IF(N9&lt;&gt;"",IF(ddays3.AllYears!AH10&lt;&gt;"",N9+ddays3.AllYears!AH10,""),"")</f>
        <v>0</v>
      </c>
      <c r="O10" s="6">
        <f>IF(O9&lt;&gt;"",IF(ddays3.AllYears!AI10&lt;&gt;"",O9+ddays3.AllYears!AI10,""),"")</f>
        <v>0</v>
      </c>
      <c r="P10" s="6">
        <f>IF(P9&lt;&gt;"",IF(ddays3.AllYears!AJ10&lt;&gt;"",P9+ddays3.AllYears!AJ10,""),"")</f>
        <v>0</v>
      </c>
      <c r="Q10" s="6">
        <f>IF(Q9&lt;&gt;"",IF(ddays3.AllYears!AK10&lt;&gt;"",Q9+ddays3.AllYears!AK10,""),"")</f>
        <v>0</v>
      </c>
      <c r="R10" s="6">
        <f>IF(R9&lt;&gt;"",IF(ddays3.AllYears!AL10&lt;&gt;"",R9+ddays3.AllYears!AL10,""),"")</f>
        <v>0</v>
      </c>
      <c r="S10" s="6">
        <f>IF(S9&lt;&gt;"",IF(ddays3.AllYears!AM10&lt;&gt;"",S9+ddays3.AllYears!AM10,""),"")</f>
        <v>0</v>
      </c>
      <c r="T10" s="6">
        <f>IF(T9&lt;&gt;"",IF(ddays3.AllYears!AN10&lt;&gt;"",T9+ddays3.AllYears!AN10,""),"")</f>
        <v>0</v>
      </c>
      <c r="U10" s="6">
        <f>IF(U9&lt;&gt;"",IF(ddays3.AllYears!AO10&lt;&gt;"",U9+ddays3.AllYears!AO10,""),"")</f>
        <v>0</v>
      </c>
      <c r="V10" s="6">
        <f>IF(V9&lt;&gt;"",IF(ddays3.AllYears!AP10&lt;&gt;"",V9+ddays3.AllYears!AP10,""),"")</f>
        <v>0</v>
      </c>
      <c r="W10" s="6">
        <f>IF(W9&lt;&gt;"",IF(ddays3.AllYears!AQ10&lt;&gt;"",W9+ddays3.AllYears!AQ10,""),"")</f>
        <v>0</v>
      </c>
      <c r="X10" s="6">
        <f>IF(X9&lt;&gt;"",IF(ddays3.AllYears!AR10&lt;&gt;"",X9+ddays3.AllYears!AR10,""),"")</f>
        <v>0</v>
      </c>
      <c r="Y10" s="6">
        <f>IF(Y9&lt;&gt;"",IF(ddays3.AllYears!AS10&lt;&gt;"",Y9+ddays3.AllYears!AS10,""),"")</f>
        <v>0</v>
      </c>
      <c r="Z10" s="6">
        <f>IF(Z9&lt;&gt;"",IF(ddays3.AllYears!AT10&lt;&gt;"",Z9+ddays3.AllYears!AT10,""),"")</f>
        <v>0.5</v>
      </c>
      <c r="AA10" s="6">
        <f>IF(AA9&lt;&gt;"",IF(ddays3.AllYears!AU10&lt;&gt;"",AA9+ddays3.AllYears!AU10,""),"")</f>
        <v>0</v>
      </c>
      <c r="AB10" s="6">
        <f>IF(AB9&lt;&gt;"",IF(ddays3.AllYears!AV10&lt;&gt;"",AB9+ddays3.AllYears!AV10,""),"")</f>
        <v>0</v>
      </c>
      <c r="AC10" s="6">
        <f>IF(AC9&lt;&gt;"",IF(ddays3.AllYears!AW10&lt;&gt;"",AC9+ddays3.AllYears!AW10,""),"")</f>
        <v>0</v>
      </c>
      <c r="AD10" s="6">
        <f>IF(AD9&lt;&gt;"",IF(ddays3.AllYears!AX10&lt;&gt;"",AD9+ddays3.AllYears!AX10,""),"")</f>
        <v>0</v>
      </c>
      <c r="AE10" s="6">
        <f>IF(AE9&lt;&gt;"",IF(ddays3.AllYears!AY10&lt;&gt;"",AE9+ddays3.AllYears!AY10,""),"")</f>
        <v>1.1000000000000001</v>
      </c>
      <c r="AF10" s="6">
        <f>IF(AF9&lt;&gt;"",IF(ddays3.AllYears!AZ10&lt;&gt;"",AF9+ddays3.AllYears!AZ10,""),"")</f>
        <v>0</v>
      </c>
      <c r="AG10" s="6">
        <f>IF(AG9&lt;&gt;"",IF(ddays3.AllYears!BA10&lt;&gt;"",AG9+ddays3.AllYears!BA10,""),"")</f>
        <v>0</v>
      </c>
      <c r="AH10" s="6">
        <f>IF(AH9&lt;&gt;"",IF(ddays3.AllYears!BB10&lt;&gt;"",AH9+ddays3.AllYears!BB10,""),"")</f>
        <v>0</v>
      </c>
      <c r="AI10" s="6">
        <f>IF(AI9&lt;&gt;"",IF(ddays3.AllYears!BC10&lt;&gt;"",AI9+ddays3.AllYears!BC10,""),"")</f>
        <v>0</v>
      </c>
      <c r="AJ10" s="6">
        <f>IF(AJ9&lt;&gt;"",IF(ddays3.AllYears!BD10&lt;&gt;"",AJ9+ddays3.AllYears!BD10,""),"")</f>
        <v>0</v>
      </c>
      <c r="AK10" s="6">
        <f>IF(AK9&lt;&gt;"",IF(ddays3.AllYears!BE10&lt;&gt;"",AK9+ddays3.AllYears!BE10,""),"")</f>
        <v>0</v>
      </c>
      <c r="AL10" s="6">
        <f>IF(AL9&lt;&gt;"",IF(ddays3.AllYears!BF10&lt;&gt;"",AL9+ddays3.AllYears!BF10,""),"")</f>
        <v>0</v>
      </c>
      <c r="AM10" s="6">
        <f>IF(AM9&lt;&gt;"",IF(ddays3.AllYears!BG10&lt;&gt;"",AM9+ddays3.AllYears!BG10,""),"")</f>
        <v>0</v>
      </c>
      <c r="AN10" s="6">
        <f>IF(AN9&lt;&gt;"",IF(ddays3.AllYears!BH10&lt;&gt;"",AN9+ddays3.AllYears!BH10,""),"")</f>
        <v>0</v>
      </c>
      <c r="AO10" s="6">
        <f>IF(AO9&lt;&gt;"",IF(ddays3.AllYears!BI10&lt;&gt;"",AO9+ddays3.AllYears!BI10,""),"")</f>
        <v>0</v>
      </c>
      <c r="AP10" s="6">
        <f>IF(AP9&lt;&gt;"",IF(ddays3.AllYears!BJ10&lt;&gt;"",AP9+ddays3.AllYears!BJ10,""),"")</f>
        <v>0</v>
      </c>
      <c r="AQ10" s="6" t="str">
        <f>IF(AQ9&lt;&gt;"",IF(ddays3.AllYears!BK10&lt;&gt;"",AQ9+ddays3.AllYears!BK10,""),"")</f>
        <v/>
      </c>
      <c r="AR10" s="6" t="str">
        <f>IF(AR9&lt;&gt;"",IF(ddays3.AllYears!BL10&lt;&gt;"",AR9+ddays3.AllYears!BL10,""),"")</f>
        <v/>
      </c>
      <c r="AS10" s="6">
        <v>0</v>
      </c>
      <c r="AT10" s="6"/>
      <c r="AU10" s="6"/>
    </row>
    <row r="11" spans="1:48" x14ac:dyDescent="0.35">
      <c r="A11" s="8">
        <f>ddays3.AllYears!A11</f>
        <v>42003</v>
      </c>
      <c r="B11" s="6" t="str">
        <f>IF(B10&lt;&gt;"",IF(ddays3.AllYears!C11&lt;&gt;"",B10+ddays3.AllYears!C11,""),"")</f>
        <v/>
      </c>
      <c r="C11" s="6" t="str">
        <f>IF(C10&lt;&gt;"",IF(ddays3.AllYears!W11&lt;&gt;"",C10+ddays3.AllYears!W11,""),"")</f>
        <v/>
      </c>
      <c r="D11" s="6">
        <f>IF(D10&lt;&gt;"",IF(ddays3.AllYears!X11&lt;&gt;"",D10+ddays3.AllYears!X11,""),"")</f>
        <v>0</v>
      </c>
      <c r="E11" s="6">
        <f>IF(E10&lt;&gt;"",IF(ddays3.AllYears!Y11&lt;&gt;"",E10+ddays3.AllYears!Y11,""),"")</f>
        <v>0</v>
      </c>
      <c r="F11" s="6">
        <f>IF(F10&lt;&gt;"",IF(ddays3.AllYears!Z11&lt;&gt;"",F10+ddays3.AllYears!Z11,""),"")</f>
        <v>2</v>
      </c>
      <c r="G11" s="6">
        <f>IF(G10&lt;&gt;"",IF(ddays3.AllYears!AA11&lt;&gt;"",G10+ddays3.AllYears!AA11,""),"")</f>
        <v>0.4</v>
      </c>
      <c r="H11" s="6">
        <f>IF(H10&lt;&gt;"",IF(ddays3.AllYears!AB11&lt;&gt;"",H10+ddays3.AllYears!AB11,""),"")</f>
        <v>0.7</v>
      </c>
      <c r="I11" s="6">
        <f>IF(I10&lt;&gt;"",IF(ddays3.AllYears!AC11&lt;&gt;"",I10+ddays3.AllYears!AC11,""),"")</f>
        <v>0</v>
      </c>
      <c r="J11" s="6">
        <f>IF(J10&lt;&gt;"",IF(ddays3.AllYears!AD11&lt;&gt;"",J10+ddays3.AllYears!AD11,""),"")</f>
        <v>0</v>
      </c>
      <c r="K11" s="6">
        <f>IF(K10&lt;&gt;"",IF(ddays3.AllYears!AE11&lt;&gt;"",K10+ddays3.AllYears!AE11,""),"")</f>
        <v>0</v>
      </c>
      <c r="L11" s="6">
        <f>IF(L10&lt;&gt;"",IF(ddays3.AllYears!AF11&lt;&gt;"",L10+ddays3.AllYears!AF11,""),"")</f>
        <v>0</v>
      </c>
      <c r="M11" s="6">
        <f>IF(M10&lt;&gt;"",IF(ddays3.AllYears!AG11&lt;&gt;"",M10+ddays3.AllYears!AG11,""),"")</f>
        <v>0</v>
      </c>
      <c r="N11" s="6">
        <f>IF(N10&lt;&gt;"",IF(ddays3.AllYears!AH11&lt;&gt;"",N10+ddays3.AllYears!AH11,""),"")</f>
        <v>0</v>
      </c>
      <c r="O11" s="6">
        <f>IF(O10&lt;&gt;"",IF(ddays3.AllYears!AI11&lt;&gt;"",O10+ddays3.AllYears!AI11,""),"")</f>
        <v>0</v>
      </c>
      <c r="P11" s="6">
        <f>IF(P10&lt;&gt;"",IF(ddays3.AllYears!AJ11&lt;&gt;"",P10+ddays3.AllYears!AJ11,""),"")</f>
        <v>0</v>
      </c>
      <c r="Q11" s="6">
        <f>IF(Q10&lt;&gt;"",IF(ddays3.AllYears!AK11&lt;&gt;"",Q10+ddays3.AllYears!AK11,""),"")</f>
        <v>0</v>
      </c>
      <c r="R11" s="6">
        <f>IF(R10&lt;&gt;"",IF(ddays3.AllYears!AL11&lt;&gt;"",R10+ddays3.AllYears!AL11,""),"")</f>
        <v>0</v>
      </c>
      <c r="S11" s="6">
        <f>IF(S10&lt;&gt;"",IF(ddays3.AllYears!AM11&lt;&gt;"",S10+ddays3.AllYears!AM11,""),"")</f>
        <v>0</v>
      </c>
      <c r="T11" s="6">
        <f>IF(T10&lt;&gt;"",IF(ddays3.AllYears!AN11&lt;&gt;"",T10+ddays3.AllYears!AN11,""),"")</f>
        <v>0</v>
      </c>
      <c r="U11" s="6">
        <f>IF(U10&lt;&gt;"",IF(ddays3.AllYears!AO11&lt;&gt;"",U10+ddays3.AllYears!AO11,""),"")</f>
        <v>0</v>
      </c>
      <c r="V11" s="6">
        <f>IF(V10&lt;&gt;"",IF(ddays3.AllYears!AP11&lt;&gt;"",V10+ddays3.AllYears!AP11,""),"")</f>
        <v>0</v>
      </c>
      <c r="W11" s="6">
        <f>IF(W10&lt;&gt;"",IF(ddays3.AllYears!AQ11&lt;&gt;"",W10+ddays3.AllYears!AQ11,""),"")</f>
        <v>0</v>
      </c>
      <c r="X11" s="6">
        <f>IF(X10&lt;&gt;"",IF(ddays3.AllYears!AR11&lt;&gt;"",X10+ddays3.AllYears!AR11,""),"")</f>
        <v>0</v>
      </c>
      <c r="Y11" s="6">
        <f>IF(Y10&lt;&gt;"",IF(ddays3.AllYears!AS11&lt;&gt;"",Y10+ddays3.AllYears!AS11,""),"")</f>
        <v>0</v>
      </c>
      <c r="Z11" s="6">
        <f>IF(Z10&lt;&gt;"",IF(ddays3.AllYears!AT11&lt;&gt;"",Z10+ddays3.AllYears!AT11,""),"")</f>
        <v>0.5</v>
      </c>
      <c r="AA11" s="6">
        <f>IF(AA10&lt;&gt;"",IF(ddays3.AllYears!AU11&lt;&gt;"",AA10+ddays3.AllYears!AU11,""),"")</f>
        <v>0</v>
      </c>
      <c r="AB11" s="6">
        <f>IF(AB10&lt;&gt;"",IF(ddays3.AllYears!AV11&lt;&gt;"",AB10+ddays3.AllYears!AV11,""),"")</f>
        <v>0</v>
      </c>
      <c r="AC11" s="6">
        <f>IF(AC10&lt;&gt;"",IF(ddays3.AllYears!AW11&lt;&gt;"",AC10+ddays3.AllYears!AW11,""),"")</f>
        <v>0</v>
      </c>
      <c r="AD11" s="6">
        <f>IF(AD10&lt;&gt;"",IF(ddays3.AllYears!AX11&lt;&gt;"",AD10+ddays3.AllYears!AX11,""),"")</f>
        <v>0</v>
      </c>
      <c r="AE11" s="6">
        <f>IF(AE10&lt;&gt;"",IF(ddays3.AllYears!AY11&lt;&gt;"",AE10+ddays3.AllYears!AY11,""),"")</f>
        <v>1.1000000000000001</v>
      </c>
      <c r="AF11" s="6">
        <f>IF(AF10&lt;&gt;"",IF(ddays3.AllYears!AZ11&lt;&gt;"",AF10+ddays3.AllYears!AZ11,""),"")</f>
        <v>0</v>
      </c>
      <c r="AG11" s="6">
        <f>IF(AG10&lt;&gt;"",IF(ddays3.AllYears!BA11&lt;&gt;"",AG10+ddays3.AllYears!BA11,""),"")</f>
        <v>0</v>
      </c>
      <c r="AH11" s="6">
        <f>IF(AH10&lt;&gt;"",IF(ddays3.AllYears!BB11&lt;&gt;"",AH10+ddays3.AllYears!BB11,""),"")</f>
        <v>0</v>
      </c>
      <c r="AI11" s="6">
        <f>IF(AI10&lt;&gt;"",IF(ddays3.AllYears!BC11&lt;&gt;"",AI10+ddays3.AllYears!BC11,""),"")</f>
        <v>0</v>
      </c>
      <c r="AJ11" s="6">
        <f>IF(AJ10&lt;&gt;"",IF(ddays3.AllYears!BD11&lt;&gt;"",AJ10+ddays3.AllYears!BD11,""),"")</f>
        <v>0</v>
      </c>
      <c r="AK11" s="6">
        <f>IF(AK10&lt;&gt;"",IF(ddays3.AllYears!BE11&lt;&gt;"",AK10+ddays3.AllYears!BE11,""),"")</f>
        <v>0</v>
      </c>
      <c r="AL11" s="6">
        <f>IF(AL10&lt;&gt;"",IF(ddays3.AllYears!BF11&lt;&gt;"",AL10+ddays3.AllYears!BF11,""),"")</f>
        <v>0</v>
      </c>
      <c r="AM11" s="6">
        <f>IF(AM10&lt;&gt;"",IF(ddays3.AllYears!BG11&lt;&gt;"",AM10+ddays3.AllYears!BG11,""),"")</f>
        <v>0.1</v>
      </c>
      <c r="AN11" s="6">
        <f>IF(AN10&lt;&gt;"",IF(ddays3.AllYears!BH11&lt;&gt;"",AN10+ddays3.AllYears!BH11,""),"")</f>
        <v>0</v>
      </c>
      <c r="AO11" s="6">
        <f>IF(AO10&lt;&gt;"",IF(ddays3.AllYears!BI11&lt;&gt;"",AO10+ddays3.AllYears!BI11,""),"")</f>
        <v>0</v>
      </c>
      <c r="AP11" s="6">
        <f>IF(AP10&lt;&gt;"",IF(ddays3.AllYears!BJ11&lt;&gt;"",AP10+ddays3.AllYears!BJ11,""),"")</f>
        <v>0</v>
      </c>
      <c r="AQ11" s="6" t="str">
        <f>IF(AQ10&lt;&gt;"",IF(ddays3.AllYears!BK11&lt;&gt;"",AQ10+ddays3.AllYears!BK11,""),"")</f>
        <v/>
      </c>
      <c r="AR11" s="6" t="str">
        <f>IF(AR10&lt;&gt;"",IF(ddays3.AllYears!BL11&lt;&gt;"",AR10+ddays3.AllYears!BL11,""),"")</f>
        <v/>
      </c>
      <c r="AS11" s="6">
        <v>0</v>
      </c>
      <c r="AT11" s="6"/>
      <c r="AU11" s="6"/>
    </row>
    <row r="12" spans="1:48" x14ac:dyDescent="0.35">
      <c r="A12" s="8">
        <f>ddays3.AllYears!A12</f>
        <v>42004</v>
      </c>
      <c r="B12" s="6" t="str">
        <f>IF(B11&lt;&gt;"",IF(ddays3.AllYears!C12&lt;&gt;"",B11+ddays3.AllYears!C12,""),"")</f>
        <v/>
      </c>
      <c r="C12" s="6">
        <v>0</v>
      </c>
      <c r="D12" s="6">
        <f>IF(D11&lt;&gt;"",IF(ddays3.AllYears!X12&lt;&gt;"",D11+ddays3.AllYears!X12,""),"")</f>
        <v>0</v>
      </c>
      <c r="E12" s="6">
        <f>IF(E11&lt;&gt;"",IF(ddays3.AllYears!Y12&lt;&gt;"",E11+ddays3.AllYears!Y12,""),"")</f>
        <v>0</v>
      </c>
      <c r="F12" s="6">
        <f>IF(F11&lt;&gt;"",IF(ddays3.AllYears!Z12&lt;&gt;"",F11+ddays3.AllYears!Z12,""),"")</f>
        <v>2</v>
      </c>
      <c r="G12" s="6">
        <f>IF(G11&lt;&gt;"",IF(ddays3.AllYears!AA12&lt;&gt;"",G11+ddays3.AllYears!AA12,""),"")</f>
        <v>0.4</v>
      </c>
      <c r="H12" s="6">
        <f>IF(H11&lt;&gt;"",IF(ddays3.AllYears!AB12&lt;&gt;"",H11+ddays3.AllYears!AB12,""),"")</f>
        <v>0.7</v>
      </c>
      <c r="I12" s="6">
        <f>IF(I11&lt;&gt;"",IF(ddays3.AllYears!AC12&lt;&gt;"",I11+ddays3.AllYears!AC12,""),"")</f>
        <v>0</v>
      </c>
      <c r="J12" s="6">
        <f>IF(J11&lt;&gt;"",IF(ddays3.AllYears!AD12&lt;&gt;"",J11+ddays3.AllYears!AD12,""),"")</f>
        <v>0</v>
      </c>
      <c r="K12" s="6">
        <f>IF(K11&lt;&gt;"",IF(ddays3.AllYears!AE12&lt;&gt;"",K11+ddays3.AllYears!AE12,""),"")</f>
        <v>0</v>
      </c>
      <c r="L12" s="6">
        <f>IF(L11&lt;&gt;"",IF(ddays3.AllYears!AF12&lt;&gt;"",L11+ddays3.AllYears!AF12,""),"")</f>
        <v>0</v>
      </c>
      <c r="M12" s="6">
        <f>IF(M11&lt;&gt;"",IF(ddays3.AllYears!AG12&lt;&gt;"",M11+ddays3.AllYears!AG12,""),"")</f>
        <v>0</v>
      </c>
      <c r="N12" s="6">
        <f>IF(N11&lt;&gt;"",IF(ddays3.AllYears!AH12&lt;&gt;"",N11+ddays3.AllYears!AH12,""),"")</f>
        <v>0</v>
      </c>
      <c r="O12" s="6">
        <f>IF(O11&lt;&gt;"",IF(ddays3.AllYears!AI12&lt;&gt;"",O11+ddays3.AllYears!AI12,""),"")</f>
        <v>0</v>
      </c>
      <c r="P12" s="6">
        <f>IF(P11&lt;&gt;"",IF(ddays3.AllYears!AJ12&lt;&gt;"",P11+ddays3.AllYears!AJ12,""),"")</f>
        <v>0</v>
      </c>
      <c r="Q12" s="6">
        <f>IF(Q11&lt;&gt;"",IF(ddays3.AllYears!AK12&lt;&gt;"",Q11+ddays3.AllYears!AK12,""),"")</f>
        <v>0</v>
      </c>
      <c r="R12" s="6">
        <f>IF(R11&lt;&gt;"",IF(ddays3.AllYears!AL12&lt;&gt;"",R11+ddays3.AllYears!AL12,""),"")</f>
        <v>0</v>
      </c>
      <c r="S12" s="6">
        <f>IF(S11&lt;&gt;"",IF(ddays3.AllYears!AM12&lt;&gt;"",S11+ddays3.AllYears!AM12,""),"")</f>
        <v>0</v>
      </c>
      <c r="T12" s="6">
        <f>IF(T11&lt;&gt;"",IF(ddays3.AllYears!AN12&lt;&gt;"",T11+ddays3.AllYears!AN12,""),"")</f>
        <v>0</v>
      </c>
      <c r="U12" s="6">
        <f>IF(U11&lt;&gt;"",IF(ddays3.AllYears!AO12&lt;&gt;"",U11+ddays3.AllYears!AO12,""),"")</f>
        <v>0</v>
      </c>
      <c r="V12" s="6">
        <f>IF(V11&lt;&gt;"",IF(ddays3.AllYears!AP12&lt;&gt;"",V11+ddays3.AllYears!AP12,""),"")</f>
        <v>0</v>
      </c>
      <c r="W12" s="6">
        <f>IF(W11&lt;&gt;"",IF(ddays3.AllYears!AQ12&lt;&gt;"",W11+ddays3.AllYears!AQ12,""),"")</f>
        <v>0</v>
      </c>
      <c r="X12" s="6">
        <f>IF(X11&lt;&gt;"",IF(ddays3.AllYears!AR12&lt;&gt;"",X11+ddays3.AllYears!AR12,""),"")</f>
        <v>0</v>
      </c>
      <c r="Y12" s="6">
        <f>IF(Y11&lt;&gt;"",IF(ddays3.AllYears!AS12&lt;&gt;"",Y11+ddays3.AllYears!AS12,""),"")</f>
        <v>0</v>
      </c>
      <c r="Z12" s="6">
        <f>IF(Z11&lt;&gt;"",IF(ddays3.AllYears!AT12&lt;&gt;"",Z11+ddays3.AllYears!AT12,""),"")</f>
        <v>0.7</v>
      </c>
      <c r="AA12" s="6">
        <f>IF(AA11&lt;&gt;"",IF(ddays3.AllYears!AU12&lt;&gt;"",AA11+ddays3.AllYears!AU12,""),"")</f>
        <v>0</v>
      </c>
      <c r="AB12" s="6">
        <f>IF(AB11&lt;&gt;"",IF(ddays3.AllYears!AV12&lt;&gt;"",AB11+ddays3.AllYears!AV12,""),"")</f>
        <v>0</v>
      </c>
      <c r="AC12" s="6">
        <f>IF(AC11&lt;&gt;"",IF(ddays3.AllYears!AW12&lt;&gt;"",AC11+ddays3.AllYears!AW12,""),"")</f>
        <v>0</v>
      </c>
      <c r="AD12" s="6">
        <f>IF(AD11&lt;&gt;"",IF(ddays3.AllYears!AX12&lt;&gt;"",AD11+ddays3.AllYears!AX12,""),"")</f>
        <v>0</v>
      </c>
      <c r="AE12" s="6">
        <f>IF(AE11&lt;&gt;"",IF(ddays3.AllYears!AY12&lt;&gt;"",AE11+ddays3.AllYears!AY12,""),"")</f>
        <v>1.1000000000000001</v>
      </c>
      <c r="AF12" s="6">
        <f>IF(AF11&lt;&gt;"",IF(ddays3.AllYears!AZ12&lt;&gt;"",AF11+ddays3.AllYears!AZ12,""),"")</f>
        <v>0</v>
      </c>
      <c r="AG12" s="6">
        <f>IF(AG11&lt;&gt;"",IF(ddays3.AllYears!BA12&lt;&gt;"",AG11+ddays3.AllYears!BA12,""),"")</f>
        <v>0</v>
      </c>
      <c r="AH12" s="6">
        <f>IF(AH11&lt;&gt;"",IF(ddays3.AllYears!BB12&lt;&gt;"",AH11+ddays3.AllYears!BB12,""),"")</f>
        <v>0</v>
      </c>
      <c r="AI12" s="6">
        <f>IF(AI11&lt;&gt;"",IF(ddays3.AllYears!BC12&lt;&gt;"",AI11+ddays3.AllYears!BC12,""),"")</f>
        <v>0</v>
      </c>
      <c r="AJ12" s="6">
        <f>IF(AJ11&lt;&gt;"",IF(ddays3.AllYears!BD12&lt;&gt;"",AJ11+ddays3.AllYears!BD12,""),"")</f>
        <v>0</v>
      </c>
      <c r="AK12" s="6">
        <f>IF(AK11&lt;&gt;"",IF(ddays3.AllYears!BE12&lt;&gt;"",AK11+ddays3.AllYears!BE12,""),"")</f>
        <v>0</v>
      </c>
      <c r="AL12" s="6">
        <f>IF(AL11&lt;&gt;"",IF(ddays3.AllYears!BF12&lt;&gt;"",AL11+ddays3.AllYears!BF12,""),"")</f>
        <v>0</v>
      </c>
      <c r="AM12" s="6">
        <f>IF(AM11&lt;&gt;"",IF(ddays3.AllYears!BG12&lt;&gt;"",AM11+ddays3.AllYears!BG12,""),"")</f>
        <v>1.6</v>
      </c>
      <c r="AN12" s="6">
        <f>IF(AN11&lt;&gt;"",IF(ddays3.AllYears!BH12&lt;&gt;"",AN11+ddays3.AllYears!BH12,""),"")</f>
        <v>0</v>
      </c>
      <c r="AO12" s="6">
        <f>IF(AO11&lt;&gt;"",IF(ddays3.AllYears!BI12&lt;&gt;"",AO11+ddays3.AllYears!BI12,""),"")</f>
        <v>0</v>
      </c>
      <c r="AP12" s="6">
        <f>IF(AP11&lt;&gt;"",IF(ddays3.AllYears!BJ12&lt;&gt;"",AP11+ddays3.AllYears!BJ12,""),"")</f>
        <v>0</v>
      </c>
      <c r="AQ12" s="6" t="str">
        <f>IF(AQ11&lt;&gt;"",IF(ddays3.AllYears!BK12&lt;&gt;"",AQ11+ddays3.AllYears!BK12,""),"")</f>
        <v/>
      </c>
      <c r="AR12" s="6" t="str">
        <f>IF(AR11&lt;&gt;"",IF(ddays3.AllYears!BL12&lt;&gt;"",AR11+ddays3.AllYears!BL12,""),"")</f>
        <v/>
      </c>
      <c r="AS12" s="6">
        <v>0</v>
      </c>
      <c r="AT12" s="6"/>
      <c r="AU12" s="6"/>
    </row>
    <row r="13" spans="1:48" x14ac:dyDescent="0.35">
      <c r="A13" s="8">
        <f>ddays3.AllYears!A13</f>
        <v>42005</v>
      </c>
      <c r="B13" s="6" t="str">
        <f>IF(B12&lt;&gt;"",IF(ddays3.AllYears!C13&lt;&gt;"",B12+ddays3.AllYears!C13,""),"")</f>
        <v/>
      </c>
      <c r="C13" s="6">
        <v>0</v>
      </c>
      <c r="D13" s="6">
        <f>IF(D12&lt;&gt;"",IF(ddays3.AllYears!X13&lt;&gt;"",D12+ddays3.AllYears!X13,""),"")</f>
        <v>0</v>
      </c>
      <c r="E13" s="6">
        <f>IF(E12&lt;&gt;"",IF(ddays3.AllYears!Y13&lt;&gt;"",E12+ddays3.AllYears!Y13,""),"")</f>
        <v>0</v>
      </c>
      <c r="F13" s="6">
        <f>IF(F12&lt;&gt;"",IF(ddays3.AllYears!Z13&lt;&gt;"",F12+ddays3.AllYears!Z13,""),"")</f>
        <v>2</v>
      </c>
      <c r="G13" s="6">
        <f>IF(G12&lt;&gt;"",IF(ddays3.AllYears!AA13&lt;&gt;"",G12+ddays3.AllYears!AA13,""),"")</f>
        <v>0.4</v>
      </c>
      <c r="H13" s="6">
        <f>IF(H12&lt;&gt;"",IF(ddays3.AllYears!AB13&lt;&gt;"",H12+ddays3.AllYears!AB13,""),"")</f>
        <v>0.7</v>
      </c>
      <c r="I13" s="6">
        <f>IF(I12&lt;&gt;"",IF(ddays3.AllYears!AC13&lt;&gt;"",I12+ddays3.AllYears!AC13,""),"")</f>
        <v>0</v>
      </c>
      <c r="J13" s="6">
        <f>IF(J12&lt;&gt;"",IF(ddays3.AllYears!AD13&lt;&gt;"",J12+ddays3.AllYears!AD13,""),"")</f>
        <v>0</v>
      </c>
      <c r="K13" s="6">
        <f>IF(K12&lt;&gt;"",IF(ddays3.AllYears!AE13&lt;&gt;"",K12+ddays3.AllYears!AE13,""),"")</f>
        <v>0</v>
      </c>
      <c r="L13" s="6">
        <f>IF(L12&lt;&gt;"",IF(ddays3.AllYears!AF13&lt;&gt;"",L12+ddays3.AllYears!AF13,""),"")</f>
        <v>0</v>
      </c>
      <c r="M13" s="6">
        <f>IF(M12&lt;&gt;"",IF(ddays3.AllYears!AG13&lt;&gt;"",M12+ddays3.AllYears!AG13,""),"")</f>
        <v>0</v>
      </c>
      <c r="N13" s="6">
        <f>IF(N12&lt;&gt;"",IF(ddays3.AllYears!AH13&lt;&gt;"",N12+ddays3.AllYears!AH13,""),"")</f>
        <v>0</v>
      </c>
      <c r="O13" s="6">
        <f>IF(O12&lt;&gt;"",IF(ddays3.AllYears!AI13&lt;&gt;"",O12+ddays3.AllYears!AI13,""),"")</f>
        <v>0</v>
      </c>
      <c r="P13" s="6">
        <f>IF(P12&lt;&gt;"",IF(ddays3.AllYears!AJ13&lt;&gt;"",P12+ddays3.AllYears!AJ13,""),"")</f>
        <v>0</v>
      </c>
      <c r="Q13" s="6">
        <f>IF(Q12&lt;&gt;"",IF(ddays3.AllYears!AK13&lt;&gt;"",Q12+ddays3.AllYears!AK13,""),"")</f>
        <v>0</v>
      </c>
      <c r="R13" s="6">
        <f>IF(R12&lt;&gt;"",IF(ddays3.AllYears!AL13&lt;&gt;"",R12+ddays3.AllYears!AL13,""),"")</f>
        <v>0</v>
      </c>
      <c r="S13" s="6">
        <f>IF(S12&lt;&gt;"",IF(ddays3.AllYears!AM13&lt;&gt;"",S12+ddays3.AllYears!AM13,""),"")</f>
        <v>0</v>
      </c>
      <c r="T13" s="6">
        <f>IF(T12&lt;&gt;"",IF(ddays3.AllYears!AN13&lt;&gt;"",T12+ddays3.AllYears!AN13,""),"")</f>
        <v>0</v>
      </c>
      <c r="U13" s="6">
        <f>IF(U12&lt;&gt;"",IF(ddays3.AllYears!AO13&lt;&gt;"",U12+ddays3.AllYears!AO13,""),"")</f>
        <v>0</v>
      </c>
      <c r="V13" s="6">
        <f>IF(V12&lt;&gt;"",IF(ddays3.AllYears!AP13&lt;&gt;"",V12+ddays3.AllYears!AP13,""),"")</f>
        <v>0</v>
      </c>
      <c r="W13" s="6">
        <f>IF(W12&lt;&gt;"",IF(ddays3.AllYears!AQ13&lt;&gt;"",W12+ddays3.AllYears!AQ13,""),"")</f>
        <v>0</v>
      </c>
      <c r="X13" s="6">
        <f>IF(X12&lt;&gt;"",IF(ddays3.AllYears!AR13&lt;&gt;"",X12+ddays3.AllYears!AR13,""),"")</f>
        <v>0</v>
      </c>
      <c r="Y13" s="6">
        <f>IF(Y12&lt;&gt;"",IF(ddays3.AllYears!AS13&lt;&gt;"",Y12+ddays3.AllYears!AS13,""),"")</f>
        <v>0</v>
      </c>
      <c r="Z13" s="6">
        <f>IF(Z12&lt;&gt;"",IF(ddays3.AllYears!AT13&lt;&gt;"",Z12+ddays3.AllYears!AT13,""),"")</f>
        <v>1.8</v>
      </c>
      <c r="AA13" s="6">
        <f>IF(AA12&lt;&gt;"",IF(ddays3.AllYears!AU13&lt;&gt;"",AA12+ddays3.AllYears!AU13,""),"")</f>
        <v>0</v>
      </c>
      <c r="AB13" s="6">
        <f>IF(AB12&lt;&gt;"",IF(ddays3.AllYears!AV13&lt;&gt;"",AB12+ddays3.AllYears!AV13,""),"")</f>
        <v>0</v>
      </c>
      <c r="AC13" s="6">
        <f>IF(AC12&lt;&gt;"",IF(ddays3.AllYears!AW13&lt;&gt;"",AC12+ddays3.AllYears!AW13,""),"")</f>
        <v>0</v>
      </c>
      <c r="AD13" s="6">
        <f>IF(AD12&lt;&gt;"",IF(ddays3.AllYears!AX13&lt;&gt;"",AD12+ddays3.AllYears!AX13,""),"")</f>
        <v>0</v>
      </c>
      <c r="AE13" s="6">
        <f>IF(AE12&lt;&gt;"",IF(ddays3.AllYears!AY13&lt;&gt;"",AE12+ddays3.AllYears!AY13,""),"")</f>
        <v>1.1000000000000001</v>
      </c>
      <c r="AF13" s="6">
        <f>IF(AF12&lt;&gt;"",IF(ddays3.AllYears!AZ13&lt;&gt;"",AF12+ddays3.AllYears!AZ13,""),"")</f>
        <v>0</v>
      </c>
      <c r="AG13" s="6">
        <f>IF(AG12&lt;&gt;"",IF(ddays3.AllYears!BA13&lt;&gt;"",AG12+ddays3.AllYears!BA13,""),"")</f>
        <v>0</v>
      </c>
      <c r="AH13" s="6">
        <f>IF(AH12&lt;&gt;"",IF(ddays3.AllYears!BB13&lt;&gt;"",AH12+ddays3.AllYears!BB13,""),"")</f>
        <v>0</v>
      </c>
      <c r="AI13" s="6">
        <f>IF(AI12&lt;&gt;"",IF(ddays3.AllYears!BC13&lt;&gt;"",AI12+ddays3.AllYears!BC13,""),"")</f>
        <v>0</v>
      </c>
      <c r="AJ13" s="6">
        <f>IF(AJ12&lt;&gt;"",IF(ddays3.AllYears!BD13&lt;&gt;"",AJ12+ddays3.AllYears!BD13,""),"")</f>
        <v>0</v>
      </c>
      <c r="AK13" s="6">
        <f>IF(AK12&lt;&gt;"",IF(ddays3.AllYears!BE13&lt;&gt;"",AK12+ddays3.AllYears!BE13,""),"")</f>
        <v>0</v>
      </c>
      <c r="AL13" s="6">
        <f>IF(AL12&lt;&gt;"",IF(ddays3.AllYears!BF13&lt;&gt;"",AL12+ddays3.AllYears!BF13,""),"")</f>
        <v>0</v>
      </c>
      <c r="AM13" s="6">
        <f>IF(AM12&lt;&gt;"",IF(ddays3.AllYears!BG13&lt;&gt;"",AM12+ddays3.AllYears!BG13,""),"")</f>
        <v>2.1</v>
      </c>
      <c r="AN13" s="6">
        <f>IF(AN12&lt;&gt;"",IF(ddays3.AllYears!BH13&lt;&gt;"",AN12+ddays3.AllYears!BH13,""),"")</f>
        <v>0.1</v>
      </c>
      <c r="AO13" s="6">
        <f>IF(AO12&lt;&gt;"",IF(ddays3.AllYears!BI13&lt;&gt;"",AO12+ddays3.AllYears!BI13,""),"")</f>
        <v>0</v>
      </c>
      <c r="AP13" s="6">
        <f>IF(AP12&lt;&gt;"",IF(ddays3.AllYears!BJ13&lt;&gt;"",AP12+ddays3.AllYears!BJ13,""),"")</f>
        <v>0</v>
      </c>
      <c r="AQ13" s="6" t="str">
        <f>IF(AQ12&lt;&gt;"",IF(ddays3.AllYears!BK13&lt;&gt;"",AQ12+ddays3.AllYears!BK13,""),"")</f>
        <v/>
      </c>
      <c r="AR13" s="6" t="str">
        <f>IF(AR12&lt;&gt;"",IF(ddays3.AllYears!BL13&lt;&gt;"",AR12+ddays3.AllYears!BL13,""),"")</f>
        <v/>
      </c>
      <c r="AS13" s="6">
        <v>0</v>
      </c>
      <c r="AT13" s="6"/>
      <c r="AU13" s="6"/>
    </row>
    <row r="14" spans="1:48" x14ac:dyDescent="0.35">
      <c r="A14" s="8">
        <f>ddays3.AllYears!A14</f>
        <v>42006</v>
      </c>
      <c r="B14" s="6" t="str">
        <f>IF(B13&lt;&gt;"",IF(ddays3.AllYears!C14&lt;&gt;"",B13+ddays3.AllYears!C14,""),"")</f>
        <v/>
      </c>
      <c r="C14" s="6">
        <f>IF(C13&lt;&gt;"",IF(ddays3.AllYears!W14&lt;&gt;"",C13+ddays3.AllYears!W14,""),"")</f>
        <v>0</v>
      </c>
      <c r="D14" s="6">
        <f>IF(D13&lt;&gt;"",IF(ddays3.AllYears!X14&lt;&gt;"",D13+ddays3.AllYears!X14,""),"")</f>
        <v>0</v>
      </c>
      <c r="E14" s="6">
        <f>IF(E13&lt;&gt;"",IF(ddays3.AllYears!Y14&lt;&gt;"",E13+ddays3.AllYears!Y14,""),"")</f>
        <v>0</v>
      </c>
      <c r="F14" s="6">
        <f>IF(F13&lt;&gt;"",IF(ddays3.AllYears!Z14&lt;&gt;"",F13+ddays3.AllYears!Z14,""),"")</f>
        <v>2</v>
      </c>
      <c r="G14" s="6">
        <f>IF(G13&lt;&gt;"",IF(ddays3.AllYears!AA14&lt;&gt;"",G13+ddays3.AllYears!AA14,""),"")</f>
        <v>0.4</v>
      </c>
      <c r="H14" s="6">
        <f>IF(H13&lt;&gt;"",IF(ddays3.AllYears!AB14&lt;&gt;"",H13+ddays3.AllYears!AB14,""),"")</f>
        <v>0.7</v>
      </c>
      <c r="I14" s="6">
        <f>IF(I13&lt;&gt;"",IF(ddays3.AllYears!AC14&lt;&gt;"",I13+ddays3.AllYears!AC14,""),"")</f>
        <v>0</v>
      </c>
      <c r="J14" s="6">
        <f>IF(J13&lt;&gt;"",IF(ddays3.AllYears!AD14&lt;&gt;"",J13+ddays3.AllYears!AD14,""),"")</f>
        <v>0</v>
      </c>
      <c r="K14" s="6">
        <f>IF(K13&lt;&gt;"",IF(ddays3.AllYears!AE14&lt;&gt;"",K13+ddays3.AllYears!AE14,""),"")</f>
        <v>0</v>
      </c>
      <c r="L14" s="6">
        <f>IF(L13&lt;&gt;"",IF(ddays3.AllYears!AF14&lt;&gt;"",L13+ddays3.AllYears!AF14,""),"")</f>
        <v>0</v>
      </c>
      <c r="M14" s="6">
        <f>IF(M13&lt;&gt;"",IF(ddays3.AllYears!AG14&lt;&gt;"",M13+ddays3.AllYears!AG14,""),"")</f>
        <v>0</v>
      </c>
      <c r="N14" s="6">
        <f>IF(N13&lt;&gt;"",IF(ddays3.AllYears!AH14&lt;&gt;"",N13+ddays3.AllYears!AH14,""),"")</f>
        <v>0</v>
      </c>
      <c r="O14" s="6">
        <f>IF(O13&lt;&gt;"",IF(ddays3.AllYears!AI14&lt;&gt;"",O13+ddays3.AllYears!AI14,""),"")</f>
        <v>0</v>
      </c>
      <c r="P14" s="6">
        <f>IF(P13&lt;&gt;"",IF(ddays3.AllYears!AJ14&lt;&gt;"",P13+ddays3.AllYears!AJ14,""),"")</f>
        <v>0</v>
      </c>
      <c r="Q14" s="6">
        <f>IF(Q13&lt;&gt;"",IF(ddays3.AllYears!AK14&lt;&gt;"",Q13+ddays3.AllYears!AK14,""),"")</f>
        <v>0</v>
      </c>
      <c r="R14" s="6">
        <f>IF(R13&lt;&gt;"",IF(ddays3.AllYears!AL14&lt;&gt;"",R13+ddays3.AllYears!AL14,""),"")</f>
        <v>0</v>
      </c>
      <c r="S14" s="6">
        <f>IF(S13&lt;&gt;"",IF(ddays3.AllYears!AM14&lt;&gt;"",S13+ddays3.AllYears!AM14,""),"")</f>
        <v>0</v>
      </c>
      <c r="T14" s="6">
        <f>IF(T13&lt;&gt;"",IF(ddays3.AllYears!AN14&lt;&gt;"",T13+ddays3.AllYears!AN14,""),"")</f>
        <v>0</v>
      </c>
      <c r="U14" s="6">
        <f>IF(U13&lt;&gt;"",IF(ddays3.AllYears!AO14&lt;&gt;"",U13+ddays3.AllYears!AO14,""),"")</f>
        <v>0</v>
      </c>
      <c r="V14" s="6">
        <f>IF(V13&lt;&gt;"",IF(ddays3.AllYears!AP14&lt;&gt;"",V13+ddays3.AllYears!AP14,""),"")</f>
        <v>0</v>
      </c>
      <c r="W14" s="6">
        <f>IF(W13&lt;&gt;"",IF(ddays3.AllYears!AQ14&lt;&gt;"",W13+ddays3.AllYears!AQ14,""),"")</f>
        <v>0</v>
      </c>
      <c r="X14" s="6">
        <f>IF(X13&lt;&gt;"",IF(ddays3.AllYears!AR14&lt;&gt;"",X13+ddays3.AllYears!AR14,""),"")</f>
        <v>0</v>
      </c>
      <c r="Y14" s="6">
        <f>IF(Y13&lt;&gt;"",IF(ddays3.AllYears!AS14&lt;&gt;"",Y13+ddays3.AllYears!AS14,""),"")</f>
        <v>0</v>
      </c>
      <c r="Z14" s="6">
        <f>IF(Z13&lt;&gt;"",IF(ddays3.AllYears!AT14&lt;&gt;"",Z13+ddays3.AllYears!AT14,""),"")</f>
        <v>1.8</v>
      </c>
      <c r="AA14" s="6">
        <f>IF(AA13&lt;&gt;"",IF(ddays3.AllYears!AU14&lt;&gt;"",AA13+ddays3.AllYears!AU14,""),"")</f>
        <v>0</v>
      </c>
      <c r="AB14" s="6">
        <f>IF(AB13&lt;&gt;"",IF(ddays3.AllYears!AV14&lt;&gt;"",AB13+ddays3.AllYears!AV14,""),"")</f>
        <v>0</v>
      </c>
      <c r="AC14" s="6">
        <f>IF(AC13&lt;&gt;"",IF(ddays3.AllYears!AW14&lt;&gt;"",AC13+ddays3.AllYears!AW14,""),"")</f>
        <v>0</v>
      </c>
      <c r="AD14" s="6">
        <f>IF(AD13&lt;&gt;"",IF(ddays3.AllYears!AX14&lt;&gt;"",AD13+ddays3.AllYears!AX14,""),"")</f>
        <v>0</v>
      </c>
      <c r="AE14" s="6">
        <f>IF(AE13&lt;&gt;"",IF(ddays3.AllYears!AY14&lt;&gt;"",AE13+ddays3.AllYears!AY14,""),"")</f>
        <v>1.1000000000000001</v>
      </c>
      <c r="AF14" s="6">
        <f>IF(AF13&lt;&gt;"",IF(ddays3.AllYears!AZ14&lt;&gt;"",AF13+ddays3.AllYears!AZ14,""),"")</f>
        <v>0</v>
      </c>
      <c r="AG14" s="6">
        <f>IF(AG13&lt;&gt;"",IF(ddays3.AllYears!BA14&lt;&gt;"",AG13+ddays3.AllYears!BA14,""),"")</f>
        <v>0</v>
      </c>
      <c r="AH14" s="6">
        <f>IF(AH13&lt;&gt;"",IF(ddays3.AllYears!BB14&lt;&gt;"",AH13+ddays3.AllYears!BB14,""),"")</f>
        <v>0</v>
      </c>
      <c r="AI14" s="6">
        <f>IF(AI13&lt;&gt;"",IF(ddays3.AllYears!BC14&lt;&gt;"",AI13+ddays3.AllYears!BC14,""),"")</f>
        <v>0</v>
      </c>
      <c r="AJ14" s="6">
        <f>IF(AJ13&lt;&gt;"",IF(ddays3.AllYears!BD14&lt;&gt;"",AJ13+ddays3.AllYears!BD14,""),"")</f>
        <v>0</v>
      </c>
      <c r="AK14" s="6">
        <f>IF(AK13&lt;&gt;"",IF(ddays3.AllYears!BE14&lt;&gt;"",AK13+ddays3.AllYears!BE14,""),"")</f>
        <v>0</v>
      </c>
      <c r="AL14" s="6">
        <f>IF(AL13&lt;&gt;"",IF(ddays3.AllYears!BF14&lt;&gt;"",AL13+ddays3.AllYears!BF14,""),"")</f>
        <v>0</v>
      </c>
      <c r="AM14" s="6">
        <f>IF(AM13&lt;&gt;"",IF(ddays3.AllYears!BG14&lt;&gt;"",AM13+ddays3.AllYears!BG14,""),"")</f>
        <v>2.1</v>
      </c>
      <c r="AN14" s="6">
        <f>IF(AN13&lt;&gt;"",IF(ddays3.AllYears!BH14&lt;&gt;"",AN13+ddays3.AllYears!BH14,""),"")</f>
        <v>0.4</v>
      </c>
      <c r="AO14" s="6">
        <f>IF(AO13&lt;&gt;"",IF(ddays3.AllYears!BI14&lt;&gt;"",AO13+ddays3.AllYears!BI14,""),"")</f>
        <v>0</v>
      </c>
      <c r="AP14" s="6">
        <f>IF(AP13&lt;&gt;"",IF(ddays3.AllYears!BJ14&lt;&gt;"",AP13+ddays3.AllYears!BJ14,""),"")</f>
        <v>0</v>
      </c>
      <c r="AQ14" s="6" t="str">
        <f>IF(AQ13&lt;&gt;"",IF(ddays3.AllYears!BK14&lt;&gt;"",AQ13+ddays3.AllYears!BK14,""),"")</f>
        <v/>
      </c>
      <c r="AR14" s="6" t="str">
        <f>IF(AR13&lt;&gt;"",IF(ddays3.AllYears!BL14&lt;&gt;"",AR13+ddays3.AllYears!BL14,""),"")</f>
        <v/>
      </c>
      <c r="AS14" s="6">
        <v>0</v>
      </c>
      <c r="AT14" s="6"/>
      <c r="AU14" s="6"/>
    </row>
    <row r="15" spans="1:48" x14ac:dyDescent="0.35">
      <c r="A15" s="8">
        <f>ddays3.AllYears!A15</f>
        <v>42007</v>
      </c>
      <c r="B15" s="6" t="str">
        <f>IF(B14&lt;&gt;"",IF(ddays3.AllYears!C15&lt;&gt;"",B14+ddays3.AllYears!C15,""),"")</f>
        <v/>
      </c>
      <c r="C15" s="6">
        <f>IF(C14&lt;&gt;"",IF(ddays3.AllYears!W15&lt;&gt;"",C14+ddays3.AllYears!W15,""),"")</f>
        <v>0</v>
      </c>
      <c r="D15" s="6">
        <f>IF(D14&lt;&gt;"",IF(ddays3.AllYears!X15&lt;&gt;"",D14+ddays3.AllYears!X15,""),"")</f>
        <v>0</v>
      </c>
      <c r="E15" s="6">
        <f>IF(E14&lt;&gt;"",IF(ddays3.AllYears!Y15&lt;&gt;"",E14+ddays3.AllYears!Y15,""),"")</f>
        <v>0</v>
      </c>
      <c r="F15" s="6">
        <f>IF(F14&lt;&gt;"",IF(ddays3.AllYears!Z15&lt;&gt;"",F14+ddays3.AllYears!Z15,""),"")</f>
        <v>2</v>
      </c>
      <c r="G15" s="6">
        <f>IF(G14&lt;&gt;"",IF(ddays3.AllYears!AA15&lt;&gt;"",G14+ddays3.AllYears!AA15,""),"")</f>
        <v>0.4</v>
      </c>
      <c r="H15" s="6">
        <f>IF(H14&lt;&gt;"",IF(ddays3.AllYears!AB15&lt;&gt;"",H14+ddays3.AllYears!AB15,""),"")</f>
        <v>0.7</v>
      </c>
      <c r="I15" s="6">
        <f>IF(I14&lt;&gt;"",IF(ddays3.AllYears!AC15&lt;&gt;"",I14+ddays3.AllYears!AC15,""),"")</f>
        <v>0</v>
      </c>
      <c r="J15" s="6">
        <f>IF(J14&lt;&gt;"",IF(ddays3.AllYears!AD15&lt;&gt;"",J14+ddays3.AllYears!AD15,""),"")</f>
        <v>0</v>
      </c>
      <c r="K15" s="6">
        <f>IF(K14&lt;&gt;"",IF(ddays3.AllYears!AE15&lt;&gt;"",K14+ddays3.AllYears!AE15,""),"")</f>
        <v>0</v>
      </c>
      <c r="L15" s="6">
        <f>IF(L14&lt;&gt;"",IF(ddays3.AllYears!AF15&lt;&gt;"",L14+ddays3.AllYears!AF15,""),"")</f>
        <v>0</v>
      </c>
      <c r="M15" s="6">
        <f>IF(M14&lt;&gt;"",IF(ddays3.AllYears!AG15&lt;&gt;"",M14+ddays3.AllYears!AG15,""),"")</f>
        <v>0</v>
      </c>
      <c r="N15" s="6">
        <f>IF(N14&lt;&gt;"",IF(ddays3.AllYears!AH15&lt;&gt;"",N14+ddays3.AllYears!AH15,""),"")</f>
        <v>0</v>
      </c>
      <c r="O15" s="6">
        <f>IF(O14&lt;&gt;"",IF(ddays3.AllYears!AI15&lt;&gt;"",O14+ddays3.AllYears!AI15,""),"")</f>
        <v>0.2</v>
      </c>
      <c r="P15" s="6">
        <f>IF(P14&lt;&gt;"",IF(ddays3.AllYears!AJ15&lt;&gt;"",P14+ddays3.AllYears!AJ15,""),"")</f>
        <v>0</v>
      </c>
      <c r="Q15" s="6">
        <f>IF(Q14&lt;&gt;"",IF(ddays3.AllYears!AK15&lt;&gt;"",Q14+ddays3.AllYears!AK15,""),"")</f>
        <v>0</v>
      </c>
      <c r="R15" s="6">
        <f>IF(R14&lt;&gt;"",IF(ddays3.AllYears!AL15&lt;&gt;"",R14+ddays3.AllYears!AL15,""),"")</f>
        <v>0</v>
      </c>
      <c r="S15" s="6">
        <f>IF(S14&lt;&gt;"",IF(ddays3.AllYears!AM15&lt;&gt;"",S14+ddays3.AllYears!AM15,""),"")</f>
        <v>0</v>
      </c>
      <c r="T15" s="6">
        <f>IF(T14&lt;&gt;"",IF(ddays3.AllYears!AN15&lt;&gt;"",T14+ddays3.AllYears!AN15,""),"")</f>
        <v>0</v>
      </c>
      <c r="U15" s="6">
        <f>IF(U14&lt;&gt;"",IF(ddays3.AllYears!AO15&lt;&gt;"",U14+ddays3.AllYears!AO15,""),"")</f>
        <v>0</v>
      </c>
      <c r="V15" s="6">
        <f>IF(V14&lt;&gt;"",IF(ddays3.AllYears!AP15&lt;&gt;"",V14+ddays3.AllYears!AP15,""),"")</f>
        <v>0</v>
      </c>
      <c r="W15" s="6">
        <f>IF(W14&lt;&gt;"",IF(ddays3.AllYears!AQ15&lt;&gt;"",W14+ddays3.AllYears!AQ15,""),"")</f>
        <v>0</v>
      </c>
      <c r="X15" s="6">
        <f>IF(X14&lt;&gt;"",IF(ddays3.AllYears!AR15&lt;&gt;"",X14+ddays3.AllYears!AR15,""),"")</f>
        <v>0</v>
      </c>
      <c r="Y15" s="6">
        <f>IF(Y14&lt;&gt;"",IF(ddays3.AllYears!AS15&lt;&gt;"",Y14+ddays3.AllYears!AS15,""),"")</f>
        <v>0</v>
      </c>
      <c r="Z15" s="6">
        <f>IF(Z14&lt;&gt;"",IF(ddays3.AllYears!AT15&lt;&gt;"",Z14+ddays3.AllYears!AT15,""),"")</f>
        <v>2.8</v>
      </c>
      <c r="AA15" s="6">
        <f>IF(AA14&lt;&gt;"",IF(ddays3.AllYears!AU15&lt;&gt;"",AA14+ddays3.AllYears!AU15,""),"")</f>
        <v>0</v>
      </c>
      <c r="AB15" s="6">
        <f>IF(AB14&lt;&gt;"",IF(ddays3.AllYears!AV15&lt;&gt;"",AB14+ddays3.AllYears!AV15,""),"")</f>
        <v>0</v>
      </c>
      <c r="AC15" s="6">
        <f>IF(AC14&lt;&gt;"",IF(ddays3.AllYears!AW15&lt;&gt;"",AC14+ddays3.AllYears!AW15,""),"")</f>
        <v>0</v>
      </c>
      <c r="AD15" s="6">
        <f>IF(AD14&lt;&gt;"",IF(ddays3.AllYears!AX15&lt;&gt;"",AD14+ddays3.AllYears!AX15,""),"")</f>
        <v>0</v>
      </c>
      <c r="AE15" s="6">
        <f>IF(AE14&lt;&gt;"",IF(ddays3.AllYears!AY15&lt;&gt;"",AE14+ddays3.AllYears!AY15,""),"")</f>
        <v>1.1000000000000001</v>
      </c>
      <c r="AF15" s="6">
        <f>IF(AF14&lt;&gt;"",IF(ddays3.AllYears!AZ15&lt;&gt;"",AF14+ddays3.AllYears!AZ15,""),"")</f>
        <v>0</v>
      </c>
      <c r="AG15" s="6">
        <f>IF(AG14&lt;&gt;"",IF(ddays3.AllYears!BA15&lt;&gt;"",AG14+ddays3.AllYears!BA15,""),"")</f>
        <v>0</v>
      </c>
      <c r="AH15" s="6">
        <f>IF(AH14&lt;&gt;"",IF(ddays3.AllYears!BB15&lt;&gt;"",AH14+ddays3.AllYears!BB15,""),"")</f>
        <v>0</v>
      </c>
      <c r="AI15" s="6">
        <f>IF(AI14&lt;&gt;"",IF(ddays3.AllYears!BC15&lt;&gt;"",AI14+ddays3.AllYears!BC15,""),"")</f>
        <v>0</v>
      </c>
      <c r="AJ15" s="6">
        <f>IF(AJ14&lt;&gt;"",IF(ddays3.AllYears!BD15&lt;&gt;"",AJ14+ddays3.AllYears!BD15,""),"")</f>
        <v>0</v>
      </c>
      <c r="AK15" s="6">
        <f>IF(AK14&lt;&gt;"",IF(ddays3.AllYears!BE15&lt;&gt;"",AK14+ddays3.AllYears!BE15,""),"")</f>
        <v>0</v>
      </c>
      <c r="AL15" s="6">
        <f>IF(AL14&lt;&gt;"",IF(ddays3.AllYears!BF15&lt;&gt;"",AL14+ddays3.AllYears!BF15,""),"")</f>
        <v>0</v>
      </c>
      <c r="AM15" s="6">
        <f>IF(AM14&lt;&gt;"",IF(ddays3.AllYears!BG15&lt;&gt;"",AM14+ddays3.AllYears!BG15,""),"")</f>
        <v>2.1</v>
      </c>
      <c r="AN15" s="6">
        <f>IF(AN14&lt;&gt;"",IF(ddays3.AllYears!BH15&lt;&gt;"",AN14+ddays3.AllYears!BH15,""),"")</f>
        <v>0.4</v>
      </c>
      <c r="AO15" s="6">
        <f>IF(AO14&lt;&gt;"",IF(ddays3.AllYears!BI15&lt;&gt;"",AO14+ddays3.AllYears!BI15,""),"")</f>
        <v>0</v>
      </c>
      <c r="AP15" s="6">
        <f>IF(AP14&lt;&gt;"",IF(ddays3.AllYears!BJ15&lt;&gt;"",AP14+ddays3.AllYears!BJ15,""),"")</f>
        <v>0</v>
      </c>
      <c r="AQ15" s="6" t="str">
        <f>IF(AQ14&lt;&gt;"",IF(ddays3.AllYears!BK15&lt;&gt;"",AQ14+ddays3.AllYears!BK15,""),"")</f>
        <v/>
      </c>
      <c r="AR15" s="6" t="str">
        <f>IF(AR14&lt;&gt;"",IF(ddays3.AllYears!BL15&lt;&gt;"",AR14+ddays3.AllYears!BL15,""),"")</f>
        <v/>
      </c>
      <c r="AS15" s="6">
        <v>0</v>
      </c>
      <c r="AT15" s="6"/>
      <c r="AU15" s="6"/>
    </row>
    <row r="16" spans="1:48" x14ac:dyDescent="0.35">
      <c r="A16" s="8">
        <f>ddays3.AllYears!A16</f>
        <v>42008</v>
      </c>
      <c r="B16" s="6" t="str">
        <f>IF(B15&lt;&gt;"",IF(ddays3.AllYears!C16&lt;&gt;"",B15+ddays3.AllYears!C16,""),"")</f>
        <v/>
      </c>
      <c r="C16" s="6">
        <f>IF(C15&lt;&gt;"",IF(ddays3.AllYears!W16&lt;&gt;"",C15+ddays3.AllYears!W16,""),"")</f>
        <v>0</v>
      </c>
      <c r="D16" s="6">
        <f>IF(D15&lt;&gt;"",IF(ddays3.AllYears!X16&lt;&gt;"",D15+ddays3.AllYears!X16,""),"")</f>
        <v>0</v>
      </c>
      <c r="E16" s="6">
        <f>IF(E15&lt;&gt;"",IF(ddays3.AllYears!Y16&lt;&gt;"",E15+ddays3.AllYears!Y16,""),"")</f>
        <v>0</v>
      </c>
      <c r="F16" s="6">
        <f>IF(F15&lt;&gt;"",IF(ddays3.AllYears!Z16&lt;&gt;"",F15+ddays3.AllYears!Z16,""),"")</f>
        <v>2</v>
      </c>
      <c r="G16" s="6">
        <f>IF(G15&lt;&gt;"",IF(ddays3.AllYears!AA16&lt;&gt;"",G15+ddays3.AllYears!AA16,""),"")</f>
        <v>0.4</v>
      </c>
      <c r="H16" s="6">
        <f>IF(H15&lt;&gt;"",IF(ddays3.AllYears!AB16&lt;&gt;"",H15+ddays3.AllYears!AB16,""),"")</f>
        <v>0.7</v>
      </c>
      <c r="I16" s="6">
        <f>IF(I15&lt;&gt;"",IF(ddays3.AllYears!AC16&lt;&gt;"",I15+ddays3.AllYears!AC16,""),"")</f>
        <v>0</v>
      </c>
      <c r="J16" s="6">
        <f>IF(J15&lt;&gt;"",IF(ddays3.AllYears!AD16&lt;&gt;"",J15+ddays3.AllYears!AD16,""),"")</f>
        <v>0</v>
      </c>
      <c r="K16" s="6">
        <f>IF(K15&lt;&gt;"",IF(ddays3.AllYears!AE16&lt;&gt;"",K15+ddays3.AllYears!AE16,""),"")</f>
        <v>0</v>
      </c>
      <c r="L16" s="6">
        <f>IF(L15&lt;&gt;"",IF(ddays3.AllYears!AF16&lt;&gt;"",L15+ddays3.AllYears!AF16,""),"")</f>
        <v>0</v>
      </c>
      <c r="M16" s="6">
        <f>IF(M15&lt;&gt;"",IF(ddays3.AllYears!AG16&lt;&gt;"",M15+ddays3.AllYears!AG16,""),"")</f>
        <v>0</v>
      </c>
      <c r="N16" s="6">
        <f>IF(N15&lt;&gt;"",IF(ddays3.AllYears!AH16&lt;&gt;"",N15+ddays3.AllYears!AH16,""),"")</f>
        <v>0</v>
      </c>
      <c r="O16" s="6">
        <f>IF(O15&lt;&gt;"",IF(ddays3.AllYears!AI16&lt;&gt;"",O15+ddays3.AllYears!AI16,""),"")</f>
        <v>0.30000000000000004</v>
      </c>
      <c r="P16" s="6">
        <f>IF(P15&lt;&gt;"",IF(ddays3.AllYears!AJ16&lt;&gt;"",P15+ddays3.AllYears!AJ16,""),"")</f>
        <v>0</v>
      </c>
      <c r="Q16" s="6">
        <f>IF(Q15&lt;&gt;"",IF(ddays3.AllYears!AK16&lt;&gt;"",Q15+ddays3.AllYears!AK16,""),"")</f>
        <v>0</v>
      </c>
      <c r="R16" s="6">
        <f>IF(R15&lt;&gt;"",IF(ddays3.AllYears!AL16&lt;&gt;"",R15+ddays3.AllYears!AL16,""),"")</f>
        <v>0</v>
      </c>
      <c r="S16" s="6">
        <f>IF(S15&lt;&gt;"",IF(ddays3.AllYears!AM16&lt;&gt;"",S15+ddays3.AllYears!AM16,""),"")</f>
        <v>0</v>
      </c>
      <c r="T16" s="6">
        <f>IF(T15&lt;&gt;"",IF(ddays3.AllYears!AN16&lt;&gt;"",T15+ddays3.AllYears!AN16,""),"")</f>
        <v>0</v>
      </c>
      <c r="U16" s="6">
        <f>IF(U15&lt;&gt;"",IF(ddays3.AllYears!AO16&lt;&gt;"",U15+ddays3.AllYears!AO16,""),"")</f>
        <v>0</v>
      </c>
      <c r="V16" s="6">
        <f>IF(V15&lt;&gt;"",IF(ddays3.AllYears!AP16&lt;&gt;"",V15+ddays3.AllYears!AP16,""),"")</f>
        <v>0</v>
      </c>
      <c r="W16" s="6">
        <f>IF(W15&lt;&gt;"",IF(ddays3.AllYears!AQ16&lt;&gt;"",W15+ddays3.AllYears!AQ16,""),"")</f>
        <v>0</v>
      </c>
      <c r="X16" s="6">
        <f>IF(X15&lt;&gt;"",IF(ddays3.AllYears!AR16&lt;&gt;"",X15+ddays3.AllYears!AR16,""),"")</f>
        <v>0</v>
      </c>
      <c r="Y16" s="6">
        <f>IF(Y15&lt;&gt;"",IF(ddays3.AllYears!AS16&lt;&gt;"",Y15+ddays3.AllYears!AS16,""),"")</f>
        <v>0</v>
      </c>
      <c r="Z16" s="6">
        <f>IF(Z15&lt;&gt;"",IF(ddays3.AllYears!AT16&lt;&gt;"",Z15+ddays3.AllYears!AT16,""),"")</f>
        <v>2.8</v>
      </c>
      <c r="AA16" s="6">
        <f>IF(AA15&lt;&gt;"",IF(ddays3.AllYears!AU16&lt;&gt;"",AA15+ddays3.AllYears!AU16,""),"")</f>
        <v>0</v>
      </c>
      <c r="AB16" s="6">
        <f>IF(AB15&lt;&gt;"",IF(ddays3.AllYears!AV16&lt;&gt;"",AB15+ddays3.AllYears!AV16,""),"")</f>
        <v>0</v>
      </c>
      <c r="AC16" s="6">
        <f>IF(AC15&lt;&gt;"",IF(ddays3.AllYears!AW16&lt;&gt;"",AC15+ddays3.AllYears!AW16,""),"")</f>
        <v>0</v>
      </c>
      <c r="AD16" s="6">
        <f>IF(AD15&lt;&gt;"",IF(ddays3.AllYears!AX16&lt;&gt;"",AD15+ddays3.AllYears!AX16,""),"")</f>
        <v>0</v>
      </c>
      <c r="AE16" s="6">
        <f>IF(AE15&lt;&gt;"",IF(ddays3.AllYears!AY16&lt;&gt;"",AE15+ddays3.AllYears!AY16,""),"")</f>
        <v>1.1000000000000001</v>
      </c>
      <c r="AF16" s="6">
        <f>IF(AF15&lt;&gt;"",IF(ddays3.AllYears!AZ16&lt;&gt;"",AF15+ddays3.AllYears!AZ16,""),"")</f>
        <v>0</v>
      </c>
      <c r="AG16" s="6">
        <f>IF(AG15&lt;&gt;"",IF(ddays3.AllYears!BA16&lt;&gt;"",AG15+ddays3.AllYears!BA16,""),"")</f>
        <v>0</v>
      </c>
      <c r="AH16" s="6">
        <f>IF(AH15&lt;&gt;"",IF(ddays3.AllYears!BB16&lt;&gt;"",AH15+ddays3.AllYears!BB16,""),"")</f>
        <v>0</v>
      </c>
      <c r="AI16" s="6">
        <f>IF(AI15&lt;&gt;"",IF(ddays3.AllYears!BC16&lt;&gt;"",AI15+ddays3.AllYears!BC16,""),"")</f>
        <v>0</v>
      </c>
      <c r="AJ16" s="6">
        <f>IF(AJ15&lt;&gt;"",IF(ddays3.AllYears!BD16&lt;&gt;"",AJ15+ddays3.AllYears!BD16,""),"")</f>
        <v>0</v>
      </c>
      <c r="AK16" s="6">
        <f>IF(AK15&lt;&gt;"",IF(ddays3.AllYears!BE16&lt;&gt;"",AK15+ddays3.AllYears!BE16,""),"")</f>
        <v>0</v>
      </c>
      <c r="AL16" s="6">
        <f>IF(AL15&lt;&gt;"",IF(ddays3.AllYears!BF16&lt;&gt;"",AL15+ddays3.AllYears!BF16,""),"")</f>
        <v>0</v>
      </c>
      <c r="AM16" s="6">
        <f>IF(AM15&lt;&gt;"",IF(ddays3.AllYears!BG16&lt;&gt;"",AM15+ddays3.AllYears!BG16,""),"")</f>
        <v>2.1</v>
      </c>
      <c r="AN16" s="6">
        <f>IF(AN15&lt;&gt;"",IF(ddays3.AllYears!BH16&lt;&gt;"",AN15+ddays3.AllYears!BH16,""),"")</f>
        <v>0.4</v>
      </c>
      <c r="AO16" s="6">
        <f>IF(AO15&lt;&gt;"",IF(ddays3.AllYears!BI16&lt;&gt;"",AO15+ddays3.AllYears!BI16,""),"")</f>
        <v>0</v>
      </c>
      <c r="AP16" s="6">
        <f>IF(AP15&lt;&gt;"",IF(ddays3.AllYears!BJ16&lt;&gt;"",AP15+ddays3.AllYears!BJ16,""),"")</f>
        <v>0</v>
      </c>
      <c r="AQ16" s="6" t="str">
        <f>IF(AQ15&lt;&gt;"",IF(ddays3.AllYears!BK16&lt;&gt;"",AQ15+ddays3.AllYears!BK16,""),"")</f>
        <v/>
      </c>
      <c r="AR16" s="6" t="str">
        <f>IF(AR15&lt;&gt;"",IF(ddays3.AllYears!BL16&lt;&gt;"",AR15+ddays3.AllYears!BL16,""),"")</f>
        <v/>
      </c>
      <c r="AS16" s="6">
        <v>0</v>
      </c>
      <c r="AT16" s="6"/>
      <c r="AU16" s="6"/>
    </row>
    <row r="17" spans="1:47" x14ac:dyDescent="0.35">
      <c r="A17" s="8">
        <f>ddays3.AllYears!A17</f>
        <v>42009</v>
      </c>
      <c r="B17" s="6" t="str">
        <f>IF(B16&lt;&gt;"",IF(ddays3.AllYears!C17&lt;&gt;"",B16+ddays3.AllYears!C17,""),"")</f>
        <v/>
      </c>
      <c r="C17" s="6">
        <f>IF(C16&lt;&gt;"",IF(ddays3.AllYears!W17&lt;&gt;"",C16+ddays3.AllYears!W17,""),"")</f>
        <v>0</v>
      </c>
      <c r="D17" s="6">
        <f>IF(D16&lt;&gt;"",IF(ddays3.AllYears!X17&lt;&gt;"",D16+ddays3.AllYears!X17,""),"")</f>
        <v>0</v>
      </c>
      <c r="E17" s="6">
        <f>IF(E16&lt;&gt;"",IF(ddays3.AllYears!Y17&lt;&gt;"",E16+ddays3.AllYears!Y17,""),"")</f>
        <v>0</v>
      </c>
      <c r="F17" s="6">
        <f>IF(F16&lt;&gt;"",IF(ddays3.AllYears!Z17&lt;&gt;"",F16+ddays3.AllYears!Z17,""),"")</f>
        <v>2</v>
      </c>
      <c r="G17" s="6">
        <f>IF(G16&lt;&gt;"",IF(ddays3.AllYears!AA17&lt;&gt;"",G16+ddays3.AllYears!AA17,""),"")</f>
        <v>0.4</v>
      </c>
      <c r="H17" s="6">
        <f>IF(H16&lt;&gt;"",IF(ddays3.AllYears!AB17&lt;&gt;"",H16+ddays3.AllYears!AB17,""),"")</f>
        <v>0.7</v>
      </c>
      <c r="I17" s="6">
        <f>IF(I16&lt;&gt;"",IF(ddays3.AllYears!AC17&lt;&gt;"",I16+ddays3.AllYears!AC17,""),"")</f>
        <v>0.2</v>
      </c>
      <c r="J17" s="6">
        <f>IF(J16&lt;&gt;"",IF(ddays3.AllYears!AD17&lt;&gt;"",J16+ddays3.AllYears!AD17,""),"")</f>
        <v>0</v>
      </c>
      <c r="K17" s="6">
        <f>IF(K16&lt;&gt;"",IF(ddays3.AllYears!AE17&lt;&gt;"",K16+ddays3.AllYears!AE17,""),"")</f>
        <v>0</v>
      </c>
      <c r="L17" s="6">
        <f>IF(L16&lt;&gt;"",IF(ddays3.AllYears!AF17&lt;&gt;"",L16+ddays3.AllYears!AF17,""),"")</f>
        <v>0</v>
      </c>
      <c r="M17" s="6">
        <f>IF(M16&lt;&gt;"",IF(ddays3.AllYears!AG17&lt;&gt;"",M16+ddays3.AllYears!AG17,""),"")</f>
        <v>0</v>
      </c>
      <c r="N17" s="6">
        <f>IF(N16&lt;&gt;"",IF(ddays3.AllYears!AH17&lt;&gt;"",N16+ddays3.AllYears!AH17,""),"")</f>
        <v>0.8</v>
      </c>
      <c r="O17" s="6">
        <f>IF(O16&lt;&gt;"",IF(ddays3.AllYears!AI17&lt;&gt;"",O16+ddays3.AllYears!AI17,""),"")</f>
        <v>0.30000000000000004</v>
      </c>
      <c r="P17" s="6">
        <f>IF(P16&lt;&gt;"",IF(ddays3.AllYears!AJ17&lt;&gt;"",P16+ddays3.AllYears!AJ17,""),"")</f>
        <v>0</v>
      </c>
      <c r="Q17" s="6">
        <f>IF(Q16&lt;&gt;"",IF(ddays3.AllYears!AK17&lt;&gt;"",Q16+ddays3.AllYears!AK17,""),"")</f>
        <v>0</v>
      </c>
      <c r="R17" s="6">
        <f>IF(R16&lt;&gt;"",IF(ddays3.AllYears!AL17&lt;&gt;"",R16+ddays3.AllYears!AL17,""),"")</f>
        <v>0</v>
      </c>
      <c r="S17" s="6">
        <f>IF(S16&lt;&gt;"",IF(ddays3.AllYears!AM17&lt;&gt;"",S16+ddays3.AllYears!AM17,""),"")</f>
        <v>0</v>
      </c>
      <c r="T17" s="6">
        <f>IF(T16&lt;&gt;"",IF(ddays3.AllYears!AN17&lt;&gt;"",T16+ddays3.AllYears!AN17,""),"")</f>
        <v>0</v>
      </c>
      <c r="U17" s="6">
        <f>IF(U16&lt;&gt;"",IF(ddays3.AllYears!AO17&lt;&gt;"",U16+ddays3.AllYears!AO17,""),"")</f>
        <v>0</v>
      </c>
      <c r="V17" s="6">
        <f>IF(V16&lt;&gt;"",IF(ddays3.AllYears!AP17&lt;&gt;"",V16+ddays3.AllYears!AP17,""),"")</f>
        <v>0</v>
      </c>
      <c r="W17" s="6">
        <f>IF(W16&lt;&gt;"",IF(ddays3.AllYears!AQ17&lt;&gt;"",W16+ddays3.AllYears!AQ17,""),"")</f>
        <v>0</v>
      </c>
      <c r="X17" s="6">
        <f>IF(X16&lt;&gt;"",IF(ddays3.AllYears!AR17&lt;&gt;"",X16+ddays3.AllYears!AR17,""),"")</f>
        <v>0</v>
      </c>
      <c r="Y17" s="6">
        <f>IF(Y16&lt;&gt;"",IF(ddays3.AllYears!AS17&lt;&gt;"",Y16+ddays3.AllYears!AS17,""),"")</f>
        <v>0</v>
      </c>
      <c r="Z17" s="6">
        <f>IF(Z16&lt;&gt;"",IF(ddays3.AllYears!AT17&lt;&gt;"",Z16+ddays3.AllYears!AT17,""),"")</f>
        <v>2.8</v>
      </c>
      <c r="AA17" s="6">
        <f>IF(AA16&lt;&gt;"",IF(ddays3.AllYears!AU17&lt;&gt;"",AA16+ddays3.AllYears!AU17,""),"")</f>
        <v>0</v>
      </c>
      <c r="AB17" s="6">
        <f>IF(AB16&lt;&gt;"",IF(ddays3.AllYears!AV17&lt;&gt;"",AB16+ddays3.AllYears!AV17,""),"")</f>
        <v>0</v>
      </c>
      <c r="AC17" s="6">
        <f>IF(AC16&lt;&gt;"",IF(ddays3.AllYears!AW17&lt;&gt;"",AC16+ddays3.AllYears!AW17,""),"")</f>
        <v>0</v>
      </c>
      <c r="AD17" s="6">
        <f>IF(AD16&lt;&gt;"",IF(ddays3.AllYears!AX17&lt;&gt;"",AD16+ddays3.AllYears!AX17,""),"")</f>
        <v>0</v>
      </c>
      <c r="AE17" s="6">
        <f>IF(AE16&lt;&gt;"",IF(ddays3.AllYears!AY17&lt;&gt;"",AE16+ddays3.AllYears!AY17,""),"")</f>
        <v>1.1000000000000001</v>
      </c>
      <c r="AF17" s="6">
        <f>IF(AF16&lt;&gt;"",IF(ddays3.AllYears!AZ17&lt;&gt;"",AF16+ddays3.AllYears!AZ17,""),"")</f>
        <v>0</v>
      </c>
      <c r="AG17" s="6">
        <f>IF(AG16&lt;&gt;"",IF(ddays3.AllYears!BA17&lt;&gt;"",AG16+ddays3.AllYears!BA17,""),"")</f>
        <v>0</v>
      </c>
      <c r="AH17" s="6">
        <f>IF(AH16&lt;&gt;"",IF(ddays3.AllYears!BB17&lt;&gt;"",AH16+ddays3.AllYears!BB17,""),"")</f>
        <v>0</v>
      </c>
      <c r="AI17" s="6">
        <f>IF(AI16&lt;&gt;"",IF(ddays3.AllYears!BC17&lt;&gt;"",AI16+ddays3.AllYears!BC17,""),"")</f>
        <v>0</v>
      </c>
      <c r="AJ17" s="6">
        <f>IF(AJ16&lt;&gt;"",IF(ddays3.AllYears!BD17&lt;&gt;"",AJ16+ddays3.AllYears!BD17,""),"")</f>
        <v>0</v>
      </c>
      <c r="AK17" s="6">
        <f>IF(AK16&lt;&gt;"",IF(ddays3.AllYears!BE17&lt;&gt;"",AK16+ddays3.AllYears!BE17,""),"")</f>
        <v>0</v>
      </c>
      <c r="AL17" s="6">
        <f>IF(AL16&lt;&gt;"",IF(ddays3.AllYears!BF17&lt;&gt;"",AL16+ddays3.AllYears!BF17,""),"")</f>
        <v>0</v>
      </c>
      <c r="AM17" s="6">
        <f>IF(AM16&lt;&gt;"",IF(ddays3.AllYears!BG17&lt;&gt;"",AM16+ddays3.AllYears!BG17,""),"")</f>
        <v>2.1</v>
      </c>
      <c r="AN17" s="6">
        <f>IF(AN16&lt;&gt;"",IF(ddays3.AllYears!BH17&lt;&gt;"",AN16+ddays3.AllYears!BH17,""),"")</f>
        <v>0.4</v>
      </c>
      <c r="AO17" s="6">
        <f>IF(AO16&lt;&gt;"",IF(ddays3.AllYears!BI17&lt;&gt;"",AO16+ddays3.AllYears!BI17,""),"")</f>
        <v>0</v>
      </c>
      <c r="AP17" s="6">
        <f>IF(AP16&lt;&gt;"",IF(ddays3.AllYears!BJ17&lt;&gt;"",AP16+ddays3.AllYears!BJ17,""),"")</f>
        <v>0</v>
      </c>
      <c r="AQ17" s="6" t="str">
        <f>IF(AQ16&lt;&gt;"",IF(ddays3.AllYears!BK17&lt;&gt;"",AQ16+ddays3.AllYears!BK17,""),"")</f>
        <v/>
      </c>
      <c r="AR17" s="6" t="str">
        <f>IF(AR16&lt;&gt;"",IF(ddays3.AllYears!BL17&lt;&gt;"",AR16+ddays3.AllYears!BL17,""),"")</f>
        <v/>
      </c>
      <c r="AS17" s="6">
        <v>0</v>
      </c>
      <c r="AT17" s="6"/>
      <c r="AU17" s="6"/>
    </row>
    <row r="18" spans="1:47" x14ac:dyDescent="0.35">
      <c r="A18" s="8">
        <f>ddays3.AllYears!A18</f>
        <v>42010</v>
      </c>
      <c r="B18" s="6" t="str">
        <f>IF(B17&lt;&gt;"",IF(ddays3.AllYears!C18&lt;&gt;"",B17+ddays3.AllYears!C18,""),"")</f>
        <v/>
      </c>
      <c r="C18" s="6">
        <f>IF(C17&lt;&gt;"",IF(ddays3.AllYears!W18&lt;&gt;"",C17+ddays3.AllYears!W18,""),"")</f>
        <v>0</v>
      </c>
      <c r="D18" s="6">
        <f>IF(D17&lt;&gt;"",IF(ddays3.AllYears!X18&lt;&gt;"",D17+ddays3.AllYears!X18,""),"")</f>
        <v>0</v>
      </c>
      <c r="E18" s="6">
        <f>IF(E17&lt;&gt;"",IF(ddays3.AllYears!Y18&lt;&gt;"",E17+ddays3.AllYears!Y18,""),"")</f>
        <v>0</v>
      </c>
      <c r="F18" s="6">
        <f>IF(F17&lt;&gt;"",IF(ddays3.AllYears!Z18&lt;&gt;"",F17+ddays3.AllYears!Z18,""),"")</f>
        <v>2</v>
      </c>
      <c r="G18" s="6">
        <f>IF(G17&lt;&gt;"",IF(ddays3.AllYears!AA18&lt;&gt;"",G17+ddays3.AllYears!AA18,""),"")</f>
        <v>0.4</v>
      </c>
      <c r="H18" s="6">
        <f>IF(H17&lt;&gt;"",IF(ddays3.AllYears!AB18&lt;&gt;"",H17+ddays3.AllYears!AB18,""),"")</f>
        <v>0.7</v>
      </c>
      <c r="I18" s="6">
        <f>IF(I17&lt;&gt;"",IF(ddays3.AllYears!AC18&lt;&gt;"",I17+ddays3.AllYears!AC18,""),"")</f>
        <v>0.30000000000000004</v>
      </c>
      <c r="J18" s="6">
        <f>IF(J17&lt;&gt;"",IF(ddays3.AllYears!AD18&lt;&gt;"",J17+ddays3.AllYears!AD18,""),"")</f>
        <v>0</v>
      </c>
      <c r="K18" s="6">
        <f>IF(K17&lt;&gt;"",IF(ddays3.AllYears!AE18&lt;&gt;"",K17+ddays3.AllYears!AE18,""),"")</f>
        <v>0</v>
      </c>
      <c r="L18" s="6">
        <f>IF(L17&lt;&gt;"",IF(ddays3.AllYears!AF18&lt;&gt;"",L17+ddays3.AllYears!AF18,""),"")</f>
        <v>0</v>
      </c>
      <c r="M18" s="6">
        <f>IF(M17&lt;&gt;"",IF(ddays3.AllYears!AG18&lt;&gt;"",M17+ddays3.AllYears!AG18,""),"")</f>
        <v>0</v>
      </c>
      <c r="N18" s="6">
        <f>IF(N17&lt;&gt;"",IF(ddays3.AllYears!AH18&lt;&gt;"",N17+ddays3.AllYears!AH18,""),"")</f>
        <v>0.8</v>
      </c>
      <c r="O18" s="6">
        <f>IF(O17&lt;&gt;"",IF(ddays3.AllYears!AI18&lt;&gt;"",O17+ddays3.AllYears!AI18,""),"")</f>
        <v>0.30000000000000004</v>
      </c>
      <c r="P18" s="6">
        <f>IF(P17&lt;&gt;"",IF(ddays3.AllYears!AJ18&lt;&gt;"",P17+ddays3.AllYears!AJ18,""),"")</f>
        <v>0</v>
      </c>
      <c r="Q18" s="6">
        <f>IF(Q17&lt;&gt;"",IF(ddays3.AllYears!AK18&lt;&gt;"",Q17+ddays3.AllYears!AK18,""),"")</f>
        <v>0</v>
      </c>
      <c r="R18" s="6">
        <f>IF(R17&lt;&gt;"",IF(ddays3.AllYears!AL18&lt;&gt;"",R17+ddays3.AllYears!AL18,""),"")</f>
        <v>0</v>
      </c>
      <c r="S18" s="6">
        <f>IF(S17&lt;&gt;"",IF(ddays3.AllYears!AM18&lt;&gt;"",S17+ddays3.AllYears!AM18,""),"")</f>
        <v>0</v>
      </c>
      <c r="T18" s="6">
        <f>IF(T17&lt;&gt;"",IF(ddays3.AllYears!AN18&lt;&gt;"",T17+ddays3.AllYears!AN18,""),"")</f>
        <v>0</v>
      </c>
      <c r="U18" s="6">
        <f>IF(U17&lt;&gt;"",IF(ddays3.AllYears!AO18&lt;&gt;"",U17+ddays3.AllYears!AO18,""),"")</f>
        <v>0</v>
      </c>
      <c r="V18" s="6">
        <f>IF(V17&lt;&gt;"",IF(ddays3.AllYears!AP18&lt;&gt;"",V17+ddays3.AllYears!AP18,""),"")</f>
        <v>0</v>
      </c>
      <c r="W18" s="6">
        <f>IF(W17&lt;&gt;"",IF(ddays3.AllYears!AQ18&lt;&gt;"",W17+ddays3.AllYears!AQ18,""),"")</f>
        <v>0</v>
      </c>
      <c r="X18" s="6">
        <f>IF(X17&lt;&gt;"",IF(ddays3.AllYears!AR18&lt;&gt;"",X17+ddays3.AllYears!AR18,""),"")</f>
        <v>0</v>
      </c>
      <c r="Y18" s="6">
        <f>IF(Y17&lt;&gt;"",IF(ddays3.AllYears!AS18&lt;&gt;"",Y17+ddays3.AllYears!AS18,""),"")</f>
        <v>0</v>
      </c>
      <c r="Z18" s="6">
        <f>IF(Z17&lt;&gt;"",IF(ddays3.AllYears!AT18&lt;&gt;"",Z17+ddays3.AllYears!AT18,""),"")</f>
        <v>2.8</v>
      </c>
      <c r="AA18" s="6">
        <f>IF(AA17&lt;&gt;"",IF(ddays3.AllYears!AU18&lt;&gt;"",AA17+ddays3.AllYears!AU18,""),"")</f>
        <v>0</v>
      </c>
      <c r="AB18" s="6">
        <f>IF(AB17&lt;&gt;"",IF(ddays3.AllYears!AV18&lt;&gt;"",AB17+ddays3.AllYears!AV18,""),"")</f>
        <v>0</v>
      </c>
      <c r="AC18" s="6">
        <f>IF(AC17&lt;&gt;"",IF(ddays3.AllYears!AW18&lt;&gt;"",AC17+ddays3.AllYears!AW18,""),"")</f>
        <v>0</v>
      </c>
      <c r="AD18" s="6">
        <f>IF(AD17&lt;&gt;"",IF(ddays3.AllYears!AX18&lt;&gt;"",AD17+ddays3.AllYears!AX18,""),"")</f>
        <v>0</v>
      </c>
      <c r="AE18" s="6">
        <f>IF(AE17&lt;&gt;"",IF(ddays3.AllYears!AY18&lt;&gt;"",AE17+ddays3.AllYears!AY18,""),"")</f>
        <v>1.1000000000000001</v>
      </c>
      <c r="AF18" s="6">
        <f>IF(AF17&lt;&gt;"",IF(ddays3.AllYears!AZ18&lt;&gt;"",AF17+ddays3.AllYears!AZ18,""),"")</f>
        <v>0</v>
      </c>
      <c r="AG18" s="6">
        <f>IF(AG17&lt;&gt;"",IF(ddays3.AllYears!BA18&lt;&gt;"",AG17+ddays3.AllYears!BA18,""),"")</f>
        <v>0</v>
      </c>
      <c r="AH18" s="6">
        <f>IF(AH17&lt;&gt;"",IF(ddays3.AllYears!BB18&lt;&gt;"",AH17+ddays3.AllYears!BB18,""),"")</f>
        <v>0</v>
      </c>
      <c r="AI18" s="6">
        <f>IF(AI17&lt;&gt;"",IF(ddays3.AllYears!BC18&lt;&gt;"",AI17+ddays3.AllYears!BC18,""),"")</f>
        <v>0</v>
      </c>
      <c r="AJ18" s="6">
        <f>IF(AJ17&lt;&gt;"",IF(ddays3.AllYears!BD18&lt;&gt;"",AJ17+ddays3.AllYears!BD18,""),"")</f>
        <v>0</v>
      </c>
      <c r="AK18" s="6">
        <f>IF(AK17&lt;&gt;"",IF(ddays3.AllYears!BE18&lt;&gt;"",AK17+ddays3.AllYears!BE18,""),"")</f>
        <v>0</v>
      </c>
      <c r="AL18" s="6">
        <f>IF(AL17&lt;&gt;"",IF(ddays3.AllYears!BF18&lt;&gt;"",AL17+ddays3.AllYears!BF18,""),"")</f>
        <v>0.3</v>
      </c>
      <c r="AM18" s="6">
        <f>IF(AM17&lt;&gt;"",IF(ddays3.AllYears!BG18&lt;&gt;"",AM17+ddays3.AllYears!BG18,""),"")</f>
        <v>2.1</v>
      </c>
      <c r="AN18" s="6">
        <f>IF(AN17&lt;&gt;"",IF(ddays3.AllYears!BH18&lt;&gt;"",AN17+ddays3.AllYears!BH18,""),"")</f>
        <v>0.4</v>
      </c>
      <c r="AO18" s="6">
        <f>IF(AO17&lt;&gt;"",IF(ddays3.AllYears!BI18&lt;&gt;"",AO17+ddays3.AllYears!BI18,""),"")</f>
        <v>0</v>
      </c>
      <c r="AP18" s="6">
        <f>IF(AP17&lt;&gt;"",IF(ddays3.AllYears!BJ18&lt;&gt;"",AP17+ddays3.AllYears!BJ18,""),"")</f>
        <v>0</v>
      </c>
      <c r="AQ18" s="6" t="str">
        <f>IF(AQ17&lt;&gt;"",IF(ddays3.AllYears!BK18&lt;&gt;"",AQ17+ddays3.AllYears!BK18,""),"")</f>
        <v/>
      </c>
      <c r="AR18" s="6" t="str">
        <f>IF(AR17&lt;&gt;"",IF(ddays3.AllYears!BL18&lt;&gt;"",AR17+ddays3.AllYears!BL18,""),"")</f>
        <v/>
      </c>
      <c r="AS18" s="6">
        <v>0</v>
      </c>
      <c r="AT18" s="6"/>
      <c r="AU18" s="6"/>
    </row>
    <row r="19" spans="1:47" x14ac:dyDescent="0.35">
      <c r="A19" s="8">
        <f>ddays3.AllYears!A19</f>
        <v>42011</v>
      </c>
      <c r="B19" s="6" t="str">
        <f>IF(B18&lt;&gt;"",IF(ddays3.AllYears!C19&lt;&gt;"",B18+ddays3.AllYears!C19,""),"")</f>
        <v/>
      </c>
      <c r="C19" s="6">
        <f>IF(C18&lt;&gt;"",IF(ddays3.AllYears!W19&lt;&gt;"",C18+ddays3.AllYears!W19,""),"")</f>
        <v>0</v>
      </c>
      <c r="D19" s="6">
        <f>IF(D18&lt;&gt;"",IF(ddays3.AllYears!X19&lt;&gt;"",D18+ddays3.AllYears!X19,""),"")</f>
        <v>0</v>
      </c>
      <c r="E19" s="6">
        <f>IF(E18&lt;&gt;"",IF(ddays3.AllYears!Y19&lt;&gt;"",E18+ddays3.AllYears!Y19,""),"")</f>
        <v>0</v>
      </c>
      <c r="F19" s="6">
        <f>IF(F18&lt;&gt;"",IF(ddays3.AllYears!Z19&lt;&gt;"",F18+ddays3.AllYears!Z19,""),"")</f>
        <v>2</v>
      </c>
      <c r="G19" s="6">
        <f>IF(G18&lt;&gt;"",IF(ddays3.AllYears!AA19&lt;&gt;"",G18+ddays3.AllYears!AA19,""),"")</f>
        <v>0.4</v>
      </c>
      <c r="H19" s="6">
        <f>IF(H18&lt;&gt;"",IF(ddays3.AllYears!AB19&lt;&gt;"",H18+ddays3.AllYears!AB19,""),"")</f>
        <v>0.7</v>
      </c>
      <c r="I19" s="6">
        <f>IF(I18&lt;&gt;"",IF(ddays3.AllYears!AC19&lt;&gt;"",I18+ddays3.AllYears!AC19,""),"")</f>
        <v>0.30000000000000004</v>
      </c>
      <c r="J19" s="6">
        <f>IF(J18&lt;&gt;"",IF(ddays3.AllYears!AD19&lt;&gt;"",J18+ddays3.AllYears!AD19,""),"")</f>
        <v>0</v>
      </c>
      <c r="K19" s="6">
        <f>IF(K18&lt;&gt;"",IF(ddays3.AllYears!AE19&lt;&gt;"",K18+ddays3.AllYears!AE19,""),"")</f>
        <v>0.4</v>
      </c>
      <c r="L19" s="6">
        <f>IF(L18&lt;&gt;"",IF(ddays3.AllYears!AF19&lt;&gt;"",L18+ddays3.AllYears!AF19,""),"")</f>
        <v>0</v>
      </c>
      <c r="M19" s="6">
        <f>IF(M18&lt;&gt;"",IF(ddays3.AllYears!AG19&lt;&gt;"",M18+ddays3.AllYears!AG19,""),"")</f>
        <v>0</v>
      </c>
      <c r="N19" s="6">
        <f>IF(N18&lt;&gt;"",IF(ddays3.AllYears!AH19&lt;&gt;"",N18+ddays3.AllYears!AH19,""),"")</f>
        <v>0.8</v>
      </c>
      <c r="O19" s="6">
        <f>IF(O18&lt;&gt;"",IF(ddays3.AllYears!AI19&lt;&gt;"",O18+ddays3.AllYears!AI19,""),"")</f>
        <v>0.30000000000000004</v>
      </c>
      <c r="P19" s="6">
        <f>IF(P18&lt;&gt;"",IF(ddays3.AllYears!AJ19&lt;&gt;"",P18+ddays3.AllYears!AJ19,""),"")</f>
        <v>0</v>
      </c>
      <c r="Q19" s="6">
        <f>IF(Q18&lt;&gt;"",IF(ddays3.AllYears!AK19&lt;&gt;"",Q18+ddays3.AllYears!AK19,""),"")</f>
        <v>0</v>
      </c>
      <c r="R19" s="6">
        <f>IF(R18&lt;&gt;"",IF(ddays3.AllYears!AL19&lt;&gt;"",R18+ddays3.AllYears!AL19,""),"")</f>
        <v>0</v>
      </c>
      <c r="S19" s="6">
        <f>IF(S18&lt;&gt;"",IF(ddays3.AllYears!AM19&lt;&gt;"",S18+ddays3.AllYears!AM19,""),"")</f>
        <v>0</v>
      </c>
      <c r="T19" s="6">
        <f>IF(T18&lt;&gt;"",IF(ddays3.AllYears!AN19&lt;&gt;"",T18+ddays3.AllYears!AN19,""),"")</f>
        <v>0</v>
      </c>
      <c r="U19" s="6">
        <f>IF(U18&lt;&gt;"",IF(ddays3.AllYears!AO19&lt;&gt;"",U18+ddays3.AllYears!AO19,""),"")</f>
        <v>0</v>
      </c>
      <c r="V19" s="6">
        <f>IF(V18&lt;&gt;"",IF(ddays3.AllYears!AP19&lt;&gt;"",V18+ddays3.AllYears!AP19,""),"")</f>
        <v>0</v>
      </c>
      <c r="W19" s="6">
        <f>IF(W18&lt;&gt;"",IF(ddays3.AllYears!AQ19&lt;&gt;"",W18+ddays3.AllYears!AQ19,""),"")</f>
        <v>0</v>
      </c>
      <c r="X19" s="6">
        <f>IF(X18&lt;&gt;"",IF(ddays3.AllYears!AR19&lt;&gt;"",X18+ddays3.AllYears!AR19,""),"")</f>
        <v>0</v>
      </c>
      <c r="Y19" s="6">
        <f>IF(Y18&lt;&gt;"",IF(ddays3.AllYears!AS19&lt;&gt;"",Y18+ddays3.AllYears!AS19,""),"")</f>
        <v>0</v>
      </c>
      <c r="Z19" s="6">
        <f>IF(Z18&lt;&gt;"",IF(ddays3.AllYears!AT19&lt;&gt;"",Z18+ddays3.AllYears!AT19,""),"")</f>
        <v>2.8</v>
      </c>
      <c r="AA19" s="6">
        <f>IF(AA18&lt;&gt;"",IF(ddays3.AllYears!AU19&lt;&gt;"",AA18+ddays3.AllYears!AU19,""),"")</f>
        <v>0</v>
      </c>
      <c r="AB19" s="6">
        <f>IF(AB18&lt;&gt;"",IF(ddays3.AllYears!AV19&lt;&gt;"",AB18+ddays3.AllYears!AV19,""),"")</f>
        <v>0</v>
      </c>
      <c r="AC19" s="6">
        <f>IF(AC18&lt;&gt;"",IF(ddays3.AllYears!AW19&lt;&gt;"",AC18+ddays3.AllYears!AW19,""),"")</f>
        <v>0</v>
      </c>
      <c r="AD19" s="6">
        <f>IF(AD18&lt;&gt;"",IF(ddays3.AllYears!AX19&lt;&gt;"",AD18+ddays3.AllYears!AX19,""),"")</f>
        <v>0</v>
      </c>
      <c r="AE19" s="6">
        <f>IF(AE18&lt;&gt;"",IF(ddays3.AllYears!AY19&lt;&gt;"",AE18+ddays3.AllYears!AY19,""),"")</f>
        <v>1.1000000000000001</v>
      </c>
      <c r="AF19" s="6">
        <f>IF(AF18&lt;&gt;"",IF(ddays3.AllYears!AZ19&lt;&gt;"",AF18+ddays3.AllYears!AZ19,""),"")</f>
        <v>0</v>
      </c>
      <c r="AG19" s="6">
        <f>IF(AG18&lt;&gt;"",IF(ddays3.AllYears!BA19&lt;&gt;"",AG18+ddays3.AllYears!BA19,""),"")</f>
        <v>0</v>
      </c>
      <c r="AH19" s="6">
        <f>IF(AH18&lt;&gt;"",IF(ddays3.AllYears!BB19&lt;&gt;"",AH18+ddays3.AllYears!BB19,""),"")</f>
        <v>0</v>
      </c>
      <c r="AI19" s="6">
        <f>IF(AI18&lt;&gt;"",IF(ddays3.AllYears!BC19&lt;&gt;"",AI18+ddays3.AllYears!BC19,""),"")</f>
        <v>0</v>
      </c>
      <c r="AJ19" s="6">
        <f>IF(AJ18&lt;&gt;"",IF(ddays3.AllYears!BD19&lt;&gt;"",AJ18+ddays3.AllYears!BD19,""),"")</f>
        <v>0</v>
      </c>
      <c r="AK19" s="6">
        <f>IF(AK18&lt;&gt;"",IF(ddays3.AllYears!BE19&lt;&gt;"",AK18+ddays3.AllYears!BE19,""),"")</f>
        <v>0</v>
      </c>
      <c r="AL19" s="6">
        <f>IF(AL18&lt;&gt;"",IF(ddays3.AllYears!BF19&lt;&gt;"",AL18+ddays3.AllYears!BF19,""),"")</f>
        <v>0.3</v>
      </c>
      <c r="AM19" s="6">
        <f>IF(AM18&lt;&gt;"",IF(ddays3.AllYears!BG19&lt;&gt;"",AM18+ddays3.AllYears!BG19,""),"")</f>
        <v>2.1</v>
      </c>
      <c r="AN19" s="6">
        <f>IF(AN18&lt;&gt;"",IF(ddays3.AllYears!BH19&lt;&gt;"",AN18+ddays3.AllYears!BH19,""),"")</f>
        <v>0.4</v>
      </c>
      <c r="AO19" s="6">
        <f>IF(AO18&lt;&gt;"",IF(ddays3.AllYears!BI19&lt;&gt;"",AO18+ddays3.AllYears!BI19,""),"")</f>
        <v>0</v>
      </c>
      <c r="AP19" s="6">
        <f>IF(AP18&lt;&gt;"",IF(ddays3.AllYears!BJ19&lt;&gt;"",AP18+ddays3.AllYears!BJ19,""),"")</f>
        <v>0</v>
      </c>
      <c r="AQ19" s="6" t="str">
        <f>IF(AQ18&lt;&gt;"",IF(ddays3.AllYears!BK19&lt;&gt;"",AQ18+ddays3.AllYears!BK19,""),"")</f>
        <v/>
      </c>
      <c r="AR19" s="6" t="str">
        <f>IF(AR18&lt;&gt;"",IF(ddays3.AllYears!BL19&lt;&gt;"",AR18+ddays3.AllYears!BL19,""),"")</f>
        <v/>
      </c>
      <c r="AS19" s="6">
        <v>0</v>
      </c>
      <c r="AT19" s="6"/>
      <c r="AU19" s="6"/>
    </row>
    <row r="20" spans="1:47" x14ac:dyDescent="0.35">
      <c r="A20" s="8">
        <f>ddays3.AllYears!A20</f>
        <v>42012</v>
      </c>
      <c r="B20" s="6" t="str">
        <f>IF(B19&lt;&gt;"",IF(ddays3.AllYears!C20&lt;&gt;"",B19+ddays3.AllYears!C20,""),"")</f>
        <v/>
      </c>
      <c r="C20" s="6">
        <f>IF(C19&lt;&gt;"",IF(ddays3.AllYears!W20&lt;&gt;"",C19+ddays3.AllYears!W20,""),"")</f>
        <v>0</v>
      </c>
      <c r="D20" s="6">
        <f>IF(D19&lt;&gt;"",IF(ddays3.AllYears!X20&lt;&gt;"",D19+ddays3.AllYears!X20,""),"")</f>
        <v>0</v>
      </c>
      <c r="E20" s="6">
        <f>IF(E19&lt;&gt;"",IF(ddays3.AllYears!Y20&lt;&gt;"",E19+ddays3.AllYears!Y20,""),"")</f>
        <v>0</v>
      </c>
      <c r="F20" s="6">
        <f>IF(F19&lt;&gt;"",IF(ddays3.AllYears!Z20&lt;&gt;"",F19+ddays3.AllYears!Z20,""),"")</f>
        <v>2</v>
      </c>
      <c r="G20" s="6">
        <f>IF(G19&lt;&gt;"",IF(ddays3.AllYears!AA20&lt;&gt;"",G19+ddays3.AllYears!AA20,""),"")</f>
        <v>0.4</v>
      </c>
      <c r="H20" s="6">
        <f>IF(H19&lt;&gt;"",IF(ddays3.AllYears!AB20&lt;&gt;"",H19+ddays3.AllYears!AB20,""),"")</f>
        <v>0.7</v>
      </c>
      <c r="I20" s="6">
        <f>IF(I19&lt;&gt;"",IF(ddays3.AllYears!AC20&lt;&gt;"",I19+ddays3.AllYears!AC20,""),"")</f>
        <v>0.30000000000000004</v>
      </c>
      <c r="J20" s="6">
        <f>IF(J19&lt;&gt;"",IF(ddays3.AllYears!AD20&lt;&gt;"",J19+ddays3.AllYears!AD20,""),"")</f>
        <v>0</v>
      </c>
      <c r="K20" s="6">
        <f>IF(K19&lt;&gt;"",IF(ddays3.AllYears!AE20&lt;&gt;"",K19+ddays3.AllYears!AE20,""),"")</f>
        <v>0.4</v>
      </c>
      <c r="L20" s="6">
        <f>IF(L19&lt;&gt;"",IF(ddays3.AllYears!AF20&lt;&gt;"",L19+ddays3.AllYears!AF20,""),"")</f>
        <v>0</v>
      </c>
      <c r="M20" s="6">
        <f>IF(M19&lt;&gt;"",IF(ddays3.AllYears!AG20&lt;&gt;"",M19+ddays3.AllYears!AG20,""),"")</f>
        <v>0</v>
      </c>
      <c r="N20" s="6">
        <f>IF(N19&lt;&gt;"",IF(ddays3.AllYears!AH20&lt;&gt;"",N19+ddays3.AllYears!AH20,""),"")</f>
        <v>0.8</v>
      </c>
      <c r="O20" s="6">
        <f>IF(O19&lt;&gt;"",IF(ddays3.AllYears!AI20&lt;&gt;"",O19+ddays3.AllYears!AI20,""),"")</f>
        <v>0.5</v>
      </c>
      <c r="P20" s="6">
        <f>IF(P19&lt;&gt;"",IF(ddays3.AllYears!AJ20&lt;&gt;"",P19+ddays3.AllYears!AJ20,""),"")</f>
        <v>0</v>
      </c>
      <c r="Q20" s="6">
        <f>IF(Q19&lt;&gt;"",IF(ddays3.AllYears!AK20&lt;&gt;"",Q19+ddays3.AllYears!AK20,""),"")</f>
        <v>0</v>
      </c>
      <c r="R20" s="6">
        <f>IF(R19&lt;&gt;"",IF(ddays3.AllYears!AL20&lt;&gt;"",R19+ddays3.AllYears!AL20,""),"")</f>
        <v>0</v>
      </c>
      <c r="S20" s="6">
        <f>IF(S19&lt;&gt;"",IF(ddays3.AllYears!AM20&lt;&gt;"",S19+ddays3.AllYears!AM20,""),"")</f>
        <v>0</v>
      </c>
      <c r="T20" s="6">
        <f>IF(T19&lt;&gt;"",IF(ddays3.AllYears!AN20&lt;&gt;"",T19+ddays3.AllYears!AN20,""),"")</f>
        <v>0</v>
      </c>
      <c r="U20" s="6">
        <f>IF(U19&lt;&gt;"",IF(ddays3.AllYears!AO20&lt;&gt;"",U19+ddays3.AllYears!AO20,""),"")</f>
        <v>0</v>
      </c>
      <c r="V20" s="6">
        <f>IF(V19&lt;&gt;"",IF(ddays3.AllYears!AP20&lt;&gt;"",V19+ddays3.AllYears!AP20,""),"")</f>
        <v>0</v>
      </c>
      <c r="W20" s="6">
        <f>IF(W19&lt;&gt;"",IF(ddays3.AllYears!AQ20&lt;&gt;"",W19+ddays3.AllYears!AQ20,""),"")</f>
        <v>0</v>
      </c>
      <c r="X20" s="6">
        <f>IF(X19&lt;&gt;"",IF(ddays3.AllYears!AR20&lt;&gt;"",X19+ddays3.AllYears!AR20,""),"")</f>
        <v>0</v>
      </c>
      <c r="Y20" s="6">
        <f>IF(Y19&lt;&gt;"",IF(ddays3.AllYears!AS20&lt;&gt;"",Y19+ddays3.AllYears!AS20,""),"")</f>
        <v>0</v>
      </c>
      <c r="Z20" s="6">
        <f>IF(Z19&lt;&gt;"",IF(ddays3.AllYears!AT20&lt;&gt;"",Z19+ddays3.AllYears!AT20,""),"")</f>
        <v>2.8</v>
      </c>
      <c r="AA20" s="6">
        <f>IF(AA19&lt;&gt;"",IF(ddays3.AllYears!AU20&lt;&gt;"",AA19+ddays3.AllYears!AU20,""),"")</f>
        <v>0</v>
      </c>
      <c r="AB20" s="6">
        <f>IF(AB19&lt;&gt;"",IF(ddays3.AllYears!AV20&lt;&gt;"",AB19+ddays3.AllYears!AV20,""),"")</f>
        <v>0</v>
      </c>
      <c r="AC20" s="6">
        <f>IF(AC19&lt;&gt;"",IF(ddays3.AllYears!AW20&lt;&gt;"",AC19+ddays3.AllYears!AW20,""),"")</f>
        <v>0</v>
      </c>
      <c r="AD20" s="6">
        <f>IF(AD19&lt;&gt;"",IF(ddays3.AllYears!AX20&lt;&gt;"",AD19+ddays3.AllYears!AX20,""),"")</f>
        <v>0</v>
      </c>
      <c r="AE20" s="6">
        <f>IF(AE19&lt;&gt;"",IF(ddays3.AllYears!AY20&lt;&gt;"",AE19+ddays3.AllYears!AY20,""),"")</f>
        <v>1.1000000000000001</v>
      </c>
      <c r="AF20" s="6">
        <f>IF(AF19&lt;&gt;"",IF(ddays3.AllYears!AZ20&lt;&gt;"",AF19+ddays3.AllYears!AZ20,""),"")</f>
        <v>0</v>
      </c>
      <c r="AG20" s="6">
        <f>IF(AG19&lt;&gt;"",IF(ddays3.AllYears!BA20&lt;&gt;"",AG19+ddays3.AllYears!BA20,""),"")</f>
        <v>0</v>
      </c>
      <c r="AH20" s="6">
        <f>IF(AH19&lt;&gt;"",IF(ddays3.AllYears!BB20&lt;&gt;"",AH19+ddays3.AllYears!BB20,""),"")</f>
        <v>0</v>
      </c>
      <c r="AI20" s="6">
        <f>IF(AI19&lt;&gt;"",IF(ddays3.AllYears!BC20&lt;&gt;"",AI19+ddays3.AllYears!BC20,""),"")</f>
        <v>0</v>
      </c>
      <c r="AJ20" s="6">
        <f>IF(AJ19&lt;&gt;"",IF(ddays3.AllYears!BD20&lt;&gt;"",AJ19+ddays3.AllYears!BD20,""),"")</f>
        <v>0</v>
      </c>
      <c r="AK20" s="6">
        <f>IF(AK19&lt;&gt;"",IF(ddays3.AllYears!BE20&lt;&gt;"",AK19+ddays3.AllYears!BE20,""),"")</f>
        <v>0</v>
      </c>
      <c r="AL20" s="6">
        <f>IF(AL19&lt;&gt;"",IF(ddays3.AllYears!BF20&lt;&gt;"",AL19+ddays3.AllYears!BF20,""),"")</f>
        <v>0.3</v>
      </c>
      <c r="AM20" s="6">
        <f>IF(AM19&lt;&gt;"",IF(ddays3.AllYears!BG20&lt;&gt;"",AM19+ddays3.AllYears!BG20,""),"")</f>
        <v>2.1</v>
      </c>
      <c r="AN20" s="6">
        <f>IF(AN19&lt;&gt;"",IF(ddays3.AllYears!BH20&lt;&gt;"",AN19+ddays3.AllYears!BH20,""),"")</f>
        <v>0.4</v>
      </c>
      <c r="AO20" s="6">
        <f>IF(AO19&lt;&gt;"",IF(ddays3.AllYears!BI20&lt;&gt;"",AO19+ddays3.AllYears!BI20,""),"")</f>
        <v>0</v>
      </c>
      <c r="AP20" s="6">
        <f>IF(AP19&lt;&gt;"",IF(ddays3.AllYears!BJ20&lt;&gt;"",AP19+ddays3.AllYears!BJ20,""),"")</f>
        <v>0</v>
      </c>
      <c r="AQ20" s="6" t="str">
        <f>IF(AQ19&lt;&gt;"",IF(ddays3.AllYears!BK20&lt;&gt;"",AQ19+ddays3.AllYears!BK20,""),"")</f>
        <v/>
      </c>
      <c r="AR20" s="6" t="str">
        <f>IF(AR19&lt;&gt;"",IF(ddays3.AllYears!BL20&lt;&gt;"",AR19+ddays3.AllYears!BL20,""),"")</f>
        <v/>
      </c>
      <c r="AS20" s="6">
        <v>0</v>
      </c>
      <c r="AT20" s="6"/>
      <c r="AU20" s="6"/>
    </row>
    <row r="21" spans="1:47" x14ac:dyDescent="0.35">
      <c r="A21" s="8">
        <f>ddays3.AllYears!A21</f>
        <v>42013</v>
      </c>
      <c r="B21" s="6" t="str">
        <f>IF(B20&lt;&gt;"",IF(ddays3.AllYears!C21&lt;&gt;"",B20+ddays3.AllYears!C21,""),"")</f>
        <v/>
      </c>
      <c r="C21" s="6">
        <f>IF(C20&lt;&gt;"",IF(ddays3.AllYears!W21&lt;&gt;"",C20+ddays3.AllYears!W21,""),"")</f>
        <v>0</v>
      </c>
      <c r="D21" s="6">
        <f>IF(D20&lt;&gt;"",IF(ddays3.AllYears!X21&lt;&gt;"",D20+ddays3.AllYears!X21,""),"")</f>
        <v>0</v>
      </c>
      <c r="E21" s="6">
        <f>IF(E20&lt;&gt;"",IF(ddays3.AllYears!Y21&lt;&gt;"",E20+ddays3.AllYears!Y21,""),"")</f>
        <v>0</v>
      </c>
      <c r="F21" s="6">
        <f>IF(F20&lt;&gt;"",IF(ddays3.AllYears!Z21&lt;&gt;"",F20+ddays3.AllYears!Z21,""),"")</f>
        <v>2.4</v>
      </c>
      <c r="G21" s="6">
        <f>IF(G20&lt;&gt;"",IF(ddays3.AllYears!AA21&lt;&gt;"",G20+ddays3.AllYears!AA21,""),"")</f>
        <v>0.4</v>
      </c>
      <c r="H21" s="6">
        <f>IF(H20&lt;&gt;"",IF(ddays3.AllYears!AB21&lt;&gt;"",H20+ddays3.AllYears!AB21,""),"")</f>
        <v>0.7</v>
      </c>
      <c r="I21" s="6">
        <f>IF(I20&lt;&gt;"",IF(ddays3.AllYears!AC21&lt;&gt;"",I20+ddays3.AllYears!AC21,""),"")</f>
        <v>0.30000000000000004</v>
      </c>
      <c r="J21" s="6">
        <f>IF(J20&lt;&gt;"",IF(ddays3.AllYears!AD21&lt;&gt;"",J20+ddays3.AllYears!AD21,""),"")</f>
        <v>0</v>
      </c>
      <c r="K21" s="6">
        <f>IF(K20&lt;&gt;"",IF(ddays3.AllYears!AE21&lt;&gt;"",K20+ddays3.AllYears!AE21,""),"")</f>
        <v>0.4</v>
      </c>
      <c r="L21" s="6">
        <f>IF(L20&lt;&gt;"",IF(ddays3.AllYears!AF21&lt;&gt;"",L20+ddays3.AllYears!AF21,""),"")</f>
        <v>0</v>
      </c>
      <c r="M21" s="6">
        <f>IF(M20&lt;&gt;"",IF(ddays3.AllYears!AG21&lt;&gt;"",M20+ddays3.AllYears!AG21,""),"")</f>
        <v>0</v>
      </c>
      <c r="N21" s="6">
        <f>IF(N20&lt;&gt;"",IF(ddays3.AllYears!AH21&lt;&gt;"",N20+ddays3.AllYears!AH21,""),"")</f>
        <v>0.9</v>
      </c>
      <c r="O21" s="6">
        <f>IF(O20&lt;&gt;"",IF(ddays3.AllYears!AI21&lt;&gt;"",O20+ddays3.AllYears!AI21,""),"")</f>
        <v>0.5</v>
      </c>
      <c r="P21" s="6">
        <f>IF(P20&lt;&gt;"",IF(ddays3.AllYears!AJ21&lt;&gt;"",P20+ddays3.AllYears!AJ21,""),"")</f>
        <v>0</v>
      </c>
      <c r="Q21" s="6">
        <f>IF(Q20&lt;&gt;"",IF(ddays3.AllYears!AK21&lt;&gt;"",Q20+ddays3.AllYears!AK21,""),"")</f>
        <v>0</v>
      </c>
      <c r="R21" s="6">
        <f>IF(R20&lt;&gt;"",IF(ddays3.AllYears!AL21&lt;&gt;"",R20+ddays3.AllYears!AL21,""),"")</f>
        <v>0</v>
      </c>
      <c r="S21" s="6">
        <f>IF(S20&lt;&gt;"",IF(ddays3.AllYears!AM21&lt;&gt;"",S20+ddays3.AllYears!AM21,""),"")</f>
        <v>0</v>
      </c>
      <c r="T21" s="6">
        <f>IF(T20&lt;&gt;"",IF(ddays3.AllYears!AN21&lt;&gt;"",T20+ddays3.AllYears!AN21,""),"")</f>
        <v>0</v>
      </c>
      <c r="U21" s="6">
        <f>IF(U20&lt;&gt;"",IF(ddays3.AllYears!AO21&lt;&gt;"",U20+ddays3.AllYears!AO21,""),"")</f>
        <v>0</v>
      </c>
      <c r="V21" s="6">
        <f>IF(V20&lt;&gt;"",IF(ddays3.AllYears!AP21&lt;&gt;"",V20+ddays3.AllYears!AP21,""),"")</f>
        <v>0</v>
      </c>
      <c r="W21" s="6">
        <f>IF(W20&lt;&gt;"",IF(ddays3.AllYears!AQ21&lt;&gt;"",W20+ddays3.AllYears!AQ21,""),"")</f>
        <v>0</v>
      </c>
      <c r="X21" s="6">
        <f>IF(X20&lt;&gt;"",IF(ddays3.AllYears!AR21&lt;&gt;"",X20+ddays3.AllYears!AR21,""),"")</f>
        <v>0</v>
      </c>
      <c r="Y21" s="6">
        <f>IF(Y20&lt;&gt;"",IF(ddays3.AllYears!AS21&lt;&gt;"",Y20+ddays3.AllYears!AS21,""),"")</f>
        <v>0</v>
      </c>
      <c r="Z21" s="6">
        <f>IF(Z20&lt;&gt;"",IF(ddays3.AllYears!AT21&lt;&gt;"",Z20+ddays3.AllYears!AT21,""),"")</f>
        <v>2.8</v>
      </c>
      <c r="AA21" s="6">
        <f>IF(AA20&lt;&gt;"",IF(ddays3.AllYears!AU21&lt;&gt;"",AA20+ddays3.AllYears!AU21,""),"")</f>
        <v>0</v>
      </c>
      <c r="AB21" s="6">
        <f>IF(AB20&lt;&gt;"",IF(ddays3.AllYears!AV21&lt;&gt;"",AB20+ddays3.AllYears!AV21,""),"")</f>
        <v>0</v>
      </c>
      <c r="AC21" s="6">
        <f>IF(AC20&lt;&gt;"",IF(ddays3.AllYears!AW21&lt;&gt;"",AC20+ddays3.AllYears!AW21,""),"")</f>
        <v>0</v>
      </c>
      <c r="AD21" s="6">
        <f>IF(AD20&lt;&gt;"",IF(ddays3.AllYears!AX21&lt;&gt;"",AD20+ddays3.AllYears!AX21,""),"")</f>
        <v>0</v>
      </c>
      <c r="AE21" s="6">
        <f>IF(AE20&lt;&gt;"",IF(ddays3.AllYears!AY21&lt;&gt;"",AE20+ddays3.AllYears!AY21,""),"")</f>
        <v>1.1000000000000001</v>
      </c>
      <c r="AF21" s="6">
        <f>IF(AF20&lt;&gt;"",IF(ddays3.AllYears!AZ21&lt;&gt;"",AF20+ddays3.AllYears!AZ21,""),"")</f>
        <v>0</v>
      </c>
      <c r="AG21" s="6">
        <f>IF(AG20&lt;&gt;"",IF(ddays3.AllYears!BA21&lt;&gt;"",AG20+ddays3.AllYears!BA21,""),"")</f>
        <v>0</v>
      </c>
      <c r="AH21" s="6">
        <f>IF(AH20&lt;&gt;"",IF(ddays3.AllYears!BB21&lt;&gt;"",AH20+ddays3.AllYears!BB21,""),"")</f>
        <v>0</v>
      </c>
      <c r="AI21" s="6">
        <f>IF(AI20&lt;&gt;"",IF(ddays3.AllYears!BC21&lt;&gt;"",AI20+ddays3.AllYears!BC21,""),"")</f>
        <v>0</v>
      </c>
      <c r="AJ21" s="6">
        <f>IF(AJ20&lt;&gt;"",IF(ddays3.AllYears!BD21&lt;&gt;"",AJ20+ddays3.AllYears!BD21,""),"")</f>
        <v>0</v>
      </c>
      <c r="AK21" s="6">
        <f>IF(AK20&lt;&gt;"",IF(ddays3.AllYears!BE21&lt;&gt;"",AK20+ddays3.AllYears!BE21,""),"")</f>
        <v>0</v>
      </c>
      <c r="AL21" s="6">
        <f>IF(AL20&lt;&gt;"",IF(ddays3.AllYears!BF21&lt;&gt;"",AL20+ddays3.AllYears!BF21,""),"")</f>
        <v>0.3</v>
      </c>
      <c r="AM21" s="6">
        <f>IF(AM20&lt;&gt;"",IF(ddays3.AllYears!BG21&lt;&gt;"",AM20+ddays3.AllYears!BG21,""),"")</f>
        <v>2.1</v>
      </c>
      <c r="AN21" s="6">
        <f>IF(AN20&lt;&gt;"",IF(ddays3.AllYears!BH21&lt;&gt;"",AN20+ddays3.AllYears!BH21,""),"")</f>
        <v>0.4</v>
      </c>
      <c r="AO21" s="6">
        <f>IF(AO20&lt;&gt;"",IF(ddays3.AllYears!BI21&lt;&gt;"",AO20+ddays3.AllYears!BI21,""),"")</f>
        <v>0</v>
      </c>
      <c r="AP21" s="6">
        <f>IF(AP20&lt;&gt;"",IF(ddays3.AllYears!BJ21&lt;&gt;"",AP20+ddays3.AllYears!BJ21,""),"")</f>
        <v>0</v>
      </c>
      <c r="AQ21" s="6" t="str">
        <f>IF(AQ20&lt;&gt;"",IF(ddays3.AllYears!BK21&lt;&gt;"",AQ20+ddays3.AllYears!BK21,""),"")</f>
        <v/>
      </c>
      <c r="AR21" s="6" t="str">
        <f>IF(AR20&lt;&gt;"",IF(ddays3.AllYears!BL21&lt;&gt;"",AR20+ddays3.AllYears!BL21,""),"")</f>
        <v/>
      </c>
      <c r="AS21" s="6">
        <v>0</v>
      </c>
      <c r="AT21" s="6"/>
      <c r="AU21" s="6"/>
    </row>
    <row r="22" spans="1:47" x14ac:dyDescent="0.35">
      <c r="A22" s="8">
        <f>ddays3.AllYears!A22</f>
        <v>42014</v>
      </c>
      <c r="B22" s="6" t="str">
        <f>IF(B21&lt;&gt;"",IF(ddays3.AllYears!C22&lt;&gt;"",B21+ddays3.AllYears!C22,""),"")</f>
        <v/>
      </c>
      <c r="C22" s="6">
        <f>IF(C21&lt;&gt;"",IF(ddays3.AllYears!W22&lt;&gt;"",C21+ddays3.AllYears!W22,""),"")</f>
        <v>0</v>
      </c>
      <c r="D22" s="6">
        <f>IF(D21&lt;&gt;"",IF(ddays3.AllYears!X22&lt;&gt;"",D21+ddays3.AllYears!X22,""),"")</f>
        <v>0</v>
      </c>
      <c r="E22" s="6">
        <f>IF(E21&lt;&gt;"",IF(ddays3.AllYears!Y22&lt;&gt;"",E21+ddays3.AllYears!Y22,""),"")</f>
        <v>0</v>
      </c>
      <c r="F22" s="6">
        <f>IF(F21&lt;&gt;"",IF(ddays3.AllYears!Z22&lt;&gt;"",F21+ddays3.AllYears!Z22,""),"")</f>
        <v>2.4</v>
      </c>
      <c r="G22" s="6">
        <f>IF(G21&lt;&gt;"",IF(ddays3.AllYears!AA22&lt;&gt;"",G21+ddays3.AllYears!AA22,""),"")</f>
        <v>0.4</v>
      </c>
      <c r="H22" s="6">
        <f>IF(H21&lt;&gt;"",IF(ddays3.AllYears!AB22&lt;&gt;"",H21+ddays3.AllYears!AB22,""),"")</f>
        <v>0.7</v>
      </c>
      <c r="I22" s="6">
        <f>IF(I21&lt;&gt;"",IF(ddays3.AllYears!AC22&lt;&gt;"",I21+ddays3.AllYears!AC22,""),"")</f>
        <v>0.30000000000000004</v>
      </c>
      <c r="J22" s="6">
        <f>IF(J21&lt;&gt;"",IF(ddays3.AllYears!AD22&lt;&gt;"",J21+ddays3.AllYears!AD22,""),"")</f>
        <v>0.2</v>
      </c>
      <c r="K22" s="6">
        <f>IF(K21&lt;&gt;"",IF(ddays3.AllYears!AE22&lt;&gt;"",K21+ddays3.AllYears!AE22,""),"")</f>
        <v>0.4</v>
      </c>
      <c r="L22" s="6">
        <f>IF(L21&lt;&gt;"",IF(ddays3.AllYears!AF22&lt;&gt;"",L21+ddays3.AllYears!AF22,""),"")</f>
        <v>0</v>
      </c>
      <c r="M22" s="6">
        <f>IF(M21&lt;&gt;"",IF(ddays3.AllYears!AG22&lt;&gt;"",M21+ddays3.AllYears!AG22,""),"")</f>
        <v>0</v>
      </c>
      <c r="N22" s="6">
        <f>IF(N21&lt;&gt;"",IF(ddays3.AllYears!AH22&lt;&gt;"",N21+ddays3.AllYears!AH22,""),"")</f>
        <v>0.9</v>
      </c>
      <c r="O22" s="6">
        <f>IF(O21&lt;&gt;"",IF(ddays3.AllYears!AI22&lt;&gt;"",O21+ddays3.AllYears!AI22,""),"")</f>
        <v>0.5</v>
      </c>
      <c r="P22" s="6">
        <f>IF(P21&lt;&gt;"",IF(ddays3.AllYears!AJ22&lt;&gt;"",P21+ddays3.AllYears!AJ22,""),"")</f>
        <v>0</v>
      </c>
      <c r="Q22" s="6">
        <f>IF(Q21&lt;&gt;"",IF(ddays3.AllYears!AK22&lt;&gt;"",Q21+ddays3.AllYears!AK22,""),"")</f>
        <v>0</v>
      </c>
      <c r="R22" s="6">
        <f>IF(R21&lt;&gt;"",IF(ddays3.AllYears!AL22&lt;&gt;"",R21+ddays3.AllYears!AL22,""),"")</f>
        <v>0</v>
      </c>
      <c r="S22" s="6">
        <f>IF(S21&lt;&gt;"",IF(ddays3.AllYears!AM22&lt;&gt;"",S21+ddays3.AllYears!AM22,""),"")</f>
        <v>0</v>
      </c>
      <c r="T22" s="6">
        <f>IF(T21&lt;&gt;"",IF(ddays3.AllYears!AN22&lt;&gt;"",T21+ddays3.AllYears!AN22,""),"")</f>
        <v>0</v>
      </c>
      <c r="U22" s="6">
        <f>IF(U21&lt;&gt;"",IF(ddays3.AllYears!AO22&lt;&gt;"",U21+ddays3.AllYears!AO22,""),"")</f>
        <v>0</v>
      </c>
      <c r="V22" s="6">
        <f>IF(V21&lt;&gt;"",IF(ddays3.AllYears!AP22&lt;&gt;"",V21+ddays3.AllYears!AP22,""),"")</f>
        <v>0</v>
      </c>
      <c r="W22" s="6">
        <f>IF(W21&lt;&gt;"",IF(ddays3.AllYears!AQ22&lt;&gt;"",W21+ddays3.AllYears!AQ22,""),"")</f>
        <v>0</v>
      </c>
      <c r="X22" s="6">
        <f>IF(X21&lt;&gt;"",IF(ddays3.AllYears!AR22&lt;&gt;"",X21+ddays3.AllYears!AR22,""),"")</f>
        <v>0</v>
      </c>
      <c r="Y22" s="6">
        <f>IF(Y21&lt;&gt;"",IF(ddays3.AllYears!AS22&lt;&gt;"",Y21+ddays3.AllYears!AS22,""),"")</f>
        <v>0</v>
      </c>
      <c r="Z22" s="6">
        <f>IF(Z21&lt;&gt;"",IF(ddays3.AllYears!AT22&lt;&gt;"",Z21+ddays3.AllYears!AT22,""),"")</f>
        <v>2.8</v>
      </c>
      <c r="AA22" s="6">
        <f>IF(AA21&lt;&gt;"",IF(ddays3.AllYears!AU22&lt;&gt;"",AA21+ddays3.AllYears!AU22,""),"")</f>
        <v>0</v>
      </c>
      <c r="AB22" s="6">
        <f>IF(AB21&lt;&gt;"",IF(ddays3.AllYears!AV22&lt;&gt;"",AB21+ddays3.AllYears!AV22,""),"")</f>
        <v>0</v>
      </c>
      <c r="AC22" s="6">
        <f>IF(AC21&lt;&gt;"",IF(ddays3.AllYears!AW22&lt;&gt;"",AC21+ddays3.AllYears!AW22,""),"")</f>
        <v>0</v>
      </c>
      <c r="AD22" s="6">
        <f>IF(AD21&lt;&gt;"",IF(ddays3.AllYears!AX22&lt;&gt;"",AD21+ddays3.AllYears!AX22,""),"")</f>
        <v>0</v>
      </c>
      <c r="AE22" s="6">
        <f>IF(AE21&lt;&gt;"",IF(ddays3.AllYears!AY22&lt;&gt;"",AE21+ddays3.AllYears!AY22,""),"")</f>
        <v>1.1000000000000001</v>
      </c>
      <c r="AF22" s="6">
        <f>IF(AF21&lt;&gt;"",IF(ddays3.AllYears!AZ22&lt;&gt;"",AF21+ddays3.AllYears!AZ22,""),"")</f>
        <v>0</v>
      </c>
      <c r="AG22" s="6">
        <f>IF(AG21&lt;&gt;"",IF(ddays3.AllYears!BA22&lt;&gt;"",AG21+ddays3.AllYears!BA22,""),"")</f>
        <v>0</v>
      </c>
      <c r="AH22" s="6">
        <f>IF(AH21&lt;&gt;"",IF(ddays3.AllYears!BB22&lt;&gt;"",AH21+ddays3.AllYears!BB22,""),"")</f>
        <v>0</v>
      </c>
      <c r="AI22" s="6">
        <f>IF(AI21&lt;&gt;"",IF(ddays3.AllYears!BC22&lt;&gt;"",AI21+ddays3.AllYears!BC22,""),"")</f>
        <v>0</v>
      </c>
      <c r="AJ22" s="6">
        <f>IF(AJ21&lt;&gt;"",IF(ddays3.AllYears!BD22&lt;&gt;"",AJ21+ddays3.AllYears!BD22,""),"")</f>
        <v>0</v>
      </c>
      <c r="AK22" s="6">
        <f>IF(AK21&lt;&gt;"",IF(ddays3.AllYears!BE22&lt;&gt;"",AK21+ddays3.AllYears!BE22,""),"")</f>
        <v>0</v>
      </c>
      <c r="AL22" s="6">
        <f>IF(AL21&lt;&gt;"",IF(ddays3.AllYears!BF22&lt;&gt;"",AL21+ddays3.AllYears!BF22,""),"")</f>
        <v>0.3</v>
      </c>
      <c r="AM22" s="6">
        <f>IF(AM21&lt;&gt;"",IF(ddays3.AllYears!BG22&lt;&gt;"",AM21+ddays3.AllYears!BG22,""),"")</f>
        <v>2.1</v>
      </c>
      <c r="AN22" s="6">
        <f>IF(AN21&lt;&gt;"",IF(ddays3.AllYears!BH22&lt;&gt;"",AN21+ddays3.AllYears!BH22,""),"")</f>
        <v>0.4</v>
      </c>
      <c r="AO22" s="6">
        <f>IF(AO21&lt;&gt;"",IF(ddays3.AllYears!BI22&lt;&gt;"",AO21+ddays3.AllYears!BI22,""),"")</f>
        <v>0</v>
      </c>
      <c r="AP22" s="6">
        <f>IF(AP21&lt;&gt;"",IF(ddays3.AllYears!BJ22&lt;&gt;"",AP21+ddays3.AllYears!BJ22,""),"")</f>
        <v>0</v>
      </c>
      <c r="AQ22" s="6" t="str">
        <f>IF(AQ21&lt;&gt;"",IF(ddays3.AllYears!BK22&lt;&gt;"",AQ21+ddays3.AllYears!BK22,""),"")</f>
        <v/>
      </c>
      <c r="AR22" s="6" t="str">
        <f>IF(AR21&lt;&gt;"",IF(ddays3.AllYears!BL22&lt;&gt;"",AR21+ddays3.AllYears!BL22,""),"")</f>
        <v/>
      </c>
      <c r="AS22" s="6">
        <v>0</v>
      </c>
      <c r="AT22" s="6"/>
      <c r="AU22" s="6"/>
    </row>
    <row r="23" spans="1:47" x14ac:dyDescent="0.35">
      <c r="A23" s="8">
        <f>ddays3.AllYears!A23</f>
        <v>42015</v>
      </c>
      <c r="B23" s="6" t="str">
        <f>IF(B22&lt;&gt;"",IF(ddays3.AllYears!C23&lt;&gt;"",B22+ddays3.AllYears!C23,""),"")</f>
        <v/>
      </c>
      <c r="C23" s="6">
        <f>IF(C22&lt;&gt;"",IF(ddays3.AllYears!W23&lt;&gt;"",C22+ddays3.AllYears!W23,""),"")</f>
        <v>0</v>
      </c>
      <c r="D23" s="6">
        <f>IF(D22&lt;&gt;"",IF(ddays3.AllYears!X23&lt;&gt;"",D22+ddays3.AllYears!X23,""),"")</f>
        <v>0</v>
      </c>
      <c r="E23" s="6">
        <f>IF(E22&lt;&gt;"",IF(ddays3.AllYears!Y23&lt;&gt;"",E22+ddays3.AllYears!Y23,""),"")</f>
        <v>0</v>
      </c>
      <c r="F23" s="6">
        <f>IF(F22&lt;&gt;"",IF(ddays3.AllYears!Z23&lt;&gt;"",F22+ddays3.AllYears!Z23,""),"")</f>
        <v>2.4</v>
      </c>
      <c r="G23" s="6">
        <f>IF(G22&lt;&gt;"",IF(ddays3.AllYears!AA23&lt;&gt;"",G22+ddays3.AllYears!AA23,""),"")</f>
        <v>0.4</v>
      </c>
      <c r="H23" s="6">
        <f>IF(H22&lt;&gt;"",IF(ddays3.AllYears!AB23&lt;&gt;"",H22+ddays3.AllYears!AB23,""),"")</f>
        <v>0.7</v>
      </c>
      <c r="I23" s="6">
        <f>IF(I22&lt;&gt;"",IF(ddays3.AllYears!AC23&lt;&gt;"",I22+ddays3.AllYears!AC23,""),"")</f>
        <v>0.30000000000000004</v>
      </c>
      <c r="J23" s="6">
        <f>IF(J22&lt;&gt;"",IF(ddays3.AllYears!AD23&lt;&gt;"",J22+ddays3.AllYears!AD23,""),"")</f>
        <v>0.2</v>
      </c>
      <c r="K23" s="6">
        <f>IF(K22&lt;&gt;"",IF(ddays3.AllYears!AE23&lt;&gt;"",K22+ddays3.AllYears!AE23,""),"")</f>
        <v>0.4</v>
      </c>
      <c r="L23" s="6">
        <f>IF(L22&lt;&gt;"",IF(ddays3.AllYears!AF23&lt;&gt;"",L22+ddays3.AllYears!AF23,""),"")</f>
        <v>0</v>
      </c>
      <c r="M23" s="6">
        <f>IF(M22&lt;&gt;"",IF(ddays3.AllYears!AG23&lt;&gt;"",M22+ddays3.AllYears!AG23,""),"")</f>
        <v>0</v>
      </c>
      <c r="N23" s="6">
        <f>IF(N22&lt;&gt;"",IF(ddays3.AllYears!AH23&lt;&gt;"",N22+ddays3.AllYears!AH23,""),"")</f>
        <v>0.9</v>
      </c>
      <c r="O23" s="6">
        <f>IF(O22&lt;&gt;"",IF(ddays3.AllYears!AI23&lt;&gt;"",O22+ddays3.AllYears!AI23,""),"")</f>
        <v>0.5</v>
      </c>
      <c r="P23" s="6">
        <f>IF(P22&lt;&gt;"",IF(ddays3.AllYears!AJ23&lt;&gt;"",P22+ddays3.AllYears!AJ23,""),"")</f>
        <v>0</v>
      </c>
      <c r="Q23" s="6">
        <f>IF(Q22&lt;&gt;"",IF(ddays3.AllYears!AK23&lt;&gt;"",Q22+ddays3.AllYears!AK23,""),"")</f>
        <v>0</v>
      </c>
      <c r="R23" s="6">
        <f>IF(R22&lt;&gt;"",IF(ddays3.AllYears!AL23&lt;&gt;"",R22+ddays3.AllYears!AL23,""),"")</f>
        <v>0</v>
      </c>
      <c r="S23" s="6">
        <f>IF(S22&lt;&gt;"",IF(ddays3.AllYears!AM23&lt;&gt;"",S22+ddays3.AllYears!AM23,""),"")</f>
        <v>0</v>
      </c>
      <c r="T23" s="6">
        <f>IF(T22&lt;&gt;"",IF(ddays3.AllYears!AN23&lt;&gt;"",T22+ddays3.AllYears!AN23,""),"")</f>
        <v>0</v>
      </c>
      <c r="U23" s="6">
        <f>IF(U22&lt;&gt;"",IF(ddays3.AllYears!AO23&lt;&gt;"",U22+ddays3.AllYears!AO23,""),"")</f>
        <v>0</v>
      </c>
      <c r="V23" s="6">
        <f>IF(V22&lt;&gt;"",IF(ddays3.AllYears!AP23&lt;&gt;"",V22+ddays3.AllYears!AP23,""),"")</f>
        <v>0</v>
      </c>
      <c r="W23" s="6">
        <f>IF(W22&lt;&gt;"",IF(ddays3.AllYears!AQ23&lt;&gt;"",W22+ddays3.AllYears!AQ23,""),"")</f>
        <v>0</v>
      </c>
      <c r="X23" s="6">
        <f>IF(X22&lt;&gt;"",IF(ddays3.AllYears!AR23&lt;&gt;"",X22+ddays3.AllYears!AR23,""),"")</f>
        <v>0</v>
      </c>
      <c r="Y23" s="6">
        <f>IF(Y22&lt;&gt;"",IF(ddays3.AllYears!AS23&lt;&gt;"",Y22+ddays3.AllYears!AS23,""),"")</f>
        <v>0</v>
      </c>
      <c r="Z23" s="6">
        <f>IF(Z22&lt;&gt;"",IF(ddays3.AllYears!AT23&lt;&gt;"",Z22+ddays3.AllYears!AT23,""),"")</f>
        <v>2.8</v>
      </c>
      <c r="AA23" s="6">
        <f>IF(AA22&lt;&gt;"",IF(ddays3.AllYears!AU23&lt;&gt;"",AA22+ddays3.AllYears!AU23,""),"")</f>
        <v>0</v>
      </c>
      <c r="AB23" s="6">
        <f>IF(AB22&lt;&gt;"",IF(ddays3.AllYears!AV23&lt;&gt;"",AB22+ddays3.AllYears!AV23,""),"")</f>
        <v>0</v>
      </c>
      <c r="AC23" s="6">
        <f>IF(AC22&lt;&gt;"",IF(ddays3.AllYears!AW23&lt;&gt;"",AC22+ddays3.AllYears!AW23,""),"")</f>
        <v>0</v>
      </c>
      <c r="AD23" s="6">
        <f>IF(AD22&lt;&gt;"",IF(ddays3.AllYears!AX23&lt;&gt;"",AD22+ddays3.AllYears!AX23,""),"")</f>
        <v>0</v>
      </c>
      <c r="AE23" s="6">
        <f>IF(AE22&lt;&gt;"",IF(ddays3.AllYears!AY23&lt;&gt;"",AE22+ddays3.AllYears!AY23,""),"")</f>
        <v>1.1000000000000001</v>
      </c>
      <c r="AF23" s="6">
        <f>IF(AF22&lt;&gt;"",IF(ddays3.AllYears!AZ23&lt;&gt;"",AF22+ddays3.AllYears!AZ23,""),"")</f>
        <v>0.3</v>
      </c>
      <c r="AG23" s="6">
        <f>IF(AG22&lt;&gt;"",IF(ddays3.AllYears!BA23&lt;&gt;"",AG22+ddays3.AllYears!BA23,""),"")</f>
        <v>0</v>
      </c>
      <c r="AH23" s="6">
        <f>IF(AH22&lt;&gt;"",IF(ddays3.AllYears!BB23&lt;&gt;"",AH22+ddays3.AllYears!BB23,""),"")</f>
        <v>0</v>
      </c>
      <c r="AI23" s="6">
        <f>IF(AI22&lt;&gt;"",IF(ddays3.AllYears!BC23&lt;&gt;"",AI22+ddays3.AllYears!BC23,""),"")</f>
        <v>0</v>
      </c>
      <c r="AJ23" s="6">
        <f>IF(AJ22&lt;&gt;"",IF(ddays3.AllYears!BD23&lt;&gt;"",AJ22+ddays3.AllYears!BD23,""),"")</f>
        <v>0</v>
      </c>
      <c r="AK23" s="6">
        <f>IF(AK22&lt;&gt;"",IF(ddays3.AllYears!BE23&lt;&gt;"",AK22+ddays3.AllYears!BE23,""),"")</f>
        <v>0</v>
      </c>
      <c r="AL23" s="6">
        <f>IF(AL22&lt;&gt;"",IF(ddays3.AllYears!BF23&lt;&gt;"",AL22+ddays3.AllYears!BF23,""),"")</f>
        <v>0.3</v>
      </c>
      <c r="AM23" s="6">
        <f>IF(AM22&lt;&gt;"",IF(ddays3.AllYears!BG23&lt;&gt;"",AM22+ddays3.AllYears!BG23,""),"")</f>
        <v>2.1</v>
      </c>
      <c r="AN23" s="6">
        <f>IF(AN22&lt;&gt;"",IF(ddays3.AllYears!BH23&lt;&gt;"",AN22+ddays3.AllYears!BH23,""),"")</f>
        <v>0.4</v>
      </c>
      <c r="AO23" s="6">
        <f>IF(AO22&lt;&gt;"",IF(ddays3.AllYears!BI23&lt;&gt;"",AO22+ddays3.AllYears!BI23,""),"")</f>
        <v>0</v>
      </c>
      <c r="AP23" s="6">
        <f>IF(AP22&lt;&gt;"",IF(ddays3.AllYears!BJ23&lt;&gt;"",AP22+ddays3.AllYears!BJ23,""),"")</f>
        <v>0</v>
      </c>
      <c r="AQ23" s="6" t="str">
        <f>IF(AQ22&lt;&gt;"",IF(ddays3.AllYears!BK23&lt;&gt;"",AQ22+ddays3.AllYears!BK23,""),"")</f>
        <v/>
      </c>
      <c r="AR23" s="6" t="str">
        <f>IF(AR22&lt;&gt;"",IF(ddays3.AllYears!BL23&lt;&gt;"",AR22+ddays3.AllYears!BL23,""),"")</f>
        <v/>
      </c>
      <c r="AS23" s="6">
        <v>0</v>
      </c>
      <c r="AT23" s="6"/>
      <c r="AU23" s="6"/>
    </row>
    <row r="24" spans="1:47" x14ac:dyDescent="0.35">
      <c r="A24" s="8">
        <f>ddays3.AllYears!A24</f>
        <v>42016</v>
      </c>
      <c r="B24" s="6" t="str">
        <f>IF(B23&lt;&gt;"",IF(ddays3.AllYears!C24&lt;&gt;"",B23+ddays3.AllYears!C24,""),"")</f>
        <v/>
      </c>
      <c r="C24" s="6">
        <f>IF(C23&lt;&gt;"",IF(ddays3.AllYears!W24&lt;&gt;"",C23+ddays3.AllYears!W24,""),"")</f>
        <v>0</v>
      </c>
      <c r="D24" s="6">
        <f>IF(D23&lt;&gt;"",IF(ddays3.AllYears!X24&lt;&gt;"",D23+ddays3.AllYears!X24,""),"")</f>
        <v>0</v>
      </c>
      <c r="E24" s="6">
        <f>IF(E23&lt;&gt;"",IF(ddays3.AllYears!Y24&lt;&gt;"",E23+ddays3.AllYears!Y24,""),"")</f>
        <v>0</v>
      </c>
      <c r="F24" s="6">
        <f>IF(F23&lt;&gt;"",IF(ddays3.AllYears!Z24&lt;&gt;"",F23+ddays3.AllYears!Z24,""),"")</f>
        <v>2.4</v>
      </c>
      <c r="G24" s="6">
        <f>IF(G23&lt;&gt;"",IF(ddays3.AllYears!AA24&lt;&gt;"",G23+ddays3.AllYears!AA24,""),"")</f>
        <v>0.4</v>
      </c>
      <c r="H24" s="6">
        <f>IF(H23&lt;&gt;"",IF(ddays3.AllYears!AB24&lt;&gt;"",H23+ddays3.AllYears!AB24,""),"")</f>
        <v>0.7</v>
      </c>
      <c r="I24" s="6">
        <f>IF(I23&lt;&gt;"",IF(ddays3.AllYears!AC24&lt;&gt;"",I23+ddays3.AllYears!AC24,""),"")</f>
        <v>0.30000000000000004</v>
      </c>
      <c r="J24" s="6">
        <f>IF(J23&lt;&gt;"",IF(ddays3.AllYears!AD24&lt;&gt;"",J23+ddays3.AllYears!AD24,""),"")</f>
        <v>0.2</v>
      </c>
      <c r="K24" s="6">
        <f>IF(K23&lt;&gt;"",IF(ddays3.AllYears!AE24&lt;&gt;"",K23+ddays3.AllYears!AE24,""),"")</f>
        <v>0.4</v>
      </c>
      <c r="L24" s="6">
        <f>IF(L23&lt;&gt;"",IF(ddays3.AllYears!AF24&lt;&gt;"",L23+ddays3.AllYears!AF24,""),"")</f>
        <v>0</v>
      </c>
      <c r="M24" s="6">
        <f>IF(M23&lt;&gt;"",IF(ddays3.AllYears!AG24&lt;&gt;"",M23+ddays3.AllYears!AG24,""),"")</f>
        <v>0</v>
      </c>
      <c r="N24" s="6">
        <f>IF(N23&lt;&gt;"",IF(ddays3.AllYears!AH24&lt;&gt;"",N23+ddays3.AllYears!AH24,""),"")</f>
        <v>0.9</v>
      </c>
      <c r="O24" s="6">
        <f>IF(O23&lt;&gt;"",IF(ddays3.AllYears!AI24&lt;&gt;"",O23+ddays3.AllYears!AI24,""),"")</f>
        <v>0.5</v>
      </c>
      <c r="P24" s="6">
        <f>IF(P23&lt;&gt;"",IF(ddays3.AllYears!AJ24&lt;&gt;"",P23+ddays3.AllYears!AJ24,""),"")</f>
        <v>0</v>
      </c>
      <c r="Q24" s="6">
        <f>IF(Q23&lt;&gt;"",IF(ddays3.AllYears!AK24&lt;&gt;"",Q23+ddays3.AllYears!AK24,""),"")</f>
        <v>0</v>
      </c>
      <c r="R24" s="6">
        <f>IF(R23&lt;&gt;"",IF(ddays3.AllYears!AL24&lt;&gt;"",R23+ddays3.AllYears!AL24,""),"")</f>
        <v>0</v>
      </c>
      <c r="S24" s="6">
        <f>IF(S23&lt;&gt;"",IF(ddays3.AllYears!AM24&lt;&gt;"",S23+ddays3.AllYears!AM24,""),"")</f>
        <v>0</v>
      </c>
      <c r="T24" s="6">
        <f>IF(T23&lt;&gt;"",IF(ddays3.AllYears!AN24&lt;&gt;"",T23+ddays3.AllYears!AN24,""),"")</f>
        <v>0</v>
      </c>
      <c r="U24" s="6">
        <f>IF(U23&lt;&gt;"",IF(ddays3.AllYears!AO24&lt;&gt;"",U23+ddays3.AllYears!AO24,""),"")</f>
        <v>0</v>
      </c>
      <c r="V24" s="6">
        <f>IF(V23&lt;&gt;"",IF(ddays3.AllYears!AP24&lt;&gt;"",V23+ddays3.AllYears!AP24,""),"")</f>
        <v>0</v>
      </c>
      <c r="W24" s="6">
        <f>IF(W23&lt;&gt;"",IF(ddays3.AllYears!AQ24&lt;&gt;"",W23+ddays3.AllYears!AQ24,""),"")</f>
        <v>0</v>
      </c>
      <c r="X24" s="6">
        <f>IF(X23&lt;&gt;"",IF(ddays3.AllYears!AR24&lt;&gt;"",X23+ddays3.AllYears!AR24,""),"")</f>
        <v>0</v>
      </c>
      <c r="Y24" s="6">
        <f>IF(Y23&lt;&gt;"",IF(ddays3.AllYears!AS24&lt;&gt;"",Y23+ddays3.AllYears!AS24,""),"")</f>
        <v>0</v>
      </c>
      <c r="Z24" s="6">
        <f>IF(Z23&lt;&gt;"",IF(ddays3.AllYears!AT24&lt;&gt;"",Z23+ddays3.AllYears!AT24,""),"")</f>
        <v>2.8</v>
      </c>
      <c r="AA24" s="6">
        <f>IF(AA23&lt;&gt;"",IF(ddays3.AllYears!AU24&lt;&gt;"",AA23+ddays3.AllYears!AU24,""),"")</f>
        <v>0</v>
      </c>
      <c r="AB24" s="6">
        <f>IF(AB23&lt;&gt;"",IF(ddays3.AllYears!AV24&lt;&gt;"",AB23+ddays3.AllYears!AV24,""),"")</f>
        <v>0</v>
      </c>
      <c r="AC24" s="6">
        <f>IF(AC23&lt;&gt;"",IF(ddays3.AllYears!AW24&lt;&gt;"",AC23+ddays3.AllYears!AW24,""),"")</f>
        <v>0</v>
      </c>
      <c r="AD24" s="6">
        <f>IF(AD23&lt;&gt;"",IF(ddays3.AllYears!AX24&lt;&gt;"",AD23+ddays3.AllYears!AX24,""),"")</f>
        <v>0</v>
      </c>
      <c r="AE24" s="6">
        <f>IF(AE23&lt;&gt;"",IF(ddays3.AllYears!AY24&lt;&gt;"",AE23+ddays3.AllYears!AY24,""),"")</f>
        <v>1.1000000000000001</v>
      </c>
      <c r="AF24" s="6">
        <f>IF(AF23&lt;&gt;"",IF(ddays3.AllYears!AZ24&lt;&gt;"",AF23+ddays3.AllYears!AZ24,""),"")</f>
        <v>0.5</v>
      </c>
      <c r="AG24" s="6">
        <f>IF(AG23&lt;&gt;"",IF(ddays3.AllYears!BA24&lt;&gt;"",AG23+ddays3.AllYears!BA24,""),"")</f>
        <v>0</v>
      </c>
      <c r="AH24" s="6">
        <f>IF(AH23&lt;&gt;"",IF(ddays3.AllYears!BB24&lt;&gt;"",AH23+ddays3.AllYears!BB24,""),"")</f>
        <v>0</v>
      </c>
      <c r="AI24" s="6">
        <f>IF(AI23&lt;&gt;"",IF(ddays3.AllYears!BC24&lt;&gt;"",AI23+ddays3.AllYears!BC24,""),"")</f>
        <v>0</v>
      </c>
      <c r="AJ24" s="6">
        <f>IF(AJ23&lt;&gt;"",IF(ddays3.AllYears!BD24&lt;&gt;"",AJ23+ddays3.AllYears!BD24,""),"")</f>
        <v>0</v>
      </c>
      <c r="AK24" s="6">
        <f>IF(AK23&lt;&gt;"",IF(ddays3.AllYears!BE24&lt;&gt;"",AK23+ddays3.AllYears!BE24,""),"")</f>
        <v>0</v>
      </c>
      <c r="AL24" s="6">
        <f>IF(AL23&lt;&gt;"",IF(ddays3.AllYears!BF24&lt;&gt;"",AL23+ddays3.AllYears!BF24,""),"")</f>
        <v>0.3</v>
      </c>
      <c r="AM24" s="6">
        <f>IF(AM23&lt;&gt;"",IF(ddays3.AllYears!BG24&lt;&gt;"",AM23+ddays3.AllYears!BG24,""),"")</f>
        <v>2.1</v>
      </c>
      <c r="AN24" s="6">
        <f>IF(AN23&lt;&gt;"",IF(ddays3.AllYears!BH24&lt;&gt;"",AN23+ddays3.AllYears!BH24,""),"")</f>
        <v>0.4</v>
      </c>
      <c r="AO24" s="6">
        <f>IF(AO23&lt;&gt;"",IF(ddays3.AllYears!BI24&lt;&gt;"",AO23+ddays3.AllYears!BI24,""),"")</f>
        <v>0</v>
      </c>
      <c r="AP24" s="6">
        <f>IF(AP23&lt;&gt;"",IF(ddays3.AllYears!BJ24&lt;&gt;"",AP23+ddays3.AllYears!BJ24,""),"")</f>
        <v>0</v>
      </c>
      <c r="AQ24" s="6" t="str">
        <f>IF(AQ23&lt;&gt;"",IF(ddays3.AllYears!BK24&lt;&gt;"",AQ23+ddays3.AllYears!BK24,""),"")</f>
        <v/>
      </c>
      <c r="AR24" s="6" t="str">
        <f>IF(AR23&lt;&gt;"",IF(ddays3.AllYears!BL24&lt;&gt;"",AR23+ddays3.AllYears!BL24,""),"")</f>
        <v/>
      </c>
      <c r="AS24" s="6">
        <v>0</v>
      </c>
      <c r="AT24" s="6"/>
      <c r="AU24" s="6"/>
    </row>
    <row r="25" spans="1:47" x14ac:dyDescent="0.35">
      <c r="A25" s="8">
        <f>ddays3.AllYears!A25</f>
        <v>42017</v>
      </c>
      <c r="B25" s="6" t="str">
        <f>IF(B24&lt;&gt;"",IF(ddays3.AllYears!C25&lt;&gt;"",B24+ddays3.AllYears!C25,""),"")</f>
        <v/>
      </c>
      <c r="C25" s="6">
        <f>IF(C24&lt;&gt;"",IF(ddays3.AllYears!W25&lt;&gt;"",C24+ddays3.AllYears!W25,""),"")</f>
        <v>0</v>
      </c>
      <c r="D25" s="6">
        <f>IF(D24&lt;&gt;"",IF(ddays3.AllYears!X25&lt;&gt;"",D24+ddays3.AllYears!X25,""),"")</f>
        <v>0</v>
      </c>
      <c r="E25" s="6">
        <f>IF(E24&lt;&gt;"",IF(ddays3.AllYears!Y25&lt;&gt;"",E24+ddays3.AllYears!Y25,""),"")</f>
        <v>0</v>
      </c>
      <c r="F25" s="6">
        <f>IF(F24&lt;&gt;"",IF(ddays3.AllYears!Z25&lt;&gt;"",F24+ddays3.AllYears!Z25,""),"")</f>
        <v>2.4</v>
      </c>
      <c r="G25" s="6">
        <f>IF(G24&lt;&gt;"",IF(ddays3.AllYears!AA25&lt;&gt;"",G24+ddays3.AllYears!AA25,""),"")</f>
        <v>0.4</v>
      </c>
      <c r="H25" s="6">
        <f>IF(H24&lt;&gt;"",IF(ddays3.AllYears!AB25&lt;&gt;"",H24+ddays3.AllYears!AB25,""),"")</f>
        <v>0.7</v>
      </c>
      <c r="I25" s="6">
        <f>IF(I24&lt;&gt;"",IF(ddays3.AllYears!AC25&lt;&gt;"",I24+ddays3.AllYears!AC25,""),"")</f>
        <v>0.5</v>
      </c>
      <c r="J25" s="6">
        <f>IF(J24&lt;&gt;"",IF(ddays3.AllYears!AD25&lt;&gt;"",J24+ddays3.AllYears!AD25,""),"")</f>
        <v>0.2</v>
      </c>
      <c r="K25" s="6">
        <f>IF(K24&lt;&gt;"",IF(ddays3.AllYears!AE25&lt;&gt;"",K24+ddays3.AllYears!AE25,""),"")</f>
        <v>0.4</v>
      </c>
      <c r="L25" s="6">
        <f>IF(L24&lt;&gt;"",IF(ddays3.AllYears!AF25&lt;&gt;"",L24+ddays3.AllYears!AF25,""),"")</f>
        <v>0</v>
      </c>
      <c r="M25" s="6">
        <f>IF(M24&lt;&gt;"",IF(ddays3.AllYears!AG25&lt;&gt;"",M24+ddays3.AllYears!AG25,""),"")</f>
        <v>0</v>
      </c>
      <c r="N25" s="6">
        <f>IF(N24&lt;&gt;"",IF(ddays3.AllYears!AH25&lt;&gt;"",N24+ddays3.AllYears!AH25,""),"")</f>
        <v>0.9</v>
      </c>
      <c r="O25" s="6">
        <f>IF(O24&lt;&gt;"",IF(ddays3.AllYears!AI25&lt;&gt;"",O24+ddays3.AllYears!AI25,""),"")</f>
        <v>0.5</v>
      </c>
      <c r="P25" s="6">
        <f>IF(P24&lt;&gt;"",IF(ddays3.AllYears!AJ25&lt;&gt;"",P24+ddays3.AllYears!AJ25,""),"")</f>
        <v>0</v>
      </c>
      <c r="Q25" s="6">
        <f>IF(Q24&lt;&gt;"",IF(ddays3.AllYears!AK25&lt;&gt;"",Q24+ddays3.AllYears!AK25,""),"")</f>
        <v>0</v>
      </c>
      <c r="R25" s="6">
        <f>IF(R24&lt;&gt;"",IF(ddays3.AllYears!AL25&lt;&gt;"",R24+ddays3.AllYears!AL25,""),"")</f>
        <v>0</v>
      </c>
      <c r="S25" s="6">
        <f>IF(S24&lt;&gt;"",IF(ddays3.AllYears!AM25&lt;&gt;"",S24+ddays3.AllYears!AM25,""),"")</f>
        <v>0</v>
      </c>
      <c r="T25" s="6">
        <f>IF(T24&lt;&gt;"",IF(ddays3.AllYears!AN25&lt;&gt;"",T24+ddays3.AllYears!AN25,""),"")</f>
        <v>0</v>
      </c>
      <c r="U25" s="6">
        <f>IF(U24&lt;&gt;"",IF(ddays3.AllYears!AO25&lt;&gt;"",U24+ddays3.AllYears!AO25,""),"")</f>
        <v>0</v>
      </c>
      <c r="V25" s="6">
        <f>IF(V24&lt;&gt;"",IF(ddays3.AllYears!AP25&lt;&gt;"",V24+ddays3.AllYears!AP25,""),"")</f>
        <v>0</v>
      </c>
      <c r="W25" s="6">
        <f>IF(W24&lt;&gt;"",IF(ddays3.AllYears!AQ25&lt;&gt;"",W24+ddays3.AllYears!AQ25,""),"")</f>
        <v>0</v>
      </c>
      <c r="X25" s="6">
        <f>IF(X24&lt;&gt;"",IF(ddays3.AllYears!AR25&lt;&gt;"",X24+ddays3.AllYears!AR25,""),"")</f>
        <v>0</v>
      </c>
      <c r="Y25" s="6">
        <f>IF(Y24&lt;&gt;"",IF(ddays3.AllYears!AS25&lt;&gt;"",Y24+ddays3.AllYears!AS25,""),"")</f>
        <v>0</v>
      </c>
      <c r="Z25" s="6">
        <f>IF(Z24&lt;&gt;"",IF(ddays3.AllYears!AT25&lt;&gt;"",Z24+ddays3.AllYears!AT25,""),"")</f>
        <v>2.8</v>
      </c>
      <c r="AA25" s="6">
        <f>IF(AA24&lt;&gt;"",IF(ddays3.AllYears!AU25&lt;&gt;"",AA24+ddays3.AllYears!AU25,""),"")</f>
        <v>0</v>
      </c>
      <c r="AB25" s="6">
        <f>IF(AB24&lt;&gt;"",IF(ddays3.AllYears!AV25&lt;&gt;"",AB24+ddays3.AllYears!AV25,""),"")</f>
        <v>0</v>
      </c>
      <c r="AC25" s="6">
        <f>IF(AC24&lt;&gt;"",IF(ddays3.AllYears!AW25&lt;&gt;"",AC24+ddays3.AllYears!AW25,""),"")</f>
        <v>0</v>
      </c>
      <c r="AD25" s="6">
        <f>IF(AD24&lt;&gt;"",IF(ddays3.AllYears!AX25&lt;&gt;"",AD24+ddays3.AllYears!AX25,""),"")</f>
        <v>0</v>
      </c>
      <c r="AE25" s="6">
        <f>IF(AE24&lt;&gt;"",IF(ddays3.AllYears!AY25&lt;&gt;"",AE24+ddays3.AllYears!AY25,""),"")</f>
        <v>1.1000000000000001</v>
      </c>
      <c r="AF25" s="6">
        <f>IF(AF24&lt;&gt;"",IF(ddays3.AllYears!AZ25&lt;&gt;"",AF24+ddays3.AllYears!AZ25,""),"")</f>
        <v>0.5</v>
      </c>
      <c r="AG25" s="6">
        <f>IF(AG24&lt;&gt;"",IF(ddays3.AllYears!BA25&lt;&gt;"",AG24+ddays3.AllYears!BA25,""),"")</f>
        <v>0</v>
      </c>
      <c r="AH25" s="6">
        <f>IF(AH24&lt;&gt;"",IF(ddays3.AllYears!BB25&lt;&gt;"",AH24+ddays3.AllYears!BB25,""),"")</f>
        <v>0</v>
      </c>
      <c r="AI25" s="6">
        <f>IF(AI24&lt;&gt;"",IF(ddays3.AllYears!BC25&lt;&gt;"",AI24+ddays3.AllYears!BC25,""),"")</f>
        <v>0</v>
      </c>
      <c r="AJ25" s="6">
        <f>IF(AJ24&lt;&gt;"",IF(ddays3.AllYears!BD25&lt;&gt;"",AJ24+ddays3.AllYears!BD25,""),"")</f>
        <v>0</v>
      </c>
      <c r="AK25" s="6">
        <f>IF(AK24&lt;&gt;"",IF(ddays3.AllYears!BE25&lt;&gt;"",AK24+ddays3.AllYears!BE25,""),"")</f>
        <v>0</v>
      </c>
      <c r="AL25" s="6">
        <f>IF(AL24&lt;&gt;"",IF(ddays3.AllYears!BF25&lt;&gt;"",AL24+ddays3.AllYears!BF25,""),"")</f>
        <v>0.3</v>
      </c>
      <c r="AM25" s="6">
        <f>IF(AM24&lt;&gt;"",IF(ddays3.AllYears!BG25&lt;&gt;"",AM24+ddays3.AllYears!BG25,""),"")</f>
        <v>2.1</v>
      </c>
      <c r="AN25" s="6">
        <f>IF(AN24&lt;&gt;"",IF(ddays3.AllYears!BH25&lt;&gt;"",AN24+ddays3.AllYears!BH25,""),"")</f>
        <v>0.4</v>
      </c>
      <c r="AO25" s="6">
        <f>IF(AO24&lt;&gt;"",IF(ddays3.AllYears!BI25&lt;&gt;"",AO24+ddays3.AllYears!BI25,""),"")</f>
        <v>0</v>
      </c>
      <c r="AP25" s="6">
        <f>IF(AP24&lt;&gt;"",IF(ddays3.AllYears!BJ25&lt;&gt;"",AP24+ddays3.AllYears!BJ25,""),"")</f>
        <v>0</v>
      </c>
      <c r="AQ25" s="6" t="str">
        <f>IF(AQ24&lt;&gt;"",IF(ddays3.AllYears!BK25&lt;&gt;"",AQ24+ddays3.AllYears!BK25,""),"")</f>
        <v/>
      </c>
      <c r="AR25" s="6" t="str">
        <f>IF(AR24&lt;&gt;"",IF(ddays3.AllYears!BL25&lt;&gt;"",AR24+ddays3.AllYears!BL25,""),"")</f>
        <v/>
      </c>
      <c r="AS25" s="6">
        <v>0</v>
      </c>
      <c r="AT25" s="6"/>
      <c r="AU25" s="6"/>
    </row>
    <row r="26" spans="1:47" x14ac:dyDescent="0.35">
      <c r="A26" s="8">
        <f>ddays3.AllYears!A26</f>
        <v>42018</v>
      </c>
      <c r="B26" s="6" t="str">
        <f>IF(B25&lt;&gt;"",IF(ddays3.AllYears!C26&lt;&gt;"",B25+ddays3.AllYears!C26,""),"")</f>
        <v/>
      </c>
      <c r="C26" s="6">
        <f>IF(C25&lt;&gt;"",IF(ddays3.AllYears!W26&lt;&gt;"",C25+ddays3.AllYears!W26,""),"")</f>
        <v>0</v>
      </c>
      <c r="D26" s="6">
        <f>IF(D25&lt;&gt;"",IF(ddays3.AllYears!X26&lt;&gt;"",D25+ddays3.AllYears!X26,""),"")</f>
        <v>0</v>
      </c>
      <c r="E26" s="6">
        <f>IF(E25&lt;&gt;"",IF(ddays3.AllYears!Y26&lt;&gt;"",E25+ddays3.AllYears!Y26,""),"")</f>
        <v>0</v>
      </c>
      <c r="F26" s="6">
        <f>IF(F25&lt;&gt;"",IF(ddays3.AllYears!Z26&lt;&gt;"",F25+ddays3.AllYears!Z26,""),"")</f>
        <v>2.4</v>
      </c>
      <c r="G26" s="6">
        <f>IF(G25&lt;&gt;"",IF(ddays3.AllYears!AA26&lt;&gt;"",G25+ddays3.AllYears!AA26,""),"")</f>
        <v>0.4</v>
      </c>
      <c r="H26" s="6">
        <f>IF(H25&lt;&gt;"",IF(ddays3.AllYears!AB26&lt;&gt;"",H25+ddays3.AllYears!AB26,""),"")</f>
        <v>0.7</v>
      </c>
      <c r="I26" s="6">
        <f>IF(I25&lt;&gt;"",IF(ddays3.AllYears!AC26&lt;&gt;"",I25+ddays3.AllYears!AC26,""),"")</f>
        <v>0.5</v>
      </c>
      <c r="J26" s="6">
        <f>IF(J25&lt;&gt;"",IF(ddays3.AllYears!AD26&lt;&gt;"",J25+ddays3.AllYears!AD26,""),"")</f>
        <v>0.2</v>
      </c>
      <c r="K26" s="6">
        <f>IF(K25&lt;&gt;"",IF(ddays3.AllYears!AE26&lt;&gt;"",K25+ddays3.AllYears!AE26,""),"")</f>
        <v>0.4</v>
      </c>
      <c r="L26" s="6">
        <f>IF(L25&lt;&gt;"",IF(ddays3.AllYears!AF26&lt;&gt;"",L25+ddays3.AllYears!AF26,""),"")</f>
        <v>0</v>
      </c>
      <c r="M26" s="6">
        <f>IF(M25&lt;&gt;"",IF(ddays3.AllYears!AG26&lt;&gt;"",M25+ddays3.AllYears!AG26,""),"")</f>
        <v>0</v>
      </c>
      <c r="N26" s="6">
        <f>IF(N25&lt;&gt;"",IF(ddays3.AllYears!AH26&lt;&gt;"",N25+ddays3.AllYears!AH26,""),"")</f>
        <v>1.1000000000000001</v>
      </c>
      <c r="O26" s="6">
        <f>IF(O25&lt;&gt;"",IF(ddays3.AllYears!AI26&lt;&gt;"",O25+ddays3.AllYears!AI26,""),"")</f>
        <v>0.5</v>
      </c>
      <c r="P26" s="6">
        <f>IF(P25&lt;&gt;"",IF(ddays3.AllYears!AJ26&lt;&gt;"",P25+ddays3.AllYears!AJ26,""),"")</f>
        <v>0</v>
      </c>
      <c r="Q26" s="6">
        <f>IF(Q25&lt;&gt;"",IF(ddays3.AllYears!AK26&lt;&gt;"",Q25+ddays3.AllYears!AK26,""),"")</f>
        <v>0</v>
      </c>
      <c r="R26" s="6">
        <f>IF(R25&lt;&gt;"",IF(ddays3.AllYears!AL26&lt;&gt;"",R25+ddays3.AllYears!AL26,""),"")</f>
        <v>0</v>
      </c>
      <c r="S26" s="6">
        <f>IF(S25&lt;&gt;"",IF(ddays3.AllYears!AM26&lt;&gt;"",S25+ddays3.AllYears!AM26,""),"")</f>
        <v>0</v>
      </c>
      <c r="T26" s="6">
        <f>IF(T25&lt;&gt;"",IF(ddays3.AllYears!AN26&lt;&gt;"",T25+ddays3.AllYears!AN26,""),"")</f>
        <v>0</v>
      </c>
      <c r="U26" s="6">
        <f>IF(U25&lt;&gt;"",IF(ddays3.AllYears!AO26&lt;&gt;"",U25+ddays3.AllYears!AO26,""),"")</f>
        <v>0</v>
      </c>
      <c r="V26" s="6">
        <f>IF(V25&lt;&gt;"",IF(ddays3.AllYears!AP26&lt;&gt;"",V25+ddays3.AllYears!AP26,""),"")</f>
        <v>0</v>
      </c>
      <c r="W26" s="6">
        <f>IF(W25&lt;&gt;"",IF(ddays3.AllYears!AQ26&lt;&gt;"",W25+ddays3.AllYears!AQ26,""),"")</f>
        <v>0</v>
      </c>
      <c r="X26" s="6">
        <f>IF(X25&lt;&gt;"",IF(ddays3.AllYears!AR26&lt;&gt;"",X25+ddays3.AllYears!AR26,""),"")</f>
        <v>0</v>
      </c>
      <c r="Y26" s="6">
        <f>IF(Y25&lt;&gt;"",IF(ddays3.AllYears!AS26&lt;&gt;"",Y25+ddays3.AllYears!AS26,""),"")</f>
        <v>0</v>
      </c>
      <c r="Z26" s="6">
        <f>IF(Z25&lt;&gt;"",IF(ddays3.AllYears!AT26&lt;&gt;"",Z25+ddays3.AllYears!AT26,""),"")</f>
        <v>2.8</v>
      </c>
      <c r="AA26" s="6">
        <f>IF(AA25&lt;&gt;"",IF(ddays3.AllYears!AU26&lt;&gt;"",AA25+ddays3.AllYears!AU26,""),"")</f>
        <v>0</v>
      </c>
      <c r="AB26" s="6">
        <f>IF(AB25&lt;&gt;"",IF(ddays3.AllYears!AV26&lt;&gt;"",AB25+ddays3.AllYears!AV26,""),"")</f>
        <v>0</v>
      </c>
      <c r="AC26" s="6">
        <f>IF(AC25&lt;&gt;"",IF(ddays3.AllYears!AW26&lt;&gt;"",AC25+ddays3.AllYears!AW26,""),"")</f>
        <v>0</v>
      </c>
      <c r="AD26" s="6">
        <f>IF(AD25&lt;&gt;"",IF(ddays3.AllYears!AX26&lt;&gt;"",AD25+ddays3.AllYears!AX26,""),"")</f>
        <v>0</v>
      </c>
      <c r="AE26" s="6">
        <f>IF(AE25&lt;&gt;"",IF(ddays3.AllYears!AY26&lt;&gt;"",AE25+ddays3.AllYears!AY26,""),"")</f>
        <v>1.1000000000000001</v>
      </c>
      <c r="AF26" s="6">
        <f>IF(AF25&lt;&gt;"",IF(ddays3.AllYears!AZ26&lt;&gt;"",AF25+ddays3.AllYears!AZ26,""),"")</f>
        <v>0.5</v>
      </c>
      <c r="AG26" s="6">
        <f>IF(AG25&lt;&gt;"",IF(ddays3.AllYears!BA26&lt;&gt;"",AG25+ddays3.AllYears!BA26,""),"")</f>
        <v>0</v>
      </c>
      <c r="AH26" s="6">
        <f>IF(AH25&lt;&gt;"",IF(ddays3.AllYears!BB26&lt;&gt;"",AH25+ddays3.AllYears!BB26,""),"")</f>
        <v>0</v>
      </c>
      <c r="AI26" s="6">
        <f>IF(AI25&lt;&gt;"",IF(ddays3.AllYears!BC26&lt;&gt;"",AI25+ddays3.AllYears!BC26,""),"")</f>
        <v>0</v>
      </c>
      <c r="AJ26" s="6">
        <f>IF(AJ25&lt;&gt;"",IF(ddays3.AllYears!BD26&lt;&gt;"",AJ25+ddays3.AllYears!BD26,""),"")</f>
        <v>0</v>
      </c>
      <c r="AK26" s="6">
        <f>IF(AK25&lt;&gt;"",IF(ddays3.AllYears!BE26&lt;&gt;"",AK25+ddays3.AllYears!BE26,""),"")</f>
        <v>0</v>
      </c>
      <c r="AL26" s="6">
        <f>IF(AL25&lt;&gt;"",IF(ddays3.AllYears!BF26&lt;&gt;"",AL25+ddays3.AllYears!BF26,""),"")</f>
        <v>0.3</v>
      </c>
      <c r="AM26" s="6">
        <f>IF(AM25&lt;&gt;"",IF(ddays3.AllYears!BG26&lt;&gt;"",AM25+ddays3.AllYears!BG26,""),"")</f>
        <v>2.1</v>
      </c>
      <c r="AN26" s="6">
        <f>IF(AN25&lt;&gt;"",IF(ddays3.AllYears!BH26&lt;&gt;"",AN25+ddays3.AllYears!BH26,""),"")</f>
        <v>0.4</v>
      </c>
      <c r="AO26" s="6">
        <f>IF(AO25&lt;&gt;"",IF(ddays3.AllYears!BI26&lt;&gt;"",AO25+ddays3.AllYears!BI26,""),"")</f>
        <v>0</v>
      </c>
      <c r="AP26" s="6">
        <f>IF(AP25&lt;&gt;"",IF(ddays3.AllYears!BJ26&lt;&gt;"",AP25+ddays3.AllYears!BJ26,""),"")</f>
        <v>0</v>
      </c>
      <c r="AQ26" s="6" t="str">
        <f>IF(AQ25&lt;&gt;"",IF(ddays3.AllYears!BK26&lt;&gt;"",AQ25+ddays3.AllYears!BK26,""),"")</f>
        <v/>
      </c>
      <c r="AR26" s="6" t="str">
        <f>IF(AR25&lt;&gt;"",IF(ddays3.AllYears!BL26&lt;&gt;"",AR25+ddays3.AllYears!BL26,""),"")</f>
        <v/>
      </c>
      <c r="AS26" s="6">
        <v>0</v>
      </c>
      <c r="AT26" s="6"/>
      <c r="AU26" s="6"/>
    </row>
    <row r="27" spans="1:47" x14ac:dyDescent="0.35">
      <c r="A27" s="8">
        <f>ddays3.AllYears!A27</f>
        <v>42019</v>
      </c>
      <c r="B27" s="6" t="str">
        <f>IF(B26&lt;&gt;"",IF(ddays3.AllYears!C27&lt;&gt;"",B26+ddays3.AllYears!C27,""),"")</f>
        <v/>
      </c>
      <c r="C27" s="6">
        <f>IF(C26&lt;&gt;"",IF(ddays3.AllYears!W27&lt;&gt;"",C26+ddays3.AllYears!W27,""),"")</f>
        <v>0</v>
      </c>
      <c r="D27" s="6">
        <f>IF(D26&lt;&gt;"",IF(ddays3.AllYears!X27&lt;&gt;"",D26+ddays3.AllYears!X27,""),"")</f>
        <v>0</v>
      </c>
      <c r="E27" s="6">
        <f>IF(E26&lt;&gt;"",IF(ddays3.AllYears!Y27&lt;&gt;"",E26+ddays3.AllYears!Y27,""),"")</f>
        <v>0</v>
      </c>
      <c r="F27" s="6">
        <f>IF(F26&lt;&gt;"",IF(ddays3.AllYears!Z27&lt;&gt;"",F26+ddays3.AllYears!Z27,""),"")</f>
        <v>2.4</v>
      </c>
      <c r="G27" s="6">
        <f>IF(G26&lt;&gt;"",IF(ddays3.AllYears!AA27&lt;&gt;"",G26+ddays3.AllYears!AA27,""),"")</f>
        <v>0.4</v>
      </c>
      <c r="H27" s="6">
        <f>IF(H26&lt;&gt;"",IF(ddays3.AllYears!AB27&lt;&gt;"",H26+ddays3.AllYears!AB27,""),"")</f>
        <v>0.7</v>
      </c>
      <c r="I27" s="6">
        <f>IF(I26&lt;&gt;"",IF(ddays3.AllYears!AC27&lt;&gt;"",I26+ddays3.AllYears!AC27,""),"")</f>
        <v>0.5</v>
      </c>
      <c r="J27" s="6">
        <f>IF(J26&lt;&gt;"",IF(ddays3.AllYears!AD27&lt;&gt;"",J26+ddays3.AllYears!AD27,""),"")</f>
        <v>0.2</v>
      </c>
      <c r="K27" s="6">
        <f>IF(K26&lt;&gt;"",IF(ddays3.AllYears!AE27&lt;&gt;"",K26+ddays3.AllYears!AE27,""),"")</f>
        <v>0.4</v>
      </c>
      <c r="L27" s="6">
        <f>IF(L26&lt;&gt;"",IF(ddays3.AllYears!AF27&lt;&gt;"",L26+ddays3.AllYears!AF27,""),"")</f>
        <v>0</v>
      </c>
      <c r="M27" s="6">
        <f>IF(M26&lt;&gt;"",IF(ddays3.AllYears!AG27&lt;&gt;"",M26+ddays3.AllYears!AG27,""),"")</f>
        <v>0</v>
      </c>
      <c r="N27" s="6">
        <f>IF(N26&lt;&gt;"",IF(ddays3.AllYears!AH27&lt;&gt;"",N26+ddays3.AllYears!AH27,""),"")</f>
        <v>1.5</v>
      </c>
      <c r="O27" s="6">
        <f>IF(O26&lt;&gt;"",IF(ddays3.AllYears!AI27&lt;&gt;"",O26+ddays3.AllYears!AI27,""),"")</f>
        <v>0.5</v>
      </c>
      <c r="P27" s="6">
        <f>IF(P26&lt;&gt;"",IF(ddays3.AllYears!AJ27&lt;&gt;"",P26+ddays3.AllYears!AJ27,""),"")</f>
        <v>0.2</v>
      </c>
      <c r="Q27" s="6">
        <f>IF(Q26&lt;&gt;"",IF(ddays3.AllYears!AK27&lt;&gt;"",Q26+ddays3.AllYears!AK27,""),"")</f>
        <v>0.1</v>
      </c>
      <c r="R27" s="6">
        <f>IF(R26&lt;&gt;"",IF(ddays3.AllYears!AL27&lt;&gt;"",R26+ddays3.AllYears!AL27,""),"")</f>
        <v>0</v>
      </c>
      <c r="S27" s="6">
        <f>IF(S26&lt;&gt;"",IF(ddays3.AllYears!AM27&lt;&gt;"",S26+ddays3.AllYears!AM27,""),"")</f>
        <v>0</v>
      </c>
      <c r="T27" s="6">
        <f>IF(T26&lt;&gt;"",IF(ddays3.AllYears!AN27&lt;&gt;"",T26+ddays3.AllYears!AN27,""),"")</f>
        <v>0</v>
      </c>
      <c r="U27" s="6">
        <f>IF(U26&lt;&gt;"",IF(ddays3.AllYears!AO27&lt;&gt;"",U26+ddays3.AllYears!AO27,""),"")</f>
        <v>0.1</v>
      </c>
      <c r="V27" s="6">
        <f>IF(V26&lt;&gt;"",IF(ddays3.AllYears!AP27&lt;&gt;"",V26+ddays3.AllYears!AP27,""),"")</f>
        <v>0</v>
      </c>
      <c r="W27" s="6">
        <f>IF(W26&lt;&gt;"",IF(ddays3.AllYears!AQ27&lt;&gt;"",W26+ddays3.AllYears!AQ27,""),"")</f>
        <v>0</v>
      </c>
      <c r="X27" s="6">
        <f>IF(X26&lt;&gt;"",IF(ddays3.AllYears!AR27&lt;&gt;"",X26+ddays3.AllYears!AR27,""),"")</f>
        <v>0</v>
      </c>
      <c r="Y27" s="6">
        <f>IF(Y26&lt;&gt;"",IF(ddays3.AllYears!AS27&lt;&gt;"",Y26+ddays3.AllYears!AS27,""),"")</f>
        <v>0</v>
      </c>
      <c r="Z27" s="6">
        <f>IF(Z26&lt;&gt;"",IF(ddays3.AllYears!AT27&lt;&gt;"",Z26+ddays3.AllYears!AT27,""),"")</f>
        <v>2.8</v>
      </c>
      <c r="AA27" s="6">
        <f>IF(AA26&lt;&gt;"",IF(ddays3.AllYears!AU27&lt;&gt;"",AA26+ddays3.AllYears!AU27,""),"")</f>
        <v>0</v>
      </c>
      <c r="AB27" s="6">
        <f>IF(AB26&lt;&gt;"",IF(ddays3.AllYears!AV27&lt;&gt;"",AB26+ddays3.AllYears!AV27,""),"")</f>
        <v>0</v>
      </c>
      <c r="AC27" s="6">
        <f>IF(AC26&lt;&gt;"",IF(ddays3.AllYears!AW27&lt;&gt;"",AC26+ddays3.AllYears!AW27,""),"")</f>
        <v>0</v>
      </c>
      <c r="AD27" s="6">
        <f>IF(AD26&lt;&gt;"",IF(ddays3.AllYears!AX27&lt;&gt;"",AD26+ddays3.AllYears!AX27,""),"")</f>
        <v>0</v>
      </c>
      <c r="AE27" s="6">
        <f>IF(AE26&lt;&gt;"",IF(ddays3.AllYears!AY27&lt;&gt;"",AE26+ddays3.AllYears!AY27,""),"")</f>
        <v>1.1000000000000001</v>
      </c>
      <c r="AF27" s="6">
        <f>IF(AF26&lt;&gt;"",IF(ddays3.AllYears!AZ27&lt;&gt;"",AF26+ddays3.AllYears!AZ27,""),"")</f>
        <v>0.5</v>
      </c>
      <c r="AG27" s="6">
        <f>IF(AG26&lt;&gt;"",IF(ddays3.AllYears!BA27&lt;&gt;"",AG26+ddays3.AllYears!BA27,""),"")</f>
        <v>0</v>
      </c>
      <c r="AH27" s="6">
        <f>IF(AH26&lt;&gt;"",IF(ddays3.AllYears!BB27&lt;&gt;"",AH26+ddays3.AllYears!BB27,""),"")</f>
        <v>0</v>
      </c>
      <c r="AI27" s="6">
        <f>IF(AI26&lt;&gt;"",IF(ddays3.AllYears!BC27&lt;&gt;"",AI26+ddays3.AllYears!BC27,""),"")</f>
        <v>0</v>
      </c>
      <c r="AJ27" s="6">
        <f>IF(AJ26&lt;&gt;"",IF(ddays3.AllYears!BD27&lt;&gt;"",AJ26+ddays3.AllYears!BD27,""),"")</f>
        <v>0</v>
      </c>
      <c r="AK27" s="6">
        <f>IF(AK26&lt;&gt;"",IF(ddays3.AllYears!BE27&lt;&gt;"",AK26+ddays3.AllYears!BE27,""),"")</f>
        <v>0</v>
      </c>
      <c r="AL27" s="6">
        <f>IF(AL26&lt;&gt;"",IF(ddays3.AllYears!BF27&lt;&gt;"",AL26+ddays3.AllYears!BF27,""),"")</f>
        <v>0.3</v>
      </c>
      <c r="AM27" s="6">
        <f>IF(AM26&lt;&gt;"",IF(ddays3.AllYears!BG27&lt;&gt;"",AM26+ddays3.AllYears!BG27,""),"")</f>
        <v>2.1</v>
      </c>
      <c r="AN27" s="6">
        <f>IF(AN26&lt;&gt;"",IF(ddays3.AllYears!BH27&lt;&gt;"",AN26+ddays3.AllYears!BH27,""),"")</f>
        <v>0.4</v>
      </c>
      <c r="AO27" s="6">
        <f>IF(AO26&lt;&gt;"",IF(ddays3.AllYears!BI27&lt;&gt;"",AO26+ddays3.AllYears!BI27,""),"")</f>
        <v>0</v>
      </c>
      <c r="AP27" s="6">
        <f>IF(AP26&lt;&gt;"",IF(ddays3.AllYears!BJ27&lt;&gt;"",AP26+ddays3.AllYears!BJ27,""),"")</f>
        <v>0</v>
      </c>
      <c r="AQ27" s="6" t="str">
        <f>IF(AQ26&lt;&gt;"",IF(ddays3.AllYears!BK27&lt;&gt;"",AQ26+ddays3.AllYears!BK27,""),"")</f>
        <v/>
      </c>
      <c r="AR27" s="6" t="str">
        <f>IF(AR26&lt;&gt;"",IF(ddays3.AllYears!BL27&lt;&gt;"",AR26+ddays3.AllYears!BL27,""),"")</f>
        <v/>
      </c>
      <c r="AS27" s="6">
        <v>0</v>
      </c>
      <c r="AT27" s="6"/>
      <c r="AU27" s="6"/>
    </row>
    <row r="28" spans="1:47" x14ac:dyDescent="0.35">
      <c r="A28" s="8">
        <f>ddays3.AllYears!A28</f>
        <v>42020</v>
      </c>
      <c r="B28" s="6" t="str">
        <f>IF(B27&lt;&gt;"",IF(ddays3.AllYears!C28&lt;&gt;"",B27+ddays3.AllYears!C28,""),"")</f>
        <v/>
      </c>
      <c r="C28" s="6">
        <f>IF(C27&lt;&gt;"",IF(ddays3.AllYears!W28&lt;&gt;"",C27+ddays3.AllYears!W28,""),"")</f>
        <v>0</v>
      </c>
      <c r="D28" s="6">
        <f>IF(D27&lt;&gt;"",IF(ddays3.AllYears!X28&lt;&gt;"",D27+ddays3.AllYears!X28,""),"")</f>
        <v>0</v>
      </c>
      <c r="E28" s="6">
        <f>IF(E27&lt;&gt;"",IF(ddays3.AllYears!Y28&lt;&gt;"",E27+ddays3.AllYears!Y28,""),"")</f>
        <v>0</v>
      </c>
      <c r="F28" s="6">
        <f>IF(F27&lt;&gt;"",IF(ddays3.AllYears!Z28&lt;&gt;"",F27+ddays3.AllYears!Z28,""),"")</f>
        <v>2.4</v>
      </c>
      <c r="G28" s="6">
        <f>IF(G27&lt;&gt;"",IF(ddays3.AllYears!AA28&lt;&gt;"",G27+ddays3.AllYears!AA28,""),"")</f>
        <v>0.4</v>
      </c>
      <c r="H28" s="6">
        <f>IF(H27&lt;&gt;"",IF(ddays3.AllYears!AB28&lt;&gt;"",H27+ddays3.AllYears!AB28,""),"")</f>
        <v>0.7</v>
      </c>
      <c r="I28" s="6">
        <f>IF(I27&lt;&gt;"",IF(ddays3.AllYears!AC28&lt;&gt;"",I27+ddays3.AllYears!AC28,""),"")</f>
        <v>0.5</v>
      </c>
      <c r="J28" s="6">
        <f>IF(J27&lt;&gt;"",IF(ddays3.AllYears!AD28&lt;&gt;"",J27+ddays3.AllYears!AD28,""),"")</f>
        <v>0.2</v>
      </c>
      <c r="K28" s="6">
        <f>IF(K27&lt;&gt;"",IF(ddays3.AllYears!AE28&lt;&gt;"",K27+ddays3.AllYears!AE28,""),"")</f>
        <v>0.4</v>
      </c>
      <c r="L28" s="6">
        <f>IF(L27&lt;&gt;"",IF(ddays3.AllYears!AF28&lt;&gt;"",L27+ddays3.AllYears!AF28,""),"")</f>
        <v>0</v>
      </c>
      <c r="M28" s="6">
        <f>IF(M27&lt;&gt;"",IF(ddays3.AllYears!AG28&lt;&gt;"",M27+ddays3.AllYears!AG28,""),"")</f>
        <v>0</v>
      </c>
      <c r="N28" s="6">
        <f>IF(N27&lt;&gt;"",IF(ddays3.AllYears!AH28&lt;&gt;"",N27+ddays3.AllYears!AH28,""),"")</f>
        <v>1.5</v>
      </c>
      <c r="O28" s="6">
        <f>IF(O27&lt;&gt;"",IF(ddays3.AllYears!AI28&lt;&gt;"",O27+ddays3.AllYears!AI28,""),"")</f>
        <v>0.5</v>
      </c>
      <c r="P28" s="6">
        <f>IF(P27&lt;&gt;"",IF(ddays3.AllYears!AJ28&lt;&gt;"",P27+ddays3.AllYears!AJ28,""),"")</f>
        <v>0.5</v>
      </c>
      <c r="Q28" s="6">
        <f>IF(Q27&lt;&gt;"",IF(ddays3.AllYears!AK28&lt;&gt;"",Q27+ddays3.AllYears!AK28,""),"")</f>
        <v>0.1</v>
      </c>
      <c r="R28" s="6">
        <f>IF(R27&lt;&gt;"",IF(ddays3.AllYears!AL28&lt;&gt;"",R27+ddays3.AllYears!AL28,""),"")</f>
        <v>0</v>
      </c>
      <c r="S28" s="6">
        <f>IF(S27&lt;&gt;"",IF(ddays3.AllYears!AM28&lt;&gt;"",S27+ddays3.AllYears!AM28,""),"")</f>
        <v>0</v>
      </c>
      <c r="T28" s="6">
        <f>IF(T27&lt;&gt;"",IF(ddays3.AllYears!AN28&lt;&gt;"",T27+ddays3.AllYears!AN28,""),"")</f>
        <v>0</v>
      </c>
      <c r="U28" s="6">
        <f>IF(U27&lt;&gt;"",IF(ddays3.AllYears!AO28&lt;&gt;"",U27+ddays3.AllYears!AO28,""),"")</f>
        <v>0.79999999999999993</v>
      </c>
      <c r="V28" s="6">
        <f>IF(V27&lt;&gt;"",IF(ddays3.AllYears!AP28&lt;&gt;"",V27+ddays3.AllYears!AP28,""),"")</f>
        <v>0</v>
      </c>
      <c r="W28" s="6">
        <f>IF(W27&lt;&gt;"",IF(ddays3.AllYears!AQ28&lt;&gt;"",W27+ddays3.AllYears!AQ28,""),"")</f>
        <v>0</v>
      </c>
      <c r="X28" s="6">
        <f>IF(X27&lt;&gt;"",IF(ddays3.AllYears!AR28&lt;&gt;"",X27+ddays3.AllYears!AR28,""),"")</f>
        <v>0</v>
      </c>
      <c r="Y28" s="6">
        <f>IF(Y27&lt;&gt;"",IF(ddays3.AllYears!AS28&lt;&gt;"",Y27+ddays3.AllYears!AS28,""),"")</f>
        <v>0</v>
      </c>
      <c r="Z28" s="6">
        <f>IF(Z27&lt;&gt;"",IF(ddays3.AllYears!AT28&lt;&gt;"",Z27+ddays3.AllYears!AT28,""),"")</f>
        <v>2.8</v>
      </c>
      <c r="AA28" s="6">
        <f>IF(AA27&lt;&gt;"",IF(ddays3.AllYears!AU28&lt;&gt;"",AA27+ddays3.AllYears!AU28,""),"")</f>
        <v>0</v>
      </c>
      <c r="AB28" s="6">
        <f>IF(AB27&lt;&gt;"",IF(ddays3.AllYears!AV28&lt;&gt;"",AB27+ddays3.AllYears!AV28,""),"")</f>
        <v>0</v>
      </c>
      <c r="AC28" s="6">
        <f>IF(AC27&lt;&gt;"",IF(ddays3.AllYears!AW28&lt;&gt;"",AC27+ddays3.AllYears!AW28,""),"")</f>
        <v>0</v>
      </c>
      <c r="AD28" s="6">
        <f>IF(AD27&lt;&gt;"",IF(ddays3.AllYears!AX28&lt;&gt;"",AD27+ddays3.AllYears!AX28,""),"")</f>
        <v>0</v>
      </c>
      <c r="AE28" s="6">
        <f>IF(AE27&lt;&gt;"",IF(ddays3.AllYears!AY28&lt;&gt;"",AE27+ddays3.AllYears!AY28,""),"")</f>
        <v>1.1000000000000001</v>
      </c>
      <c r="AF28" s="6">
        <f>IF(AF27&lt;&gt;"",IF(ddays3.AllYears!AZ28&lt;&gt;"",AF27+ddays3.AllYears!AZ28,""),"")</f>
        <v>0.5</v>
      </c>
      <c r="AG28" s="6">
        <f>IF(AG27&lt;&gt;"",IF(ddays3.AllYears!BA28&lt;&gt;"",AG27+ddays3.AllYears!BA28,""),"")</f>
        <v>0</v>
      </c>
      <c r="AH28" s="6">
        <f>IF(AH27&lt;&gt;"",IF(ddays3.AllYears!BB28&lt;&gt;"",AH27+ddays3.AllYears!BB28,""),"")</f>
        <v>0</v>
      </c>
      <c r="AI28" s="6">
        <f>IF(AI27&lt;&gt;"",IF(ddays3.AllYears!BC28&lt;&gt;"",AI27+ddays3.AllYears!BC28,""),"")</f>
        <v>0</v>
      </c>
      <c r="AJ28" s="6">
        <f>IF(AJ27&lt;&gt;"",IF(ddays3.AllYears!BD28&lt;&gt;"",AJ27+ddays3.AllYears!BD28,""),"")</f>
        <v>0</v>
      </c>
      <c r="AK28" s="6">
        <f>IF(AK27&lt;&gt;"",IF(ddays3.AllYears!BE28&lt;&gt;"",AK27+ddays3.AllYears!BE28,""),"")</f>
        <v>0</v>
      </c>
      <c r="AL28" s="6">
        <f>IF(AL27&lt;&gt;"",IF(ddays3.AllYears!BF28&lt;&gt;"",AL27+ddays3.AllYears!BF28,""),"")</f>
        <v>0.3</v>
      </c>
      <c r="AM28" s="6">
        <f>IF(AM27&lt;&gt;"",IF(ddays3.AllYears!BG28&lt;&gt;"",AM27+ddays3.AllYears!BG28,""),"")</f>
        <v>2.1</v>
      </c>
      <c r="AN28" s="6">
        <f>IF(AN27&lt;&gt;"",IF(ddays3.AllYears!BH28&lt;&gt;"",AN27+ddays3.AllYears!BH28,""),"")</f>
        <v>0.4</v>
      </c>
      <c r="AO28" s="6">
        <f>IF(AO27&lt;&gt;"",IF(ddays3.AllYears!BI28&lt;&gt;"",AO27+ddays3.AllYears!BI28,""),"")</f>
        <v>0</v>
      </c>
      <c r="AP28" s="6">
        <f>IF(AP27&lt;&gt;"",IF(ddays3.AllYears!BJ28&lt;&gt;"",AP27+ddays3.AllYears!BJ28,""),"")</f>
        <v>0</v>
      </c>
      <c r="AQ28" s="6" t="str">
        <f>IF(AQ27&lt;&gt;"",IF(ddays3.AllYears!BK28&lt;&gt;"",AQ27+ddays3.AllYears!BK28,""),"")</f>
        <v/>
      </c>
      <c r="AR28" s="6" t="str">
        <f>IF(AR27&lt;&gt;"",IF(ddays3.AllYears!BL28&lt;&gt;"",AR27+ddays3.AllYears!BL28,""),"")</f>
        <v/>
      </c>
      <c r="AS28" s="6">
        <v>0</v>
      </c>
      <c r="AT28" s="6"/>
      <c r="AU28" s="6"/>
    </row>
    <row r="29" spans="1:47" x14ac:dyDescent="0.35">
      <c r="A29" s="8">
        <f>ddays3.AllYears!A29</f>
        <v>42021</v>
      </c>
      <c r="B29" s="6" t="str">
        <f>IF(B28&lt;&gt;"",IF(ddays3.AllYears!C29&lt;&gt;"",B28+ddays3.AllYears!C29,""),"")</f>
        <v/>
      </c>
      <c r="C29" s="6">
        <f>IF(C28&lt;&gt;"",IF(ddays3.AllYears!W29&lt;&gt;"",C28+ddays3.AllYears!W29,""),"")</f>
        <v>0</v>
      </c>
      <c r="D29" s="6">
        <f>IF(D28&lt;&gt;"",IF(ddays3.AllYears!X29&lt;&gt;"",D28+ddays3.AllYears!X29,""),"")</f>
        <v>0</v>
      </c>
      <c r="E29" s="6">
        <f>IF(E28&lt;&gt;"",IF(ddays3.AllYears!Y29&lt;&gt;"",E28+ddays3.AllYears!Y29,""),"")</f>
        <v>0</v>
      </c>
      <c r="F29" s="6">
        <f>IF(F28&lt;&gt;"",IF(ddays3.AllYears!Z29&lt;&gt;"",F28+ddays3.AllYears!Z29,""),"")</f>
        <v>2.4</v>
      </c>
      <c r="G29" s="6">
        <f>IF(G28&lt;&gt;"",IF(ddays3.AllYears!AA29&lt;&gt;"",G28+ddays3.AllYears!AA29,""),"")</f>
        <v>0.4</v>
      </c>
      <c r="H29" s="6">
        <f>IF(H28&lt;&gt;"",IF(ddays3.AllYears!AB29&lt;&gt;"",H28+ddays3.AllYears!AB29,""),"")</f>
        <v>0.7</v>
      </c>
      <c r="I29" s="6">
        <f>IF(I28&lt;&gt;"",IF(ddays3.AllYears!AC29&lt;&gt;"",I28+ddays3.AllYears!AC29,""),"")</f>
        <v>0.5</v>
      </c>
      <c r="J29" s="6">
        <f>IF(J28&lt;&gt;"",IF(ddays3.AllYears!AD29&lt;&gt;"",J28+ddays3.AllYears!AD29,""),"")</f>
        <v>0.2</v>
      </c>
      <c r="K29" s="6">
        <f>IF(K28&lt;&gt;"",IF(ddays3.AllYears!AE29&lt;&gt;"",K28+ddays3.AllYears!AE29,""),"")</f>
        <v>0.4</v>
      </c>
      <c r="L29" s="6">
        <f>IF(L28&lt;&gt;"",IF(ddays3.AllYears!AF29&lt;&gt;"",L28+ddays3.AllYears!AF29,""),"")</f>
        <v>0</v>
      </c>
      <c r="M29" s="6">
        <f>IF(M28&lt;&gt;"",IF(ddays3.AllYears!AG29&lt;&gt;"",M28+ddays3.AllYears!AG29,""),"")</f>
        <v>0</v>
      </c>
      <c r="N29" s="6">
        <f>IF(N28&lt;&gt;"",IF(ddays3.AllYears!AH29&lt;&gt;"",N28+ddays3.AllYears!AH29,""),"")</f>
        <v>1.5</v>
      </c>
      <c r="O29" s="6">
        <f>IF(O28&lt;&gt;"",IF(ddays3.AllYears!AI29&lt;&gt;"",O28+ddays3.AllYears!AI29,""),"")</f>
        <v>0.5</v>
      </c>
      <c r="P29" s="6">
        <f>IF(P28&lt;&gt;"",IF(ddays3.AllYears!AJ29&lt;&gt;"",P28+ddays3.AllYears!AJ29,""),"")</f>
        <v>0.5</v>
      </c>
      <c r="Q29" s="6">
        <f>IF(Q28&lt;&gt;"",IF(ddays3.AllYears!AK29&lt;&gt;"",Q28+ddays3.AllYears!AK29,""),"")</f>
        <v>0.1</v>
      </c>
      <c r="R29" s="6">
        <f>IF(R28&lt;&gt;"",IF(ddays3.AllYears!AL29&lt;&gt;"",R28+ddays3.AllYears!AL29,""),"")</f>
        <v>0</v>
      </c>
      <c r="S29" s="6">
        <f>IF(S28&lt;&gt;"",IF(ddays3.AllYears!AM29&lt;&gt;"",S28+ddays3.AllYears!AM29,""),"")</f>
        <v>0</v>
      </c>
      <c r="T29" s="6">
        <f>IF(T28&lt;&gt;"",IF(ddays3.AllYears!AN29&lt;&gt;"",T28+ddays3.AllYears!AN29,""),"")</f>
        <v>0</v>
      </c>
      <c r="U29" s="6">
        <f>IF(U28&lt;&gt;"",IF(ddays3.AllYears!AO29&lt;&gt;"",U28+ddays3.AllYears!AO29,""),"")</f>
        <v>1.2</v>
      </c>
      <c r="V29" s="6">
        <f>IF(V28&lt;&gt;"",IF(ddays3.AllYears!AP29&lt;&gt;"",V28+ddays3.AllYears!AP29,""),"")</f>
        <v>0</v>
      </c>
      <c r="W29" s="6">
        <f>IF(W28&lt;&gt;"",IF(ddays3.AllYears!AQ29&lt;&gt;"",W28+ddays3.AllYears!AQ29,""),"")</f>
        <v>0</v>
      </c>
      <c r="X29" s="6">
        <f>IF(X28&lt;&gt;"",IF(ddays3.AllYears!AR29&lt;&gt;"",X28+ddays3.AllYears!AR29,""),"")</f>
        <v>0</v>
      </c>
      <c r="Y29" s="6">
        <f>IF(Y28&lt;&gt;"",IF(ddays3.AllYears!AS29&lt;&gt;"",Y28+ddays3.AllYears!AS29,""),"")</f>
        <v>0</v>
      </c>
      <c r="Z29" s="6">
        <f>IF(Z28&lt;&gt;"",IF(ddays3.AllYears!AT29&lt;&gt;"",Z28+ddays3.AllYears!AT29,""),"")</f>
        <v>2.8</v>
      </c>
      <c r="AA29" s="6">
        <f>IF(AA28&lt;&gt;"",IF(ddays3.AllYears!AU29&lt;&gt;"",AA28+ddays3.AllYears!AU29,""),"")</f>
        <v>0</v>
      </c>
      <c r="AB29" s="6">
        <f>IF(AB28&lt;&gt;"",IF(ddays3.AllYears!AV29&lt;&gt;"",AB28+ddays3.AllYears!AV29,""),"")</f>
        <v>0</v>
      </c>
      <c r="AC29" s="6">
        <f>IF(AC28&lt;&gt;"",IF(ddays3.AllYears!AW29&lt;&gt;"",AC28+ddays3.AllYears!AW29,""),"")</f>
        <v>0</v>
      </c>
      <c r="AD29" s="6">
        <f>IF(AD28&lt;&gt;"",IF(ddays3.AllYears!AX29&lt;&gt;"",AD28+ddays3.AllYears!AX29,""),"")</f>
        <v>0</v>
      </c>
      <c r="AE29" s="6">
        <f>IF(AE28&lt;&gt;"",IF(ddays3.AllYears!AY29&lt;&gt;"",AE28+ddays3.AllYears!AY29,""),"")</f>
        <v>1.1000000000000001</v>
      </c>
      <c r="AF29" s="6">
        <f>IF(AF28&lt;&gt;"",IF(ddays3.AllYears!AZ29&lt;&gt;"",AF28+ddays3.AllYears!AZ29,""),"")</f>
        <v>0.5</v>
      </c>
      <c r="AG29" s="6">
        <f>IF(AG28&lt;&gt;"",IF(ddays3.AllYears!BA29&lt;&gt;"",AG28+ddays3.AllYears!BA29,""),"")</f>
        <v>0</v>
      </c>
      <c r="AH29" s="6">
        <f>IF(AH28&lt;&gt;"",IF(ddays3.AllYears!BB29&lt;&gt;"",AH28+ddays3.AllYears!BB29,""),"")</f>
        <v>0</v>
      </c>
      <c r="AI29" s="6">
        <f>IF(AI28&lt;&gt;"",IF(ddays3.AllYears!BC29&lt;&gt;"",AI28+ddays3.AllYears!BC29,""),"")</f>
        <v>0</v>
      </c>
      <c r="AJ29" s="6">
        <f>IF(AJ28&lt;&gt;"",IF(ddays3.AllYears!BD29&lt;&gt;"",AJ28+ddays3.AllYears!BD29,""),"")</f>
        <v>0</v>
      </c>
      <c r="AK29" s="6">
        <f>IF(AK28&lt;&gt;"",IF(ddays3.AllYears!BE29&lt;&gt;"",AK28+ddays3.AllYears!BE29,""),"")</f>
        <v>0</v>
      </c>
      <c r="AL29" s="6">
        <f>IF(AL28&lt;&gt;"",IF(ddays3.AllYears!BF29&lt;&gt;"",AL28+ddays3.AllYears!BF29,""),"")</f>
        <v>0.3</v>
      </c>
      <c r="AM29" s="6">
        <f>IF(AM28&lt;&gt;"",IF(ddays3.AllYears!BG29&lt;&gt;"",AM28+ddays3.AllYears!BG29,""),"")</f>
        <v>2.1</v>
      </c>
      <c r="AN29" s="6">
        <f>IF(AN28&lt;&gt;"",IF(ddays3.AllYears!BH29&lt;&gt;"",AN28+ddays3.AllYears!BH29,""),"")</f>
        <v>0.4</v>
      </c>
      <c r="AO29" s="6">
        <f>IF(AO28&lt;&gt;"",IF(ddays3.AllYears!BI29&lt;&gt;"",AO28+ddays3.AllYears!BI29,""),"")</f>
        <v>0</v>
      </c>
      <c r="AP29" s="6">
        <f>IF(AP28&lt;&gt;"",IF(ddays3.AllYears!BJ29&lt;&gt;"",AP28+ddays3.AllYears!BJ29,""),"")</f>
        <v>0</v>
      </c>
      <c r="AQ29" s="6" t="str">
        <f>IF(AQ28&lt;&gt;"",IF(ddays3.AllYears!BK29&lt;&gt;"",AQ28+ddays3.AllYears!BK29,""),"")</f>
        <v/>
      </c>
      <c r="AR29" s="6" t="str">
        <f>IF(AR28&lt;&gt;"",IF(ddays3.AllYears!BL29&lt;&gt;"",AR28+ddays3.AllYears!BL29,""),"")</f>
        <v/>
      </c>
      <c r="AS29" s="6">
        <v>0</v>
      </c>
      <c r="AT29" s="6"/>
      <c r="AU29" s="6"/>
    </row>
    <row r="30" spans="1:47" x14ac:dyDescent="0.35">
      <c r="A30" s="8">
        <f>ddays3.AllYears!A30</f>
        <v>42022</v>
      </c>
      <c r="B30" s="6" t="str">
        <f>IF(B29&lt;&gt;"",IF(ddays3.AllYears!C30&lt;&gt;"",B29+ddays3.AllYears!C30,""),"")</f>
        <v/>
      </c>
      <c r="C30" s="6">
        <f>IF(C29&lt;&gt;"",IF(ddays3.AllYears!W30&lt;&gt;"",C29+ddays3.AllYears!W30,""),"")</f>
        <v>0</v>
      </c>
      <c r="D30" s="6">
        <f>IF(D29&lt;&gt;"",IF(ddays3.AllYears!X30&lt;&gt;"",D29+ddays3.AllYears!X30,""),"")</f>
        <v>0</v>
      </c>
      <c r="E30" s="6">
        <f>IF(E29&lt;&gt;"",IF(ddays3.AllYears!Y30&lt;&gt;"",E29+ddays3.AllYears!Y30,""),"")</f>
        <v>0</v>
      </c>
      <c r="F30" s="6">
        <f>IF(F29&lt;&gt;"",IF(ddays3.AllYears!Z30&lt;&gt;"",F29+ddays3.AllYears!Z30,""),"")</f>
        <v>2.4</v>
      </c>
      <c r="G30" s="6">
        <f>IF(G29&lt;&gt;"",IF(ddays3.AllYears!AA30&lt;&gt;"",G29+ddays3.AllYears!AA30,""),"")</f>
        <v>0.4</v>
      </c>
      <c r="H30" s="6">
        <f>IF(H29&lt;&gt;"",IF(ddays3.AllYears!AB30&lt;&gt;"",H29+ddays3.AllYears!AB30,""),"")</f>
        <v>0.7</v>
      </c>
      <c r="I30" s="6">
        <f>IF(I29&lt;&gt;"",IF(ddays3.AllYears!AC30&lt;&gt;"",I29+ddays3.AllYears!AC30,""),"")</f>
        <v>0.5</v>
      </c>
      <c r="J30" s="6">
        <f>IF(J29&lt;&gt;"",IF(ddays3.AllYears!AD30&lt;&gt;"",J29+ddays3.AllYears!AD30,""),"")</f>
        <v>0.2</v>
      </c>
      <c r="K30" s="6">
        <f>IF(K29&lt;&gt;"",IF(ddays3.AllYears!AE30&lt;&gt;"",K29+ddays3.AllYears!AE30,""),"")</f>
        <v>0.4</v>
      </c>
      <c r="L30" s="6">
        <f>IF(L29&lt;&gt;"",IF(ddays3.AllYears!AF30&lt;&gt;"",L29+ddays3.AllYears!AF30,""),"")</f>
        <v>0</v>
      </c>
      <c r="M30" s="6">
        <f>IF(M29&lt;&gt;"",IF(ddays3.AllYears!AG30&lt;&gt;"",M29+ddays3.AllYears!AG30,""),"")</f>
        <v>0</v>
      </c>
      <c r="N30" s="6">
        <f>IF(N29&lt;&gt;"",IF(ddays3.AllYears!AH30&lt;&gt;"",N29+ddays3.AllYears!AH30,""),"")</f>
        <v>1.5</v>
      </c>
      <c r="O30" s="6">
        <f>IF(O29&lt;&gt;"",IF(ddays3.AllYears!AI30&lt;&gt;"",O29+ddays3.AllYears!AI30,""),"")</f>
        <v>0.5</v>
      </c>
      <c r="P30" s="6">
        <f>IF(P29&lt;&gt;"",IF(ddays3.AllYears!AJ30&lt;&gt;"",P29+ddays3.AllYears!AJ30,""),"")</f>
        <v>0.5</v>
      </c>
      <c r="Q30" s="6">
        <f>IF(Q29&lt;&gt;"",IF(ddays3.AllYears!AK30&lt;&gt;"",Q29+ddays3.AllYears!AK30,""),"")</f>
        <v>0.1</v>
      </c>
      <c r="R30" s="6">
        <f>IF(R29&lt;&gt;"",IF(ddays3.AllYears!AL30&lt;&gt;"",R29+ddays3.AllYears!AL30,""),"")</f>
        <v>0</v>
      </c>
      <c r="S30" s="6">
        <f>IF(S29&lt;&gt;"",IF(ddays3.AllYears!AM30&lt;&gt;"",S29+ddays3.AllYears!AM30,""),"")</f>
        <v>0</v>
      </c>
      <c r="T30" s="6">
        <f>IF(T29&lt;&gt;"",IF(ddays3.AllYears!AN30&lt;&gt;"",T29+ddays3.AllYears!AN30,""),"")</f>
        <v>0</v>
      </c>
      <c r="U30" s="6">
        <f>IF(U29&lt;&gt;"",IF(ddays3.AllYears!AO30&lt;&gt;"",U29+ddays3.AllYears!AO30,""),"")</f>
        <v>1.2</v>
      </c>
      <c r="V30" s="6">
        <f>IF(V29&lt;&gt;"",IF(ddays3.AllYears!AP30&lt;&gt;"",V29+ddays3.AllYears!AP30,""),"")</f>
        <v>0</v>
      </c>
      <c r="W30" s="6">
        <f>IF(W29&lt;&gt;"",IF(ddays3.AllYears!AQ30&lt;&gt;"",W29+ddays3.AllYears!AQ30,""),"")</f>
        <v>0</v>
      </c>
      <c r="X30" s="6">
        <f>IF(X29&lt;&gt;"",IF(ddays3.AllYears!AR30&lt;&gt;"",X29+ddays3.AllYears!AR30,""),"")</f>
        <v>0</v>
      </c>
      <c r="Y30" s="6">
        <f>IF(Y29&lt;&gt;"",IF(ddays3.AllYears!AS30&lt;&gt;"",Y29+ddays3.AllYears!AS30,""),"")</f>
        <v>0</v>
      </c>
      <c r="Z30" s="6">
        <f>IF(Z29&lt;&gt;"",IF(ddays3.AllYears!AT30&lt;&gt;"",Z29+ddays3.AllYears!AT30,""),"")</f>
        <v>3.5</v>
      </c>
      <c r="AA30" s="6">
        <f>IF(AA29&lt;&gt;"",IF(ddays3.AllYears!AU30&lt;&gt;"",AA29+ddays3.AllYears!AU30,""),"")</f>
        <v>0</v>
      </c>
      <c r="AB30" s="6">
        <f>IF(AB29&lt;&gt;"",IF(ddays3.AllYears!AV30&lt;&gt;"",AB29+ddays3.AllYears!AV30,""),"")</f>
        <v>0</v>
      </c>
      <c r="AC30" s="6">
        <f>IF(AC29&lt;&gt;"",IF(ddays3.AllYears!AW30&lt;&gt;"",AC29+ddays3.AllYears!AW30,""),"")</f>
        <v>0</v>
      </c>
      <c r="AD30" s="6">
        <f>IF(AD29&lt;&gt;"",IF(ddays3.AllYears!AX30&lt;&gt;"",AD29+ddays3.AllYears!AX30,""),"")</f>
        <v>0</v>
      </c>
      <c r="AE30" s="6">
        <f>IF(AE29&lt;&gt;"",IF(ddays3.AllYears!AY30&lt;&gt;"",AE29+ddays3.AllYears!AY30,""),"")</f>
        <v>1.1000000000000001</v>
      </c>
      <c r="AF30" s="6">
        <f>IF(AF29&lt;&gt;"",IF(ddays3.AllYears!AZ30&lt;&gt;"",AF29+ddays3.AllYears!AZ30,""),"")</f>
        <v>0.5</v>
      </c>
      <c r="AG30" s="6">
        <f>IF(AG29&lt;&gt;"",IF(ddays3.AllYears!BA30&lt;&gt;"",AG29+ddays3.AllYears!BA30,""),"")</f>
        <v>0</v>
      </c>
      <c r="AH30" s="6">
        <f>IF(AH29&lt;&gt;"",IF(ddays3.AllYears!BB30&lt;&gt;"",AH29+ddays3.AllYears!BB30,""),"")</f>
        <v>0</v>
      </c>
      <c r="AI30" s="6">
        <f>IF(AI29&lt;&gt;"",IF(ddays3.AllYears!BC30&lt;&gt;"",AI29+ddays3.AllYears!BC30,""),"")</f>
        <v>0</v>
      </c>
      <c r="AJ30" s="6">
        <f>IF(AJ29&lt;&gt;"",IF(ddays3.AllYears!BD30&lt;&gt;"",AJ29+ddays3.AllYears!BD30,""),"")</f>
        <v>0</v>
      </c>
      <c r="AK30" s="6">
        <f>IF(AK29&lt;&gt;"",IF(ddays3.AllYears!BE30&lt;&gt;"",AK29+ddays3.AllYears!BE30,""),"")</f>
        <v>0</v>
      </c>
      <c r="AL30" s="6">
        <f>IF(AL29&lt;&gt;"",IF(ddays3.AllYears!BF30&lt;&gt;"",AL29+ddays3.AllYears!BF30,""),"")</f>
        <v>0.3</v>
      </c>
      <c r="AM30" s="6">
        <f>IF(AM29&lt;&gt;"",IF(ddays3.AllYears!BG30&lt;&gt;"",AM29+ddays3.AllYears!BG30,""),"")</f>
        <v>2.1</v>
      </c>
      <c r="AN30" s="6">
        <f>IF(AN29&lt;&gt;"",IF(ddays3.AllYears!BH30&lt;&gt;"",AN29+ddays3.AllYears!BH30,""),"")</f>
        <v>0.4</v>
      </c>
      <c r="AO30" s="6">
        <f>IF(AO29&lt;&gt;"",IF(ddays3.AllYears!BI30&lt;&gt;"",AO29+ddays3.AllYears!BI30,""),"")</f>
        <v>0</v>
      </c>
      <c r="AP30" s="6">
        <f>IF(AP29&lt;&gt;"",IF(ddays3.AllYears!BJ30&lt;&gt;"",AP29+ddays3.AllYears!BJ30,""),"")</f>
        <v>0</v>
      </c>
      <c r="AQ30" s="6" t="str">
        <f>IF(AQ29&lt;&gt;"",IF(ddays3.AllYears!BK30&lt;&gt;"",AQ29+ddays3.AllYears!BK30,""),"")</f>
        <v/>
      </c>
      <c r="AR30" s="6" t="str">
        <f>IF(AR29&lt;&gt;"",IF(ddays3.AllYears!BL30&lt;&gt;"",AR29+ddays3.AllYears!BL30,""),"")</f>
        <v/>
      </c>
      <c r="AS30" s="6">
        <v>0</v>
      </c>
      <c r="AT30" s="6"/>
      <c r="AU30" s="6"/>
    </row>
    <row r="31" spans="1:47" x14ac:dyDescent="0.35">
      <c r="A31" s="8">
        <f>ddays3.AllYears!A31</f>
        <v>42023</v>
      </c>
      <c r="B31" s="6" t="str">
        <f>IF(B30&lt;&gt;"",IF(ddays3.AllYears!C31&lt;&gt;"",B30+ddays3.AllYears!C31,""),"")</f>
        <v/>
      </c>
      <c r="C31" s="6">
        <f>IF(C30&lt;&gt;"",IF(ddays3.AllYears!W31&lt;&gt;"",C30+ddays3.AllYears!W31,""),"")</f>
        <v>0</v>
      </c>
      <c r="D31" s="6">
        <f>IF(D30&lt;&gt;"",IF(ddays3.AllYears!X31&lt;&gt;"",D30+ddays3.AllYears!X31,""),"")</f>
        <v>0</v>
      </c>
      <c r="E31" s="6">
        <f>IF(E30&lt;&gt;"",IF(ddays3.AllYears!Y31&lt;&gt;"",E30+ddays3.AllYears!Y31,""),"")</f>
        <v>0</v>
      </c>
      <c r="F31" s="6">
        <f>IF(F30&lt;&gt;"",IF(ddays3.AllYears!Z31&lt;&gt;"",F30+ddays3.AllYears!Z31,""),"")</f>
        <v>2.4</v>
      </c>
      <c r="G31" s="6">
        <f>IF(G30&lt;&gt;"",IF(ddays3.AllYears!AA31&lt;&gt;"",G30+ddays3.AllYears!AA31,""),"")</f>
        <v>0.4</v>
      </c>
      <c r="H31" s="6">
        <f>IF(H30&lt;&gt;"",IF(ddays3.AllYears!AB31&lt;&gt;"",H30+ddays3.AllYears!AB31,""),"")</f>
        <v>0.7</v>
      </c>
      <c r="I31" s="6">
        <f>IF(I30&lt;&gt;"",IF(ddays3.AllYears!AC31&lt;&gt;"",I30+ddays3.AllYears!AC31,""),"")</f>
        <v>0.5</v>
      </c>
      <c r="J31" s="6">
        <f>IF(J30&lt;&gt;"",IF(ddays3.AllYears!AD31&lt;&gt;"",J30+ddays3.AllYears!AD31,""),"")</f>
        <v>0.2</v>
      </c>
      <c r="K31" s="6">
        <f>IF(K30&lt;&gt;"",IF(ddays3.AllYears!AE31&lt;&gt;"",K30+ddays3.AllYears!AE31,""),"")</f>
        <v>0.4</v>
      </c>
      <c r="L31" s="6">
        <f>IF(L30&lt;&gt;"",IF(ddays3.AllYears!AF31&lt;&gt;"",L30+ddays3.AllYears!AF31,""),"")</f>
        <v>0</v>
      </c>
      <c r="M31" s="6">
        <f>IF(M30&lt;&gt;"",IF(ddays3.AllYears!AG31&lt;&gt;"",M30+ddays3.AllYears!AG31,""),"")</f>
        <v>0</v>
      </c>
      <c r="N31" s="6">
        <f>IF(N30&lt;&gt;"",IF(ddays3.AllYears!AH31&lt;&gt;"",N30+ddays3.AllYears!AH31,""),"")</f>
        <v>1.5</v>
      </c>
      <c r="O31" s="6">
        <f>IF(O30&lt;&gt;"",IF(ddays3.AllYears!AI31&lt;&gt;"",O30+ddays3.AllYears!AI31,""),"")</f>
        <v>0.5</v>
      </c>
      <c r="P31" s="6">
        <f>IF(P30&lt;&gt;"",IF(ddays3.AllYears!AJ31&lt;&gt;"",P30+ddays3.AllYears!AJ31,""),"")</f>
        <v>0.5</v>
      </c>
      <c r="Q31" s="6">
        <f>IF(Q30&lt;&gt;"",IF(ddays3.AllYears!AK31&lt;&gt;"",Q30+ddays3.AllYears!AK31,""),"")</f>
        <v>0.1</v>
      </c>
      <c r="R31" s="6">
        <f>IF(R30&lt;&gt;"",IF(ddays3.AllYears!AL31&lt;&gt;"",R30+ddays3.AllYears!AL31,""),"")</f>
        <v>0</v>
      </c>
      <c r="S31" s="6">
        <f>IF(S30&lt;&gt;"",IF(ddays3.AllYears!AM31&lt;&gt;"",S30+ddays3.AllYears!AM31,""),"")</f>
        <v>0</v>
      </c>
      <c r="T31" s="6">
        <f>IF(T30&lt;&gt;"",IF(ddays3.AllYears!AN31&lt;&gt;"",T30+ddays3.AllYears!AN31,""),"")</f>
        <v>0</v>
      </c>
      <c r="U31" s="6">
        <f>IF(U30&lt;&gt;"",IF(ddays3.AllYears!AO31&lt;&gt;"",U30+ddays3.AllYears!AO31,""),"")</f>
        <v>1.3</v>
      </c>
      <c r="V31" s="6">
        <f>IF(V30&lt;&gt;"",IF(ddays3.AllYears!AP31&lt;&gt;"",V30+ddays3.AllYears!AP31,""),"")</f>
        <v>0</v>
      </c>
      <c r="W31" s="6">
        <f>IF(W30&lt;&gt;"",IF(ddays3.AllYears!AQ31&lt;&gt;"",W30+ddays3.AllYears!AQ31,""),"")</f>
        <v>0</v>
      </c>
      <c r="X31" s="6">
        <f>IF(X30&lt;&gt;"",IF(ddays3.AllYears!AR31&lt;&gt;"",X30+ddays3.AllYears!AR31,""),"")</f>
        <v>0</v>
      </c>
      <c r="Y31" s="6">
        <f>IF(Y30&lt;&gt;"",IF(ddays3.AllYears!AS31&lt;&gt;"",Y30+ddays3.AllYears!AS31,""),"")</f>
        <v>0</v>
      </c>
      <c r="Z31" s="6">
        <f>IF(Z30&lt;&gt;"",IF(ddays3.AllYears!AT31&lt;&gt;"",Z30+ddays3.AllYears!AT31,""),"")</f>
        <v>4</v>
      </c>
      <c r="AA31" s="6">
        <f>IF(AA30&lt;&gt;"",IF(ddays3.AllYears!AU31&lt;&gt;"",AA30+ddays3.AllYears!AU31,""),"")</f>
        <v>0</v>
      </c>
      <c r="AB31" s="6">
        <f>IF(AB30&lt;&gt;"",IF(ddays3.AllYears!AV31&lt;&gt;"",AB30+ddays3.AllYears!AV31,""),"")</f>
        <v>0</v>
      </c>
      <c r="AC31" s="6">
        <f>IF(AC30&lt;&gt;"",IF(ddays3.AllYears!AW31&lt;&gt;"",AC30+ddays3.AllYears!AW31,""),"")</f>
        <v>0.5</v>
      </c>
      <c r="AD31" s="6">
        <f>IF(AD30&lt;&gt;"",IF(ddays3.AllYears!AX31&lt;&gt;"",AD30+ddays3.AllYears!AX31,""),"")</f>
        <v>0</v>
      </c>
      <c r="AE31" s="6">
        <f>IF(AE30&lt;&gt;"",IF(ddays3.AllYears!AY31&lt;&gt;"",AE30+ddays3.AllYears!AY31,""),"")</f>
        <v>1.1000000000000001</v>
      </c>
      <c r="AF31" s="6">
        <f>IF(AF30&lt;&gt;"",IF(ddays3.AllYears!AZ31&lt;&gt;"",AF30+ddays3.AllYears!AZ31,""),"")</f>
        <v>0.5</v>
      </c>
      <c r="AG31" s="6">
        <f>IF(AG30&lt;&gt;"",IF(ddays3.AllYears!BA31&lt;&gt;"",AG30+ddays3.AllYears!BA31,""),"")</f>
        <v>0</v>
      </c>
      <c r="AH31" s="6">
        <f>IF(AH30&lt;&gt;"",IF(ddays3.AllYears!BB31&lt;&gt;"",AH30+ddays3.AllYears!BB31,""),"")</f>
        <v>0</v>
      </c>
      <c r="AI31" s="6">
        <f>IF(AI30&lt;&gt;"",IF(ddays3.AllYears!BC31&lt;&gt;"",AI30+ddays3.AllYears!BC31,""),"")</f>
        <v>0</v>
      </c>
      <c r="AJ31" s="6">
        <f>IF(AJ30&lt;&gt;"",IF(ddays3.AllYears!BD31&lt;&gt;"",AJ30+ddays3.AllYears!BD31,""),"")</f>
        <v>0</v>
      </c>
      <c r="AK31" s="6">
        <f>IF(AK30&lt;&gt;"",IF(ddays3.AllYears!BE31&lt;&gt;"",AK30+ddays3.AllYears!BE31,""),"")</f>
        <v>0</v>
      </c>
      <c r="AL31" s="6">
        <f>IF(AL30&lt;&gt;"",IF(ddays3.AllYears!BF31&lt;&gt;"",AL30+ddays3.AllYears!BF31,""),"")</f>
        <v>0.3</v>
      </c>
      <c r="AM31" s="6">
        <f>IF(AM30&lt;&gt;"",IF(ddays3.AllYears!BG31&lt;&gt;"",AM30+ddays3.AllYears!BG31,""),"")</f>
        <v>2.1</v>
      </c>
      <c r="AN31" s="6">
        <f>IF(AN30&lt;&gt;"",IF(ddays3.AllYears!BH31&lt;&gt;"",AN30+ddays3.AllYears!BH31,""),"")</f>
        <v>0.4</v>
      </c>
      <c r="AO31" s="6">
        <f>IF(AO30&lt;&gt;"",IF(ddays3.AllYears!BI31&lt;&gt;"",AO30+ddays3.AllYears!BI31,""),"")</f>
        <v>0</v>
      </c>
      <c r="AP31" s="6">
        <f>IF(AP30&lt;&gt;"",IF(ddays3.AllYears!BJ31&lt;&gt;"",AP30+ddays3.AllYears!BJ31,""),"")</f>
        <v>0</v>
      </c>
      <c r="AQ31" s="6" t="str">
        <f>IF(AQ30&lt;&gt;"",IF(ddays3.AllYears!BK31&lt;&gt;"",AQ30+ddays3.AllYears!BK31,""),"")</f>
        <v/>
      </c>
      <c r="AR31" s="6" t="str">
        <f>IF(AR30&lt;&gt;"",IF(ddays3.AllYears!BL31&lt;&gt;"",AR30+ddays3.AllYears!BL31,""),"")</f>
        <v/>
      </c>
      <c r="AS31" s="6">
        <v>1.0034722061926757</v>
      </c>
      <c r="AT31" s="6"/>
      <c r="AU31" s="6"/>
    </row>
    <row r="32" spans="1:47" x14ac:dyDescent="0.35">
      <c r="A32" s="8">
        <f>ddays3.AllYears!A32</f>
        <v>42024</v>
      </c>
      <c r="B32" s="6" t="str">
        <f>IF(B31&lt;&gt;"",IF(ddays3.AllYears!C32&lt;&gt;"",B31+ddays3.AllYears!C32,""),"")</f>
        <v/>
      </c>
      <c r="C32" s="6">
        <f>IF(C31&lt;&gt;"",IF(ddays3.AllYears!W32&lt;&gt;"",C31+ddays3.AllYears!W32,""),"")</f>
        <v>0</v>
      </c>
      <c r="D32" s="6">
        <f>IF(D31&lt;&gt;"",IF(ddays3.AllYears!X32&lt;&gt;"",D31+ddays3.AllYears!X32,""),"")</f>
        <v>0</v>
      </c>
      <c r="E32" s="6">
        <f>IF(E31&lt;&gt;"",IF(ddays3.AllYears!Y32&lt;&gt;"",E31+ddays3.AllYears!Y32,""),"")</f>
        <v>0</v>
      </c>
      <c r="F32" s="6">
        <f>IF(F31&lt;&gt;"",IF(ddays3.AllYears!Z32&lt;&gt;"",F31+ddays3.AllYears!Z32,""),"")</f>
        <v>2.4</v>
      </c>
      <c r="G32" s="6">
        <f>IF(G31&lt;&gt;"",IF(ddays3.AllYears!AA32&lt;&gt;"",G31+ddays3.AllYears!AA32,""),"")</f>
        <v>0.4</v>
      </c>
      <c r="H32" s="6">
        <f>IF(H31&lt;&gt;"",IF(ddays3.AllYears!AB32&lt;&gt;"",H31+ddays3.AllYears!AB32,""),"")</f>
        <v>0.7</v>
      </c>
      <c r="I32" s="6">
        <f>IF(I31&lt;&gt;"",IF(ddays3.AllYears!AC32&lt;&gt;"",I31+ddays3.AllYears!AC32,""),"")</f>
        <v>0.5</v>
      </c>
      <c r="J32" s="6">
        <f>IF(J31&lt;&gt;"",IF(ddays3.AllYears!AD32&lt;&gt;"",J31+ddays3.AllYears!AD32,""),"")</f>
        <v>0.2</v>
      </c>
      <c r="K32" s="6">
        <f>IF(K31&lt;&gt;"",IF(ddays3.AllYears!AE32&lt;&gt;"",K31+ddays3.AllYears!AE32,""),"")</f>
        <v>0.4</v>
      </c>
      <c r="L32" s="6">
        <f>IF(L31&lt;&gt;"",IF(ddays3.AllYears!AF32&lt;&gt;"",L31+ddays3.AllYears!AF32,""),"")</f>
        <v>0</v>
      </c>
      <c r="M32" s="6">
        <f>IF(M31&lt;&gt;"",IF(ddays3.AllYears!AG32&lt;&gt;"",M31+ddays3.AllYears!AG32,""),"")</f>
        <v>0</v>
      </c>
      <c r="N32" s="6">
        <f>IF(N31&lt;&gt;"",IF(ddays3.AllYears!AH32&lt;&gt;"",N31+ddays3.AllYears!AH32,""),"")</f>
        <v>1.5</v>
      </c>
      <c r="O32" s="6">
        <f>IF(O31&lt;&gt;"",IF(ddays3.AllYears!AI32&lt;&gt;"",O31+ddays3.AllYears!AI32,""),"")</f>
        <v>0.5</v>
      </c>
      <c r="P32" s="6">
        <f>IF(P31&lt;&gt;"",IF(ddays3.AllYears!AJ32&lt;&gt;"",P31+ddays3.AllYears!AJ32,""),"")</f>
        <v>0.5</v>
      </c>
      <c r="Q32" s="6">
        <f>IF(Q31&lt;&gt;"",IF(ddays3.AllYears!AK32&lt;&gt;"",Q31+ddays3.AllYears!AK32,""),"")</f>
        <v>0.1</v>
      </c>
      <c r="R32" s="6">
        <f>IF(R31&lt;&gt;"",IF(ddays3.AllYears!AL32&lt;&gt;"",R31+ddays3.AllYears!AL32,""),"")</f>
        <v>0</v>
      </c>
      <c r="S32" s="6">
        <f>IF(S31&lt;&gt;"",IF(ddays3.AllYears!AM32&lt;&gt;"",S31+ddays3.AllYears!AM32,""),"")</f>
        <v>0</v>
      </c>
      <c r="T32" s="6">
        <f>IF(T31&lt;&gt;"",IF(ddays3.AllYears!AN32&lt;&gt;"",T31+ddays3.AllYears!AN32,""),"")</f>
        <v>0</v>
      </c>
      <c r="U32" s="6">
        <f>IF(U31&lt;&gt;"",IF(ddays3.AllYears!AO32&lt;&gt;"",U31+ddays3.AllYears!AO32,""),"")</f>
        <v>1.3</v>
      </c>
      <c r="V32" s="6">
        <f>IF(V31&lt;&gt;"",IF(ddays3.AllYears!AP32&lt;&gt;"",V31+ddays3.AllYears!AP32,""),"")</f>
        <v>0</v>
      </c>
      <c r="W32" s="6">
        <f>IF(W31&lt;&gt;"",IF(ddays3.AllYears!AQ32&lt;&gt;"",W31+ddays3.AllYears!AQ32,""),"")</f>
        <v>0</v>
      </c>
      <c r="X32" s="6">
        <f>IF(X31&lt;&gt;"",IF(ddays3.AllYears!AR32&lt;&gt;"",X31+ddays3.AllYears!AR32,""),"")</f>
        <v>0</v>
      </c>
      <c r="Y32" s="6">
        <f>IF(Y31&lt;&gt;"",IF(ddays3.AllYears!AS32&lt;&gt;"",Y31+ddays3.AllYears!AS32,""),"")</f>
        <v>0.3</v>
      </c>
      <c r="Z32" s="6">
        <f>IF(Z31&lt;&gt;"",IF(ddays3.AllYears!AT32&lt;&gt;"",Z31+ddays3.AllYears!AT32,""),"")</f>
        <v>4</v>
      </c>
      <c r="AA32" s="6">
        <f>IF(AA31&lt;&gt;"",IF(ddays3.AllYears!AU32&lt;&gt;"",AA31+ddays3.AllYears!AU32,""),"")</f>
        <v>0</v>
      </c>
      <c r="AB32" s="6">
        <f>IF(AB31&lt;&gt;"",IF(ddays3.AllYears!AV32&lt;&gt;"",AB31+ddays3.AllYears!AV32,""),"")</f>
        <v>0</v>
      </c>
      <c r="AC32" s="6">
        <f>IF(AC31&lt;&gt;"",IF(ddays3.AllYears!AW32&lt;&gt;"",AC31+ddays3.AllYears!AW32,""),"")</f>
        <v>0.5</v>
      </c>
      <c r="AD32" s="6">
        <f>IF(AD31&lt;&gt;"",IF(ddays3.AllYears!AX32&lt;&gt;"",AD31+ddays3.AllYears!AX32,""),"")</f>
        <v>0</v>
      </c>
      <c r="AE32" s="6">
        <f>IF(AE31&lt;&gt;"",IF(ddays3.AllYears!AY32&lt;&gt;"",AE31+ddays3.AllYears!AY32,""),"")</f>
        <v>1.1000000000000001</v>
      </c>
      <c r="AF32" s="6">
        <f>IF(AF31&lt;&gt;"",IF(ddays3.AllYears!AZ32&lt;&gt;"",AF31+ddays3.AllYears!AZ32,""),"")</f>
        <v>0.5</v>
      </c>
      <c r="AG32" s="6">
        <f>IF(AG31&lt;&gt;"",IF(ddays3.AllYears!BA32&lt;&gt;"",AG31+ddays3.AllYears!BA32,""),"")</f>
        <v>0</v>
      </c>
      <c r="AH32" s="6">
        <f>IF(AH31&lt;&gt;"",IF(ddays3.AllYears!BB32&lt;&gt;"",AH31+ddays3.AllYears!BB32,""),"")</f>
        <v>0</v>
      </c>
      <c r="AI32" s="6">
        <f>IF(AI31&lt;&gt;"",IF(ddays3.AllYears!BC32&lt;&gt;"",AI31+ddays3.AllYears!BC32,""),"")</f>
        <v>0</v>
      </c>
      <c r="AJ32" s="6">
        <f>IF(AJ31&lt;&gt;"",IF(ddays3.AllYears!BD32&lt;&gt;"",AJ31+ddays3.AllYears!BD32,""),"")</f>
        <v>0</v>
      </c>
      <c r="AK32" s="6">
        <f>IF(AK31&lt;&gt;"",IF(ddays3.AllYears!BE32&lt;&gt;"",AK31+ddays3.AllYears!BE32,""),"")</f>
        <v>0</v>
      </c>
      <c r="AL32" s="6">
        <f>IF(AL31&lt;&gt;"",IF(ddays3.AllYears!BF32&lt;&gt;"",AL31+ddays3.AllYears!BF32,""),"")</f>
        <v>0.3</v>
      </c>
      <c r="AM32" s="6">
        <f>IF(AM31&lt;&gt;"",IF(ddays3.AllYears!BG32&lt;&gt;"",AM31+ddays3.AllYears!BG32,""),"")</f>
        <v>2.1</v>
      </c>
      <c r="AN32" s="6">
        <f>IF(AN31&lt;&gt;"",IF(ddays3.AllYears!BH32&lt;&gt;"",AN31+ddays3.AllYears!BH32,""),"")</f>
        <v>0.4</v>
      </c>
      <c r="AO32" s="6">
        <f>IF(AO31&lt;&gt;"",IF(ddays3.AllYears!BI32&lt;&gt;"",AO31+ddays3.AllYears!BI32,""),"")</f>
        <v>0</v>
      </c>
      <c r="AP32" s="6">
        <f>IF(AP31&lt;&gt;"",IF(ddays3.AllYears!BJ32&lt;&gt;"",AP31+ddays3.AllYears!BJ32,""),"")</f>
        <v>0</v>
      </c>
      <c r="AQ32" s="6" t="str">
        <f>IF(AQ31&lt;&gt;"",IF(ddays3.AllYears!BK32&lt;&gt;"",AQ31+ddays3.AllYears!BK32,""),"")</f>
        <v/>
      </c>
      <c r="AR32" s="6" t="str">
        <f>IF(AR31&lt;&gt;"",IF(ddays3.AllYears!BL32&lt;&gt;"",AR31+ddays3.AllYears!BL32,""),"")</f>
        <v/>
      </c>
      <c r="AS32" s="6">
        <v>1.9364768467374009</v>
      </c>
      <c r="AT32" s="6"/>
      <c r="AU32" s="6"/>
    </row>
    <row r="33" spans="1:47" x14ac:dyDescent="0.35">
      <c r="A33" s="8">
        <f>ddays3.AllYears!A33</f>
        <v>42025</v>
      </c>
      <c r="B33" s="6" t="str">
        <f>IF(B32&lt;&gt;"",IF(ddays3.AllYears!C33&lt;&gt;"",B32+ddays3.AllYears!C33,""),"")</f>
        <v/>
      </c>
      <c r="C33" s="6">
        <f>IF(C32&lt;&gt;"",IF(ddays3.AllYears!W33&lt;&gt;"",C32+ddays3.AllYears!W33,""),"")</f>
        <v>0</v>
      </c>
      <c r="D33" s="6">
        <f>IF(D32&lt;&gt;"",IF(ddays3.AllYears!X33&lt;&gt;"",D32+ddays3.AllYears!X33,""),"")</f>
        <v>0</v>
      </c>
      <c r="E33" s="6">
        <f>IF(E32&lt;&gt;"",IF(ddays3.AllYears!Y33&lt;&gt;"",E32+ddays3.AllYears!Y33,""),"")</f>
        <v>0</v>
      </c>
      <c r="F33" s="6">
        <f>IF(F32&lt;&gt;"",IF(ddays3.AllYears!Z33&lt;&gt;"",F32+ddays3.AllYears!Z33,""),"")</f>
        <v>2.4</v>
      </c>
      <c r="G33" s="6">
        <f>IF(G32&lt;&gt;"",IF(ddays3.AllYears!AA33&lt;&gt;"",G32+ddays3.AllYears!AA33,""),"")</f>
        <v>0.4</v>
      </c>
      <c r="H33" s="6">
        <f>IF(H32&lt;&gt;"",IF(ddays3.AllYears!AB33&lt;&gt;"",H32+ddays3.AllYears!AB33,""),"")</f>
        <v>0.7</v>
      </c>
      <c r="I33" s="6">
        <f>IF(I32&lt;&gt;"",IF(ddays3.AllYears!AC33&lt;&gt;"",I32+ddays3.AllYears!AC33,""),"")</f>
        <v>0.5</v>
      </c>
      <c r="J33" s="6">
        <f>IF(J32&lt;&gt;"",IF(ddays3.AllYears!AD33&lt;&gt;"",J32+ddays3.AllYears!AD33,""),"")</f>
        <v>0.2</v>
      </c>
      <c r="K33" s="6">
        <f>IF(K32&lt;&gt;"",IF(ddays3.AllYears!AE33&lt;&gt;"",K32+ddays3.AllYears!AE33,""),"")</f>
        <v>0.4</v>
      </c>
      <c r="L33" s="6">
        <f>IF(L32&lt;&gt;"",IF(ddays3.AllYears!AF33&lt;&gt;"",L32+ddays3.AllYears!AF33,""),"")</f>
        <v>0</v>
      </c>
      <c r="M33" s="6">
        <f>IF(M32&lt;&gt;"",IF(ddays3.AllYears!AG33&lt;&gt;"",M32+ddays3.AllYears!AG33,""),"")</f>
        <v>0</v>
      </c>
      <c r="N33" s="6">
        <f>IF(N32&lt;&gt;"",IF(ddays3.AllYears!AH33&lt;&gt;"",N32+ddays3.AllYears!AH33,""),"")</f>
        <v>1.5</v>
      </c>
      <c r="O33" s="6">
        <f>IF(O32&lt;&gt;"",IF(ddays3.AllYears!AI33&lt;&gt;"",O32+ddays3.AllYears!AI33,""),"")</f>
        <v>0.5</v>
      </c>
      <c r="P33" s="6">
        <f>IF(P32&lt;&gt;"",IF(ddays3.AllYears!AJ33&lt;&gt;"",P32+ddays3.AllYears!AJ33,""),"")</f>
        <v>0.5</v>
      </c>
      <c r="Q33" s="6">
        <f>IF(Q32&lt;&gt;"",IF(ddays3.AllYears!AK33&lt;&gt;"",Q32+ddays3.AllYears!AK33,""),"")</f>
        <v>0.1</v>
      </c>
      <c r="R33" s="6">
        <f>IF(R32&lt;&gt;"",IF(ddays3.AllYears!AL33&lt;&gt;"",R32+ddays3.AllYears!AL33,""),"")</f>
        <v>0</v>
      </c>
      <c r="S33" s="6">
        <f>IF(S32&lt;&gt;"",IF(ddays3.AllYears!AM33&lt;&gt;"",S32+ddays3.AllYears!AM33,""),"")</f>
        <v>0</v>
      </c>
      <c r="T33" s="6">
        <f>IF(T32&lt;&gt;"",IF(ddays3.AllYears!AN33&lt;&gt;"",T32+ddays3.AllYears!AN33,""),"")</f>
        <v>0</v>
      </c>
      <c r="U33" s="6">
        <f>IF(U32&lt;&gt;"",IF(ddays3.AllYears!AO33&lt;&gt;"",U32+ddays3.AllYears!AO33,""),"")</f>
        <v>1.3</v>
      </c>
      <c r="V33" s="6">
        <f>IF(V32&lt;&gt;"",IF(ddays3.AllYears!AP33&lt;&gt;"",V32+ddays3.AllYears!AP33,""),"")</f>
        <v>0</v>
      </c>
      <c r="W33" s="6">
        <f>IF(W32&lt;&gt;"",IF(ddays3.AllYears!AQ33&lt;&gt;"",W32+ddays3.AllYears!AQ33,""),"")</f>
        <v>0</v>
      </c>
      <c r="X33" s="6">
        <f>IF(X32&lt;&gt;"",IF(ddays3.AllYears!AR33&lt;&gt;"",X32+ddays3.AllYears!AR33,""),"")</f>
        <v>0</v>
      </c>
      <c r="Y33" s="6">
        <f>IF(Y32&lt;&gt;"",IF(ddays3.AllYears!AS33&lt;&gt;"",Y32+ddays3.AllYears!AS33,""),"")</f>
        <v>0.3</v>
      </c>
      <c r="Z33" s="6">
        <f>IF(Z32&lt;&gt;"",IF(ddays3.AllYears!AT33&lt;&gt;"",Z32+ddays3.AllYears!AT33,""),"")</f>
        <v>4</v>
      </c>
      <c r="AA33" s="6">
        <f>IF(AA32&lt;&gt;"",IF(ddays3.AllYears!AU33&lt;&gt;"",AA32+ddays3.AllYears!AU33,""),"")</f>
        <v>0</v>
      </c>
      <c r="AB33" s="6">
        <f>IF(AB32&lt;&gt;"",IF(ddays3.AllYears!AV33&lt;&gt;"",AB32+ddays3.AllYears!AV33,""),"")</f>
        <v>0</v>
      </c>
      <c r="AC33" s="6">
        <f>IF(AC32&lt;&gt;"",IF(ddays3.AllYears!AW33&lt;&gt;"",AC32+ddays3.AllYears!AW33,""),"")</f>
        <v>0.7</v>
      </c>
      <c r="AD33" s="6">
        <f>IF(AD32&lt;&gt;"",IF(ddays3.AllYears!AX33&lt;&gt;"",AD32+ddays3.AllYears!AX33,""),"")</f>
        <v>0</v>
      </c>
      <c r="AE33" s="6">
        <f>IF(AE32&lt;&gt;"",IF(ddays3.AllYears!AY33&lt;&gt;"",AE32+ddays3.AllYears!AY33,""),"")</f>
        <v>1.1000000000000001</v>
      </c>
      <c r="AF33" s="6">
        <f>IF(AF32&lt;&gt;"",IF(ddays3.AllYears!AZ33&lt;&gt;"",AF32+ddays3.AllYears!AZ33,""),"")</f>
        <v>0.5</v>
      </c>
      <c r="AG33" s="6">
        <f>IF(AG32&lt;&gt;"",IF(ddays3.AllYears!BA33&lt;&gt;"",AG32+ddays3.AllYears!BA33,""),"")</f>
        <v>0</v>
      </c>
      <c r="AH33" s="6">
        <f>IF(AH32&lt;&gt;"",IF(ddays3.AllYears!BB33&lt;&gt;"",AH32+ddays3.AllYears!BB33,""),"")</f>
        <v>0</v>
      </c>
      <c r="AI33" s="6">
        <f>IF(AI32&lt;&gt;"",IF(ddays3.AllYears!BC33&lt;&gt;"",AI32+ddays3.AllYears!BC33,""),"")</f>
        <v>0</v>
      </c>
      <c r="AJ33" s="6">
        <f>IF(AJ32&lt;&gt;"",IF(ddays3.AllYears!BD33&lt;&gt;"",AJ32+ddays3.AllYears!BD33,""),"")</f>
        <v>0</v>
      </c>
      <c r="AK33" s="6">
        <f>IF(AK32&lt;&gt;"",IF(ddays3.AllYears!BE33&lt;&gt;"",AK32+ddays3.AllYears!BE33,""),"")</f>
        <v>0</v>
      </c>
      <c r="AL33" s="6">
        <f>IF(AL32&lt;&gt;"",IF(ddays3.AllYears!BF33&lt;&gt;"",AL32+ddays3.AllYears!BF33,""),"")</f>
        <v>0.3</v>
      </c>
      <c r="AM33" s="6">
        <f>IF(AM32&lt;&gt;"",IF(ddays3.AllYears!BG33&lt;&gt;"",AM32+ddays3.AllYears!BG33,""),"")</f>
        <v>2.1</v>
      </c>
      <c r="AN33" s="6">
        <f>IF(AN32&lt;&gt;"",IF(ddays3.AllYears!BH33&lt;&gt;"",AN32+ddays3.AllYears!BH33,""),"")</f>
        <v>0.4</v>
      </c>
      <c r="AO33" s="6">
        <f>IF(AO32&lt;&gt;"",IF(ddays3.AllYears!BI33&lt;&gt;"",AO32+ddays3.AllYears!BI33,""),"")</f>
        <v>0</v>
      </c>
      <c r="AP33" s="6">
        <f>IF(AP32&lt;&gt;"",IF(ddays3.AllYears!BJ33&lt;&gt;"",AP32+ddays3.AllYears!BJ33,""),"")</f>
        <v>0.3</v>
      </c>
      <c r="AQ33" s="6" t="str">
        <f>IF(AQ32&lt;&gt;"",IF(ddays3.AllYears!BK33&lt;&gt;"",AQ32+ddays3.AllYears!BK33,""),"")</f>
        <v/>
      </c>
      <c r="AR33" s="6" t="str">
        <f>IF(AR32&lt;&gt;"",IF(ddays3.AllYears!BL33&lt;&gt;"",AR32+ddays3.AllYears!BL33,""),"")</f>
        <v/>
      </c>
      <c r="AS33" s="6">
        <v>1.9364768467374009</v>
      </c>
      <c r="AT33" s="6"/>
      <c r="AU33" s="6"/>
    </row>
    <row r="34" spans="1:47" x14ac:dyDescent="0.35">
      <c r="A34" s="8">
        <f>ddays3.AllYears!A34</f>
        <v>42026</v>
      </c>
      <c r="B34" s="6" t="str">
        <f>IF(B33&lt;&gt;"",IF(ddays3.AllYears!C34&lt;&gt;"",B33+ddays3.AllYears!C34,""),"")</f>
        <v/>
      </c>
      <c r="C34" s="6">
        <f>IF(C33&lt;&gt;"",IF(ddays3.AllYears!W34&lt;&gt;"",C33+ddays3.AllYears!W34,""),"")</f>
        <v>0</v>
      </c>
      <c r="D34" s="6">
        <f>IF(D33&lt;&gt;"",IF(ddays3.AllYears!X34&lt;&gt;"",D33+ddays3.AllYears!X34,""),"")</f>
        <v>0</v>
      </c>
      <c r="E34" s="6">
        <f>IF(E33&lt;&gt;"",IF(ddays3.AllYears!Y34&lt;&gt;"",E33+ddays3.AllYears!Y34,""),"")</f>
        <v>0</v>
      </c>
      <c r="F34" s="6">
        <f>IF(F33&lt;&gt;"",IF(ddays3.AllYears!Z34&lt;&gt;"",F33+ddays3.AllYears!Z34,""),"")</f>
        <v>2.4</v>
      </c>
      <c r="G34" s="6">
        <f>IF(G33&lt;&gt;"",IF(ddays3.AllYears!AA34&lt;&gt;"",G33+ddays3.AllYears!AA34,""),"")</f>
        <v>0.4</v>
      </c>
      <c r="H34" s="6">
        <f>IF(H33&lt;&gt;"",IF(ddays3.AllYears!AB34&lt;&gt;"",H33+ddays3.AllYears!AB34,""),"")</f>
        <v>1.2999999999999998</v>
      </c>
      <c r="I34" s="6">
        <f>IF(I33&lt;&gt;"",IF(ddays3.AllYears!AC34&lt;&gt;"",I33+ddays3.AllYears!AC34,""),"")</f>
        <v>0.5</v>
      </c>
      <c r="J34" s="6">
        <f>IF(J33&lt;&gt;"",IF(ddays3.AllYears!AD34&lt;&gt;"",J33+ddays3.AllYears!AD34,""),"")</f>
        <v>0.2</v>
      </c>
      <c r="K34" s="6">
        <f>IF(K33&lt;&gt;"",IF(ddays3.AllYears!AE34&lt;&gt;"",K33+ddays3.AllYears!AE34,""),"")</f>
        <v>0.4</v>
      </c>
      <c r="L34" s="6">
        <f>IF(L33&lt;&gt;"",IF(ddays3.AllYears!AF34&lt;&gt;"",L33+ddays3.AllYears!AF34,""),"")</f>
        <v>0</v>
      </c>
      <c r="M34" s="6">
        <f>IF(M33&lt;&gt;"",IF(ddays3.AllYears!AG34&lt;&gt;"",M33+ddays3.AllYears!AG34,""),"")</f>
        <v>0</v>
      </c>
      <c r="N34" s="6">
        <f>IF(N33&lt;&gt;"",IF(ddays3.AllYears!AH34&lt;&gt;"",N33+ddays3.AllYears!AH34,""),"")</f>
        <v>1.5</v>
      </c>
      <c r="O34" s="6">
        <f>IF(O33&lt;&gt;"",IF(ddays3.AllYears!AI34&lt;&gt;"",O33+ddays3.AllYears!AI34,""),"")</f>
        <v>0.5</v>
      </c>
      <c r="P34" s="6">
        <f>IF(P33&lt;&gt;"",IF(ddays3.AllYears!AJ34&lt;&gt;"",P33+ddays3.AllYears!AJ34,""),"")</f>
        <v>0.5</v>
      </c>
      <c r="Q34" s="6">
        <f>IF(Q33&lt;&gt;"",IF(ddays3.AllYears!AK34&lt;&gt;"",Q33+ddays3.AllYears!AK34,""),"")</f>
        <v>0.1</v>
      </c>
      <c r="R34" s="6">
        <f>IF(R33&lt;&gt;"",IF(ddays3.AllYears!AL34&lt;&gt;"",R33+ddays3.AllYears!AL34,""),"")</f>
        <v>0</v>
      </c>
      <c r="S34" s="6">
        <f>IF(S33&lt;&gt;"",IF(ddays3.AllYears!AM34&lt;&gt;"",S33+ddays3.AllYears!AM34,""),"")</f>
        <v>0</v>
      </c>
      <c r="T34" s="6">
        <f>IF(T33&lt;&gt;"",IF(ddays3.AllYears!AN34&lt;&gt;"",T33+ddays3.AllYears!AN34,""),"")</f>
        <v>0</v>
      </c>
      <c r="U34" s="6">
        <f>IF(U33&lt;&gt;"",IF(ddays3.AllYears!AO34&lt;&gt;"",U33+ddays3.AllYears!AO34,""),"")</f>
        <v>1.3</v>
      </c>
      <c r="V34" s="6">
        <f>IF(V33&lt;&gt;"",IF(ddays3.AllYears!AP34&lt;&gt;"",V33+ddays3.AllYears!AP34,""),"")</f>
        <v>0</v>
      </c>
      <c r="W34" s="6">
        <f>IF(W33&lt;&gt;"",IF(ddays3.AllYears!AQ34&lt;&gt;"",W33+ddays3.AllYears!AQ34,""),"")</f>
        <v>0</v>
      </c>
      <c r="X34" s="6">
        <f>IF(X33&lt;&gt;"",IF(ddays3.AllYears!AR34&lt;&gt;"",X33+ddays3.AllYears!AR34,""),"")</f>
        <v>0</v>
      </c>
      <c r="Y34" s="6">
        <f>IF(Y33&lt;&gt;"",IF(ddays3.AllYears!AS34&lt;&gt;"",Y33+ddays3.AllYears!AS34,""),"")</f>
        <v>0.3</v>
      </c>
      <c r="Z34" s="6">
        <f>IF(Z33&lt;&gt;"",IF(ddays3.AllYears!AT34&lt;&gt;"",Z33+ddays3.AllYears!AT34,""),"")</f>
        <v>4</v>
      </c>
      <c r="AA34" s="6">
        <f>IF(AA33&lt;&gt;"",IF(ddays3.AllYears!AU34&lt;&gt;"",AA33+ddays3.AllYears!AU34,""),"")</f>
        <v>0</v>
      </c>
      <c r="AB34" s="6">
        <f>IF(AB33&lt;&gt;"",IF(ddays3.AllYears!AV34&lt;&gt;"",AB33+ddays3.AllYears!AV34,""),"")</f>
        <v>0</v>
      </c>
      <c r="AC34" s="6">
        <f>IF(AC33&lt;&gt;"",IF(ddays3.AllYears!AW34&lt;&gt;"",AC33+ddays3.AllYears!AW34,""),"")</f>
        <v>0.7</v>
      </c>
      <c r="AD34" s="6">
        <f>IF(AD33&lt;&gt;"",IF(ddays3.AllYears!AX34&lt;&gt;"",AD33+ddays3.AllYears!AX34,""),"")</f>
        <v>0</v>
      </c>
      <c r="AE34" s="6">
        <f>IF(AE33&lt;&gt;"",IF(ddays3.AllYears!AY34&lt;&gt;"",AE33+ddays3.AllYears!AY34,""),"")</f>
        <v>1.1000000000000001</v>
      </c>
      <c r="AF34" s="6">
        <f>IF(AF33&lt;&gt;"",IF(ddays3.AllYears!AZ34&lt;&gt;"",AF33+ddays3.AllYears!AZ34,""),"")</f>
        <v>0.5</v>
      </c>
      <c r="AG34" s="6">
        <f>IF(AG33&lt;&gt;"",IF(ddays3.AllYears!BA34&lt;&gt;"",AG33+ddays3.AllYears!BA34,""),"")</f>
        <v>0</v>
      </c>
      <c r="AH34" s="6">
        <f>IF(AH33&lt;&gt;"",IF(ddays3.AllYears!BB34&lt;&gt;"",AH33+ddays3.AllYears!BB34,""),"")</f>
        <v>0</v>
      </c>
      <c r="AI34" s="6">
        <f>IF(AI33&lt;&gt;"",IF(ddays3.AllYears!BC34&lt;&gt;"",AI33+ddays3.AllYears!BC34,""),"")</f>
        <v>0</v>
      </c>
      <c r="AJ34" s="6">
        <f>IF(AJ33&lt;&gt;"",IF(ddays3.AllYears!BD34&lt;&gt;"",AJ33+ddays3.AllYears!BD34,""),"")</f>
        <v>1.8</v>
      </c>
      <c r="AK34" s="6">
        <f>IF(AK33&lt;&gt;"",IF(ddays3.AllYears!BE34&lt;&gt;"",AK33+ddays3.AllYears!BE34,""),"")</f>
        <v>0</v>
      </c>
      <c r="AL34" s="6">
        <f>IF(AL33&lt;&gt;"",IF(ddays3.AllYears!BF34&lt;&gt;"",AL33+ddays3.AllYears!BF34,""),"")</f>
        <v>0.3</v>
      </c>
      <c r="AM34" s="6">
        <f>IF(AM33&lt;&gt;"",IF(ddays3.AllYears!BG34&lt;&gt;"",AM33+ddays3.AllYears!BG34,""),"")</f>
        <v>2.1</v>
      </c>
      <c r="AN34" s="6">
        <f>IF(AN33&lt;&gt;"",IF(ddays3.AllYears!BH34&lt;&gt;"",AN33+ddays3.AllYears!BH34,""),"")</f>
        <v>0.4</v>
      </c>
      <c r="AO34" s="6">
        <f>IF(AO33&lt;&gt;"",IF(ddays3.AllYears!BI34&lt;&gt;"",AO33+ddays3.AllYears!BI34,""),"")</f>
        <v>0</v>
      </c>
      <c r="AP34" s="6">
        <f>IF(AP33&lt;&gt;"",IF(ddays3.AllYears!BJ34&lt;&gt;"",AP33+ddays3.AllYears!BJ34,""),"")</f>
        <v>0.5</v>
      </c>
      <c r="AQ34" s="6" t="str">
        <f>IF(AQ33&lt;&gt;"",IF(ddays3.AllYears!BK34&lt;&gt;"",AQ33+ddays3.AllYears!BK34,""),"")</f>
        <v/>
      </c>
      <c r="AR34" s="6" t="str">
        <f>IF(AR33&lt;&gt;"",IF(ddays3.AllYears!BL34&lt;&gt;"",AR33+ddays3.AllYears!BL34,""),"")</f>
        <v/>
      </c>
      <c r="AS34" s="6">
        <v>1.9364768467374009</v>
      </c>
      <c r="AT34" s="6"/>
      <c r="AU34" s="6"/>
    </row>
    <row r="35" spans="1:47" x14ac:dyDescent="0.35">
      <c r="A35" s="8">
        <f>ddays3.AllYears!A35</f>
        <v>42027</v>
      </c>
      <c r="B35" s="6" t="str">
        <f>IF(B34&lt;&gt;"",IF(ddays3.AllYears!C35&lt;&gt;"",B34+ddays3.AllYears!C35,""),"")</f>
        <v/>
      </c>
      <c r="C35" s="6">
        <f>IF(C34&lt;&gt;"",IF(ddays3.AllYears!W35&lt;&gt;"",C34+ddays3.AllYears!W35,""),"")</f>
        <v>0</v>
      </c>
      <c r="D35" s="6">
        <f>IF(D34&lt;&gt;"",IF(ddays3.AllYears!X35&lt;&gt;"",D34+ddays3.AllYears!X35,""),"")</f>
        <v>0</v>
      </c>
      <c r="E35" s="6">
        <f>IF(E34&lt;&gt;"",IF(ddays3.AllYears!Y35&lt;&gt;"",E34+ddays3.AllYears!Y35,""),"")</f>
        <v>1.1000000000000001</v>
      </c>
      <c r="F35" s="6">
        <f>IF(F34&lt;&gt;"",IF(ddays3.AllYears!Z35&lt;&gt;"",F34+ddays3.AllYears!Z35,""),"")</f>
        <v>2.4</v>
      </c>
      <c r="G35" s="6">
        <f>IF(G34&lt;&gt;"",IF(ddays3.AllYears!AA35&lt;&gt;"",G34+ddays3.AllYears!AA35,""),"")</f>
        <v>0.4</v>
      </c>
      <c r="H35" s="6">
        <f>IF(H34&lt;&gt;"",IF(ddays3.AllYears!AB35&lt;&gt;"",H34+ddays3.AllYears!AB35,""),"")</f>
        <v>1.2999999999999998</v>
      </c>
      <c r="I35" s="6">
        <f>IF(I34&lt;&gt;"",IF(ddays3.AllYears!AC35&lt;&gt;"",I34+ddays3.AllYears!AC35,""),"")</f>
        <v>0.5</v>
      </c>
      <c r="J35" s="6">
        <f>IF(J34&lt;&gt;"",IF(ddays3.AllYears!AD35&lt;&gt;"",J34+ddays3.AllYears!AD35,""),"")</f>
        <v>0.2</v>
      </c>
      <c r="K35" s="6">
        <f>IF(K34&lt;&gt;"",IF(ddays3.AllYears!AE35&lt;&gt;"",K34+ddays3.AllYears!AE35,""),"")</f>
        <v>0.4</v>
      </c>
      <c r="L35" s="6">
        <f>IF(L34&lt;&gt;"",IF(ddays3.AllYears!AF35&lt;&gt;"",L34+ddays3.AllYears!AF35,""),"")</f>
        <v>0</v>
      </c>
      <c r="M35" s="6">
        <f>IF(M34&lt;&gt;"",IF(ddays3.AllYears!AG35&lt;&gt;"",M34+ddays3.AllYears!AG35,""),"")</f>
        <v>0</v>
      </c>
      <c r="N35" s="6">
        <f>IF(N34&lt;&gt;"",IF(ddays3.AllYears!AH35&lt;&gt;"",N34+ddays3.AllYears!AH35,""),"")</f>
        <v>1.5</v>
      </c>
      <c r="O35" s="6">
        <f>IF(O34&lt;&gt;"",IF(ddays3.AllYears!AI35&lt;&gt;"",O34+ddays3.AllYears!AI35,""),"")</f>
        <v>0.5</v>
      </c>
      <c r="P35" s="6">
        <f>IF(P34&lt;&gt;"",IF(ddays3.AllYears!AJ35&lt;&gt;"",P34+ddays3.AllYears!AJ35,""),"")</f>
        <v>0.5</v>
      </c>
      <c r="Q35" s="6">
        <f>IF(Q34&lt;&gt;"",IF(ddays3.AllYears!AK35&lt;&gt;"",Q34+ddays3.AllYears!AK35,""),"")</f>
        <v>0.1</v>
      </c>
      <c r="R35" s="6">
        <f>IF(R34&lt;&gt;"",IF(ddays3.AllYears!AL35&lt;&gt;"",R34+ddays3.AllYears!AL35,""),"")</f>
        <v>0</v>
      </c>
      <c r="S35" s="6">
        <f>IF(S34&lt;&gt;"",IF(ddays3.AllYears!AM35&lt;&gt;"",S34+ddays3.AllYears!AM35,""),"")</f>
        <v>0</v>
      </c>
      <c r="T35" s="6">
        <f>IF(T34&lt;&gt;"",IF(ddays3.AllYears!AN35&lt;&gt;"",T34+ddays3.AllYears!AN35,""),"")</f>
        <v>0</v>
      </c>
      <c r="U35" s="6">
        <f>IF(U34&lt;&gt;"",IF(ddays3.AllYears!AO35&lt;&gt;"",U34+ddays3.AllYears!AO35,""),"")</f>
        <v>1.3</v>
      </c>
      <c r="V35" s="6">
        <f>IF(V34&lt;&gt;"",IF(ddays3.AllYears!AP35&lt;&gt;"",V34+ddays3.AllYears!AP35,""),"")</f>
        <v>0</v>
      </c>
      <c r="W35" s="6">
        <f>IF(W34&lt;&gt;"",IF(ddays3.AllYears!AQ35&lt;&gt;"",W34+ddays3.AllYears!AQ35,""),"")</f>
        <v>0</v>
      </c>
      <c r="X35" s="6">
        <f>IF(X34&lt;&gt;"",IF(ddays3.AllYears!AR35&lt;&gt;"",X34+ddays3.AllYears!AR35,""),"")</f>
        <v>0</v>
      </c>
      <c r="Y35" s="6">
        <f>IF(Y34&lt;&gt;"",IF(ddays3.AllYears!AS35&lt;&gt;"",Y34+ddays3.AllYears!AS35,""),"")</f>
        <v>0.3</v>
      </c>
      <c r="Z35" s="6">
        <f>IF(Z34&lt;&gt;"",IF(ddays3.AllYears!AT35&lt;&gt;"",Z34+ddays3.AllYears!AT35,""),"")</f>
        <v>4</v>
      </c>
      <c r="AA35" s="6">
        <f>IF(AA34&lt;&gt;"",IF(ddays3.AllYears!AU35&lt;&gt;"",AA34+ddays3.AllYears!AU35,""),"")</f>
        <v>0.3</v>
      </c>
      <c r="AB35" s="6">
        <f>IF(AB34&lt;&gt;"",IF(ddays3.AllYears!AV35&lt;&gt;"",AB34+ddays3.AllYears!AV35,""),"")</f>
        <v>0</v>
      </c>
      <c r="AC35" s="6">
        <f>IF(AC34&lt;&gt;"",IF(ddays3.AllYears!AW35&lt;&gt;"",AC34+ddays3.AllYears!AW35,""),"")</f>
        <v>0.7</v>
      </c>
      <c r="AD35" s="6">
        <f>IF(AD34&lt;&gt;"",IF(ddays3.AllYears!AX35&lt;&gt;"",AD34+ddays3.AllYears!AX35,""),"")</f>
        <v>0</v>
      </c>
      <c r="AE35" s="6">
        <f>IF(AE34&lt;&gt;"",IF(ddays3.AllYears!AY35&lt;&gt;"",AE34+ddays3.AllYears!AY35,""),"")</f>
        <v>1.1000000000000001</v>
      </c>
      <c r="AF35" s="6">
        <f>IF(AF34&lt;&gt;"",IF(ddays3.AllYears!AZ35&lt;&gt;"",AF34+ddays3.AllYears!AZ35,""),"")</f>
        <v>0.5</v>
      </c>
      <c r="AG35" s="6">
        <f>IF(AG34&lt;&gt;"",IF(ddays3.AllYears!BA35&lt;&gt;"",AG34+ddays3.AllYears!BA35,""),"")</f>
        <v>0</v>
      </c>
      <c r="AH35" s="6">
        <f>IF(AH34&lt;&gt;"",IF(ddays3.AllYears!BB35&lt;&gt;"",AH34+ddays3.AllYears!BB35,""),"")</f>
        <v>0</v>
      </c>
      <c r="AI35" s="6">
        <f>IF(AI34&lt;&gt;"",IF(ddays3.AllYears!BC35&lt;&gt;"",AI34+ddays3.AllYears!BC35,""),"")</f>
        <v>0</v>
      </c>
      <c r="AJ35" s="6">
        <f>IF(AJ34&lt;&gt;"",IF(ddays3.AllYears!BD35&lt;&gt;"",AJ34+ddays3.AllYears!BD35,""),"")</f>
        <v>3.8</v>
      </c>
      <c r="AK35" s="6">
        <f>IF(AK34&lt;&gt;"",IF(ddays3.AllYears!BE35&lt;&gt;"",AK34+ddays3.AllYears!BE35,""),"")</f>
        <v>0</v>
      </c>
      <c r="AL35" s="6">
        <f>IF(AL34&lt;&gt;"",IF(ddays3.AllYears!BF35&lt;&gt;"",AL34+ddays3.AllYears!BF35,""),"")</f>
        <v>0.3</v>
      </c>
      <c r="AM35" s="6">
        <f>IF(AM34&lt;&gt;"",IF(ddays3.AllYears!BG35&lt;&gt;"",AM34+ddays3.AllYears!BG35,""),"")</f>
        <v>2.1</v>
      </c>
      <c r="AN35" s="6">
        <f>IF(AN34&lt;&gt;"",IF(ddays3.AllYears!BH35&lt;&gt;"",AN34+ddays3.AllYears!BH35,""),"")</f>
        <v>0.4</v>
      </c>
      <c r="AO35" s="6">
        <f>IF(AO34&lt;&gt;"",IF(ddays3.AllYears!BI35&lt;&gt;"",AO34+ddays3.AllYears!BI35,""),"")</f>
        <v>0</v>
      </c>
      <c r="AP35" s="6">
        <f>IF(AP34&lt;&gt;"",IF(ddays3.AllYears!BJ35&lt;&gt;"",AP34+ddays3.AllYears!BJ35,""),"")</f>
        <v>0.8</v>
      </c>
      <c r="AQ35" s="6" t="str">
        <f>IF(AQ34&lt;&gt;"",IF(ddays3.AllYears!BK35&lt;&gt;"",AQ34+ddays3.AllYears!BK35,""),"")</f>
        <v/>
      </c>
      <c r="AR35" s="6" t="str">
        <f>IF(AR34&lt;&gt;"",IF(ddays3.AllYears!BL35&lt;&gt;"",AR34+ddays3.AllYears!BL35,""),"")</f>
        <v/>
      </c>
      <c r="AS35" s="6">
        <v>1.9364768467374009</v>
      </c>
      <c r="AT35" s="6"/>
      <c r="AU35" s="6"/>
    </row>
    <row r="36" spans="1:47" x14ac:dyDescent="0.35">
      <c r="A36" s="8">
        <f>ddays3.AllYears!A36</f>
        <v>42028</v>
      </c>
      <c r="B36" s="6" t="str">
        <f>IF(B35&lt;&gt;"",IF(ddays3.AllYears!C36&lt;&gt;"",B35+ddays3.AllYears!C36,""),"")</f>
        <v/>
      </c>
      <c r="C36" s="6">
        <f>IF(C35&lt;&gt;"",IF(ddays3.AllYears!W36&lt;&gt;"",C35+ddays3.AllYears!W36,""),"")</f>
        <v>0</v>
      </c>
      <c r="D36" s="6">
        <f>IF(D35&lt;&gt;"",IF(ddays3.AllYears!X36&lt;&gt;"",D35+ddays3.AllYears!X36,""),"")</f>
        <v>0</v>
      </c>
      <c r="E36" s="6">
        <f>IF(E35&lt;&gt;"",IF(ddays3.AllYears!Y36&lt;&gt;"",E35+ddays3.AllYears!Y36,""),"")</f>
        <v>2.5</v>
      </c>
      <c r="F36" s="6">
        <f>IF(F35&lt;&gt;"",IF(ddays3.AllYears!Z36&lt;&gt;"",F35+ddays3.AllYears!Z36,""),"")</f>
        <v>2.4</v>
      </c>
      <c r="G36" s="6">
        <f>IF(G35&lt;&gt;"",IF(ddays3.AllYears!AA36&lt;&gt;"",G35+ddays3.AllYears!AA36,""),"")</f>
        <v>0.4</v>
      </c>
      <c r="H36" s="6">
        <f>IF(H35&lt;&gt;"",IF(ddays3.AllYears!AB36&lt;&gt;"",H35+ddays3.AllYears!AB36,""),"")</f>
        <v>1.2999999999999998</v>
      </c>
      <c r="I36" s="6">
        <f>IF(I35&lt;&gt;"",IF(ddays3.AllYears!AC36&lt;&gt;"",I35+ddays3.AllYears!AC36,""),"")</f>
        <v>0.5</v>
      </c>
      <c r="J36" s="6">
        <f>IF(J35&lt;&gt;"",IF(ddays3.AllYears!AD36&lt;&gt;"",J35+ddays3.AllYears!AD36,""),"")</f>
        <v>0.2</v>
      </c>
      <c r="K36" s="6">
        <f>IF(K35&lt;&gt;"",IF(ddays3.AllYears!AE36&lt;&gt;"",K35+ddays3.AllYears!AE36,""),"")</f>
        <v>0.4</v>
      </c>
      <c r="L36" s="6">
        <f>IF(L35&lt;&gt;"",IF(ddays3.AllYears!AF36&lt;&gt;"",L35+ddays3.AllYears!AF36,""),"")</f>
        <v>0</v>
      </c>
      <c r="M36" s="6">
        <f>IF(M35&lt;&gt;"",IF(ddays3.AllYears!AG36&lt;&gt;"",M35+ddays3.AllYears!AG36,""),"")</f>
        <v>0</v>
      </c>
      <c r="N36" s="6">
        <f>IF(N35&lt;&gt;"",IF(ddays3.AllYears!AH36&lt;&gt;"",N35+ddays3.AllYears!AH36,""),"")</f>
        <v>1.5</v>
      </c>
      <c r="O36" s="6">
        <f>IF(O35&lt;&gt;"",IF(ddays3.AllYears!AI36&lt;&gt;"",O35+ddays3.AllYears!AI36,""),"")</f>
        <v>0.5</v>
      </c>
      <c r="P36" s="6">
        <f>IF(P35&lt;&gt;"",IF(ddays3.AllYears!AJ36&lt;&gt;"",P35+ddays3.AllYears!AJ36,""),"")</f>
        <v>0.5</v>
      </c>
      <c r="Q36" s="6">
        <f>IF(Q35&lt;&gt;"",IF(ddays3.AllYears!AK36&lt;&gt;"",Q35+ddays3.AllYears!AK36,""),"")</f>
        <v>0.1</v>
      </c>
      <c r="R36" s="6">
        <f>IF(R35&lt;&gt;"",IF(ddays3.AllYears!AL36&lt;&gt;"",R35+ddays3.AllYears!AL36,""),"")</f>
        <v>0</v>
      </c>
      <c r="S36" s="6">
        <f>IF(S35&lt;&gt;"",IF(ddays3.AllYears!AM36&lt;&gt;"",S35+ddays3.AllYears!AM36,""),"")</f>
        <v>0</v>
      </c>
      <c r="T36" s="6">
        <f>IF(T35&lt;&gt;"",IF(ddays3.AllYears!AN36&lt;&gt;"",T35+ddays3.AllYears!AN36,""),"")</f>
        <v>0</v>
      </c>
      <c r="U36" s="6">
        <f>IF(U35&lt;&gt;"",IF(ddays3.AllYears!AO36&lt;&gt;"",U35+ddays3.AllYears!AO36,""),"")</f>
        <v>1.3</v>
      </c>
      <c r="V36" s="6">
        <f>IF(V35&lt;&gt;"",IF(ddays3.AllYears!AP36&lt;&gt;"",V35+ddays3.AllYears!AP36,""),"")</f>
        <v>0</v>
      </c>
      <c r="W36" s="6">
        <f>IF(W35&lt;&gt;"",IF(ddays3.AllYears!AQ36&lt;&gt;"",W35+ddays3.AllYears!AQ36,""),"")</f>
        <v>0</v>
      </c>
      <c r="X36" s="6">
        <f>IF(X35&lt;&gt;"",IF(ddays3.AllYears!AR36&lt;&gt;"",X35+ddays3.AllYears!AR36,""),"")</f>
        <v>0</v>
      </c>
      <c r="Y36" s="6">
        <f>IF(Y35&lt;&gt;"",IF(ddays3.AllYears!AS36&lt;&gt;"",Y35+ddays3.AllYears!AS36,""),"")</f>
        <v>0.3</v>
      </c>
      <c r="Z36" s="6">
        <f>IF(Z35&lt;&gt;"",IF(ddays3.AllYears!AT36&lt;&gt;"",Z35+ddays3.AllYears!AT36,""),"")</f>
        <v>4</v>
      </c>
      <c r="AA36" s="6">
        <f>IF(AA35&lt;&gt;"",IF(ddays3.AllYears!AU36&lt;&gt;"",AA35+ddays3.AllYears!AU36,""),"")</f>
        <v>0.7</v>
      </c>
      <c r="AB36" s="6">
        <f>IF(AB35&lt;&gt;"",IF(ddays3.AllYears!AV36&lt;&gt;"",AB35+ddays3.AllYears!AV36,""),"")</f>
        <v>0</v>
      </c>
      <c r="AC36" s="6">
        <f>IF(AC35&lt;&gt;"",IF(ddays3.AllYears!AW36&lt;&gt;"",AC35+ddays3.AllYears!AW36,""),"")</f>
        <v>0.7</v>
      </c>
      <c r="AD36" s="6">
        <f>IF(AD35&lt;&gt;"",IF(ddays3.AllYears!AX36&lt;&gt;"",AD35+ddays3.AllYears!AX36,""),"")</f>
        <v>0</v>
      </c>
      <c r="AE36" s="6">
        <f>IF(AE35&lt;&gt;"",IF(ddays3.AllYears!AY36&lt;&gt;"",AE35+ddays3.AllYears!AY36,""),"")</f>
        <v>1.1000000000000001</v>
      </c>
      <c r="AF36" s="6">
        <f>IF(AF35&lt;&gt;"",IF(ddays3.AllYears!AZ36&lt;&gt;"",AF35+ddays3.AllYears!AZ36,""),"")</f>
        <v>0.5</v>
      </c>
      <c r="AG36" s="6">
        <f>IF(AG35&lt;&gt;"",IF(ddays3.AllYears!BA36&lt;&gt;"",AG35+ddays3.AllYears!BA36,""),"")</f>
        <v>0</v>
      </c>
      <c r="AH36" s="6">
        <f>IF(AH35&lt;&gt;"",IF(ddays3.AllYears!BB36&lt;&gt;"",AH35+ddays3.AllYears!BB36,""),"")</f>
        <v>0</v>
      </c>
      <c r="AI36" s="6">
        <f>IF(AI35&lt;&gt;"",IF(ddays3.AllYears!BC36&lt;&gt;"",AI35+ddays3.AllYears!BC36,""),"")</f>
        <v>0</v>
      </c>
      <c r="AJ36" s="6">
        <f>IF(AJ35&lt;&gt;"",IF(ddays3.AllYears!BD36&lt;&gt;"",AJ35+ddays3.AllYears!BD36,""),"")</f>
        <v>4.5</v>
      </c>
      <c r="AK36" s="6">
        <f>IF(AK35&lt;&gt;"",IF(ddays3.AllYears!BE36&lt;&gt;"",AK35+ddays3.AllYears!BE36,""),"")</f>
        <v>0</v>
      </c>
      <c r="AL36" s="6">
        <f>IF(AL35&lt;&gt;"",IF(ddays3.AllYears!BF36&lt;&gt;"",AL35+ddays3.AllYears!BF36,""),"")</f>
        <v>0.3</v>
      </c>
      <c r="AM36" s="6">
        <f>IF(AM35&lt;&gt;"",IF(ddays3.AllYears!BG36&lt;&gt;"",AM35+ddays3.AllYears!BG36,""),"")</f>
        <v>2.1</v>
      </c>
      <c r="AN36" s="6">
        <f>IF(AN35&lt;&gt;"",IF(ddays3.AllYears!BH36&lt;&gt;"",AN35+ddays3.AllYears!BH36,""),"")</f>
        <v>0.4</v>
      </c>
      <c r="AO36" s="6">
        <f>IF(AO35&lt;&gt;"",IF(ddays3.AllYears!BI36&lt;&gt;"",AO35+ddays3.AllYears!BI36,""),"")</f>
        <v>0</v>
      </c>
      <c r="AP36" s="6">
        <f>IF(AP35&lt;&gt;"",IF(ddays3.AllYears!BJ36&lt;&gt;"",AP35+ddays3.AllYears!BJ36,""),"")</f>
        <v>0.9</v>
      </c>
      <c r="AQ36" s="6" t="str">
        <f>IF(AQ35&lt;&gt;"",IF(ddays3.AllYears!BK36&lt;&gt;"",AQ35+ddays3.AllYears!BK36,""),"")</f>
        <v/>
      </c>
      <c r="AR36" s="6" t="str">
        <f>IF(AR35&lt;&gt;"",IF(ddays3.AllYears!BL36&lt;&gt;"",AR35+ddays3.AllYears!BL36,""),"")</f>
        <v/>
      </c>
      <c r="AS36" s="6">
        <v>1.9364768467374009</v>
      </c>
      <c r="AT36" s="6"/>
      <c r="AU36" s="6"/>
    </row>
    <row r="37" spans="1:47" x14ac:dyDescent="0.35">
      <c r="A37" s="8">
        <f>ddays3.AllYears!A37</f>
        <v>42029</v>
      </c>
      <c r="B37" s="6" t="str">
        <f>IF(B36&lt;&gt;"",IF(ddays3.AllYears!C37&lt;&gt;"",B36+ddays3.AllYears!C37,""),"")</f>
        <v/>
      </c>
      <c r="C37" s="6">
        <f>IF(C36&lt;&gt;"",IF(ddays3.AllYears!W37&lt;&gt;"",C36+ddays3.AllYears!W37,""),"")</f>
        <v>0</v>
      </c>
      <c r="D37" s="6">
        <f>IF(D36&lt;&gt;"",IF(ddays3.AllYears!X37&lt;&gt;"",D36+ddays3.AllYears!X37,""),"")</f>
        <v>0</v>
      </c>
      <c r="E37" s="6">
        <f>IF(E36&lt;&gt;"",IF(ddays3.AllYears!Y37&lt;&gt;"",E36+ddays3.AllYears!Y37,""),"")</f>
        <v>2.5</v>
      </c>
      <c r="F37" s="6">
        <f>IF(F36&lt;&gt;"",IF(ddays3.AllYears!Z37&lt;&gt;"",F36+ddays3.AllYears!Z37,""),"")</f>
        <v>2.4</v>
      </c>
      <c r="G37" s="6">
        <f>IF(G36&lt;&gt;"",IF(ddays3.AllYears!AA37&lt;&gt;"",G36+ddays3.AllYears!AA37,""),"")</f>
        <v>0.4</v>
      </c>
      <c r="H37" s="6">
        <f>IF(H36&lt;&gt;"",IF(ddays3.AllYears!AB37&lt;&gt;"",H36+ddays3.AllYears!AB37,""),"")</f>
        <v>1.2999999999999998</v>
      </c>
      <c r="I37" s="6">
        <f>IF(I36&lt;&gt;"",IF(ddays3.AllYears!AC37&lt;&gt;"",I36+ddays3.AllYears!AC37,""),"")</f>
        <v>1.7</v>
      </c>
      <c r="J37" s="6">
        <f>IF(J36&lt;&gt;"",IF(ddays3.AllYears!AD37&lt;&gt;"",J36+ddays3.AllYears!AD37,""),"")</f>
        <v>0.2</v>
      </c>
      <c r="K37" s="6">
        <f>IF(K36&lt;&gt;"",IF(ddays3.AllYears!AE37&lt;&gt;"",K36+ddays3.AllYears!AE37,""),"")</f>
        <v>0.4</v>
      </c>
      <c r="L37" s="6">
        <f>IF(L36&lt;&gt;"",IF(ddays3.AllYears!AF37&lt;&gt;"",L36+ddays3.AllYears!AF37,""),"")</f>
        <v>0</v>
      </c>
      <c r="M37" s="6">
        <f>IF(M36&lt;&gt;"",IF(ddays3.AllYears!AG37&lt;&gt;"",M36+ddays3.AllYears!AG37,""),"")</f>
        <v>0</v>
      </c>
      <c r="N37" s="6">
        <f>IF(N36&lt;&gt;"",IF(ddays3.AllYears!AH37&lt;&gt;"",N36+ddays3.AllYears!AH37,""),"")</f>
        <v>1.5</v>
      </c>
      <c r="O37" s="6">
        <f>IF(O36&lt;&gt;"",IF(ddays3.AllYears!AI37&lt;&gt;"",O36+ddays3.AllYears!AI37,""),"")</f>
        <v>0.5</v>
      </c>
      <c r="P37" s="6">
        <f>IF(P36&lt;&gt;"",IF(ddays3.AllYears!AJ37&lt;&gt;"",P36+ddays3.AllYears!AJ37,""),"")</f>
        <v>1.3</v>
      </c>
      <c r="Q37" s="6">
        <f>IF(Q36&lt;&gt;"",IF(ddays3.AllYears!AK37&lt;&gt;"",Q36+ddays3.AllYears!AK37,""),"")</f>
        <v>0.1</v>
      </c>
      <c r="R37" s="6">
        <f>IF(R36&lt;&gt;"",IF(ddays3.AllYears!AL37&lt;&gt;"",R36+ddays3.AllYears!AL37,""),"")</f>
        <v>0</v>
      </c>
      <c r="S37" s="6">
        <f>IF(S36&lt;&gt;"",IF(ddays3.AllYears!AM37&lt;&gt;"",S36+ddays3.AllYears!AM37,""),"")</f>
        <v>0</v>
      </c>
      <c r="T37" s="6">
        <f>IF(T36&lt;&gt;"",IF(ddays3.AllYears!AN37&lt;&gt;"",T36+ddays3.AllYears!AN37,""),"")</f>
        <v>0</v>
      </c>
      <c r="U37" s="6">
        <f>IF(U36&lt;&gt;"",IF(ddays3.AllYears!AO37&lt;&gt;"",U36+ddays3.AllYears!AO37,""),"")</f>
        <v>1.3</v>
      </c>
      <c r="V37" s="6">
        <f>IF(V36&lt;&gt;"",IF(ddays3.AllYears!AP37&lt;&gt;"",V36+ddays3.AllYears!AP37,""),"")</f>
        <v>0</v>
      </c>
      <c r="W37" s="6">
        <f>IF(W36&lt;&gt;"",IF(ddays3.AllYears!AQ37&lt;&gt;"",W36+ddays3.AllYears!AQ37,""),"")</f>
        <v>0</v>
      </c>
      <c r="X37" s="6">
        <f>IF(X36&lt;&gt;"",IF(ddays3.AllYears!AR37&lt;&gt;"",X36+ddays3.AllYears!AR37,""),"")</f>
        <v>0</v>
      </c>
      <c r="Y37" s="6">
        <f>IF(Y36&lt;&gt;"",IF(ddays3.AllYears!AS37&lt;&gt;"",Y36+ddays3.AllYears!AS37,""),"")</f>
        <v>0.5</v>
      </c>
      <c r="Z37" s="6">
        <f>IF(Z36&lt;&gt;"",IF(ddays3.AllYears!AT37&lt;&gt;"",Z36+ddays3.AllYears!AT37,""),"")</f>
        <v>4</v>
      </c>
      <c r="AA37" s="6">
        <f>IF(AA36&lt;&gt;"",IF(ddays3.AllYears!AU37&lt;&gt;"",AA36+ddays3.AllYears!AU37,""),"")</f>
        <v>0.7</v>
      </c>
      <c r="AB37" s="6">
        <f>IF(AB36&lt;&gt;"",IF(ddays3.AllYears!AV37&lt;&gt;"",AB36+ddays3.AllYears!AV37,""),"")</f>
        <v>0</v>
      </c>
      <c r="AC37" s="6">
        <f>IF(AC36&lt;&gt;"",IF(ddays3.AllYears!AW37&lt;&gt;"",AC36+ddays3.AllYears!AW37,""),"")</f>
        <v>0.7</v>
      </c>
      <c r="AD37" s="6">
        <f>IF(AD36&lt;&gt;"",IF(ddays3.AllYears!AX37&lt;&gt;"",AD36+ddays3.AllYears!AX37,""),"")</f>
        <v>0</v>
      </c>
      <c r="AE37" s="6">
        <f>IF(AE36&lt;&gt;"",IF(ddays3.AllYears!AY37&lt;&gt;"",AE36+ddays3.AllYears!AY37,""),"")</f>
        <v>1.1000000000000001</v>
      </c>
      <c r="AF37" s="6">
        <f>IF(AF36&lt;&gt;"",IF(ddays3.AllYears!AZ37&lt;&gt;"",AF36+ddays3.AllYears!AZ37,""),"")</f>
        <v>0.5</v>
      </c>
      <c r="AG37" s="6">
        <f>IF(AG36&lt;&gt;"",IF(ddays3.AllYears!BA37&lt;&gt;"",AG36+ddays3.AllYears!BA37,""),"")</f>
        <v>0.9</v>
      </c>
      <c r="AH37" s="6">
        <f>IF(AH36&lt;&gt;"",IF(ddays3.AllYears!BB37&lt;&gt;"",AH36+ddays3.AllYears!BB37,""),"")</f>
        <v>0</v>
      </c>
      <c r="AI37" s="6">
        <f>IF(AI36&lt;&gt;"",IF(ddays3.AllYears!BC37&lt;&gt;"",AI36+ddays3.AllYears!BC37,""),"")</f>
        <v>0</v>
      </c>
      <c r="AJ37" s="6">
        <f>IF(AJ36&lt;&gt;"",IF(ddays3.AllYears!BD37&lt;&gt;"",AJ36+ddays3.AllYears!BD37,""),"")</f>
        <v>4.5</v>
      </c>
      <c r="AK37" s="6">
        <f>IF(AK36&lt;&gt;"",IF(ddays3.AllYears!BE37&lt;&gt;"",AK36+ddays3.AllYears!BE37,""),"")</f>
        <v>0</v>
      </c>
      <c r="AL37" s="6">
        <f>IF(AL36&lt;&gt;"",IF(ddays3.AllYears!BF37&lt;&gt;"",AL36+ddays3.AllYears!BF37,""),"")</f>
        <v>0.3</v>
      </c>
      <c r="AM37" s="6">
        <f>IF(AM36&lt;&gt;"",IF(ddays3.AllYears!BG37&lt;&gt;"",AM36+ddays3.AllYears!BG37,""),"")</f>
        <v>2.1</v>
      </c>
      <c r="AN37" s="6">
        <f>IF(AN36&lt;&gt;"",IF(ddays3.AllYears!BH37&lt;&gt;"",AN36+ddays3.AllYears!BH37,""),"")</f>
        <v>0.4</v>
      </c>
      <c r="AO37" s="6">
        <f>IF(AO36&lt;&gt;"",IF(ddays3.AllYears!BI37&lt;&gt;"",AO36+ddays3.AllYears!BI37,""),"")</f>
        <v>0</v>
      </c>
      <c r="AP37" s="6">
        <f>IF(AP36&lt;&gt;"",IF(ddays3.AllYears!BJ37&lt;&gt;"",AP36+ddays3.AllYears!BJ37,""),"")</f>
        <v>0.9</v>
      </c>
      <c r="AQ37" s="6" t="str">
        <f>IF(AQ36&lt;&gt;"",IF(ddays3.AllYears!BK37&lt;&gt;"",AQ36+ddays3.AllYears!BK37,""),"")</f>
        <v/>
      </c>
      <c r="AR37" s="6" t="str">
        <f>IF(AR36&lt;&gt;"",IF(ddays3.AllYears!BL37&lt;&gt;"",AR36+ddays3.AllYears!BL37,""),"")</f>
        <v/>
      </c>
      <c r="AS37" s="6">
        <v>1.9364768467374009</v>
      </c>
      <c r="AT37" s="6"/>
      <c r="AU37" s="6"/>
    </row>
    <row r="38" spans="1:47" x14ac:dyDescent="0.35">
      <c r="A38" s="8">
        <f>ddays3.AllYears!A38</f>
        <v>42030</v>
      </c>
      <c r="B38" s="6" t="str">
        <f>IF(B37&lt;&gt;"",IF(ddays3.AllYears!C38&lt;&gt;"",B37+ddays3.AllYears!C38,""),"")</f>
        <v/>
      </c>
      <c r="C38" s="6">
        <f>IF(C37&lt;&gt;"",IF(ddays3.AllYears!W38&lt;&gt;"",C37+ddays3.AllYears!W38,""),"")</f>
        <v>0</v>
      </c>
      <c r="D38" s="6">
        <f>IF(D37&lt;&gt;"",IF(ddays3.AllYears!X38&lt;&gt;"",D37+ddays3.AllYears!X38,""),"")</f>
        <v>0</v>
      </c>
      <c r="E38" s="6">
        <f>IF(E37&lt;&gt;"",IF(ddays3.AllYears!Y38&lt;&gt;"",E37+ddays3.AllYears!Y38,""),"")</f>
        <v>2.5</v>
      </c>
      <c r="F38" s="6">
        <f>IF(F37&lt;&gt;"",IF(ddays3.AllYears!Z38&lt;&gt;"",F37+ddays3.AllYears!Z38,""),"")</f>
        <v>2.4</v>
      </c>
      <c r="G38" s="6">
        <f>IF(G37&lt;&gt;"",IF(ddays3.AllYears!AA38&lt;&gt;"",G37+ddays3.AllYears!AA38,""),"")</f>
        <v>0.4</v>
      </c>
      <c r="H38" s="6">
        <f>IF(H37&lt;&gt;"",IF(ddays3.AllYears!AB38&lt;&gt;"",H37+ddays3.AllYears!AB38,""),"")</f>
        <v>1.2999999999999998</v>
      </c>
      <c r="I38" s="6">
        <f>IF(I37&lt;&gt;"",IF(ddays3.AllYears!AC38&lt;&gt;"",I37+ddays3.AllYears!AC38,""),"")</f>
        <v>3.0999999999999996</v>
      </c>
      <c r="J38" s="6">
        <f>IF(J37&lt;&gt;"",IF(ddays3.AllYears!AD38&lt;&gt;"",J37+ddays3.AllYears!AD38,""),"")</f>
        <v>0.2</v>
      </c>
      <c r="K38" s="6">
        <f>IF(K37&lt;&gt;"",IF(ddays3.AllYears!AE38&lt;&gt;"",K37+ddays3.AllYears!AE38,""),"")</f>
        <v>0.4</v>
      </c>
      <c r="L38" s="6">
        <f>IF(L37&lt;&gt;"",IF(ddays3.AllYears!AF38&lt;&gt;"",L37+ddays3.AllYears!AF38,""),"")</f>
        <v>0</v>
      </c>
      <c r="M38" s="6">
        <f>IF(M37&lt;&gt;"",IF(ddays3.AllYears!AG38&lt;&gt;"",M37+ddays3.AllYears!AG38,""),"")</f>
        <v>0</v>
      </c>
      <c r="N38" s="6">
        <f>IF(N37&lt;&gt;"",IF(ddays3.AllYears!AH38&lt;&gt;"",N37+ddays3.AllYears!AH38,""),"")</f>
        <v>1.5</v>
      </c>
      <c r="O38" s="6">
        <f>IF(O37&lt;&gt;"",IF(ddays3.AllYears!AI38&lt;&gt;"",O37+ddays3.AllYears!AI38,""),"")</f>
        <v>0.5</v>
      </c>
      <c r="P38" s="6">
        <f>IF(P37&lt;&gt;"",IF(ddays3.AllYears!AJ38&lt;&gt;"",P37+ddays3.AllYears!AJ38,""),"")</f>
        <v>1.8</v>
      </c>
      <c r="Q38" s="6">
        <f>IF(Q37&lt;&gt;"",IF(ddays3.AllYears!AK38&lt;&gt;"",Q37+ddays3.AllYears!AK38,""),"")</f>
        <v>0.1</v>
      </c>
      <c r="R38" s="6">
        <f>IF(R37&lt;&gt;"",IF(ddays3.AllYears!AL38&lt;&gt;"",R37+ddays3.AllYears!AL38,""),"")</f>
        <v>0</v>
      </c>
      <c r="S38" s="6">
        <f>IF(S37&lt;&gt;"",IF(ddays3.AllYears!AM38&lt;&gt;"",S37+ddays3.AllYears!AM38,""),"")</f>
        <v>0</v>
      </c>
      <c r="T38" s="6">
        <f>IF(T37&lt;&gt;"",IF(ddays3.AllYears!AN38&lt;&gt;"",T37+ddays3.AllYears!AN38,""),"")</f>
        <v>0</v>
      </c>
      <c r="U38" s="6">
        <f>IF(U37&lt;&gt;"",IF(ddays3.AllYears!AO38&lt;&gt;"",U37+ddays3.AllYears!AO38,""),"")</f>
        <v>1.3</v>
      </c>
      <c r="V38" s="6">
        <f>IF(V37&lt;&gt;"",IF(ddays3.AllYears!AP38&lt;&gt;"",V37+ddays3.AllYears!AP38,""),"")</f>
        <v>0</v>
      </c>
      <c r="W38" s="6">
        <f>IF(W37&lt;&gt;"",IF(ddays3.AllYears!AQ38&lt;&gt;"",W37+ddays3.AllYears!AQ38,""),"")</f>
        <v>0</v>
      </c>
      <c r="X38" s="6">
        <f>IF(X37&lt;&gt;"",IF(ddays3.AllYears!AR38&lt;&gt;"",X37+ddays3.AllYears!AR38,""),"")</f>
        <v>0</v>
      </c>
      <c r="Y38" s="6">
        <f>IF(Y37&lt;&gt;"",IF(ddays3.AllYears!AS38&lt;&gt;"",Y37+ddays3.AllYears!AS38,""),"")</f>
        <v>0.5</v>
      </c>
      <c r="Z38" s="6">
        <f>IF(Z37&lt;&gt;"",IF(ddays3.AllYears!AT38&lt;&gt;"",Z37+ddays3.AllYears!AT38,""),"")</f>
        <v>4</v>
      </c>
      <c r="AA38" s="6">
        <f>IF(AA37&lt;&gt;"",IF(ddays3.AllYears!AU38&lt;&gt;"",AA37+ddays3.AllYears!AU38,""),"")</f>
        <v>0.7</v>
      </c>
      <c r="AB38" s="6">
        <f>IF(AB37&lt;&gt;"",IF(ddays3.AllYears!AV38&lt;&gt;"",AB37+ddays3.AllYears!AV38,""),"")</f>
        <v>0</v>
      </c>
      <c r="AC38" s="6">
        <f>IF(AC37&lt;&gt;"",IF(ddays3.AllYears!AW38&lt;&gt;"",AC37+ddays3.AllYears!AW38,""),"")</f>
        <v>0.7</v>
      </c>
      <c r="AD38" s="6">
        <f>IF(AD37&lt;&gt;"",IF(ddays3.AllYears!AX38&lt;&gt;"",AD37+ddays3.AllYears!AX38,""),"")</f>
        <v>0</v>
      </c>
      <c r="AE38" s="6">
        <f>IF(AE37&lt;&gt;"",IF(ddays3.AllYears!AY38&lt;&gt;"",AE37+ddays3.AllYears!AY38,""),"")</f>
        <v>1.1000000000000001</v>
      </c>
      <c r="AF38" s="6">
        <f>IF(AF37&lt;&gt;"",IF(ddays3.AllYears!AZ38&lt;&gt;"",AF37+ddays3.AllYears!AZ38,""),"")</f>
        <v>0.5</v>
      </c>
      <c r="AG38" s="6">
        <f>IF(AG37&lt;&gt;"",IF(ddays3.AllYears!BA38&lt;&gt;"",AG37+ddays3.AllYears!BA38,""),"")</f>
        <v>0.9</v>
      </c>
      <c r="AH38" s="6">
        <f>IF(AH37&lt;&gt;"",IF(ddays3.AllYears!BB38&lt;&gt;"",AH37+ddays3.AllYears!BB38,""),"")</f>
        <v>1</v>
      </c>
      <c r="AI38" s="6">
        <f>IF(AI37&lt;&gt;"",IF(ddays3.AllYears!BC38&lt;&gt;"",AI37+ddays3.AllYears!BC38,""),"")</f>
        <v>0</v>
      </c>
      <c r="AJ38" s="6">
        <f>IF(AJ37&lt;&gt;"",IF(ddays3.AllYears!BD38&lt;&gt;"",AJ37+ddays3.AllYears!BD38,""),"")</f>
        <v>4.5</v>
      </c>
      <c r="AK38" s="6">
        <f>IF(AK37&lt;&gt;"",IF(ddays3.AllYears!BE38&lt;&gt;"",AK37+ddays3.AllYears!BE38,""),"")</f>
        <v>0</v>
      </c>
      <c r="AL38" s="6">
        <f>IF(AL37&lt;&gt;"",IF(ddays3.AllYears!BF38&lt;&gt;"",AL37+ddays3.AllYears!BF38,""),"")</f>
        <v>0.3</v>
      </c>
      <c r="AM38" s="6">
        <f>IF(AM37&lt;&gt;"",IF(ddays3.AllYears!BG38&lt;&gt;"",AM37+ddays3.AllYears!BG38,""),"")</f>
        <v>2.1</v>
      </c>
      <c r="AN38" s="6">
        <f>IF(AN37&lt;&gt;"",IF(ddays3.AllYears!BH38&lt;&gt;"",AN37+ddays3.AllYears!BH38,""),"")</f>
        <v>0.4</v>
      </c>
      <c r="AO38" s="6">
        <f>IF(AO37&lt;&gt;"",IF(ddays3.AllYears!BI38&lt;&gt;"",AO37+ddays3.AllYears!BI38,""),"")</f>
        <v>0</v>
      </c>
      <c r="AP38" s="6">
        <f>IF(AP37&lt;&gt;"",IF(ddays3.AllYears!BJ38&lt;&gt;"",AP37+ddays3.AllYears!BJ38,""),"")</f>
        <v>0.9</v>
      </c>
      <c r="AQ38" s="6" t="str">
        <f>IF(AQ37&lt;&gt;"",IF(ddays3.AllYears!BK38&lt;&gt;"",AQ37+ddays3.AllYears!BK38,""),"")</f>
        <v/>
      </c>
      <c r="AR38" s="6" t="str">
        <f>IF(AR37&lt;&gt;"",IF(ddays3.AllYears!BL38&lt;&gt;"",AR37+ddays3.AllYears!BL38,""),"")</f>
        <v/>
      </c>
      <c r="AS38" s="6">
        <v>1.9364768467374009</v>
      </c>
      <c r="AT38" s="6"/>
      <c r="AU38" s="6"/>
    </row>
    <row r="39" spans="1:47" x14ac:dyDescent="0.35">
      <c r="A39" s="8">
        <f>ddays3.AllYears!A39</f>
        <v>42031</v>
      </c>
      <c r="B39" s="6" t="str">
        <f>IF(B38&lt;&gt;"",IF(ddays3.AllYears!C39&lt;&gt;"",B38+ddays3.AllYears!C39,""),"")</f>
        <v/>
      </c>
      <c r="C39" s="6">
        <f>IF(C38&lt;&gt;"",IF(ddays3.AllYears!W39&lt;&gt;"",C38+ddays3.AllYears!W39,""),"")</f>
        <v>0</v>
      </c>
      <c r="D39" s="6">
        <f>IF(D38&lt;&gt;"",IF(ddays3.AllYears!X39&lt;&gt;"",D38+ddays3.AllYears!X39,""),"")</f>
        <v>0</v>
      </c>
      <c r="E39" s="6">
        <f>IF(E38&lt;&gt;"",IF(ddays3.AllYears!Y39&lt;&gt;"",E38+ddays3.AllYears!Y39,""),"")</f>
        <v>2.5</v>
      </c>
      <c r="F39" s="6">
        <f>IF(F38&lt;&gt;"",IF(ddays3.AllYears!Z39&lt;&gt;"",F38+ddays3.AllYears!Z39,""),"")</f>
        <v>2.4</v>
      </c>
      <c r="G39" s="6">
        <f>IF(G38&lt;&gt;"",IF(ddays3.AllYears!AA39&lt;&gt;"",G38+ddays3.AllYears!AA39,""),"")</f>
        <v>0.4</v>
      </c>
      <c r="H39" s="6">
        <f>IF(H38&lt;&gt;"",IF(ddays3.AllYears!AB39&lt;&gt;"",H38+ddays3.AllYears!AB39,""),"")</f>
        <v>1.2999999999999998</v>
      </c>
      <c r="I39" s="6">
        <f>IF(I38&lt;&gt;"",IF(ddays3.AllYears!AC39&lt;&gt;"",I38+ddays3.AllYears!AC39,""),"")</f>
        <v>3.5999999999999996</v>
      </c>
      <c r="J39" s="6">
        <f>IF(J38&lt;&gt;"",IF(ddays3.AllYears!AD39&lt;&gt;"",J38+ddays3.AllYears!AD39,""),"")</f>
        <v>0.2</v>
      </c>
      <c r="K39" s="6">
        <f>IF(K38&lt;&gt;"",IF(ddays3.AllYears!AE39&lt;&gt;"",K38+ddays3.AllYears!AE39,""),"")</f>
        <v>0.4</v>
      </c>
      <c r="L39" s="6">
        <f>IF(L38&lt;&gt;"",IF(ddays3.AllYears!AF39&lt;&gt;"",L38+ddays3.AllYears!AF39,""),"")</f>
        <v>0</v>
      </c>
      <c r="M39" s="6">
        <f>IF(M38&lt;&gt;"",IF(ddays3.AllYears!AG39&lt;&gt;"",M38+ddays3.AllYears!AG39,""),"")</f>
        <v>0</v>
      </c>
      <c r="N39" s="6">
        <f>IF(N38&lt;&gt;"",IF(ddays3.AllYears!AH39&lt;&gt;"",N38+ddays3.AllYears!AH39,""),"")</f>
        <v>1.5</v>
      </c>
      <c r="O39" s="6">
        <f>IF(O38&lt;&gt;"",IF(ddays3.AllYears!AI39&lt;&gt;"",O38+ddays3.AllYears!AI39,""),"")</f>
        <v>0.5</v>
      </c>
      <c r="P39" s="6">
        <f>IF(P38&lt;&gt;"",IF(ddays3.AllYears!AJ39&lt;&gt;"",P38+ddays3.AllYears!AJ39,""),"")</f>
        <v>2.2999999999999998</v>
      </c>
      <c r="Q39" s="6">
        <f>IF(Q38&lt;&gt;"",IF(ddays3.AllYears!AK39&lt;&gt;"",Q38+ddays3.AllYears!AK39,""),"")</f>
        <v>0.1</v>
      </c>
      <c r="R39" s="6">
        <f>IF(R38&lt;&gt;"",IF(ddays3.AllYears!AL39&lt;&gt;"",R38+ddays3.AllYears!AL39,""),"")</f>
        <v>0</v>
      </c>
      <c r="S39" s="6">
        <f>IF(S38&lt;&gt;"",IF(ddays3.AllYears!AM39&lt;&gt;"",S38+ddays3.AllYears!AM39,""),"")</f>
        <v>0</v>
      </c>
      <c r="T39" s="6">
        <f>IF(T38&lt;&gt;"",IF(ddays3.AllYears!AN39&lt;&gt;"",T38+ddays3.AllYears!AN39,""),"")</f>
        <v>0</v>
      </c>
      <c r="U39" s="6">
        <f>IF(U38&lt;&gt;"",IF(ddays3.AllYears!AO39&lt;&gt;"",U38+ddays3.AllYears!AO39,""),"")</f>
        <v>1.3</v>
      </c>
      <c r="V39" s="6">
        <f>IF(V38&lt;&gt;"",IF(ddays3.AllYears!AP39&lt;&gt;"",V38+ddays3.AllYears!AP39,""),"")</f>
        <v>0.1</v>
      </c>
      <c r="W39" s="6">
        <f>IF(W38&lt;&gt;"",IF(ddays3.AllYears!AQ39&lt;&gt;"",W38+ddays3.AllYears!AQ39,""),"")</f>
        <v>0</v>
      </c>
      <c r="X39" s="6">
        <f>IF(X38&lt;&gt;"",IF(ddays3.AllYears!AR39&lt;&gt;"",X38+ddays3.AllYears!AR39,""),"")</f>
        <v>0</v>
      </c>
      <c r="Y39" s="6">
        <f>IF(Y38&lt;&gt;"",IF(ddays3.AllYears!AS39&lt;&gt;"",Y38+ddays3.AllYears!AS39,""),"")</f>
        <v>0.5</v>
      </c>
      <c r="Z39" s="6">
        <f>IF(Z38&lt;&gt;"",IF(ddays3.AllYears!AT39&lt;&gt;"",Z38+ddays3.AllYears!AT39,""),"")</f>
        <v>4</v>
      </c>
      <c r="AA39" s="6">
        <f>IF(AA38&lt;&gt;"",IF(ddays3.AllYears!AU39&lt;&gt;"",AA38+ddays3.AllYears!AU39,""),"")</f>
        <v>1.4</v>
      </c>
      <c r="AB39" s="6">
        <f>IF(AB38&lt;&gt;"",IF(ddays3.AllYears!AV39&lt;&gt;"",AB38+ddays3.AllYears!AV39,""),"")</f>
        <v>0</v>
      </c>
      <c r="AC39" s="6">
        <f>IF(AC38&lt;&gt;"",IF(ddays3.AllYears!AW39&lt;&gt;"",AC38+ddays3.AllYears!AW39,""),"")</f>
        <v>0.7</v>
      </c>
      <c r="AD39" s="6">
        <f>IF(AD38&lt;&gt;"",IF(ddays3.AllYears!AX39&lt;&gt;"",AD38+ddays3.AllYears!AX39,""),"")</f>
        <v>0</v>
      </c>
      <c r="AE39" s="6">
        <f>IF(AE38&lt;&gt;"",IF(ddays3.AllYears!AY39&lt;&gt;"",AE38+ddays3.AllYears!AY39,""),"")</f>
        <v>1.1000000000000001</v>
      </c>
      <c r="AF39" s="6">
        <f>IF(AF38&lt;&gt;"",IF(ddays3.AllYears!AZ39&lt;&gt;"",AF38+ddays3.AllYears!AZ39,""),"")</f>
        <v>0.5</v>
      </c>
      <c r="AG39" s="6">
        <f>IF(AG38&lt;&gt;"",IF(ddays3.AllYears!BA39&lt;&gt;"",AG38+ddays3.AllYears!BA39,""),"")</f>
        <v>0.9</v>
      </c>
      <c r="AH39" s="6">
        <f>IF(AH38&lt;&gt;"",IF(ddays3.AllYears!BB39&lt;&gt;"",AH38+ddays3.AllYears!BB39,""),"")</f>
        <v>1</v>
      </c>
      <c r="AI39" s="6">
        <f>IF(AI38&lt;&gt;"",IF(ddays3.AllYears!BC39&lt;&gt;"",AI38+ddays3.AllYears!BC39,""),"")</f>
        <v>0</v>
      </c>
      <c r="AJ39" s="6">
        <f>IF(AJ38&lt;&gt;"",IF(ddays3.AllYears!BD39&lt;&gt;"",AJ38+ddays3.AllYears!BD39,""),"")</f>
        <v>4.5</v>
      </c>
      <c r="AK39" s="6">
        <f>IF(AK38&lt;&gt;"",IF(ddays3.AllYears!BE39&lt;&gt;"",AK38+ddays3.AllYears!BE39,""),"")</f>
        <v>0</v>
      </c>
      <c r="AL39" s="6">
        <f>IF(AL38&lt;&gt;"",IF(ddays3.AllYears!BF39&lt;&gt;"",AL38+ddays3.AllYears!BF39,""),"")</f>
        <v>0.3</v>
      </c>
      <c r="AM39" s="6">
        <f>IF(AM38&lt;&gt;"",IF(ddays3.AllYears!BG39&lt;&gt;"",AM38+ddays3.AllYears!BG39,""),"")</f>
        <v>2.4</v>
      </c>
      <c r="AN39" s="6">
        <f>IF(AN38&lt;&gt;"",IF(ddays3.AllYears!BH39&lt;&gt;"",AN38+ddays3.AllYears!BH39,""),"")</f>
        <v>0.4</v>
      </c>
      <c r="AO39" s="6">
        <f>IF(AO38&lt;&gt;"",IF(ddays3.AllYears!BI39&lt;&gt;"",AO38+ddays3.AllYears!BI39,""),"")</f>
        <v>0</v>
      </c>
      <c r="AP39" s="6">
        <f>IF(AP38&lt;&gt;"",IF(ddays3.AllYears!BJ39&lt;&gt;"",AP38+ddays3.AllYears!BJ39,""),"")</f>
        <v>0.9</v>
      </c>
      <c r="AQ39" s="6" t="str">
        <f>IF(AQ38&lt;&gt;"",IF(ddays3.AllYears!BK39&lt;&gt;"",AQ38+ddays3.AllYears!BK39,""),"")</f>
        <v/>
      </c>
      <c r="AR39" s="6" t="str">
        <f>IF(AR38&lt;&gt;"",IF(ddays3.AllYears!BL39&lt;&gt;"",AR38+ddays3.AllYears!BL39,""),"")</f>
        <v/>
      </c>
      <c r="AS39" s="6">
        <v>1.9364768467374009</v>
      </c>
      <c r="AT39" s="6"/>
      <c r="AU39" s="6"/>
    </row>
    <row r="40" spans="1:47" x14ac:dyDescent="0.35">
      <c r="A40" s="8">
        <f>ddays3.AllYears!A40</f>
        <v>42032</v>
      </c>
      <c r="B40" s="6" t="str">
        <f>IF(B39&lt;&gt;"",IF(ddays3.AllYears!C40&lt;&gt;"",B39+ddays3.AllYears!C40,""),"")</f>
        <v/>
      </c>
      <c r="C40" s="6">
        <f>IF(C39&lt;&gt;"",IF(ddays3.AllYears!W40&lt;&gt;"",C39+ddays3.AllYears!W40,""),"")</f>
        <v>0</v>
      </c>
      <c r="D40" s="6">
        <f>IF(D39&lt;&gt;"",IF(ddays3.AllYears!X40&lt;&gt;"",D39+ddays3.AllYears!X40,""),"")</f>
        <v>0</v>
      </c>
      <c r="E40" s="6">
        <f>IF(E39&lt;&gt;"",IF(ddays3.AllYears!Y40&lt;&gt;"",E39+ddays3.AllYears!Y40,""),"")</f>
        <v>2.5</v>
      </c>
      <c r="F40" s="6">
        <f>IF(F39&lt;&gt;"",IF(ddays3.AllYears!Z40&lt;&gt;"",F39+ddays3.AllYears!Z40,""),"")</f>
        <v>2.4</v>
      </c>
      <c r="G40" s="6">
        <f>IF(G39&lt;&gt;"",IF(ddays3.AllYears!AA40&lt;&gt;"",G39+ddays3.AllYears!AA40,""),"")</f>
        <v>0.4</v>
      </c>
      <c r="H40" s="6">
        <f>IF(H39&lt;&gt;"",IF(ddays3.AllYears!AB40&lt;&gt;"",H39+ddays3.AllYears!AB40,""),"")</f>
        <v>1.2999999999999998</v>
      </c>
      <c r="I40" s="6">
        <f>IF(I39&lt;&gt;"",IF(ddays3.AllYears!AC40&lt;&gt;"",I39+ddays3.AllYears!AC40,""),"")</f>
        <v>4.3999999999999995</v>
      </c>
      <c r="J40" s="6">
        <f>IF(J39&lt;&gt;"",IF(ddays3.AllYears!AD40&lt;&gt;"",J39+ddays3.AllYears!AD40,""),"")</f>
        <v>0.2</v>
      </c>
      <c r="K40" s="6">
        <f>IF(K39&lt;&gt;"",IF(ddays3.AllYears!AE40&lt;&gt;"",K39+ddays3.AllYears!AE40,""),"")</f>
        <v>0.4</v>
      </c>
      <c r="L40" s="6">
        <f>IF(L39&lt;&gt;"",IF(ddays3.AllYears!AF40&lt;&gt;"",L39+ddays3.AllYears!AF40,""),"")</f>
        <v>0</v>
      </c>
      <c r="M40" s="6">
        <f>IF(M39&lt;&gt;"",IF(ddays3.AllYears!AG40&lt;&gt;"",M39+ddays3.AllYears!AG40,""),"")</f>
        <v>0</v>
      </c>
      <c r="N40" s="6">
        <f>IF(N39&lt;&gt;"",IF(ddays3.AllYears!AH40&lt;&gt;"",N39+ddays3.AllYears!AH40,""),"")</f>
        <v>1.5</v>
      </c>
      <c r="O40" s="6">
        <f>IF(O39&lt;&gt;"",IF(ddays3.AllYears!AI40&lt;&gt;"",O39+ddays3.AllYears!AI40,""),"")</f>
        <v>0.5</v>
      </c>
      <c r="P40" s="6">
        <f>IF(P39&lt;&gt;"",IF(ddays3.AllYears!AJ40&lt;&gt;"",P39+ddays3.AllYears!AJ40,""),"")</f>
        <v>2.5999999999999996</v>
      </c>
      <c r="Q40" s="6">
        <f>IF(Q39&lt;&gt;"",IF(ddays3.AllYears!AK40&lt;&gt;"",Q39+ddays3.AllYears!AK40,""),"")</f>
        <v>0.1</v>
      </c>
      <c r="R40" s="6">
        <f>IF(R39&lt;&gt;"",IF(ddays3.AllYears!AL40&lt;&gt;"",R39+ddays3.AllYears!AL40,""),"")</f>
        <v>0</v>
      </c>
      <c r="S40" s="6">
        <f>IF(S39&lt;&gt;"",IF(ddays3.AllYears!AM40&lt;&gt;"",S39+ddays3.AllYears!AM40,""),"")</f>
        <v>0</v>
      </c>
      <c r="T40" s="6">
        <f>IF(T39&lt;&gt;"",IF(ddays3.AllYears!AN40&lt;&gt;"",T39+ddays3.AllYears!AN40,""),"")</f>
        <v>0</v>
      </c>
      <c r="U40" s="6">
        <f>IF(U39&lt;&gt;"",IF(ddays3.AllYears!AO40&lt;&gt;"",U39+ddays3.AllYears!AO40,""),"")</f>
        <v>1.3</v>
      </c>
      <c r="V40" s="6">
        <f>IF(V39&lt;&gt;"",IF(ddays3.AllYears!AP40&lt;&gt;"",V39+ddays3.AllYears!AP40,""),"")</f>
        <v>0.1</v>
      </c>
      <c r="W40" s="6">
        <f>IF(W39&lt;&gt;"",IF(ddays3.AllYears!AQ40&lt;&gt;"",W39+ddays3.AllYears!AQ40,""),"")</f>
        <v>0</v>
      </c>
      <c r="X40" s="6">
        <f>IF(X39&lt;&gt;"",IF(ddays3.AllYears!AR40&lt;&gt;"",X39+ddays3.AllYears!AR40,""),"")</f>
        <v>0</v>
      </c>
      <c r="Y40" s="6">
        <f>IF(Y39&lt;&gt;"",IF(ddays3.AllYears!AS40&lt;&gt;"",Y39+ddays3.AllYears!AS40,""),"")</f>
        <v>0.5</v>
      </c>
      <c r="Z40" s="6">
        <f>IF(Z39&lt;&gt;"",IF(ddays3.AllYears!AT40&lt;&gt;"",Z39+ddays3.AllYears!AT40,""),"")</f>
        <v>4</v>
      </c>
      <c r="AA40" s="6">
        <f>IF(AA39&lt;&gt;"",IF(ddays3.AllYears!AU40&lt;&gt;"",AA39+ddays3.AllYears!AU40,""),"")</f>
        <v>1.4</v>
      </c>
      <c r="AB40" s="6">
        <f>IF(AB39&lt;&gt;"",IF(ddays3.AllYears!AV40&lt;&gt;"",AB39+ddays3.AllYears!AV40,""),"")</f>
        <v>0</v>
      </c>
      <c r="AC40" s="6">
        <f>IF(AC39&lt;&gt;"",IF(ddays3.AllYears!AW40&lt;&gt;"",AC39+ddays3.AllYears!AW40,""),"")</f>
        <v>0.7</v>
      </c>
      <c r="AD40" s="6">
        <f>IF(AD39&lt;&gt;"",IF(ddays3.AllYears!AX40&lt;&gt;"",AD39+ddays3.AllYears!AX40,""),"")</f>
        <v>0</v>
      </c>
      <c r="AE40" s="6">
        <f>IF(AE39&lt;&gt;"",IF(ddays3.AllYears!AY40&lt;&gt;"",AE39+ddays3.AllYears!AY40,""),"")</f>
        <v>1.1000000000000001</v>
      </c>
      <c r="AF40" s="6">
        <f>IF(AF39&lt;&gt;"",IF(ddays3.AllYears!AZ40&lt;&gt;"",AF39+ddays3.AllYears!AZ40,""),"")</f>
        <v>0.5</v>
      </c>
      <c r="AG40" s="6">
        <f>IF(AG39&lt;&gt;"",IF(ddays3.AllYears!BA40&lt;&gt;"",AG39+ddays3.AllYears!BA40,""),"")</f>
        <v>0.9</v>
      </c>
      <c r="AH40" s="6">
        <f>IF(AH39&lt;&gt;"",IF(ddays3.AllYears!BB40&lt;&gt;"",AH39+ddays3.AllYears!BB40,""),"")</f>
        <v>1</v>
      </c>
      <c r="AI40" s="6">
        <f>IF(AI39&lt;&gt;"",IF(ddays3.AllYears!BC40&lt;&gt;"",AI39+ddays3.AllYears!BC40,""),"")</f>
        <v>0</v>
      </c>
      <c r="AJ40" s="6">
        <f>IF(AJ39&lt;&gt;"",IF(ddays3.AllYears!BD40&lt;&gt;"",AJ39+ddays3.AllYears!BD40,""),"")</f>
        <v>4.5</v>
      </c>
      <c r="AK40" s="6">
        <f>IF(AK39&lt;&gt;"",IF(ddays3.AllYears!BE40&lt;&gt;"",AK39+ddays3.AllYears!BE40,""),"")</f>
        <v>0</v>
      </c>
      <c r="AL40" s="6">
        <f>IF(AL39&lt;&gt;"",IF(ddays3.AllYears!BF40&lt;&gt;"",AL39+ddays3.AllYears!BF40,""),"")</f>
        <v>0.3</v>
      </c>
      <c r="AM40" s="6">
        <f>IF(AM39&lt;&gt;"",IF(ddays3.AllYears!BG40&lt;&gt;"",AM39+ddays3.AllYears!BG40,""),"")</f>
        <v>2.4</v>
      </c>
      <c r="AN40" s="6">
        <f>IF(AN39&lt;&gt;"",IF(ddays3.AllYears!BH40&lt;&gt;"",AN39+ddays3.AllYears!BH40,""),"")</f>
        <v>0.4</v>
      </c>
      <c r="AO40" s="6">
        <f>IF(AO39&lt;&gt;"",IF(ddays3.AllYears!BI40&lt;&gt;"",AO39+ddays3.AllYears!BI40,""),"")</f>
        <v>0</v>
      </c>
      <c r="AP40" s="6">
        <f>IF(AP39&lt;&gt;"",IF(ddays3.AllYears!BJ40&lt;&gt;"",AP39+ddays3.AllYears!BJ40,""),"")</f>
        <v>0.9</v>
      </c>
      <c r="AQ40" s="6" t="str">
        <f>IF(AQ39&lt;&gt;"",IF(ddays3.AllYears!BK40&lt;&gt;"",AQ39+ddays3.AllYears!BK40,""),"")</f>
        <v/>
      </c>
      <c r="AR40" s="6" t="str">
        <f>IF(AR39&lt;&gt;"",IF(ddays3.AllYears!BL40&lt;&gt;"",AR39+ddays3.AllYears!BL40,""),"")</f>
        <v/>
      </c>
      <c r="AS40" s="6">
        <v>1.9364768467374009</v>
      </c>
      <c r="AT40" s="6"/>
      <c r="AU40" s="6"/>
    </row>
    <row r="41" spans="1:47" x14ac:dyDescent="0.35">
      <c r="A41" s="8">
        <f>ddays3.AllYears!A41</f>
        <v>42033</v>
      </c>
      <c r="B41" s="6" t="str">
        <f>IF(B40&lt;&gt;"",IF(ddays3.AllYears!C41&lt;&gt;"",B40+ddays3.AllYears!C41,""),"")</f>
        <v/>
      </c>
      <c r="C41" s="6">
        <f>IF(C40&lt;&gt;"",IF(ddays3.AllYears!W41&lt;&gt;"",C40+ddays3.AllYears!W41,""),"")</f>
        <v>0</v>
      </c>
      <c r="D41" s="6">
        <f>IF(D40&lt;&gt;"",IF(ddays3.AllYears!X41&lt;&gt;"",D40+ddays3.AllYears!X41,""),"")</f>
        <v>0</v>
      </c>
      <c r="E41" s="6">
        <f>IF(E40&lt;&gt;"",IF(ddays3.AllYears!Y41&lt;&gt;"",E40+ddays3.AllYears!Y41,""),"")</f>
        <v>2.5</v>
      </c>
      <c r="F41" s="6">
        <f>IF(F40&lt;&gt;"",IF(ddays3.AllYears!Z41&lt;&gt;"",F40+ddays3.AllYears!Z41,""),"")</f>
        <v>2.4</v>
      </c>
      <c r="G41" s="6">
        <f>IF(G40&lt;&gt;"",IF(ddays3.AllYears!AA41&lt;&gt;"",G40+ddays3.AllYears!AA41,""),"")</f>
        <v>0.4</v>
      </c>
      <c r="H41" s="6">
        <f>IF(H40&lt;&gt;"",IF(ddays3.AllYears!AB41&lt;&gt;"",H40+ddays3.AllYears!AB41,""),"")</f>
        <v>1.2999999999999998</v>
      </c>
      <c r="I41" s="6">
        <f>IF(I40&lt;&gt;"",IF(ddays3.AllYears!AC41&lt;&gt;"",I40+ddays3.AllYears!AC41,""),"")</f>
        <v>4.6999999999999993</v>
      </c>
      <c r="J41" s="6">
        <f>IF(J40&lt;&gt;"",IF(ddays3.AllYears!AD41&lt;&gt;"",J40+ddays3.AllYears!AD41,""),"")</f>
        <v>0.2</v>
      </c>
      <c r="K41" s="6">
        <f>IF(K40&lt;&gt;"",IF(ddays3.AllYears!AE41&lt;&gt;"",K40+ddays3.AllYears!AE41,""),"")</f>
        <v>0.4</v>
      </c>
      <c r="L41" s="6">
        <f>IF(L40&lt;&gt;"",IF(ddays3.AllYears!AF41&lt;&gt;"",L40+ddays3.AllYears!AF41,""),"")</f>
        <v>0</v>
      </c>
      <c r="M41" s="6">
        <f>IF(M40&lt;&gt;"",IF(ddays3.AllYears!AG41&lt;&gt;"",M40+ddays3.AllYears!AG41,""),"")</f>
        <v>0</v>
      </c>
      <c r="N41" s="6">
        <f>IF(N40&lt;&gt;"",IF(ddays3.AllYears!AH41&lt;&gt;"",N40+ddays3.AllYears!AH41,""),"")</f>
        <v>1.5</v>
      </c>
      <c r="O41" s="6">
        <f>IF(O40&lt;&gt;"",IF(ddays3.AllYears!AI41&lt;&gt;"",O40+ddays3.AllYears!AI41,""),"")</f>
        <v>0.5</v>
      </c>
      <c r="P41" s="6">
        <f>IF(P40&lt;&gt;"",IF(ddays3.AllYears!AJ41&lt;&gt;"",P40+ddays3.AllYears!AJ41,""),"")</f>
        <v>2.5999999999999996</v>
      </c>
      <c r="Q41" s="6">
        <f>IF(Q40&lt;&gt;"",IF(ddays3.AllYears!AK41&lt;&gt;"",Q40+ddays3.AllYears!AK41,""),"")</f>
        <v>0.1</v>
      </c>
      <c r="R41" s="6">
        <f>IF(R40&lt;&gt;"",IF(ddays3.AllYears!AL41&lt;&gt;"",R40+ddays3.AllYears!AL41,""),"")</f>
        <v>0</v>
      </c>
      <c r="S41" s="6">
        <f>IF(S40&lt;&gt;"",IF(ddays3.AllYears!AM41&lt;&gt;"",S40+ddays3.AllYears!AM41,""),"")</f>
        <v>0</v>
      </c>
      <c r="T41" s="6">
        <f>IF(T40&lt;&gt;"",IF(ddays3.AllYears!AN41&lt;&gt;"",T40+ddays3.AllYears!AN41,""),"")</f>
        <v>0</v>
      </c>
      <c r="U41" s="6">
        <f>IF(U40&lt;&gt;"",IF(ddays3.AllYears!AO41&lt;&gt;"",U40+ddays3.AllYears!AO41,""),"")</f>
        <v>1.3</v>
      </c>
      <c r="V41" s="6">
        <f>IF(V40&lt;&gt;"",IF(ddays3.AllYears!AP41&lt;&gt;"",V40+ddays3.AllYears!AP41,""),"")</f>
        <v>0.1</v>
      </c>
      <c r="W41" s="6">
        <f>IF(W40&lt;&gt;"",IF(ddays3.AllYears!AQ41&lt;&gt;"",W40+ddays3.AllYears!AQ41,""),"")</f>
        <v>0</v>
      </c>
      <c r="X41" s="6">
        <f>IF(X40&lt;&gt;"",IF(ddays3.AllYears!AR41&lt;&gt;"",X40+ddays3.AllYears!AR41,""),"")</f>
        <v>0</v>
      </c>
      <c r="Y41" s="6">
        <f>IF(Y40&lt;&gt;"",IF(ddays3.AllYears!AS41&lt;&gt;"",Y40+ddays3.AllYears!AS41,""),"")</f>
        <v>0.5</v>
      </c>
      <c r="Z41" s="6">
        <f>IF(Z40&lt;&gt;"",IF(ddays3.AllYears!AT41&lt;&gt;"",Z40+ddays3.AllYears!AT41,""),"")</f>
        <v>4</v>
      </c>
      <c r="AA41" s="6">
        <f>IF(AA40&lt;&gt;"",IF(ddays3.AllYears!AU41&lt;&gt;"",AA40+ddays3.AllYears!AU41,""),"")</f>
        <v>1.4</v>
      </c>
      <c r="AB41" s="6">
        <f>IF(AB40&lt;&gt;"",IF(ddays3.AllYears!AV41&lt;&gt;"",AB40+ddays3.AllYears!AV41,""),"")</f>
        <v>0</v>
      </c>
      <c r="AC41" s="6">
        <f>IF(AC40&lt;&gt;"",IF(ddays3.AllYears!AW41&lt;&gt;"",AC40+ddays3.AllYears!AW41,""),"")</f>
        <v>0.7</v>
      </c>
      <c r="AD41" s="6">
        <f>IF(AD40&lt;&gt;"",IF(ddays3.AllYears!AX41&lt;&gt;"",AD40+ddays3.AllYears!AX41,""),"")</f>
        <v>0</v>
      </c>
      <c r="AE41" s="6">
        <f>IF(AE40&lt;&gt;"",IF(ddays3.AllYears!AY41&lt;&gt;"",AE40+ddays3.AllYears!AY41,""),"")</f>
        <v>1.1000000000000001</v>
      </c>
      <c r="AF41" s="6">
        <f>IF(AF40&lt;&gt;"",IF(ddays3.AllYears!AZ41&lt;&gt;"",AF40+ddays3.AllYears!AZ41,""),"")</f>
        <v>0.5</v>
      </c>
      <c r="AG41" s="6">
        <f>IF(AG40&lt;&gt;"",IF(ddays3.AllYears!BA41&lt;&gt;"",AG40+ddays3.AllYears!BA41,""),"")</f>
        <v>0.9</v>
      </c>
      <c r="AH41" s="6">
        <f>IF(AH40&lt;&gt;"",IF(ddays3.AllYears!BB41&lt;&gt;"",AH40+ddays3.AllYears!BB41,""),"")</f>
        <v>1</v>
      </c>
      <c r="AI41" s="6">
        <f>IF(AI40&lt;&gt;"",IF(ddays3.AllYears!BC41&lt;&gt;"",AI40+ddays3.AllYears!BC41,""),"")</f>
        <v>0</v>
      </c>
      <c r="AJ41" s="6">
        <f>IF(AJ40&lt;&gt;"",IF(ddays3.AllYears!BD41&lt;&gt;"",AJ40+ddays3.AllYears!BD41,""),"")</f>
        <v>4.5</v>
      </c>
      <c r="AK41" s="6">
        <f>IF(AK40&lt;&gt;"",IF(ddays3.AllYears!BE41&lt;&gt;"",AK40+ddays3.AllYears!BE41,""),"")</f>
        <v>0</v>
      </c>
      <c r="AL41" s="6">
        <f>IF(AL40&lt;&gt;"",IF(ddays3.AllYears!BF41&lt;&gt;"",AL40+ddays3.AllYears!BF41,""),"")</f>
        <v>0.3</v>
      </c>
      <c r="AM41" s="6">
        <f>IF(AM40&lt;&gt;"",IF(ddays3.AllYears!BG41&lt;&gt;"",AM40+ddays3.AllYears!BG41,""),"")</f>
        <v>2.5</v>
      </c>
      <c r="AN41" s="6">
        <f>IF(AN40&lt;&gt;"",IF(ddays3.AllYears!BH41&lt;&gt;"",AN40+ddays3.AllYears!BH41,""),"")</f>
        <v>0.4</v>
      </c>
      <c r="AO41" s="6">
        <f>IF(AO40&lt;&gt;"",IF(ddays3.AllYears!BI41&lt;&gt;"",AO40+ddays3.AllYears!BI41,""),"")</f>
        <v>0</v>
      </c>
      <c r="AP41" s="6">
        <f>IF(AP40&lt;&gt;"",IF(ddays3.AllYears!BJ41&lt;&gt;"",AP40+ddays3.AllYears!BJ41,""),"")</f>
        <v>0.9</v>
      </c>
      <c r="AQ41" s="6" t="str">
        <f>IF(AQ40&lt;&gt;"",IF(ddays3.AllYears!BK41&lt;&gt;"",AQ40+ddays3.AllYears!BK41,""),"")</f>
        <v/>
      </c>
      <c r="AR41" s="6" t="str">
        <f>IF(AR40&lt;&gt;"",IF(ddays3.AllYears!BL41&lt;&gt;"",AR40+ddays3.AllYears!BL41,""),"")</f>
        <v/>
      </c>
      <c r="AS41" s="6">
        <v>1.9364768467374009</v>
      </c>
      <c r="AT41" s="6"/>
      <c r="AU41" s="6"/>
    </row>
    <row r="42" spans="1:47" x14ac:dyDescent="0.35">
      <c r="A42" s="8">
        <f>ddays3.AllYears!A42</f>
        <v>42034</v>
      </c>
      <c r="B42" s="6" t="str">
        <f>IF(B41&lt;&gt;"",IF(ddays3.AllYears!C42&lt;&gt;"",B41+ddays3.AllYears!C42,""),"")</f>
        <v/>
      </c>
      <c r="C42" s="6">
        <f>IF(C41&lt;&gt;"",IF(ddays3.AllYears!W42&lt;&gt;"",C41+ddays3.AllYears!W42,""),"")</f>
        <v>0</v>
      </c>
      <c r="D42" s="6">
        <f>IF(D41&lt;&gt;"",IF(ddays3.AllYears!X42&lt;&gt;"",D41+ddays3.AllYears!X42,""),"")</f>
        <v>0</v>
      </c>
      <c r="E42" s="6">
        <f>IF(E41&lt;&gt;"",IF(ddays3.AllYears!Y42&lt;&gt;"",E41+ddays3.AllYears!Y42,""),"")</f>
        <v>2.5</v>
      </c>
      <c r="F42" s="6">
        <f>IF(F41&lt;&gt;"",IF(ddays3.AllYears!Z42&lt;&gt;"",F41+ddays3.AllYears!Z42,""),"")</f>
        <v>2.4</v>
      </c>
      <c r="G42" s="6">
        <f>IF(G41&lt;&gt;"",IF(ddays3.AllYears!AA42&lt;&gt;"",G41+ddays3.AllYears!AA42,""),"")</f>
        <v>0.4</v>
      </c>
      <c r="H42" s="6">
        <f>IF(H41&lt;&gt;"",IF(ddays3.AllYears!AB42&lt;&gt;"",H41+ddays3.AllYears!AB42,""),"")</f>
        <v>1.2999999999999998</v>
      </c>
      <c r="I42" s="6">
        <f>IF(I41&lt;&gt;"",IF(ddays3.AllYears!AC42&lt;&gt;"",I41+ddays3.AllYears!AC42,""),"")</f>
        <v>4.6999999999999993</v>
      </c>
      <c r="J42" s="6">
        <f>IF(J41&lt;&gt;"",IF(ddays3.AllYears!AD42&lt;&gt;"",J41+ddays3.AllYears!AD42,""),"")</f>
        <v>0.2</v>
      </c>
      <c r="K42" s="6">
        <f>IF(K41&lt;&gt;"",IF(ddays3.AllYears!AE42&lt;&gt;"",K41+ddays3.AllYears!AE42,""),"")</f>
        <v>0.4</v>
      </c>
      <c r="L42" s="6">
        <f>IF(L41&lt;&gt;"",IF(ddays3.AllYears!AF42&lt;&gt;"",L41+ddays3.AllYears!AF42,""),"")</f>
        <v>0</v>
      </c>
      <c r="M42" s="6">
        <f>IF(M41&lt;&gt;"",IF(ddays3.AllYears!AG42&lt;&gt;"",M41+ddays3.AllYears!AG42,""),"")</f>
        <v>0</v>
      </c>
      <c r="N42" s="6">
        <f>IF(N41&lt;&gt;"",IF(ddays3.AllYears!AH42&lt;&gt;"",N41+ddays3.AllYears!AH42,""),"")</f>
        <v>1.5</v>
      </c>
      <c r="O42" s="6">
        <f>IF(O41&lt;&gt;"",IF(ddays3.AllYears!AI42&lt;&gt;"",O41+ddays3.AllYears!AI42,""),"")</f>
        <v>0.5</v>
      </c>
      <c r="P42" s="6">
        <f>IF(P41&lt;&gt;"",IF(ddays3.AllYears!AJ42&lt;&gt;"",P41+ddays3.AllYears!AJ42,""),"")</f>
        <v>2.5999999999999996</v>
      </c>
      <c r="Q42" s="6">
        <f>IF(Q41&lt;&gt;"",IF(ddays3.AllYears!AK42&lt;&gt;"",Q41+ddays3.AllYears!AK42,""),"")</f>
        <v>0.1</v>
      </c>
      <c r="R42" s="6">
        <f>IF(R41&lt;&gt;"",IF(ddays3.AllYears!AL42&lt;&gt;"",R41+ddays3.AllYears!AL42,""),"")</f>
        <v>0</v>
      </c>
      <c r="S42" s="6">
        <f>IF(S41&lt;&gt;"",IF(ddays3.AllYears!AM42&lt;&gt;"",S41+ddays3.AllYears!AM42,""),"")</f>
        <v>0</v>
      </c>
      <c r="T42" s="6">
        <f>IF(T41&lt;&gt;"",IF(ddays3.AllYears!AN42&lt;&gt;"",T41+ddays3.AllYears!AN42,""),"")</f>
        <v>0</v>
      </c>
      <c r="U42" s="6">
        <f>IF(U41&lt;&gt;"",IF(ddays3.AllYears!AO42&lt;&gt;"",U41+ddays3.AllYears!AO42,""),"")</f>
        <v>1.3</v>
      </c>
      <c r="V42" s="6">
        <f>IF(V41&lt;&gt;"",IF(ddays3.AllYears!AP42&lt;&gt;"",V41+ddays3.AllYears!AP42,""),"")</f>
        <v>0.1</v>
      </c>
      <c r="W42" s="6">
        <f>IF(W41&lt;&gt;"",IF(ddays3.AllYears!AQ42&lt;&gt;"",W41+ddays3.AllYears!AQ42,""),"")</f>
        <v>0</v>
      </c>
      <c r="X42" s="6">
        <f>IF(X41&lt;&gt;"",IF(ddays3.AllYears!AR42&lt;&gt;"",X41+ddays3.AllYears!AR42,""),"")</f>
        <v>0</v>
      </c>
      <c r="Y42" s="6">
        <f>IF(Y41&lt;&gt;"",IF(ddays3.AllYears!AS42&lt;&gt;"",Y41+ddays3.AllYears!AS42,""),"")</f>
        <v>0.5</v>
      </c>
      <c r="Z42" s="6">
        <f>IF(Z41&lt;&gt;"",IF(ddays3.AllYears!AT42&lt;&gt;"",Z41+ddays3.AllYears!AT42,""),"")</f>
        <v>4</v>
      </c>
      <c r="AA42" s="6">
        <f>IF(AA41&lt;&gt;"",IF(ddays3.AllYears!AU42&lt;&gt;"",AA41+ddays3.AllYears!AU42,""),"")</f>
        <v>1.4</v>
      </c>
      <c r="AB42" s="6">
        <f>IF(AB41&lt;&gt;"",IF(ddays3.AllYears!AV42&lt;&gt;"",AB41+ddays3.AllYears!AV42,""),"")</f>
        <v>0</v>
      </c>
      <c r="AC42" s="6">
        <f>IF(AC41&lt;&gt;"",IF(ddays3.AllYears!AW42&lt;&gt;"",AC41+ddays3.AllYears!AW42,""),"")</f>
        <v>0.7</v>
      </c>
      <c r="AD42" s="6">
        <f>IF(AD41&lt;&gt;"",IF(ddays3.AllYears!AX42&lt;&gt;"",AD41+ddays3.AllYears!AX42,""),"")</f>
        <v>0</v>
      </c>
      <c r="AE42" s="6">
        <f>IF(AE41&lt;&gt;"",IF(ddays3.AllYears!AY42&lt;&gt;"",AE41+ddays3.AllYears!AY42,""),"")</f>
        <v>1.1000000000000001</v>
      </c>
      <c r="AF42" s="6">
        <f>IF(AF41&lt;&gt;"",IF(ddays3.AllYears!AZ42&lt;&gt;"",AF41+ddays3.AllYears!AZ42,""),"")</f>
        <v>1.8</v>
      </c>
      <c r="AG42" s="6">
        <f>IF(AG41&lt;&gt;"",IF(ddays3.AllYears!BA42&lt;&gt;"",AG41+ddays3.AllYears!BA42,""),"")</f>
        <v>0.9</v>
      </c>
      <c r="AH42" s="6">
        <f>IF(AH41&lt;&gt;"",IF(ddays3.AllYears!BB42&lt;&gt;"",AH41+ddays3.AllYears!BB42,""),"")</f>
        <v>1</v>
      </c>
      <c r="AI42" s="6">
        <f>IF(AI41&lt;&gt;"",IF(ddays3.AllYears!BC42&lt;&gt;"",AI41+ddays3.AllYears!BC42,""),"")</f>
        <v>0</v>
      </c>
      <c r="AJ42" s="6">
        <f>IF(AJ41&lt;&gt;"",IF(ddays3.AllYears!BD42&lt;&gt;"",AJ41+ddays3.AllYears!BD42,""),"")</f>
        <v>4.5</v>
      </c>
      <c r="AK42" s="6">
        <f>IF(AK41&lt;&gt;"",IF(ddays3.AllYears!BE42&lt;&gt;"",AK41+ddays3.AllYears!BE42,""),"")</f>
        <v>0</v>
      </c>
      <c r="AL42" s="6">
        <f>IF(AL41&lt;&gt;"",IF(ddays3.AllYears!BF42&lt;&gt;"",AL41+ddays3.AllYears!BF42,""),"")</f>
        <v>0.3</v>
      </c>
      <c r="AM42" s="6">
        <f>IF(AM41&lt;&gt;"",IF(ddays3.AllYears!BG42&lt;&gt;"",AM41+ddays3.AllYears!BG42,""),"")</f>
        <v>2.5</v>
      </c>
      <c r="AN42" s="6">
        <f>IF(AN41&lt;&gt;"",IF(ddays3.AllYears!BH42&lt;&gt;"",AN41+ddays3.AllYears!BH42,""),"")</f>
        <v>0.4</v>
      </c>
      <c r="AO42" s="6">
        <f>IF(AO41&lt;&gt;"",IF(ddays3.AllYears!BI42&lt;&gt;"",AO41+ddays3.AllYears!BI42,""),"")</f>
        <v>0</v>
      </c>
      <c r="AP42" s="6">
        <f>IF(AP41&lt;&gt;"",IF(ddays3.AllYears!BJ42&lt;&gt;"",AP41+ddays3.AllYears!BJ42,""),"")</f>
        <v>0.9</v>
      </c>
      <c r="AQ42" s="6" t="str">
        <f>IF(AQ41&lt;&gt;"",IF(ddays3.AllYears!BK42&lt;&gt;"",AQ41+ddays3.AllYears!BK42,""),"")</f>
        <v/>
      </c>
      <c r="AR42" s="6" t="str">
        <f>IF(AR41&lt;&gt;"",IF(ddays3.AllYears!BL42&lt;&gt;"",AR41+ddays3.AllYears!BL42,""),"")</f>
        <v/>
      </c>
      <c r="AS42" s="6">
        <v>1.9364768467374009</v>
      </c>
      <c r="AT42" s="6"/>
      <c r="AU42" s="6"/>
    </row>
    <row r="43" spans="1:47" x14ac:dyDescent="0.35">
      <c r="A43" s="8">
        <f>ddays3.AllYears!A43</f>
        <v>42035</v>
      </c>
      <c r="B43" s="6" t="str">
        <f>IF(B42&lt;&gt;"",IF(ddays3.AllYears!C43&lt;&gt;"",B42+ddays3.AllYears!C43,""),"")</f>
        <v/>
      </c>
      <c r="C43" s="6">
        <f>IF(C42&lt;&gt;"",IF(ddays3.AllYears!W43&lt;&gt;"",C42+ddays3.AllYears!W43,""),"")</f>
        <v>0</v>
      </c>
      <c r="D43" s="6">
        <f>IF(D42&lt;&gt;"",IF(ddays3.AllYears!X43&lt;&gt;"",D42+ddays3.AllYears!X43,""),"")</f>
        <v>0</v>
      </c>
      <c r="E43" s="6">
        <f>IF(E42&lt;&gt;"",IF(ddays3.AllYears!Y43&lt;&gt;"",E42+ddays3.AllYears!Y43,""),"")</f>
        <v>2.5</v>
      </c>
      <c r="F43" s="6">
        <f>IF(F42&lt;&gt;"",IF(ddays3.AllYears!Z43&lt;&gt;"",F42+ddays3.AllYears!Z43,""),"")</f>
        <v>2.4</v>
      </c>
      <c r="G43" s="6">
        <f>IF(G42&lt;&gt;"",IF(ddays3.AllYears!AA43&lt;&gt;"",G42+ddays3.AllYears!AA43,""),"")</f>
        <v>0.4</v>
      </c>
      <c r="H43" s="6">
        <f>IF(H42&lt;&gt;"",IF(ddays3.AllYears!AB43&lt;&gt;"",H42+ddays3.AllYears!AB43,""),"")</f>
        <v>1.2999999999999998</v>
      </c>
      <c r="I43" s="6">
        <f>IF(I42&lt;&gt;"",IF(ddays3.AllYears!AC43&lt;&gt;"",I42+ddays3.AllYears!AC43,""),"")</f>
        <v>4.6999999999999993</v>
      </c>
      <c r="J43" s="6">
        <f>IF(J42&lt;&gt;"",IF(ddays3.AllYears!AD43&lt;&gt;"",J42+ddays3.AllYears!AD43,""),"")</f>
        <v>0.2</v>
      </c>
      <c r="K43" s="6">
        <f>IF(K42&lt;&gt;"",IF(ddays3.AllYears!AE43&lt;&gt;"",K42+ddays3.AllYears!AE43,""),"")</f>
        <v>0.4</v>
      </c>
      <c r="L43" s="6">
        <f>IF(L42&lt;&gt;"",IF(ddays3.AllYears!AF43&lt;&gt;"",L42+ddays3.AllYears!AF43,""),"")</f>
        <v>0</v>
      </c>
      <c r="M43" s="6">
        <f>IF(M42&lt;&gt;"",IF(ddays3.AllYears!AG43&lt;&gt;"",M42+ddays3.AllYears!AG43,""),"")</f>
        <v>0</v>
      </c>
      <c r="N43" s="6">
        <f>IF(N42&lt;&gt;"",IF(ddays3.AllYears!AH43&lt;&gt;"",N42+ddays3.AllYears!AH43,""),"")</f>
        <v>1.5</v>
      </c>
      <c r="O43" s="6">
        <f>IF(O42&lt;&gt;"",IF(ddays3.AllYears!AI43&lt;&gt;"",O42+ddays3.AllYears!AI43,""),"")</f>
        <v>0.5</v>
      </c>
      <c r="P43" s="6">
        <f>IF(P42&lt;&gt;"",IF(ddays3.AllYears!AJ43&lt;&gt;"",P42+ddays3.AllYears!AJ43,""),"")</f>
        <v>2.5999999999999996</v>
      </c>
      <c r="Q43" s="6">
        <f>IF(Q42&lt;&gt;"",IF(ddays3.AllYears!AK43&lt;&gt;"",Q42+ddays3.AllYears!AK43,""),"")</f>
        <v>0.1</v>
      </c>
      <c r="R43" s="6">
        <f>IF(R42&lt;&gt;"",IF(ddays3.AllYears!AL43&lt;&gt;"",R42+ddays3.AllYears!AL43,""),"")</f>
        <v>0</v>
      </c>
      <c r="S43" s="6">
        <f>IF(S42&lt;&gt;"",IF(ddays3.AllYears!AM43&lt;&gt;"",S42+ddays3.AllYears!AM43,""),"")</f>
        <v>0</v>
      </c>
      <c r="T43" s="6">
        <f>IF(T42&lt;&gt;"",IF(ddays3.AllYears!AN43&lt;&gt;"",T42+ddays3.AllYears!AN43,""),"")</f>
        <v>0</v>
      </c>
      <c r="U43" s="6">
        <f>IF(U42&lt;&gt;"",IF(ddays3.AllYears!AO43&lt;&gt;"",U42+ddays3.AllYears!AO43,""),"")</f>
        <v>1.3</v>
      </c>
      <c r="V43" s="6">
        <f>IF(V42&lt;&gt;"",IF(ddays3.AllYears!AP43&lt;&gt;"",V42+ddays3.AllYears!AP43,""),"")</f>
        <v>0.1</v>
      </c>
      <c r="W43" s="6">
        <f>IF(W42&lt;&gt;"",IF(ddays3.AllYears!AQ43&lt;&gt;"",W42+ddays3.AllYears!AQ43,""),"")</f>
        <v>0</v>
      </c>
      <c r="X43" s="6">
        <f>IF(X42&lt;&gt;"",IF(ddays3.AllYears!AR43&lt;&gt;"",X42+ddays3.AllYears!AR43,""),"")</f>
        <v>0</v>
      </c>
      <c r="Y43" s="6">
        <f>IF(Y42&lt;&gt;"",IF(ddays3.AllYears!AS43&lt;&gt;"",Y42+ddays3.AllYears!AS43,""),"")</f>
        <v>0.5</v>
      </c>
      <c r="Z43" s="6">
        <f>IF(Z42&lt;&gt;"",IF(ddays3.AllYears!AT43&lt;&gt;"",Z42+ddays3.AllYears!AT43,""),"")</f>
        <v>4</v>
      </c>
      <c r="AA43" s="6">
        <f>IF(AA42&lt;&gt;"",IF(ddays3.AllYears!AU43&lt;&gt;"",AA42+ddays3.AllYears!AU43,""),"")</f>
        <v>1.4</v>
      </c>
      <c r="AB43" s="6">
        <f>IF(AB42&lt;&gt;"",IF(ddays3.AllYears!AV43&lt;&gt;"",AB42+ddays3.AllYears!AV43,""),"")</f>
        <v>0</v>
      </c>
      <c r="AC43" s="6">
        <f>IF(AC42&lt;&gt;"",IF(ddays3.AllYears!AW43&lt;&gt;"",AC42+ddays3.AllYears!AW43,""),"")</f>
        <v>0.7</v>
      </c>
      <c r="AD43" s="6">
        <f>IF(AD42&lt;&gt;"",IF(ddays3.AllYears!AX43&lt;&gt;"",AD42+ddays3.AllYears!AX43,""),"")</f>
        <v>0</v>
      </c>
      <c r="AE43" s="6">
        <f>IF(AE42&lt;&gt;"",IF(ddays3.AllYears!AY43&lt;&gt;"",AE42+ddays3.AllYears!AY43,""),"")</f>
        <v>1.1000000000000001</v>
      </c>
      <c r="AF43" s="6">
        <f>IF(AF42&lt;&gt;"",IF(ddays3.AllYears!AZ43&lt;&gt;"",AF42+ddays3.AllYears!AZ43,""),"")</f>
        <v>1.8</v>
      </c>
      <c r="AG43" s="6">
        <f>IF(AG42&lt;&gt;"",IF(ddays3.AllYears!BA43&lt;&gt;"",AG42+ddays3.AllYears!BA43,""),"")</f>
        <v>0.9</v>
      </c>
      <c r="AH43" s="6">
        <f>IF(AH42&lt;&gt;"",IF(ddays3.AllYears!BB43&lt;&gt;"",AH42+ddays3.AllYears!BB43,""),"")</f>
        <v>1</v>
      </c>
      <c r="AI43" s="6">
        <f>IF(AI42&lt;&gt;"",IF(ddays3.AllYears!BC43&lt;&gt;"",AI42+ddays3.AllYears!BC43,""),"")</f>
        <v>0</v>
      </c>
      <c r="AJ43" s="6">
        <f>IF(AJ42&lt;&gt;"",IF(ddays3.AllYears!BD43&lt;&gt;"",AJ42+ddays3.AllYears!BD43,""),"")</f>
        <v>4.5</v>
      </c>
      <c r="AK43" s="6">
        <f>IF(AK42&lt;&gt;"",IF(ddays3.AllYears!BE43&lt;&gt;"",AK42+ddays3.AllYears!BE43,""),"")</f>
        <v>0</v>
      </c>
      <c r="AL43" s="6">
        <f>IF(AL42&lt;&gt;"",IF(ddays3.AllYears!BF43&lt;&gt;"",AL42+ddays3.AllYears!BF43,""),"")</f>
        <v>0.3</v>
      </c>
      <c r="AM43" s="6">
        <f>IF(AM42&lt;&gt;"",IF(ddays3.AllYears!BG43&lt;&gt;"",AM42+ddays3.AllYears!BG43,""),"")</f>
        <v>3.6</v>
      </c>
      <c r="AN43" s="6">
        <f>IF(AN42&lt;&gt;"",IF(ddays3.AllYears!BH43&lt;&gt;"",AN42+ddays3.AllYears!BH43,""),"")</f>
        <v>0.4</v>
      </c>
      <c r="AO43" s="6">
        <f>IF(AO42&lt;&gt;"",IF(ddays3.AllYears!BI43&lt;&gt;"",AO42+ddays3.AllYears!BI43,""),"")</f>
        <v>0</v>
      </c>
      <c r="AP43" s="6">
        <f>IF(AP42&lt;&gt;"",IF(ddays3.AllYears!BJ43&lt;&gt;"",AP42+ddays3.AllYears!BJ43,""),"")</f>
        <v>0.9</v>
      </c>
      <c r="AQ43" s="6" t="str">
        <f>IF(AQ42&lt;&gt;"",IF(ddays3.AllYears!BK43&lt;&gt;"",AQ42+ddays3.AllYears!BK43,""),"")</f>
        <v/>
      </c>
      <c r="AR43" s="6" t="str">
        <f>IF(AR42&lt;&gt;"",IF(ddays3.AllYears!BL43&lt;&gt;"",AR42+ddays3.AllYears!BL43,""),"")</f>
        <v/>
      </c>
      <c r="AS43" s="6">
        <v>1.9364768467374009</v>
      </c>
      <c r="AT43" s="6"/>
      <c r="AU43" s="6"/>
    </row>
    <row r="44" spans="1:47" x14ac:dyDescent="0.35">
      <c r="A44" s="8">
        <f>ddays3.AllYears!A44</f>
        <v>42036</v>
      </c>
      <c r="B44" s="6" t="str">
        <f>IF(B43&lt;&gt;"",IF(ddays3.AllYears!C44&lt;&gt;"",B43+ddays3.AllYears!C44,""),"")</f>
        <v/>
      </c>
      <c r="C44" s="6">
        <f>IF(C43&lt;&gt;"",IF(ddays3.AllYears!W44&lt;&gt;"",C43+ddays3.AllYears!W44,""),"")</f>
        <v>0</v>
      </c>
      <c r="D44" s="6">
        <f>IF(D43&lt;&gt;"",IF(ddays3.AllYears!X44&lt;&gt;"",D43+ddays3.AllYears!X44,""),"")</f>
        <v>0</v>
      </c>
      <c r="E44" s="6">
        <f>IF(E43&lt;&gt;"",IF(ddays3.AllYears!Y44&lt;&gt;"",E43+ddays3.AllYears!Y44,""),"")</f>
        <v>2.5</v>
      </c>
      <c r="F44" s="6">
        <f>IF(F43&lt;&gt;"",IF(ddays3.AllYears!Z44&lt;&gt;"",F43+ddays3.AllYears!Z44,""),"")</f>
        <v>2.4</v>
      </c>
      <c r="G44" s="6">
        <f>IF(G43&lt;&gt;"",IF(ddays3.AllYears!AA44&lt;&gt;"",G43+ddays3.AllYears!AA44,""),"")</f>
        <v>0.4</v>
      </c>
      <c r="H44" s="6">
        <f>IF(H43&lt;&gt;"",IF(ddays3.AllYears!AB44&lt;&gt;"",H43+ddays3.AllYears!AB44,""),"")</f>
        <v>1.2999999999999998</v>
      </c>
      <c r="I44" s="6">
        <f>IF(I43&lt;&gt;"",IF(ddays3.AllYears!AC44&lt;&gt;"",I43+ddays3.AllYears!AC44,""),"")</f>
        <v>4.6999999999999993</v>
      </c>
      <c r="J44" s="6">
        <f>IF(J43&lt;&gt;"",IF(ddays3.AllYears!AD44&lt;&gt;"",J43+ddays3.AllYears!AD44,""),"")</f>
        <v>0.2</v>
      </c>
      <c r="K44" s="6">
        <f>IF(K43&lt;&gt;"",IF(ddays3.AllYears!AE44&lt;&gt;"",K43+ddays3.AllYears!AE44,""),"")</f>
        <v>0.4</v>
      </c>
      <c r="L44" s="6">
        <f>IF(L43&lt;&gt;"",IF(ddays3.AllYears!AF44&lt;&gt;"",L43+ddays3.AllYears!AF44,""),"")</f>
        <v>0</v>
      </c>
      <c r="M44" s="6">
        <f>IF(M43&lt;&gt;"",IF(ddays3.AllYears!AG44&lt;&gt;"",M43+ddays3.AllYears!AG44,""),"")</f>
        <v>0</v>
      </c>
      <c r="N44" s="6">
        <f>IF(N43&lt;&gt;"",IF(ddays3.AllYears!AH44&lt;&gt;"",N43+ddays3.AllYears!AH44,""),"")</f>
        <v>1.5</v>
      </c>
      <c r="O44" s="6">
        <f>IF(O43&lt;&gt;"",IF(ddays3.AllYears!AI44&lt;&gt;"",O43+ddays3.AllYears!AI44,""),"")</f>
        <v>0.5</v>
      </c>
      <c r="P44" s="6">
        <f>IF(P43&lt;&gt;"",IF(ddays3.AllYears!AJ44&lt;&gt;"",P43+ddays3.AllYears!AJ44,""),"")</f>
        <v>2.5999999999999996</v>
      </c>
      <c r="Q44" s="6">
        <f>IF(Q43&lt;&gt;"",IF(ddays3.AllYears!AK44&lt;&gt;"",Q43+ddays3.AllYears!AK44,""),"")</f>
        <v>0.1</v>
      </c>
      <c r="R44" s="6">
        <f>IF(R43&lt;&gt;"",IF(ddays3.AllYears!AL44&lt;&gt;"",R43+ddays3.AllYears!AL44,""),"")</f>
        <v>0</v>
      </c>
      <c r="S44" s="6">
        <f>IF(S43&lt;&gt;"",IF(ddays3.AllYears!AM44&lt;&gt;"",S43+ddays3.AllYears!AM44,""),"")</f>
        <v>0</v>
      </c>
      <c r="T44" s="6">
        <f>IF(T43&lt;&gt;"",IF(ddays3.AllYears!AN44&lt;&gt;"",T43+ddays3.AllYears!AN44,""),"")</f>
        <v>0</v>
      </c>
      <c r="U44" s="6">
        <f>IF(U43&lt;&gt;"",IF(ddays3.AllYears!AO44&lt;&gt;"",U43+ddays3.AllYears!AO44,""),"")</f>
        <v>1.3</v>
      </c>
      <c r="V44" s="6">
        <f>IF(V43&lt;&gt;"",IF(ddays3.AllYears!AP44&lt;&gt;"",V43+ddays3.AllYears!AP44,""),"")</f>
        <v>0.1</v>
      </c>
      <c r="W44" s="6">
        <f>IF(W43&lt;&gt;"",IF(ddays3.AllYears!AQ44&lt;&gt;"",W43+ddays3.AllYears!AQ44,""),"")</f>
        <v>0</v>
      </c>
      <c r="X44" s="6">
        <f>IF(X43&lt;&gt;"",IF(ddays3.AllYears!AR44&lt;&gt;"",X43+ddays3.AllYears!AR44,""),"")</f>
        <v>0</v>
      </c>
      <c r="Y44" s="6">
        <f>IF(Y43&lt;&gt;"",IF(ddays3.AllYears!AS44&lt;&gt;"",Y43+ddays3.AllYears!AS44,""),"")</f>
        <v>0.7</v>
      </c>
      <c r="Z44" s="6">
        <f>IF(Z43&lt;&gt;"",IF(ddays3.AllYears!AT44&lt;&gt;"",Z43+ddays3.AllYears!AT44,""),"")</f>
        <v>4</v>
      </c>
      <c r="AA44" s="6">
        <f>IF(AA43&lt;&gt;"",IF(ddays3.AllYears!AU44&lt;&gt;"",AA43+ddays3.AllYears!AU44,""),"")</f>
        <v>1.5999999999999999</v>
      </c>
      <c r="AB44" s="6">
        <f>IF(AB43&lt;&gt;"",IF(ddays3.AllYears!AV44&lt;&gt;"",AB43+ddays3.AllYears!AV44,""),"")</f>
        <v>0</v>
      </c>
      <c r="AC44" s="6">
        <f>IF(AC43&lt;&gt;"",IF(ddays3.AllYears!AW44&lt;&gt;"",AC43+ddays3.AllYears!AW44,""),"")</f>
        <v>0.7</v>
      </c>
      <c r="AD44" s="6">
        <f>IF(AD43&lt;&gt;"",IF(ddays3.AllYears!AX44&lt;&gt;"",AD43+ddays3.AllYears!AX44,""),"")</f>
        <v>0</v>
      </c>
      <c r="AE44" s="6">
        <f>IF(AE43&lt;&gt;"",IF(ddays3.AllYears!AY44&lt;&gt;"",AE43+ddays3.AllYears!AY44,""),"")</f>
        <v>1.1000000000000001</v>
      </c>
      <c r="AF44" s="6">
        <f>IF(AF43&lt;&gt;"",IF(ddays3.AllYears!AZ44&lt;&gt;"",AF43+ddays3.AllYears!AZ44,""),"")</f>
        <v>1.8</v>
      </c>
      <c r="AG44" s="6">
        <f>IF(AG43&lt;&gt;"",IF(ddays3.AllYears!BA44&lt;&gt;"",AG43+ddays3.AllYears!BA44,""),"")</f>
        <v>0.9</v>
      </c>
      <c r="AH44" s="6">
        <f>IF(AH43&lt;&gt;"",IF(ddays3.AllYears!BB44&lt;&gt;"",AH43+ddays3.AllYears!BB44,""),"")</f>
        <v>1</v>
      </c>
      <c r="AI44" s="6">
        <f>IF(AI43&lt;&gt;"",IF(ddays3.AllYears!BC44&lt;&gt;"",AI43+ddays3.AllYears!BC44,""),"")</f>
        <v>0</v>
      </c>
      <c r="AJ44" s="6">
        <f>IF(AJ43&lt;&gt;"",IF(ddays3.AllYears!BD44&lt;&gt;"",AJ43+ddays3.AllYears!BD44,""),"")</f>
        <v>4.5</v>
      </c>
      <c r="AK44" s="6">
        <f>IF(AK43&lt;&gt;"",IF(ddays3.AllYears!BE44&lt;&gt;"",AK43+ddays3.AllYears!BE44,""),"")</f>
        <v>0</v>
      </c>
      <c r="AL44" s="6">
        <f>IF(AL43&lt;&gt;"",IF(ddays3.AllYears!BF44&lt;&gt;"",AL43+ddays3.AllYears!BF44,""),"")</f>
        <v>0.3</v>
      </c>
      <c r="AM44" s="6">
        <f>IF(AM43&lt;&gt;"",IF(ddays3.AllYears!BG44&lt;&gt;"",AM43+ddays3.AllYears!BG44,""),"")</f>
        <v>3.6</v>
      </c>
      <c r="AN44" s="6">
        <f>IF(AN43&lt;&gt;"",IF(ddays3.AllYears!BH44&lt;&gt;"",AN43+ddays3.AllYears!BH44,""),"")</f>
        <v>0.4</v>
      </c>
      <c r="AO44" s="6">
        <f>IF(AO43&lt;&gt;"",IF(ddays3.AllYears!BI44&lt;&gt;"",AO43+ddays3.AllYears!BI44,""),"")</f>
        <v>0</v>
      </c>
      <c r="AP44" s="6">
        <f>IF(AP43&lt;&gt;"",IF(ddays3.AllYears!BJ44&lt;&gt;"",AP43+ddays3.AllYears!BJ44,""),"")</f>
        <v>0.9</v>
      </c>
      <c r="AQ44" s="6" t="str">
        <f>IF(AQ43&lt;&gt;"",IF(ddays3.AllYears!BK44&lt;&gt;"",AQ43+ddays3.AllYears!BK44,""),"")</f>
        <v/>
      </c>
      <c r="AR44" s="6" t="str">
        <f>IF(AR43&lt;&gt;"",IF(ddays3.AllYears!BL44&lt;&gt;"",AR43+ddays3.AllYears!BL44,""),"")</f>
        <v/>
      </c>
      <c r="AS44" s="6">
        <v>1.9364768467374009</v>
      </c>
      <c r="AT44" s="6"/>
      <c r="AU44" s="6"/>
    </row>
    <row r="45" spans="1:47" x14ac:dyDescent="0.35">
      <c r="A45" s="8">
        <f>ddays3.AllYears!A45</f>
        <v>42037</v>
      </c>
      <c r="B45" s="6" t="str">
        <f>IF(B44&lt;&gt;"",IF(ddays3.AllYears!C45&lt;&gt;"",B44+ddays3.AllYears!C45,""),"")</f>
        <v/>
      </c>
      <c r="C45" s="6">
        <f>IF(C44&lt;&gt;"",IF(ddays3.AllYears!W45&lt;&gt;"",C44+ddays3.AllYears!W45,""),"")</f>
        <v>0</v>
      </c>
      <c r="D45" s="6">
        <f>IF(D44&lt;&gt;"",IF(ddays3.AllYears!X45&lt;&gt;"",D44+ddays3.AllYears!X45,""),"")</f>
        <v>0</v>
      </c>
      <c r="E45" s="6">
        <f>IF(E44&lt;&gt;"",IF(ddays3.AllYears!Y45&lt;&gt;"",E44+ddays3.AllYears!Y45,""),"")</f>
        <v>2.5</v>
      </c>
      <c r="F45" s="6">
        <f>IF(F44&lt;&gt;"",IF(ddays3.AllYears!Z45&lt;&gt;"",F44+ddays3.AllYears!Z45,""),"")</f>
        <v>2.4</v>
      </c>
      <c r="G45" s="6">
        <f>IF(G44&lt;&gt;"",IF(ddays3.AllYears!AA45&lt;&gt;"",G44+ddays3.AllYears!AA45,""),"")</f>
        <v>0.4</v>
      </c>
      <c r="H45" s="6">
        <f>IF(H44&lt;&gt;"",IF(ddays3.AllYears!AB45&lt;&gt;"",H44+ddays3.AllYears!AB45,""),"")</f>
        <v>1.2999999999999998</v>
      </c>
      <c r="I45" s="6">
        <f>IF(I44&lt;&gt;"",IF(ddays3.AllYears!AC45&lt;&gt;"",I44+ddays3.AllYears!AC45,""),"")</f>
        <v>4.6999999999999993</v>
      </c>
      <c r="J45" s="6">
        <f>IF(J44&lt;&gt;"",IF(ddays3.AllYears!AD45&lt;&gt;"",J44+ddays3.AllYears!AD45,""),"")</f>
        <v>0.2</v>
      </c>
      <c r="K45" s="6">
        <f>IF(K44&lt;&gt;"",IF(ddays3.AllYears!AE45&lt;&gt;"",K44+ddays3.AllYears!AE45,""),"")</f>
        <v>0.4</v>
      </c>
      <c r="L45" s="6">
        <f>IF(L44&lt;&gt;"",IF(ddays3.AllYears!AF45&lt;&gt;"",L44+ddays3.AllYears!AF45,""),"")</f>
        <v>0</v>
      </c>
      <c r="M45" s="6">
        <f>IF(M44&lt;&gt;"",IF(ddays3.AllYears!AG45&lt;&gt;"",M44+ddays3.AllYears!AG45,""),"")</f>
        <v>0</v>
      </c>
      <c r="N45" s="6">
        <f>IF(N44&lt;&gt;"",IF(ddays3.AllYears!AH45&lt;&gt;"",N44+ddays3.AllYears!AH45,""),"")</f>
        <v>1.5</v>
      </c>
      <c r="O45" s="6">
        <f>IF(O44&lt;&gt;"",IF(ddays3.AllYears!AI45&lt;&gt;"",O44+ddays3.AllYears!AI45,""),"")</f>
        <v>0.5</v>
      </c>
      <c r="P45" s="6">
        <f>IF(P44&lt;&gt;"",IF(ddays3.AllYears!AJ45&lt;&gt;"",P44+ddays3.AllYears!AJ45,""),"")</f>
        <v>2.5999999999999996</v>
      </c>
      <c r="Q45" s="6">
        <f>IF(Q44&lt;&gt;"",IF(ddays3.AllYears!AK45&lt;&gt;"",Q44+ddays3.AllYears!AK45,""),"")</f>
        <v>0.1</v>
      </c>
      <c r="R45" s="6">
        <f>IF(R44&lt;&gt;"",IF(ddays3.AllYears!AL45&lt;&gt;"",R44+ddays3.AllYears!AL45,""),"")</f>
        <v>0</v>
      </c>
      <c r="S45" s="6">
        <f>IF(S44&lt;&gt;"",IF(ddays3.AllYears!AM45&lt;&gt;"",S44+ddays3.AllYears!AM45,""),"")</f>
        <v>0</v>
      </c>
      <c r="T45" s="6">
        <f>IF(T44&lt;&gt;"",IF(ddays3.AllYears!AN45&lt;&gt;"",T44+ddays3.AllYears!AN45,""),"")</f>
        <v>0</v>
      </c>
      <c r="U45" s="6">
        <f>IF(U44&lt;&gt;"",IF(ddays3.AllYears!AO45&lt;&gt;"",U44+ddays3.AllYears!AO45,""),"")</f>
        <v>1.3</v>
      </c>
      <c r="V45" s="6">
        <f>IF(V44&lt;&gt;"",IF(ddays3.AllYears!AP45&lt;&gt;"",V44+ddays3.AllYears!AP45,""),"")</f>
        <v>0.1</v>
      </c>
      <c r="W45" s="6">
        <f>IF(W44&lt;&gt;"",IF(ddays3.AllYears!AQ45&lt;&gt;"",W44+ddays3.AllYears!AQ45,""),"")</f>
        <v>0</v>
      </c>
      <c r="X45" s="6">
        <f>IF(X44&lt;&gt;"",IF(ddays3.AllYears!AR45&lt;&gt;"",X44+ddays3.AllYears!AR45,""),"")</f>
        <v>0</v>
      </c>
      <c r="Y45" s="6">
        <f>IF(Y44&lt;&gt;"",IF(ddays3.AllYears!AS45&lt;&gt;"",Y44+ddays3.AllYears!AS45,""),"")</f>
        <v>1.2</v>
      </c>
      <c r="Z45" s="6">
        <f>IF(Z44&lt;&gt;"",IF(ddays3.AllYears!AT45&lt;&gt;"",Z44+ddays3.AllYears!AT45,""),"")</f>
        <v>4</v>
      </c>
      <c r="AA45" s="6">
        <f>IF(AA44&lt;&gt;"",IF(ddays3.AllYears!AU45&lt;&gt;"",AA44+ddays3.AllYears!AU45,""),"")</f>
        <v>1.7999999999999998</v>
      </c>
      <c r="AB45" s="6">
        <f>IF(AB44&lt;&gt;"",IF(ddays3.AllYears!AV45&lt;&gt;"",AB44+ddays3.AllYears!AV45,""),"")</f>
        <v>0</v>
      </c>
      <c r="AC45" s="6">
        <f>IF(AC44&lt;&gt;"",IF(ddays3.AllYears!AW45&lt;&gt;"",AC44+ddays3.AllYears!AW45,""),"")</f>
        <v>0.7</v>
      </c>
      <c r="AD45" s="6">
        <f>IF(AD44&lt;&gt;"",IF(ddays3.AllYears!AX45&lt;&gt;"",AD44+ddays3.AllYears!AX45,""),"")</f>
        <v>0</v>
      </c>
      <c r="AE45" s="6">
        <f>IF(AE44&lt;&gt;"",IF(ddays3.AllYears!AY45&lt;&gt;"",AE44+ddays3.AllYears!AY45,""),"")</f>
        <v>1.1000000000000001</v>
      </c>
      <c r="AF45" s="6">
        <f>IF(AF44&lt;&gt;"",IF(ddays3.AllYears!AZ45&lt;&gt;"",AF44+ddays3.AllYears!AZ45,""),"")</f>
        <v>1.8</v>
      </c>
      <c r="AG45" s="6">
        <f>IF(AG44&lt;&gt;"",IF(ddays3.AllYears!BA45&lt;&gt;"",AG44+ddays3.AllYears!BA45,""),"")</f>
        <v>0.9</v>
      </c>
      <c r="AH45" s="6">
        <f>IF(AH44&lt;&gt;"",IF(ddays3.AllYears!BB45&lt;&gt;"",AH44+ddays3.AllYears!BB45,""),"")</f>
        <v>1</v>
      </c>
      <c r="AI45" s="6">
        <f>IF(AI44&lt;&gt;"",IF(ddays3.AllYears!BC45&lt;&gt;"",AI44+ddays3.AllYears!BC45,""),"")</f>
        <v>0</v>
      </c>
      <c r="AJ45" s="6">
        <f>IF(AJ44&lt;&gt;"",IF(ddays3.AllYears!BD45&lt;&gt;"",AJ44+ddays3.AllYears!BD45,""),"")</f>
        <v>4.5</v>
      </c>
      <c r="AK45" s="6">
        <f>IF(AK44&lt;&gt;"",IF(ddays3.AllYears!BE45&lt;&gt;"",AK44+ddays3.AllYears!BE45,""),"")</f>
        <v>0</v>
      </c>
      <c r="AL45" s="6">
        <f>IF(AL44&lt;&gt;"",IF(ddays3.AllYears!BF45&lt;&gt;"",AL44+ddays3.AllYears!BF45,""),"")</f>
        <v>0.3</v>
      </c>
      <c r="AM45" s="6">
        <f>IF(AM44&lt;&gt;"",IF(ddays3.AllYears!BG45&lt;&gt;"",AM44+ddays3.AllYears!BG45,""),"")</f>
        <v>4.9000000000000004</v>
      </c>
      <c r="AN45" s="6">
        <f>IF(AN44&lt;&gt;"",IF(ddays3.AllYears!BH45&lt;&gt;"",AN44+ddays3.AllYears!BH45,""),"")</f>
        <v>0.4</v>
      </c>
      <c r="AO45" s="6">
        <f>IF(AO44&lt;&gt;"",IF(ddays3.AllYears!BI45&lt;&gt;"",AO44+ddays3.AllYears!BI45,""),"")</f>
        <v>0</v>
      </c>
      <c r="AP45" s="6">
        <f>IF(AP44&lt;&gt;"",IF(ddays3.AllYears!BJ45&lt;&gt;"",AP44+ddays3.AllYears!BJ45,""),"")</f>
        <v>0.9</v>
      </c>
      <c r="AQ45" s="6" t="str">
        <f>IF(AQ44&lt;&gt;"",IF(ddays3.AllYears!BK45&lt;&gt;"",AQ44+ddays3.AllYears!BK45,""),"")</f>
        <v/>
      </c>
      <c r="AR45" s="6" t="str">
        <f>IF(AR44&lt;&gt;"",IF(ddays3.AllYears!BL45&lt;&gt;"",AR44+ddays3.AllYears!BL45,""),"")</f>
        <v/>
      </c>
      <c r="AS45" s="6">
        <v>1.9364768467374009</v>
      </c>
      <c r="AT45" s="6"/>
      <c r="AU45" s="6"/>
    </row>
    <row r="46" spans="1:47" x14ac:dyDescent="0.35">
      <c r="A46" s="8">
        <f>ddays3.AllYears!A46</f>
        <v>42038</v>
      </c>
      <c r="B46" s="6" t="str">
        <f>IF(B45&lt;&gt;"",IF(ddays3.AllYears!C46&lt;&gt;"",B45+ddays3.AllYears!C46,""),"")</f>
        <v/>
      </c>
      <c r="C46" s="6">
        <f>IF(C45&lt;&gt;"",IF(ddays3.AllYears!W46&lt;&gt;"",C45+ddays3.AllYears!W46,""),"")</f>
        <v>0</v>
      </c>
      <c r="D46" s="6">
        <f>IF(D45&lt;&gt;"",IF(ddays3.AllYears!X46&lt;&gt;"",D45+ddays3.AllYears!X46,""),"")</f>
        <v>0</v>
      </c>
      <c r="E46" s="6">
        <f>IF(E45&lt;&gt;"",IF(ddays3.AllYears!Y46&lt;&gt;"",E45+ddays3.AllYears!Y46,""),"")</f>
        <v>2.5</v>
      </c>
      <c r="F46" s="6">
        <f>IF(F45&lt;&gt;"",IF(ddays3.AllYears!Z46&lt;&gt;"",F45+ddays3.AllYears!Z46,""),"")</f>
        <v>2.4</v>
      </c>
      <c r="G46" s="6">
        <f>IF(G45&lt;&gt;"",IF(ddays3.AllYears!AA46&lt;&gt;"",G45+ddays3.AllYears!AA46,""),"")</f>
        <v>0.4</v>
      </c>
      <c r="H46" s="6">
        <f>IF(H45&lt;&gt;"",IF(ddays3.AllYears!AB46&lt;&gt;"",H45+ddays3.AllYears!AB46,""),"")</f>
        <v>1.2999999999999998</v>
      </c>
      <c r="I46" s="6">
        <f>IF(I45&lt;&gt;"",IF(ddays3.AllYears!AC46&lt;&gt;"",I45+ddays3.AllYears!AC46,""),"")</f>
        <v>4.6999999999999993</v>
      </c>
      <c r="J46" s="6">
        <f>IF(J45&lt;&gt;"",IF(ddays3.AllYears!AD46&lt;&gt;"",J45+ddays3.AllYears!AD46,""),"")</f>
        <v>0.2</v>
      </c>
      <c r="K46" s="6">
        <f>IF(K45&lt;&gt;"",IF(ddays3.AllYears!AE46&lt;&gt;"",K45+ddays3.AllYears!AE46,""),"")</f>
        <v>0.4</v>
      </c>
      <c r="L46" s="6">
        <f>IF(L45&lt;&gt;"",IF(ddays3.AllYears!AF46&lt;&gt;"",L45+ddays3.AllYears!AF46,""),"")</f>
        <v>0</v>
      </c>
      <c r="M46" s="6">
        <f>IF(M45&lt;&gt;"",IF(ddays3.AllYears!AG46&lt;&gt;"",M45+ddays3.AllYears!AG46,""),"")</f>
        <v>0</v>
      </c>
      <c r="N46" s="6">
        <f>IF(N45&lt;&gt;"",IF(ddays3.AllYears!AH46&lt;&gt;"",N45+ddays3.AllYears!AH46,""),"")</f>
        <v>1.5</v>
      </c>
      <c r="O46" s="6">
        <f>IF(O45&lt;&gt;"",IF(ddays3.AllYears!AI46&lt;&gt;"",O45+ddays3.AllYears!AI46,""),"")</f>
        <v>0.5</v>
      </c>
      <c r="P46" s="6">
        <f>IF(P45&lt;&gt;"",IF(ddays3.AllYears!AJ46&lt;&gt;"",P45+ddays3.AllYears!AJ46,""),"")</f>
        <v>2.5999999999999996</v>
      </c>
      <c r="Q46" s="6">
        <f>IF(Q45&lt;&gt;"",IF(ddays3.AllYears!AK46&lt;&gt;"",Q45+ddays3.AllYears!AK46,""),"")</f>
        <v>0.1</v>
      </c>
      <c r="R46" s="6">
        <f>IF(R45&lt;&gt;"",IF(ddays3.AllYears!AL46&lt;&gt;"",R45+ddays3.AllYears!AL46,""),"")</f>
        <v>0</v>
      </c>
      <c r="S46" s="6">
        <f>IF(S45&lt;&gt;"",IF(ddays3.AllYears!AM46&lt;&gt;"",S45+ddays3.AllYears!AM46,""),"")</f>
        <v>0</v>
      </c>
      <c r="T46" s="6">
        <f>IF(T45&lt;&gt;"",IF(ddays3.AllYears!AN46&lt;&gt;"",T45+ddays3.AllYears!AN46,""),"")</f>
        <v>0</v>
      </c>
      <c r="U46" s="6">
        <f>IF(U45&lt;&gt;"",IF(ddays3.AllYears!AO46&lt;&gt;"",U45+ddays3.AllYears!AO46,""),"")</f>
        <v>1.3</v>
      </c>
      <c r="V46" s="6">
        <f>IF(V45&lt;&gt;"",IF(ddays3.AllYears!AP46&lt;&gt;"",V45+ddays3.AllYears!AP46,""),"")</f>
        <v>0.1</v>
      </c>
      <c r="W46" s="6">
        <f>IF(W45&lt;&gt;"",IF(ddays3.AllYears!AQ46&lt;&gt;"",W45+ddays3.AllYears!AQ46,""),"")</f>
        <v>0</v>
      </c>
      <c r="X46" s="6">
        <f>IF(X45&lt;&gt;"",IF(ddays3.AllYears!AR46&lt;&gt;"",X45+ddays3.AllYears!AR46,""),"")</f>
        <v>0</v>
      </c>
      <c r="Y46" s="6">
        <f>IF(Y45&lt;&gt;"",IF(ddays3.AllYears!AS46&lt;&gt;"",Y45+ddays3.AllYears!AS46,""),"")</f>
        <v>1.2</v>
      </c>
      <c r="Z46" s="6">
        <f>IF(Z45&lt;&gt;"",IF(ddays3.AllYears!AT46&lt;&gt;"",Z45+ddays3.AllYears!AT46,""),"")</f>
        <v>4</v>
      </c>
      <c r="AA46" s="6">
        <f>IF(AA45&lt;&gt;"",IF(ddays3.AllYears!AU46&lt;&gt;"",AA45+ddays3.AllYears!AU46,""),"")</f>
        <v>1.7999999999999998</v>
      </c>
      <c r="AB46" s="6">
        <f>IF(AB45&lt;&gt;"",IF(ddays3.AllYears!AV46&lt;&gt;"",AB45+ddays3.AllYears!AV46,""),"")</f>
        <v>0</v>
      </c>
      <c r="AC46" s="6">
        <f>IF(AC45&lt;&gt;"",IF(ddays3.AllYears!AW46&lt;&gt;"",AC45+ddays3.AllYears!AW46,""),"")</f>
        <v>0.7</v>
      </c>
      <c r="AD46" s="6">
        <f>IF(AD45&lt;&gt;"",IF(ddays3.AllYears!AX46&lt;&gt;"",AD45+ddays3.AllYears!AX46,""),"")</f>
        <v>0</v>
      </c>
      <c r="AE46" s="6">
        <f>IF(AE45&lt;&gt;"",IF(ddays3.AllYears!AY46&lt;&gt;"",AE45+ddays3.AllYears!AY46,""),"")</f>
        <v>1.1000000000000001</v>
      </c>
      <c r="AF46" s="6">
        <f>IF(AF45&lt;&gt;"",IF(ddays3.AllYears!AZ46&lt;&gt;"",AF45+ddays3.AllYears!AZ46,""),"")</f>
        <v>1.8</v>
      </c>
      <c r="AG46" s="6">
        <f>IF(AG45&lt;&gt;"",IF(ddays3.AllYears!BA46&lt;&gt;"",AG45+ddays3.AllYears!BA46,""),"")</f>
        <v>0.9</v>
      </c>
      <c r="AH46" s="6">
        <f>IF(AH45&lt;&gt;"",IF(ddays3.AllYears!BB46&lt;&gt;"",AH45+ddays3.AllYears!BB46,""),"")</f>
        <v>1</v>
      </c>
      <c r="AI46" s="6">
        <f>IF(AI45&lt;&gt;"",IF(ddays3.AllYears!BC46&lt;&gt;"",AI45+ddays3.AllYears!BC46,""),"")</f>
        <v>0</v>
      </c>
      <c r="AJ46" s="6">
        <f>IF(AJ45&lt;&gt;"",IF(ddays3.AllYears!BD46&lt;&gt;"",AJ45+ddays3.AllYears!BD46,""),"")</f>
        <v>4.5</v>
      </c>
      <c r="AK46" s="6">
        <f>IF(AK45&lt;&gt;"",IF(ddays3.AllYears!BE46&lt;&gt;"",AK45+ddays3.AllYears!BE46,""),"")</f>
        <v>0</v>
      </c>
      <c r="AL46" s="6">
        <f>IF(AL45&lt;&gt;"",IF(ddays3.AllYears!BF46&lt;&gt;"",AL45+ddays3.AllYears!BF46,""),"")</f>
        <v>0.8</v>
      </c>
      <c r="AM46" s="6">
        <f>IF(AM45&lt;&gt;"",IF(ddays3.AllYears!BG46&lt;&gt;"",AM45+ddays3.AllYears!BG46,""),"")</f>
        <v>6.4</v>
      </c>
      <c r="AN46" s="6">
        <f>IF(AN45&lt;&gt;"",IF(ddays3.AllYears!BH46&lt;&gt;"",AN45+ddays3.AllYears!BH46,""),"")</f>
        <v>0.4</v>
      </c>
      <c r="AO46" s="6">
        <f>IF(AO45&lt;&gt;"",IF(ddays3.AllYears!BI46&lt;&gt;"",AO45+ddays3.AllYears!BI46,""),"")</f>
        <v>0</v>
      </c>
      <c r="AP46" s="6">
        <f>IF(AP45&lt;&gt;"",IF(ddays3.AllYears!BJ46&lt;&gt;"",AP45+ddays3.AllYears!BJ46,""),"")</f>
        <v>0.9</v>
      </c>
      <c r="AQ46" s="6" t="str">
        <f>IF(AQ45&lt;&gt;"",IF(ddays3.AllYears!BK46&lt;&gt;"",AQ45+ddays3.AllYears!BK46,""),"")</f>
        <v/>
      </c>
      <c r="AR46" s="6" t="str">
        <f>IF(AR45&lt;&gt;"",IF(ddays3.AllYears!BL46&lt;&gt;"",AR45+ddays3.AllYears!BL46,""),"")</f>
        <v/>
      </c>
      <c r="AS46" s="6">
        <v>1.9364768467374009</v>
      </c>
      <c r="AT46" s="6"/>
      <c r="AU46" s="6"/>
    </row>
    <row r="47" spans="1:47" x14ac:dyDescent="0.35">
      <c r="A47" s="8">
        <f>ddays3.AllYears!A47</f>
        <v>42039</v>
      </c>
      <c r="B47" s="6" t="str">
        <f>IF(B46&lt;&gt;"",IF(ddays3.AllYears!C47&lt;&gt;"",B46+ddays3.AllYears!C47,""),"")</f>
        <v/>
      </c>
      <c r="C47" s="6">
        <f>IF(C46&lt;&gt;"",IF(ddays3.AllYears!W47&lt;&gt;"",C46+ddays3.AllYears!W47,""),"")</f>
        <v>0</v>
      </c>
      <c r="D47" s="6">
        <f>IF(D46&lt;&gt;"",IF(ddays3.AllYears!X47&lt;&gt;"",D46+ddays3.AllYears!X47,""),"")</f>
        <v>0</v>
      </c>
      <c r="E47" s="6">
        <f>IF(E46&lt;&gt;"",IF(ddays3.AllYears!Y47&lt;&gt;"",E46+ddays3.AllYears!Y47,""),"")</f>
        <v>2.5</v>
      </c>
      <c r="F47" s="6">
        <f>IF(F46&lt;&gt;"",IF(ddays3.AllYears!Z47&lt;&gt;"",F46+ddays3.AllYears!Z47,""),"")</f>
        <v>2.4</v>
      </c>
      <c r="G47" s="6">
        <f>IF(G46&lt;&gt;"",IF(ddays3.AllYears!AA47&lt;&gt;"",G46+ddays3.AllYears!AA47,""),"")</f>
        <v>0.4</v>
      </c>
      <c r="H47" s="6">
        <f>IF(H46&lt;&gt;"",IF(ddays3.AllYears!AB47&lt;&gt;"",H46+ddays3.AllYears!AB47,""),"")</f>
        <v>1.2999999999999998</v>
      </c>
      <c r="I47" s="6">
        <f>IF(I46&lt;&gt;"",IF(ddays3.AllYears!AC47&lt;&gt;"",I46+ddays3.AllYears!AC47,""),"")</f>
        <v>4.6999999999999993</v>
      </c>
      <c r="J47" s="6">
        <f>IF(J46&lt;&gt;"",IF(ddays3.AllYears!AD47&lt;&gt;"",J46+ddays3.AllYears!AD47,""),"")</f>
        <v>0.2</v>
      </c>
      <c r="K47" s="6">
        <f>IF(K46&lt;&gt;"",IF(ddays3.AllYears!AE47&lt;&gt;"",K46+ddays3.AllYears!AE47,""),"")</f>
        <v>0.4</v>
      </c>
      <c r="L47" s="6">
        <f>IF(L46&lt;&gt;"",IF(ddays3.AllYears!AF47&lt;&gt;"",L46+ddays3.AllYears!AF47,""),"")</f>
        <v>0</v>
      </c>
      <c r="M47" s="6">
        <f>IF(M46&lt;&gt;"",IF(ddays3.AllYears!AG47&lt;&gt;"",M46+ddays3.AllYears!AG47,""),"")</f>
        <v>0</v>
      </c>
      <c r="N47" s="6">
        <f>IF(N46&lt;&gt;"",IF(ddays3.AllYears!AH47&lt;&gt;"",N46+ddays3.AllYears!AH47,""),"")</f>
        <v>1.5</v>
      </c>
      <c r="O47" s="6">
        <f>IF(O46&lt;&gt;"",IF(ddays3.AllYears!AI47&lt;&gt;"",O46+ddays3.AllYears!AI47,""),"")</f>
        <v>0.5</v>
      </c>
      <c r="P47" s="6">
        <f>IF(P46&lt;&gt;"",IF(ddays3.AllYears!AJ47&lt;&gt;"",P46+ddays3.AllYears!AJ47,""),"")</f>
        <v>2.5999999999999996</v>
      </c>
      <c r="Q47" s="6">
        <f>IF(Q46&lt;&gt;"",IF(ddays3.AllYears!AK47&lt;&gt;"",Q46+ddays3.AllYears!AK47,""),"")</f>
        <v>0.1</v>
      </c>
      <c r="R47" s="6">
        <f>IF(R46&lt;&gt;"",IF(ddays3.AllYears!AL47&lt;&gt;"",R46+ddays3.AllYears!AL47,""),"")</f>
        <v>0</v>
      </c>
      <c r="S47" s="6">
        <f>IF(S46&lt;&gt;"",IF(ddays3.AllYears!AM47&lt;&gt;"",S46+ddays3.AllYears!AM47,""),"")</f>
        <v>0</v>
      </c>
      <c r="T47" s="6">
        <f>IF(T46&lt;&gt;"",IF(ddays3.AllYears!AN47&lt;&gt;"",T46+ddays3.AllYears!AN47,""),"")</f>
        <v>0</v>
      </c>
      <c r="U47" s="6">
        <f>IF(U46&lt;&gt;"",IF(ddays3.AllYears!AO47&lt;&gt;"",U46+ddays3.AllYears!AO47,""),"")</f>
        <v>1.3</v>
      </c>
      <c r="V47" s="6">
        <f>IF(V46&lt;&gt;"",IF(ddays3.AllYears!AP47&lt;&gt;"",V46+ddays3.AllYears!AP47,""),"")</f>
        <v>0.1</v>
      </c>
      <c r="W47" s="6">
        <f>IF(W46&lt;&gt;"",IF(ddays3.AllYears!AQ47&lt;&gt;"",W46+ddays3.AllYears!AQ47,""),"")</f>
        <v>0</v>
      </c>
      <c r="X47" s="6">
        <f>IF(X46&lt;&gt;"",IF(ddays3.AllYears!AR47&lt;&gt;"",X46+ddays3.AllYears!AR47,""),"")</f>
        <v>0</v>
      </c>
      <c r="Y47" s="6">
        <f>IF(Y46&lt;&gt;"",IF(ddays3.AllYears!AS47&lt;&gt;"",Y46+ddays3.AllYears!AS47,""),"")</f>
        <v>1.2</v>
      </c>
      <c r="Z47" s="6">
        <f>IF(Z46&lt;&gt;"",IF(ddays3.AllYears!AT47&lt;&gt;"",Z46+ddays3.AllYears!AT47,""),"")</f>
        <v>4</v>
      </c>
      <c r="AA47" s="6">
        <f>IF(AA46&lt;&gt;"",IF(ddays3.AllYears!AU47&lt;&gt;"",AA46+ddays3.AllYears!AU47,""),"")</f>
        <v>1.7999999999999998</v>
      </c>
      <c r="AB47" s="6">
        <f>IF(AB46&lt;&gt;"",IF(ddays3.AllYears!AV47&lt;&gt;"",AB46+ddays3.AllYears!AV47,""),"")</f>
        <v>0</v>
      </c>
      <c r="AC47" s="6">
        <f>IF(AC46&lt;&gt;"",IF(ddays3.AllYears!AW47&lt;&gt;"",AC46+ddays3.AllYears!AW47,""),"")</f>
        <v>0.7</v>
      </c>
      <c r="AD47" s="6">
        <f>IF(AD46&lt;&gt;"",IF(ddays3.AllYears!AX47&lt;&gt;"",AD46+ddays3.AllYears!AX47,""),"")</f>
        <v>0</v>
      </c>
      <c r="AE47" s="6">
        <f>IF(AE46&lt;&gt;"",IF(ddays3.AllYears!AY47&lt;&gt;"",AE46+ddays3.AllYears!AY47,""),"")</f>
        <v>1.1000000000000001</v>
      </c>
      <c r="AF47" s="6">
        <f>IF(AF46&lt;&gt;"",IF(ddays3.AllYears!AZ47&lt;&gt;"",AF46+ddays3.AllYears!AZ47,""),"")</f>
        <v>1.8</v>
      </c>
      <c r="AG47" s="6">
        <f>IF(AG46&lt;&gt;"",IF(ddays3.AllYears!BA47&lt;&gt;"",AG46+ddays3.AllYears!BA47,""),"")</f>
        <v>0.9</v>
      </c>
      <c r="AH47" s="6">
        <f>IF(AH46&lt;&gt;"",IF(ddays3.AllYears!BB47&lt;&gt;"",AH46+ddays3.AllYears!BB47,""),"")</f>
        <v>1</v>
      </c>
      <c r="AI47" s="6">
        <f>IF(AI46&lt;&gt;"",IF(ddays3.AllYears!BC47&lt;&gt;"",AI46+ddays3.AllYears!BC47,""),"")</f>
        <v>0</v>
      </c>
      <c r="AJ47" s="6">
        <f>IF(AJ46&lt;&gt;"",IF(ddays3.AllYears!BD47&lt;&gt;"",AJ46+ddays3.AllYears!BD47,""),"")</f>
        <v>4.5</v>
      </c>
      <c r="AK47" s="6">
        <f>IF(AK46&lt;&gt;"",IF(ddays3.AllYears!BE47&lt;&gt;"",AK46+ddays3.AllYears!BE47,""),"")</f>
        <v>0</v>
      </c>
      <c r="AL47" s="6">
        <f>IF(AL46&lt;&gt;"",IF(ddays3.AllYears!BF47&lt;&gt;"",AL46+ddays3.AllYears!BF47,""),"")</f>
        <v>1.6</v>
      </c>
      <c r="AM47" s="6">
        <f>IF(AM46&lt;&gt;"",IF(ddays3.AllYears!BG47&lt;&gt;"",AM46+ddays3.AllYears!BG47,""),"")</f>
        <v>6.5</v>
      </c>
      <c r="AN47" s="6">
        <f>IF(AN46&lt;&gt;"",IF(ddays3.AllYears!BH47&lt;&gt;"",AN46+ddays3.AllYears!BH47,""),"")</f>
        <v>0.4</v>
      </c>
      <c r="AO47" s="6">
        <f>IF(AO46&lt;&gt;"",IF(ddays3.AllYears!BI47&lt;&gt;"",AO46+ddays3.AllYears!BI47,""),"")</f>
        <v>0</v>
      </c>
      <c r="AP47" s="6">
        <f>IF(AP46&lt;&gt;"",IF(ddays3.AllYears!BJ47&lt;&gt;"",AP46+ddays3.AllYears!BJ47,""),"")</f>
        <v>0.9</v>
      </c>
      <c r="AQ47" s="6" t="str">
        <f>IF(AQ46&lt;&gt;"",IF(ddays3.AllYears!BK47&lt;&gt;"",AQ46+ddays3.AllYears!BK47,""),"")</f>
        <v/>
      </c>
      <c r="AR47" s="6" t="str">
        <f>IF(AR46&lt;&gt;"",IF(ddays3.AllYears!BL47&lt;&gt;"",AR46+ddays3.AllYears!BL47,""),"")</f>
        <v/>
      </c>
      <c r="AS47" s="6">
        <v>1.9364768467374009</v>
      </c>
      <c r="AT47" s="6"/>
      <c r="AU47" s="6"/>
    </row>
    <row r="48" spans="1:47" x14ac:dyDescent="0.35">
      <c r="A48" s="8">
        <f>ddays3.AllYears!A48</f>
        <v>42040</v>
      </c>
      <c r="B48" s="6" t="str">
        <f>IF(B47&lt;&gt;"",IF(ddays3.AllYears!C48&lt;&gt;"",B47+ddays3.AllYears!C48,""),"")</f>
        <v/>
      </c>
      <c r="C48" s="6">
        <f>IF(C47&lt;&gt;"",IF(ddays3.AllYears!W48&lt;&gt;"",C47+ddays3.AllYears!W48,""),"")</f>
        <v>0</v>
      </c>
      <c r="D48" s="6">
        <f>IF(D47&lt;&gt;"",IF(ddays3.AllYears!X48&lt;&gt;"",D47+ddays3.AllYears!X48,""),"")</f>
        <v>0</v>
      </c>
      <c r="E48" s="6">
        <f>IF(E47&lt;&gt;"",IF(ddays3.AllYears!Y48&lt;&gt;"",E47+ddays3.AllYears!Y48,""),"")</f>
        <v>2.5</v>
      </c>
      <c r="F48" s="6">
        <f>IF(F47&lt;&gt;"",IF(ddays3.AllYears!Z48&lt;&gt;"",F47+ddays3.AllYears!Z48,""),"")</f>
        <v>2.4</v>
      </c>
      <c r="G48" s="6">
        <f>IF(G47&lt;&gt;"",IF(ddays3.AllYears!AA48&lt;&gt;"",G47+ddays3.AllYears!AA48,""),"")</f>
        <v>0.4</v>
      </c>
      <c r="H48" s="6">
        <f>IF(H47&lt;&gt;"",IF(ddays3.AllYears!AB48&lt;&gt;"",H47+ddays3.AllYears!AB48,""),"")</f>
        <v>1.2999999999999998</v>
      </c>
      <c r="I48" s="6">
        <f>IF(I47&lt;&gt;"",IF(ddays3.AllYears!AC48&lt;&gt;"",I47+ddays3.AllYears!AC48,""),"")</f>
        <v>4.6999999999999993</v>
      </c>
      <c r="J48" s="6">
        <f>IF(J47&lt;&gt;"",IF(ddays3.AllYears!AD48&lt;&gt;"",J47+ddays3.AllYears!AD48,""),"")</f>
        <v>0.2</v>
      </c>
      <c r="K48" s="6">
        <f>IF(K47&lt;&gt;"",IF(ddays3.AllYears!AE48&lt;&gt;"",K47+ddays3.AllYears!AE48,""),"")</f>
        <v>0.4</v>
      </c>
      <c r="L48" s="6">
        <f>IF(L47&lt;&gt;"",IF(ddays3.AllYears!AF48&lt;&gt;"",L47+ddays3.AllYears!AF48,""),"")</f>
        <v>0</v>
      </c>
      <c r="M48" s="6">
        <f>IF(M47&lt;&gt;"",IF(ddays3.AllYears!AG48&lt;&gt;"",M47+ddays3.AllYears!AG48,""),"")</f>
        <v>0</v>
      </c>
      <c r="N48" s="6">
        <f>IF(N47&lt;&gt;"",IF(ddays3.AllYears!AH48&lt;&gt;"",N47+ddays3.AllYears!AH48,""),"")</f>
        <v>1.5</v>
      </c>
      <c r="O48" s="6">
        <f>IF(O47&lt;&gt;"",IF(ddays3.AllYears!AI48&lt;&gt;"",O47+ddays3.AllYears!AI48,""),"")</f>
        <v>0.6</v>
      </c>
      <c r="P48" s="6">
        <f>IF(P47&lt;&gt;"",IF(ddays3.AllYears!AJ48&lt;&gt;"",P47+ddays3.AllYears!AJ48,""),"")</f>
        <v>2.5999999999999996</v>
      </c>
      <c r="Q48" s="6">
        <f>IF(Q47&lt;&gt;"",IF(ddays3.AllYears!AK48&lt;&gt;"",Q47+ddays3.AllYears!AK48,""),"")</f>
        <v>0.1</v>
      </c>
      <c r="R48" s="6">
        <f>IF(R47&lt;&gt;"",IF(ddays3.AllYears!AL48&lt;&gt;"",R47+ddays3.AllYears!AL48,""),"")</f>
        <v>0</v>
      </c>
      <c r="S48" s="6">
        <f>IF(S47&lt;&gt;"",IF(ddays3.AllYears!AM48&lt;&gt;"",S47+ddays3.AllYears!AM48,""),"")</f>
        <v>0</v>
      </c>
      <c r="T48" s="6">
        <f>IF(T47&lt;&gt;"",IF(ddays3.AllYears!AN48&lt;&gt;"",T47+ddays3.AllYears!AN48,""),"")</f>
        <v>0</v>
      </c>
      <c r="U48" s="6">
        <f>IF(U47&lt;&gt;"",IF(ddays3.AllYears!AO48&lt;&gt;"",U47+ddays3.AllYears!AO48,""),"")</f>
        <v>1.3</v>
      </c>
      <c r="V48" s="6">
        <f>IF(V47&lt;&gt;"",IF(ddays3.AllYears!AP48&lt;&gt;"",V47+ddays3.AllYears!AP48,""),"")</f>
        <v>0.1</v>
      </c>
      <c r="W48" s="6">
        <f>IF(W47&lt;&gt;"",IF(ddays3.AllYears!AQ48&lt;&gt;"",W47+ddays3.AllYears!AQ48,""),"")</f>
        <v>0</v>
      </c>
      <c r="X48" s="6">
        <f>IF(X47&lt;&gt;"",IF(ddays3.AllYears!AR48&lt;&gt;"",X47+ddays3.AllYears!AR48,""),"")</f>
        <v>0</v>
      </c>
      <c r="Y48" s="6">
        <f>IF(Y47&lt;&gt;"",IF(ddays3.AllYears!AS48&lt;&gt;"",Y47+ddays3.AllYears!AS48,""),"")</f>
        <v>1.2</v>
      </c>
      <c r="Z48" s="6">
        <f>IF(Z47&lt;&gt;"",IF(ddays3.AllYears!AT48&lt;&gt;"",Z47+ddays3.AllYears!AT48,""),"")</f>
        <v>4</v>
      </c>
      <c r="AA48" s="6">
        <f>IF(AA47&lt;&gt;"",IF(ddays3.AllYears!AU48&lt;&gt;"",AA47+ddays3.AllYears!AU48,""),"")</f>
        <v>1.7999999999999998</v>
      </c>
      <c r="AB48" s="6">
        <f>IF(AB47&lt;&gt;"",IF(ddays3.AllYears!AV48&lt;&gt;"",AB47+ddays3.AllYears!AV48,""),"")</f>
        <v>0</v>
      </c>
      <c r="AC48" s="6">
        <f>IF(AC47&lt;&gt;"",IF(ddays3.AllYears!AW48&lt;&gt;"",AC47+ddays3.AllYears!AW48,""),"")</f>
        <v>0.7</v>
      </c>
      <c r="AD48" s="6">
        <f>IF(AD47&lt;&gt;"",IF(ddays3.AllYears!AX48&lt;&gt;"",AD47+ddays3.AllYears!AX48,""),"")</f>
        <v>0</v>
      </c>
      <c r="AE48" s="6">
        <f>IF(AE47&lt;&gt;"",IF(ddays3.AllYears!AY48&lt;&gt;"",AE47+ddays3.AllYears!AY48,""),"")</f>
        <v>1.1000000000000001</v>
      </c>
      <c r="AF48" s="6">
        <f>IF(AF47&lt;&gt;"",IF(ddays3.AllYears!AZ48&lt;&gt;"",AF47+ddays3.AllYears!AZ48,""),"")</f>
        <v>1.8</v>
      </c>
      <c r="AG48" s="6">
        <f>IF(AG47&lt;&gt;"",IF(ddays3.AllYears!BA48&lt;&gt;"",AG47+ddays3.AllYears!BA48,""),"")</f>
        <v>0.9</v>
      </c>
      <c r="AH48" s="6">
        <f>IF(AH47&lt;&gt;"",IF(ddays3.AllYears!BB48&lt;&gt;"",AH47+ddays3.AllYears!BB48,""),"")</f>
        <v>1</v>
      </c>
      <c r="AI48" s="6">
        <f>IF(AI47&lt;&gt;"",IF(ddays3.AllYears!BC48&lt;&gt;"",AI47+ddays3.AllYears!BC48,""),"")</f>
        <v>0</v>
      </c>
      <c r="AJ48" s="6">
        <f>IF(AJ47&lt;&gt;"",IF(ddays3.AllYears!BD48&lt;&gt;"",AJ47+ddays3.AllYears!BD48,""),"")</f>
        <v>4.5</v>
      </c>
      <c r="AK48" s="6">
        <f>IF(AK47&lt;&gt;"",IF(ddays3.AllYears!BE48&lt;&gt;"",AK47+ddays3.AllYears!BE48,""),"")</f>
        <v>0</v>
      </c>
      <c r="AL48" s="6">
        <f>IF(AL47&lt;&gt;"",IF(ddays3.AllYears!BF48&lt;&gt;"",AL47+ddays3.AllYears!BF48,""),"")</f>
        <v>1.8</v>
      </c>
      <c r="AM48" s="6">
        <f>IF(AM47&lt;&gt;"",IF(ddays3.AllYears!BG48&lt;&gt;"",AM47+ddays3.AllYears!BG48,""),"")</f>
        <v>6.5</v>
      </c>
      <c r="AN48" s="6">
        <f>IF(AN47&lt;&gt;"",IF(ddays3.AllYears!BH48&lt;&gt;"",AN47+ddays3.AllYears!BH48,""),"")</f>
        <v>0.4</v>
      </c>
      <c r="AO48" s="6">
        <f>IF(AO47&lt;&gt;"",IF(ddays3.AllYears!BI48&lt;&gt;"",AO47+ddays3.AllYears!BI48,""),"")</f>
        <v>0</v>
      </c>
      <c r="AP48" s="6">
        <f>IF(AP47&lt;&gt;"",IF(ddays3.AllYears!BJ48&lt;&gt;"",AP47+ddays3.AllYears!BJ48,""),"")</f>
        <v>0.9</v>
      </c>
      <c r="AQ48" s="6" t="str">
        <f>IF(AQ47&lt;&gt;"",IF(ddays3.AllYears!BK48&lt;&gt;"",AQ47+ddays3.AllYears!BK48,""),"")</f>
        <v/>
      </c>
      <c r="AR48" s="6" t="str">
        <f>IF(AR47&lt;&gt;"",IF(ddays3.AllYears!BL48&lt;&gt;"",AR47+ddays3.AllYears!BL48,""),"")</f>
        <v/>
      </c>
      <c r="AS48" s="6">
        <v>1.9364768467374009</v>
      </c>
      <c r="AT48" s="6"/>
      <c r="AU48" s="6"/>
    </row>
    <row r="49" spans="1:47" x14ac:dyDescent="0.35">
      <c r="A49" s="8">
        <f>ddays3.AllYears!A49</f>
        <v>42041</v>
      </c>
      <c r="B49" s="6" t="str">
        <f>IF(B48&lt;&gt;"",IF(ddays3.AllYears!C49&lt;&gt;"",B48+ddays3.AllYears!C49,""),"")</f>
        <v/>
      </c>
      <c r="C49" s="6">
        <f>IF(C48&lt;&gt;"",IF(ddays3.AllYears!W49&lt;&gt;"",C48+ddays3.AllYears!W49,""),"")</f>
        <v>0</v>
      </c>
      <c r="D49" s="6">
        <f>IF(D48&lt;&gt;"",IF(ddays3.AllYears!X49&lt;&gt;"",D48+ddays3.AllYears!X49,""),"")</f>
        <v>0</v>
      </c>
      <c r="E49" s="6">
        <f>IF(E48&lt;&gt;"",IF(ddays3.AllYears!Y49&lt;&gt;"",E48+ddays3.AllYears!Y49,""),"")</f>
        <v>2.5</v>
      </c>
      <c r="F49" s="6">
        <f>IF(F48&lt;&gt;"",IF(ddays3.AllYears!Z49&lt;&gt;"",F48+ddays3.AllYears!Z49,""),"")</f>
        <v>2.4</v>
      </c>
      <c r="G49" s="6">
        <f>IF(G48&lt;&gt;"",IF(ddays3.AllYears!AA49&lt;&gt;"",G48+ddays3.AllYears!AA49,""),"")</f>
        <v>0.4</v>
      </c>
      <c r="H49" s="6">
        <f>IF(H48&lt;&gt;"",IF(ddays3.AllYears!AB49&lt;&gt;"",H48+ddays3.AllYears!AB49,""),"")</f>
        <v>1.2999999999999998</v>
      </c>
      <c r="I49" s="6">
        <f>IF(I48&lt;&gt;"",IF(ddays3.AllYears!AC49&lt;&gt;"",I48+ddays3.AllYears!AC49,""),"")</f>
        <v>4.6999999999999993</v>
      </c>
      <c r="J49" s="6">
        <f>IF(J48&lt;&gt;"",IF(ddays3.AllYears!AD49&lt;&gt;"",J48+ddays3.AllYears!AD49,""),"")</f>
        <v>0.2</v>
      </c>
      <c r="K49" s="6">
        <f>IF(K48&lt;&gt;"",IF(ddays3.AllYears!AE49&lt;&gt;"",K48+ddays3.AllYears!AE49,""),"")</f>
        <v>0.4</v>
      </c>
      <c r="L49" s="6">
        <f>IF(L48&lt;&gt;"",IF(ddays3.AllYears!AF49&lt;&gt;"",L48+ddays3.AllYears!AF49,""),"")</f>
        <v>0</v>
      </c>
      <c r="M49" s="6">
        <f>IF(M48&lt;&gt;"",IF(ddays3.AllYears!AG49&lt;&gt;"",M48+ddays3.AllYears!AG49,""),"")</f>
        <v>0</v>
      </c>
      <c r="N49" s="6">
        <f>IF(N48&lt;&gt;"",IF(ddays3.AllYears!AH49&lt;&gt;"",N48+ddays3.AllYears!AH49,""),"")</f>
        <v>1.7</v>
      </c>
      <c r="O49" s="6">
        <f>IF(O48&lt;&gt;"",IF(ddays3.AllYears!AI49&lt;&gt;"",O48+ddays3.AllYears!AI49,""),"")</f>
        <v>0.6</v>
      </c>
      <c r="P49" s="6">
        <f>IF(P48&lt;&gt;"",IF(ddays3.AllYears!AJ49&lt;&gt;"",P48+ddays3.AllYears!AJ49,""),"")</f>
        <v>2.5999999999999996</v>
      </c>
      <c r="Q49" s="6">
        <f>IF(Q48&lt;&gt;"",IF(ddays3.AllYears!AK49&lt;&gt;"",Q48+ddays3.AllYears!AK49,""),"")</f>
        <v>0.1</v>
      </c>
      <c r="R49" s="6">
        <f>IF(R48&lt;&gt;"",IF(ddays3.AllYears!AL49&lt;&gt;"",R48+ddays3.AllYears!AL49,""),"")</f>
        <v>0</v>
      </c>
      <c r="S49" s="6">
        <f>IF(S48&lt;&gt;"",IF(ddays3.AllYears!AM49&lt;&gt;"",S48+ddays3.AllYears!AM49,""),"")</f>
        <v>0</v>
      </c>
      <c r="T49" s="6">
        <f>IF(T48&lt;&gt;"",IF(ddays3.AllYears!AN49&lt;&gt;"",T48+ddays3.AllYears!AN49,""),"")</f>
        <v>0</v>
      </c>
      <c r="U49" s="6">
        <f>IF(U48&lt;&gt;"",IF(ddays3.AllYears!AO49&lt;&gt;"",U48+ddays3.AllYears!AO49,""),"")</f>
        <v>1.3</v>
      </c>
      <c r="V49" s="6">
        <f>IF(V48&lt;&gt;"",IF(ddays3.AllYears!AP49&lt;&gt;"",V48+ddays3.AllYears!AP49,""),"")</f>
        <v>0.1</v>
      </c>
      <c r="W49" s="6">
        <f>IF(W48&lt;&gt;"",IF(ddays3.AllYears!AQ49&lt;&gt;"",W48+ddays3.AllYears!AQ49,""),"")</f>
        <v>0</v>
      </c>
      <c r="X49" s="6">
        <f>IF(X48&lt;&gt;"",IF(ddays3.AllYears!AR49&lt;&gt;"",X48+ddays3.AllYears!AR49,""),"")</f>
        <v>0</v>
      </c>
      <c r="Y49" s="6">
        <f>IF(Y48&lt;&gt;"",IF(ddays3.AllYears!AS49&lt;&gt;"",Y48+ddays3.AllYears!AS49,""),"")</f>
        <v>1.2</v>
      </c>
      <c r="Z49" s="6">
        <f>IF(Z48&lt;&gt;"",IF(ddays3.AllYears!AT49&lt;&gt;"",Z48+ddays3.AllYears!AT49,""),"")</f>
        <v>4</v>
      </c>
      <c r="AA49" s="6">
        <f>IF(AA48&lt;&gt;"",IF(ddays3.AllYears!AU49&lt;&gt;"",AA48+ddays3.AllYears!AU49,""),"")</f>
        <v>1.7999999999999998</v>
      </c>
      <c r="AB49" s="6">
        <f>IF(AB48&lt;&gt;"",IF(ddays3.AllYears!AV49&lt;&gt;"",AB48+ddays3.AllYears!AV49,""),"")</f>
        <v>0</v>
      </c>
      <c r="AC49" s="6">
        <f>IF(AC48&lt;&gt;"",IF(ddays3.AllYears!AW49&lt;&gt;"",AC48+ddays3.AllYears!AW49,""),"")</f>
        <v>0.7</v>
      </c>
      <c r="AD49" s="6">
        <f>IF(AD48&lt;&gt;"",IF(ddays3.AllYears!AX49&lt;&gt;"",AD48+ddays3.AllYears!AX49,""),"")</f>
        <v>0</v>
      </c>
      <c r="AE49" s="6">
        <f>IF(AE48&lt;&gt;"",IF(ddays3.AllYears!AY49&lt;&gt;"",AE48+ddays3.AllYears!AY49,""),"")</f>
        <v>1.1000000000000001</v>
      </c>
      <c r="AF49" s="6">
        <f>IF(AF48&lt;&gt;"",IF(ddays3.AllYears!AZ49&lt;&gt;"",AF48+ddays3.AllYears!AZ49,""),"")</f>
        <v>1.8</v>
      </c>
      <c r="AG49" s="6">
        <f>IF(AG48&lt;&gt;"",IF(ddays3.AllYears!BA49&lt;&gt;"",AG48+ddays3.AllYears!BA49,""),"")</f>
        <v>0.9</v>
      </c>
      <c r="AH49" s="6">
        <f>IF(AH48&lt;&gt;"",IF(ddays3.AllYears!BB49&lt;&gt;"",AH48+ddays3.AllYears!BB49,""),"")</f>
        <v>1</v>
      </c>
      <c r="AI49" s="6">
        <f>IF(AI48&lt;&gt;"",IF(ddays3.AllYears!BC49&lt;&gt;"",AI48+ddays3.AllYears!BC49,""),"")</f>
        <v>0</v>
      </c>
      <c r="AJ49" s="6">
        <f>IF(AJ48&lt;&gt;"",IF(ddays3.AllYears!BD49&lt;&gt;"",AJ48+ddays3.AllYears!BD49,""),"")</f>
        <v>5.0999999999999996</v>
      </c>
      <c r="AK49" s="6">
        <f>IF(AK48&lt;&gt;"",IF(ddays3.AllYears!BE49&lt;&gt;"",AK48+ddays3.AllYears!BE49,""),"")</f>
        <v>0</v>
      </c>
      <c r="AL49" s="6">
        <f>IF(AL48&lt;&gt;"",IF(ddays3.AllYears!BF49&lt;&gt;"",AL48+ddays3.AllYears!BF49,""),"")</f>
        <v>1.9000000000000001</v>
      </c>
      <c r="AM49" s="6">
        <f>IF(AM48&lt;&gt;"",IF(ddays3.AllYears!BG49&lt;&gt;"",AM48+ddays3.AllYears!BG49,""),"")</f>
        <v>6.5</v>
      </c>
      <c r="AN49" s="6">
        <f>IF(AN48&lt;&gt;"",IF(ddays3.AllYears!BH49&lt;&gt;"",AN48+ddays3.AllYears!BH49,""),"")</f>
        <v>0.4</v>
      </c>
      <c r="AO49" s="6">
        <f>IF(AO48&lt;&gt;"",IF(ddays3.AllYears!BI49&lt;&gt;"",AO48+ddays3.AllYears!BI49,""),"")</f>
        <v>0</v>
      </c>
      <c r="AP49" s="6">
        <f>IF(AP48&lt;&gt;"",IF(ddays3.AllYears!BJ49&lt;&gt;"",AP48+ddays3.AllYears!BJ49,""),"")</f>
        <v>0.9</v>
      </c>
      <c r="AQ49" s="6" t="str">
        <f>IF(AQ48&lt;&gt;"",IF(ddays3.AllYears!BK49&lt;&gt;"",AQ48+ddays3.AllYears!BK49,""),"")</f>
        <v/>
      </c>
      <c r="AR49" s="6" t="str">
        <f>IF(AR48&lt;&gt;"",IF(ddays3.AllYears!BL49&lt;&gt;"",AR48+ddays3.AllYears!BL49,""),"")</f>
        <v/>
      </c>
      <c r="AS49" s="6">
        <v>1.9364768467374009</v>
      </c>
      <c r="AT49" s="6"/>
      <c r="AU49" s="6"/>
    </row>
    <row r="50" spans="1:47" x14ac:dyDescent="0.35">
      <c r="A50" s="8">
        <f>ddays3.AllYears!A50</f>
        <v>42042</v>
      </c>
      <c r="B50" s="6" t="str">
        <f>IF(B49&lt;&gt;"",IF(ddays3.AllYears!C50&lt;&gt;"",B49+ddays3.AllYears!C50,""),"")</f>
        <v/>
      </c>
      <c r="C50" s="6">
        <f>IF(C49&lt;&gt;"",IF(ddays3.AllYears!W50&lt;&gt;"",C49+ddays3.AllYears!W50,""),"")</f>
        <v>0</v>
      </c>
      <c r="D50" s="6">
        <f>IF(D49&lt;&gt;"",IF(ddays3.AllYears!X50&lt;&gt;"",D49+ddays3.AllYears!X50,""),"")</f>
        <v>0</v>
      </c>
      <c r="E50" s="6">
        <f>IF(E49&lt;&gt;"",IF(ddays3.AllYears!Y50&lt;&gt;"",E49+ddays3.AllYears!Y50,""),"")</f>
        <v>2.5</v>
      </c>
      <c r="F50" s="6">
        <f>IF(F49&lt;&gt;"",IF(ddays3.AllYears!Z50&lt;&gt;"",F49+ddays3.AllYears!Z50,""),"")</f>
        <v>2.4</v>
      </c>
      <c r="G50" s="6">
        <f>IF(G49&lt;&gt;"",IF(ddays3.AllYears!AA50&lt;&gt;"",G49+ddays3.AllYears!AA50,""),"")</f>
        <v>0.4</v>
      </c>
      <c r="H50" s="6">
        <f>IF(H49&lt;&gt;"",IF(ddays3.AllYears!AB50&lt;&gt;"",H49+ddays3.AllYears!AB50,""),"")</f>
        <v>1.2999999999999998</v>
      </c>
      <c r="I50" s="6">
        <f>IF(I49&lt;&gt;"",IF(ddays3.AllYears!AC50&lt;&gt;"",I49+ddays3.AllYears!AC50,""),"")</f>
        <v>4.6999999999999993</v>
      </c>
      <c r="J50" s="6">
        <f>IF(J49&lt;&gt;"",IF(ddays3.AllYears!AD50&lt;&gt;"",J49+ddays3.AllYears!AD50,""),"")</f>
        <v>0.2</v>
      </c>
      <c r="K50" s="6">
        <f>IF(K49&lt;&gt;"",IF(ddays3.AllYears!AE50&lt;&gt;"",K49+ddays3.AllYears!AE50,""),"")</f>
        <v>0.4</v>
      </c>
      <c r="L50" s="6">
        <f>IF(L49&lt;&gt;"",IF(ddays3.AllYears!AF50&lt;&gt;"",L49+ddays3.AllYears!AF50,""),"")</f>
        <v>0.5</v>
      </c>
      <c r="M50" s="6">
        <f>IF(M49&lt;&gt;"",IF(ddays3.AllYears!AG50&lt;&gt;"",M49+ddays3.AllYears!AG50,""),"")</f>
        <v>0</v>
      </c>
      <c r="N50" s="6">
        <f>IF(N49&lt;&gt;"",IF(ddays3.AllYears!AH50&lt;&gt;"",N49+ddays3.AllYears!AH50,""),"")</f>
        <v>2</v>
      </c>
      <c r="O50" s="6">
        <f>IF(O49&lt;&gt;"",IF(ddays3.AllYears!AI50&lt;&gt;"",O49+ddays3.AllYears!AI50,""),"")</f>
        <v>0.6</v>
      </c>
      <c r="P50" s="6">
        <f>IF(P49&lt;&gt;"",IF(ddays3.AllYears!AJ50&lt;&gt;"",P49+ddays3.AllYears!AJ50,""),"")</f>
        <v>2.5999999999999996</v>
      </c>
      <c r="Q50" s="6">
        <f>IF(Q49&lt;&gt;"",IF(ddays3.AllYears!AK50&lt;&gt;"",Q49+ddays3.AllYears!AK50,""),"")</f>
        <v>0.1</v>
      </c>
      <c r="R50" s="6">
        <f>IF(R49&lt;&gt;"",IF(ddays3.AllYears!AL50&lt;&gt;"",R49+ddays3.AllYears!AL50,""),"")</f>
        <v>0</v>
      </c>
      <c r="S50" s="6">
        <f>IF(S49&lt;&gt;"",IF(ddays3.AllYears!AM50&lt;&gt;"",S49+ddays3.AllYears!AM50,""),"")</f>
        <v>0</v>
      </c>
      <c r="T50" s="6">
        <f>IF(T49&lt;&gt;"",IF(ddays3.AllYears!AN50&lt;&gt;"",T49+ddays3.AllYears!AN50,""),"")</f>
        <v>0</v>
      </c>
      <c r="U50" s="6">
        <f>IF(U49&lt;&gt;"",IF(ddays3.AllYears!AO50&lt;&gt;"",U49+ddays3.AllYears!AO50,""),"")</f>
        <v>1.3</v>
      </c>
      <c r="V50" s="6">
        <f>IF(V49&lt;&gt;"",IF(ddays3.AllYears!AP50&lt;&gt;"",V49+ddays3.AllYears!AP50,""),"")</f>
        <v>0.1</v>
      </c>
      <c r="W50" s="6">
        <f>IF(W49&lt;&gt;"",IF(ddays3.AllYears!AQ50&lt;&gt;"",W49+ddays3.AllYears!AQ50,""),"")</f>
        <v>0</v>
      </c>
      <c r="X50" s="6">
        <f>IF(X49&lt;&gt;"",IF(ddays3.AllYears!AR50&lt;&gt;"",X49+ddays3.AllYears!AR50,""),"")</f>
        <v>0</v>
      </c>
      <c r="Y50" s="6">
        <f>IF(Y49&lt;&gt;"",IF(ddays3.AllYears!AS50&lt;&gt;"",Y49+ddays3.AllYears!AS50,""),"")</f>
        <v>1.2</v>
      </c>
      <c r="Z50" s="6">
        <f>IF(Z49&lt;&gt;"",IF(ddays3.AllYears!AT50&lt;&gt;"",Z49+ddays3.AllYears!AT50,""),"")</f>
        <v>4</v>
      </c>
      <c r="AA50" s="6">
        <f>IF(AA49&lt;&gt;"",IF(ddays3.AllYears!AU50&lt;&gt;"",AA49+ddays3.AllYears!AU50,""),"")</f>
        <v>1.7999999999999998</v>
      </c>
      <c r="AB50" s="6">
        <f>IF(AB49&lt;&gt;"",IF(ddays3.AllYears!AV50&lt;&gt;"",AB49+ddays3.AllYears!AV50,""),"")</f>
        <v>0</v>
      </c>
      <c r="AC50" s="6">
        <f>IF(AC49&lt;&gt;"",IF(ddays3.AllYears!AW50&lt;&gt;"",AC49+ddays3.AllYears!AW50,""),"")</f>
        <v>0.7</v>
      </c>
      <c r="AD50" s="6">
        <f>IF(AD49&lt;&gt;"",IF(ddays3.AllYears!AX50&lt;&gt;"",AD49+ddays3.AllYears!AX50,""),"")</f>
        <v>0</v>
      </c>
      <c r="AE50" s="6">
        <f>IF(AE49&lt;&gt;"",IF(ddays3.AllYears!AY50&lt;&gt;"",AE49+ddays3.AllYears!AY50,""),"")</f>
        <v>1.1000000000000001</v>
      </c>
      <c r="AF50" s="6">
        <f>IF(AF49&lt;&gt;"",IF(ddays3.AllYears!AZ50&lt;&gt;"",AF49+ddays3.AllYears!AZ50,""),"")</f>
        <v>1.8</v>
      </c>
      <c r="AG50" s="6">
        <f>IF(AG49&lt;&gt;"",IF(ddays3.AllYears!BA50&lt;&gt;"",AG49+ddays3.AllYears!BA50,""),"")</f>
        <v>0.9</v>
      </c>
      <c r="AH50" s="6">
        <f>IF(AH49&lt;&gt;"",IF(ddays3.AllYears!BB50&lt;&gt;"",AH49+ddays3.AllYears!BB50,""),"")</f>
        <v>1</v>
      </c>
      <c r="AI50" s="6">
        <f>IF(AI49&lt;&gt;"",IF(ddays3.AllYears!BC50&lt;&gt;"",AI49+ddays3.AllYears!BC50,""),"")</f>
        <v>0</v>
      </c>
      <c r="AJ50" s="6">
        <f>IF(AJ49&lt;&gt;"",IF(ddays3.AllYears!BD50&lt;&gt;"",AJ49+ddays3.AllYears!BD50,""),"")</f>
        <v>5.0999999999999996</v>
      </c>
      <c r="AK50" s="6">
        <f>IF(AK49&lt;&gt;"",IF(ddays3.AllYears!BE50&lt;&gt;"",AK49+ddays3.AllYears!BE50,""),"")</f>
        <v>0</v>
      </c>
      <c r="AL50" s="6">
        <f>IF(AL49&lt;&gt;"",IF(ddays3.AllYears!BF50&lt;&gt;"",AL49+ddays3.AllYears!BF50,""),"")</f>
        <v>1.9000000000000001</v>
      </c>
      <c r="AM50" s="6">
        <f>IF(AM49&lt;&gt;"",IF(ddays3.AllYears!BG50&lt;&gt;"",AM49+ddays3.AllYears!BG50,""),"")</f>
        <v>6.5</v>
      </c>
      <c r="AN50" s="6">
        <f>IF(AN49&lt;&gt;"",IF(ddays3.AllYears!BH50&lt;&gt;"",AN49+ddays3.AllYears!BH50,""),"")</f>
        <v>0.4</v>
      </c>
      <c r="AO50" s="6">
        <f>IF(AO49&lt;&gt;"",IF(ddays3.AllYears!BI50&lt;&gt;"",AO49+ddays3.AllYears!BI50,""),"")</f>
        <v>0</v>
      </c>
      <c r="AP50" s="6">
        <f>IF(AP49&lt;&gt;"",IF(ddays3.AllYears!BJ50&lt;&gt;"",AP49+ddays3.AllYears!BJ50,""),"")</f>
        <v>0.9</v>
      </c>
      <c r="AQ50" s="6" t="str">
        <f>IF(AQ49&lt;&gt;"",IF(ddays3.AllYears!BK50&lt;&gt;"",AQ49+ddays3.AllYears!BK50,""),"")</f>
        <v/>
      </c>
      <c r="AR50" s="6" t="str">
        <f>IF(AR49&lt;&gt;"",IF(ddays3.AllYears!BL50&lt;&gt;"",AR49+ddays3.AllYears!BL50,""),"")</f>
        <v/>
      </c>
      <c r="AS50" s="6">
        <v>1.9364768467374009</v>
      </c>
      <c r="AT50" s="6"/>
      <c r="AU50" s="6"/>
    </row>
    <row r="51" spans="1:47" x14ac:dyDescent="0.35">
      <c r="A51" s="8">
        <f>ddays3.AllYears!A51</f>
        <v>42043</v>
      </c>
      <c r="B51" s="6" t="str">
        <f>IF(B50&lt;&gt;"",IF(ddays3.AllYears!C51&lt;&gt;"",B50+ddays3.AllYears!C51,""),"")</f>
        <v/>
      </c>
      <c r="C51" s="6">
        <f>IF(C50&lt;&gt;"",IF(ddays3.AllYears!W51&lt;&gt;"",C50+ddays3.AllYears!W51,""),"")</f>
        <v>0</v>
      </c>
      <c r="D51" s="6">
        <f>IF(D50&lt;&gt;"",IF(ddays3.AllYears!X51&lt;&gt;"",D50+ddays3.AllYears!X51,""),"")</f>
        <v>0</v>
      </c>
      <c r="E51" s="6">
        <f>IF(E50&lt;&gt;"",IF(ddays3.AllYears!Y51&lt;&gt;"",E50+ddays3.AllYears!Y51,""),"")</f>
        <v>2.5</v>
      </c>
      <c r="F51" s="6">
        <f>IF(F50&lt;&gt;"",IF(ddays3.AllYears!Z51&lt;&gt;"",F50+ddays3.AllYears!Z51,""),"")</f>
        <v>2.4</v>
      </c>
      <c r="G51" s="6">
        <f>IF(G50&lt;&gt;"",IF(ddays3.AllYears!AA51&lt;&gt;"",G50+ddays3.AllYears!AA51,""),"")</f>
        <v>0.4</v>
      </c>
      <c r="H51" s="6">
        <f>IF(H50&lt;&gt;"",IF(ddays3.AllYears!AB51&lt;&gt;"",H50+ddays3.AllYears!AB51,""),"")</f>
        <v>1.2999999999999998</v>
      </c>
      <c r="I51" s="6">
        <f>IF(I50&lt;&gt;"",IF(ddays3.AllYears!AC51&lt;&gt;"",I50+ddays3.AllYears!AC51,""),"")</f>
        <v>4.6999999999999993</v>
      </c>
      <c r="J51" s="6">
        <f>IF(J50&lt;&gt;"",IF(ddays3.AllYears!AD51&lt;&gt;"",J50+ddays3.AllYears!AD51,""),"")</f>
        <v>0.2</v>
      </c>
      <c r="K51" s="6">
        <f>IF(K50&lt;&gt;"",IF(ddays3.AllYears!AE51&lt;&gt;"",K50+ddays3.AllYears!AE51,""),"")</f>
        <v>0.4</v>
      </c>
      <c r="L51" s="6">
        <f>IF(L50&lt;&gt;"",IF(ddays3.AllYears!AF51&lt;&gt;"",L50+ddays3.AllYears!AF51,""),"")</f>
        <v>0.5</v>
      </c>
      <c r="M51" s="6">
        <f>IF(M50&lt;&gt;"",IF(ddays3.AllYears!AG51&lt;&gt;"",M50+ddays3.AllYears!AG51,""),"")</f>
        <v>0</v>
      </c>
      <c r="N51" s="6">
        <f>IF(N50&lt;&gt;"",IF(ddays3.AllYears!AH51&lt;&gt;"",N50+ddays3.AllYears!AH51,""),"")</f>
        <v>2</v>
      </c>
      <c r="O51" s="6">
        <f>IF(O50&lt;&gt;"",IF(ddays3.AllYears!AI51&lt;&gt;"",O50+ddays3.AllYears!AI51,""),"")</f>
        <v>1</v>
      </c>
      <c r="P51" s="6">
        <f>IF(P50&lt;&gt;"",IF(ddays3.AllYears!AJ51&lt;&gt;"",P50+ddays3.AllYears!AJ51,""),"")</f>
        <v>2.5999999999999996</v>
      </c>
      <c r="Q51" s="6">
        <f>IF(Q50&lt;&gt;"",IF(ddays3.AllYears!AK51&lt;&gt;"",Q50+ddays3.AllYears!AK51,""),"")</f>
        <v>0.1</v>
      </c>
      <c r="R51" s="6">
        <f>IF(R50&lt;&gt;"",IF(ddays3.AllYears!AL51&lt;&gt;"",R50+ddays3.AllYears!AL51,""),"")</f>
        <v>0</v>
      </c>
      <c r="S51" s="6">
        <f>IF(S50&lt;&gt;"",IF(ddays3.AllYears!AM51&lt;&gt;"",S50+ddays3.AllYears!AM51,""),"")</f>
        <v>0</v>
      </c>
      <c r="T51" s="6">
        <f>IF(T50&lt;&gt;"",IF(ddays3.AllYears!AN51&lt;&gt;"",T50+ddays3.AllYears!AN51,""),"")</f>
        <v>0</v>
      </c>
      <c r="U51" s="6">
        <f>IF(U50&lt;&gt;"",IF(ddays3.AllYears!AO51&lt;&gt;"",U50+ddays3.AllYears!AO51,""),"")</f>
        <v>1.3</v>
      </c>
      <c r="V51" s="6">
        <f>IF(V50&lt;&gt;"",IF(ddays3.AllYears!AP51&lt;&gt;"",V50+ddays3.AllYears!AP51,""),"")</f>
        <v>0.1</v>
      </c>
      <c r="W51" s="6">
        <f>IF(W50&lt;&gt;"",IF(ddays3.AllYears!AQ51&lt;&gt;"",W50+ddays3.AllYears!AQ51,""),"")</f>
        <v>0.1</v>
      </c>
      <c r="X51" s="6">
        <f>IF(X50&lt;&gt;"",IF(ddays3.AllYears!AR51&lt;&gt;"",X50+ddays3.AllYears!AR51,""),"")</f>
        <v>0</v>
      </c>
      <c r="Y51" s="6">
        <f>IF(Y50&lt;&gt;"",IF(ddays3.AllYears!AS51&lt;&gt;"",Y50+ddays3.AllYears!AS51,""),"")</f>
        <v>1.2</v>
      </c>
      <c r="Z51" s="6">
        <f>IF(Z50&lt;&gt;"",IF(ddays3.AllYears!AT51&lt;&gt;"",Z50+ddays3.AllYears!AT51,""),"")</f>
        <v>4</v>
      </c>
      <c r="AA51" s="6">
        <f>IF(AA50&lt;&gt;"",IF(ddays3.AllYears!AU51&lt;&gt;"",AA50+ddays3.AllYears!AU51,""),"")</f>
        <v>1.7999999999999998</v>
      </c>
      <c r="AB51" s="6">
        <f>IF(AB50&lt;&gt;"",IF(ddays3.AllYears!AV51&lt;&gt;"",AB50+ddays3.AllYears!AV51,""),"")</f>
        <v>1</v>
      </c>
      <c r="AC51" s="6">
        <f>IF(AC50&lt;&gt;"",IF(ddays3.AllYears!AW51&lt;&gt;"",AC50+ddays3.AllYears!AW51,""),"")</f>
        <v>0.7</v>
      </c>
      <c r="AD51" s="6">
        <f>IF(AD50&lt;&gt;"",IF(ddays3.AllYears!AX51&lt;&gt;"",AD50+ddays3.AllYears!AX51,""),"")</f>
        <v>0</v>
      </c>
      <c r="AE51" s="6">
        <f>IF(AE50&lt;&gt;"",IF(ddays3.AllYears!AY51&lt;&gt;"",AE50+ddays3.AllYears!AY51,""),"")</f>
        <v>1.1000000000000001</v>
      </c>
      <c r="AF51" s="6">
        <f>IF(AF50&lt;&gt;"",IF(ddays3.AllYears!AZ51&lt;&gt;"",AF50+ddays3.AllYears!AZ51,""),"")</f>
        <v>1.8</v>
      </c>
      <c r="AG51" s="6">
        <f>IF(AG50&lt;&gt;"",IF(ddays3.AllYears!BA51&lt;&gt;"",AG50+ddays3.AllYears!BA51,""),"")</f>
        <v>0.9</v>
      </c>
      <c r="AH51" s="6">
        <f>IF(AH50&lt;&gt;"",IF(ddays3.AllYears!BB51&lt;&gt;"",AH50+ddays3.AllYears!BB51,""),"")</f>
        <v>1</v>
      </c>
      <c r="AI51" s="6">
        <f>IF(AI50&lt;&gt;"",IF(ddays3.AllYears!BC51&lt;&gt;"",AI50+ddays3.AllYears!BC51,""),"")</f>
        <v>0</v>
      </c>
      <c r="AJ51" s="6">
        <f>IF(AJ50&lt;&gt;"",IF(ddays3.AllYears!BD51&lt;&gt;"",AJ50+ddays3.AllYears!BD51,""),"")</f>
        <v>5.0999999999999996</v>
      </c>
      <c r="AK51" s="6">
        <f>IF(AK50&lt;&gt;"",IF(ddays3.AllYears!BE51&lt;&gt;"",AK50+ddays3.AllYears!BE51,""),"")</f>
        <v>0</v>
      </c>
      <c r="AL51" s="6">
        <f>IF(AL50&lt;&gt;"",IF(ddays3.AllYears!BF51&lt;&gt;"",AL50+ddays3.AllYears!BF51,""),"")</f>
        <v>2</v>
      </c>
      <c r="AM51" s="6">
        <f>IF(AM50&lt;&gt;"",IF(ddays3.AllYears!BG51&lt;&gt;"",AM50+ddays3.AllYears!BG51,""),"")</f>
        <v>6.5</v>
      </c>
      <c r="AN51" s="6">
        <f>IF(AN50&lt;&gt;"",IF(ddays3.AllYears!BH51&lt;&gt;"",AN50+ddays3.AllYears!BH51,""),"")</f>
        <v>0.4</v>
      </c>
      <c r="AO51" s="6">
        <f>IF(AO50&lt;&gt;"",IF(ddays3.AllYears!BI51&lt;&gt;"",AO50+ddays3.AllYears!BI51,""),"")</f>
        <v>0</v>
      </c>
      <c r="AP51" s="6">
        <f>IF(AP50&lt;&gt;"",IF(ddays3.AllYears!BJ51&lt;&gt;"",AP50+ddays3.AllYears!BJ51,""),"")</f>
        <v>0.9</v>
      </c>
      <c r="AQ51" s="6" t="str">
        <f>IF(AQ50&lt;&gt;"",IF(ddays3.AllYears!BK51&lt;&gt;"",AQ50+ddays3.AllYears!BK51,""),"")</f>
        <v/>
      </c>
      <c r="AR51" s="6" t="str">
        <f>IF(AR50&lt;&gt;"",IF(ddays3.AllYears!BL51&lt;&gt;"",AR50+ddays3.AllYears!BL51,""),"")</f>
        <v/>
      </c>
      <c r="AS51" s="6">
        <v>1.9364768467374009</v>
      </c>
      <c r="AT51" s="6"/>
      <c r="AU51" s="6"/>
    </row>
    <row r="52" spans="1:47" x14ac:dyDescent="0.35">
      <c r="A52" s="8">
        <f>ddays3.AllYears!A52</f>
        <v>42044</v>
      </c>
      <c r="B52" s="6" t="str">
        <f>IF(B51&lt;&gt;"",IF(ddays3.AllYears!C52&lt;&gt;"",B51+ddays3.AllYears!C52,""),"")</f>
        <v/>
      </c>
      <c r="C52" s="6">
        <f>IF(C51&lt;&gt;"",IF(ddays3.AllYears!W52&lt;&gt;"",C51+ddays3.AllYears!W52,""),"")</f>
        <v>0</v>
      </c>
      <c r="D52" s="6">
        <f>IF(D51&lt;&gt;"",IF(ddays3.AllYears!X52&lt;&gt;"",D51+ddays3.AllYears!X52,""),"")</f>
        <v>0</v>
      </c>
      <c r="E52" s="6">
        <f>IF(E51&lt;&gt;"",IF(ddays3.AllYears!Y52&lt;&gt;"",E51+ddays3.AllYears!Y52,""),"")</f>
        <v>2.5</v>
      </c>
      <c r="F52" s="6">
        <f>IF(F51&lt;&gt;"",IF(ddays3.AllYears!Z52&lt;&gt;"",F51+ddays3.AllYears!Z52,""),"")</f>
        <v>2.4</v>
      </c>
      <c r="G52" s="6">
        <f>IF(G51&lt;&gt;"",IF(ddays3.AllYears!AA52&lt;&gt;"",G51+ddays3.AllYears!AA52,""),"")</f>
        <v>0.4</v>
      </c>
      <c r="H52" s="6">
        <f>IF(H51&lt;&gt;"",IF(ddays3.AllYears!AB52&lt;&gt;"",H51+ddays3.AllYears!AB52,""),"")</f>
        <v>1.2999999999999998</v>
      </c>
      <c r="I52" s="6">
        <f>IF(I51&lt;&gt;"",IF(ddays3.AllYears!AC52&lt;&gt;"",I51+ddays3.AllYears!AC52,""),"")</f>
        <v>4.6999999999999993</v>
      </c>
      <c r="J52" s="6">
        <f>IF(J51&lt;&gt;"",IF(ddays3.AllYears!AD52&lt;&gt;"",J51+ddays3.AllYears!AD52,""),"")</f>
        <v>0.2</v>
      </c>
      <c r="K52" s="6">
        <f>IF(K51&lt;&gt;"",IF(ddays3.AllYears!AE52&lt;&gt;"",K51+ddays3.AllYears!AE52,""),"")</f>
        <v>0.4</v>
      </c>
      <c r="L52" s="6">
        <f>IF(L51&lt;&gt;"",IF(ddays3.AllYears!AF52&lt;&gt;"",L51+ddays3.AllYears!AF52,""),"")</f>
        <v>0.5</v>
      </c>
      <c r="M52" s="6">
        <f>IF(M51&lt;&gt;"",IF(ddays3.AllYears!AG52&lt;&gt;"",M51+ddays3.AllYears!AG52,""),"")</f>
        <v>0</v>
      </c>
      <c r="N52" s="6">
        <f>IF(N51&lt;&gt;"",IF(ddays3.AllYears!AH52&lt;&gt;"",N51+ddays3.AllYears!AH52,""),"")</f>
        <v>2</v>
      </c>
      <c r="O52" s="6">
        <f>IF(O51&lt;&gt;"",IF(ddays3.AllYears!AI52&lt;&gt;"",O51+ddays3.AllYears!AI52,""),"")</f>
        <v>1</v>
      </c>
      <c r="P52" s="6">
        <f>IF(P51&lt;&gt;"",IF(ddays3.AllYears!AJ52&lt;&gt;"",P51+ddays3.AllYears!AJ52,""),"")</f>
        <v>2.5999999999999996</v>
      </c>
      <c r="Q52" s="6">
        <f>IF(Q51&lt;&gt;"",IF(ddays3.AllYears!AK52&lt;&gt;"",Q51+ddays3.AllYears!AK52,""),"")</f>
        <v>0.1</v>
      </c>
      <c r="R52" s="6">
        <f>IF(R51&lt;&gt;"",IF(ddays3.AllYears!AL52&lt;&gt;"",R51+ddays3.AllYears!AL52,""),"")</f>
        <v>0</v>
      </c>
      <c r="S52" s="6">
        <f>IF(S51&lt;&gt;"",IF(ddays3.AllYears!AM52&lt;&gt;"",S51+ddays3.AllYears!AM52,""),"")</f>
        <v>0</v>
      </c>
      <c r="T52" s="6">
        <f>IF(T51&lt;&gt;"",IF(ddays3.AllYears!AN52&lt;&gt;"",T51+ddays3.AllYears!AN52,""),"")</f>
        <v>0</v>
      </c>
      <c r="U52" s="6">
        <f>IF(U51&lt;&gt;"",IF(ddays3.AllYears!AO52&lt;&gt;"",U51+ddays3.AllYears!AO52,""),"")</f>
        <v>1.3</v>
      </c>
      <c r="V52" s="6">
        <f>IF(V51&lt;&gt;"",IF(ddays3.AllYears!AP52&lt;&gt;"",V51+ddays3.AllYears!AP52,""),"")</f>
        <v>0.1</v>
      </c>
      <c r="W52" s="6">
        <f>IF(W51&lt;&gt;"",IF(ddays3.AllYears!AQ52&lt;&gt;"",W51+ddays3.AllYears!AQ52,""),"")</f>
        <v>0.1</v>
      </c>
      <c r="X52" s="6">
        <f>IF(X51&lt;&gt;"",IF(ddays3.AllYears!AR52&lt;&gt;"",X51+ddays3.AllYears!AR52,""),"")</f>
        <v>0</v>
      </c>
      <c r="Y52" s="6">
        <f>IF(Y51&lt;&gt;"",IF(ddays3.AllYears!AS52&lt;&gt;"",Y51+ddays3.AllYears!AS52,""),"")</f>
        <v>1.2</v>
      </c>
      <c r="Z52" s="6">
        <f>IF(Z51&lt;&gt;"",IF(ddays3.AllYears!AT52&lt;&gt;"",Z51+ddays3.AllYears!AT52,""),"")</f>
        <v>4</v>
      </c>
      <c r="AA52" s="6">
        <f>IF(AA51&lt;&gt;"",IF(ddays3.AllYears!AU52&lt;&gt;"",AA51+ddays3.AllYears!AU52,""),"")</f>
        <v>1.7999999999999998</v>
      </c>
      <c r="AB52" s="6">
        <f>IF(AB51&lt;&gt;"",IF(ddays3.AllYears!AV52&lt;&gt;"",AB51+ddays3.AllYears!AV52,""),"")</f>
        <v>1.8</v>
      </c>
      <c r="AC52" s="6">
        <f>IF(AC51&lt;&gt;"",IF(ddays3.AllYears!AW52&lt;&gt;"",AC51+ddays3.AllYears!AW52,""),"")</f>
        <v>0.7</v>
      </c>
      <c r="AD52" s="6">
        <f>IF(AD51&lt;&gt;"",IF(ddays3.AllYears!AX52&lt;&gt;"",AD51+ddays3.AllYears!AX52,""),"")</f>
        <v>0</v>
      </c>
      <c r="AE52" s="6">
        <f>IF(AE51&lt;&gt;"",IF(ddays3.AllYears!AY52&lt;&gt;"",AE51+ddays3.AllYears!AY52,""),"")</f>
        <v>1.1000000000000001</v>
      </c>
      <c r="AF52" s="6">
        <f>IF(AF51&lt;&gt;"",IF(ddays3.AllYears!AZ52&lt;&gt;"",AF51+ddays3.AllYears!AZ52,""),"")</f>
        <v>1.8</v>
      </c>
      <c r="AG52" s="6">
        <f>IF(AG51&lt;&gt;"",IF(ddays3.AllYears!BA52&lt;&gt;"",AG51+ddays3.AllYears!BA52,""),"")</f>
        <v>0.9</v>
      </c>
      <c r="AH52" s="6">
        <f>IF(AH51&lt;&gt;"",IF(ddays3.AllYears!BB52&lt;&gt;"",AH51+ddays3.AllYears!BB52,""),"")</f>
        <v>1</v>
      </c>
      <c r="AI52" s="6">
        <f>IF(AI51&lt;&gt;"",IF(ddays3.AllYears!BC52&lt;&gt;"",AI51+ddays3.AllYears!BC52,""),"")</f>
        <v>0</v>
      </c>
      <c r="AJ52" s="6">
        <f>IF(AJ51&lt;&gt;"",IF(ddays3.AllYears!BD52&lt;&gt;"",AJ51+ddays3.AllYears!BD52,""),"")</f>
        <v>5.0999999999999996</v>
      </c>
      <c r="AK52" s="6">
        <f>IF(AK51&lt;&gt;"",IF(ddays3.AllYears!BE52&lt;&gt;"",AK51+ddays3.AllYears!BE52,""),"")</f>
        <v>0</v>
      </c>
      <c r="AL52" s="6">
        <f>IF(AL51&lt;&gt;"",IF(ddays3.AllYears!BF52&lt;&gt;"",AL51+ddays3.AllYears!BF52,""),"")</f>
        <v>2</v>
      </c>
      <c r="AM52" s="6">
        <f>IF(AM51&lt;&gt;"",IF(ddays3.AllYears!BG52&lt;&gt;"",AM51+ddays3.AllYears!BG52,""),"")</f>
        <v>6.5</v>
      </c>
      <c r="AN52" s="6">
        <f>IF(AN51&lt;&gt;"",IF(ddays3.AllYears!BH52&lt;&gt;"",AN51+ddays3.AllYears!BH52,""),"")</f>
        <v>0.4</v>
      </c>
      <c r="AO52" s="6">
        <f>IF(AO51&lt;&gt;"",IF(ddays3.AllYears!BI52&lt;&gt;"",AO51+ddays3.AllYears!BI52,""),"")</f>
        <v>0</v>
      </c>
      <c r="AP52" s="6">
        <f>IF(AP51&lt;&gt;"",IF(ddays3.AllYears!BJ52&lt;&gt;"",AP51+ddays3.AllYears!BJ52,""),"")</f>
        <v>0.9</v>
      </c>
      <c r="AQ52" s="6" t="str">
        <f>IF(AQ51&lt;&gt;"",IF(ddays3.AllYears!BK52&lt;&gt;"",AQ51+ddays3.AllYears!BK52,""),"")</f>
        <v/>
      </c>
      <c r="AR52" s="6" t="str">
        <f>IF(AR51&lt;&gt;"",IF(ddays3.AllYears!BL52&lt;&gt;"",AR51+ddays3.AllYears!BL52,""),"")</f>
        <v/>
      </c>
      <c r="AS52" s="6">
        <v>1.9364768467374009</v>
      </c>
      <c r="AT52" s="6"/>
      <c r="AU52" s="6"/>
    </row>
    <row r="53" spans="1:47" x14ac:dyDescent="0.35">
      <c r="A53" s="8">
        <f>ddays3.AllYears!A53</f>
        <v>42045</v>
      </c>
      <c r="B53" s="6" t="str">
        <f>IF(B52&lt;&gt;"",IF(ddays3.AllYears!C53&lt;&gt;"",B52+ddays3.AllYears!C53,""),"")</f>
        <v/>
      </c>
      <c r="C53" s="6">
        <f>IF(C52&lt;&gt;"",IF(ddays3.AllYears!W53&lt;&gt;"",C52+ddays3.AllYears!W53,""),"")</f>
        <v>0</v>
      </c>
      <c r="D53" s="6">
        <f>IF(D52&lt;&gt;"",IF(ddays3.AllYears!X53&lt;&gt;"",D52+ddays3.AllYears!X53,""),"")</f>
        <v>0</v>
      </c>
      <c r="E53" s="6">
        <f>IF(E52&lt;&gt;"",IF(ddays3.AllYears!Y53&lt;&gt;"",E52+ddays3.AllYears!Y53,""),"")</f>
        <v>2.5</v>
      </c>
      <c r="F53" s="6">
        <f>IF(F52&lt;&gt;"",IF(ddays3.AllYears!Z53&lt;&gt;"",F52+ddays3.AllYears!Z53,""),"")</f>
        <v>2.4</v>
      </c>
      <c r="G53" s="6">
        <f>IF(G52&lt;&gt;"",IF(ddays3.AllYears!AA53&lt;&gt;"",G52+ddays3.AllYears!AA53,""),"")</f>
        <v>0.4</v>
      </c>
      <c r="H53" s="6">
        <f>IF(H52&lt;&gt;"",IF(ddays3.AllYears!AB53&lt;&gt;"",H52+ddays3.AllYears!AB53,""),"")</f>
        <v>1.2999999999999998</v>
      </c>
      <c r="I53" s="6">
        <f>IF(I52&lt;&gt;"",IF(ddays3.AllYears!AC53&lt;&gt;"",I52+ddays3.AllYears!AC53,""),"")</f>
        <v>4.6999999999999993</v>
      </c>
      <c r="J53" s="6">
        <f>IF(J52&lt;&gt;"",IF(ddays3.AllYears!AD53&lt;&gt;"",J52+ddays3.AllYears!AD53,""),"")</f>
        <v>0.2</v>
      </c>
      <c r="K53" s="6">
        <f>IF(K52&lt;&gt;"",IF(ddays3.AllYears!AE53&lt;&gt;"",K52+ddays3.AllYears!AE53,""),"")</f>
        <v>0.4</v>
      </c>
      <c r="L53" s="6">
        <f>IF(L52&lt;&gt;"",IF(ddays3.AllYears!AF53&lt;&gt;"",L52+ddays3.AllYears!AF53,""),"")</f>
        <v>0.5</v>
      </c>
      <c r="M53" s="6">
        <f>IF(M52&lt;&gt;"",IF(ddays3.AllYears!AG53&lt;&gt;"",M52+ddays3.AllYears!AG53,""),"")</f>
        <v>0</v>
      </c>
      <c r="N53" s="6">
        <f>IF(N52&lt;&gt;"",IF(ddays3.AllYears!AH53&lt;&gt;"",N52+ddays3.AllYears!AH53,""),"")</f>
        <v>2</v>
      </c>
      <c r="O53" s="6">
        <f>IF(O52&lt;&gt;"",IF(ddays3.AllYears!AI53&lt;&gt;"",O52+ddays3.AllYears!AI53,""),"")</f>
        <v>1</v>
      </c>
      <c r="P53" s="6">
        <f>IF(P52&lt;&gt;"",IF(ddays3.AllYears!AJ53&lt;&gt;"",P52+ddays3.AllYears!AJ53,""),"")</f>
        <v>2.5999999999999996</v>
      </c>
      <c r="Q53" s="6">
        <f>IF(Q52&lt;&gt;"",IF(ddays3.AllYears!AK53&lt;&gt;"",Q52+ddays3.AllYears!AK53,""),"")</f>
        <v>0.1</v>
      </c>
      <c r="R53" s="6">
        <f>IF(R52&lt;&gt;"",IF(ddays3.AllYears!AL53&lt;&gt;"",R52+ddays3.AllYears!AL53,""),"")</f>
        <v>0</v>
      </c>
      <c r="S53" s="6">
        <f>IF(S52&lt;&gt;"",IF(ddays3.AllYears!AM53&lt;&gt;"",S52+ddays3.AllYears!AM53,""),"")</f>
        <v>0</v>
      </c>
      <c r="T53" s="6">
        <f>IF(T52&lt;&gt;"",IF(ddays3.AllYears!AN53&lt;&gt;"",T52+ddays3.AllYears!AN53,""),"")</f>
        <v>0</v>
      </c>
      <c r="U53" s="6">
        <f>IF(U52&lt;&gt;"",IF(ddays3.AllYears!AO53&lt;&gt;"",U52+ddays3.AllYears!AO53,""),"")</f>
        <v>1.3</v>
      </c>
      <c r="V53" s="6">
        <f>IF(V52&lt;&gt;"",IF(ddays3.AllYears!AP53&lt;&gt;"",V52+ddays3.AllYears!AP53,""),"")</f>
        <v>0.1</v>
      </c>
      <c r="W53" s="6">
        <f>IF(W52&lt;&gt;"",IF(ddays3.AllYears!AQ53&lt;&gt;"",W52+ddays3.AllYears!AQ53,""),"")</f>
        <v>0.1</v>
      </c>
      <c r="X53" s="6">
        <f>IF(X52&lt;&gt;"",IF(ddays3.AllYears!AR53&lt;&gt;"",X52+ddays3.AllYears!AR53,""),"")</f>
        <v>0</v>
      </c>
      <c r="Y53" s="6">
        <f>IF(Y52&lt;&gt;"",IF(ddays3.AllYears!AS53&lt;&gt;"",Y52+ddays3.AllYears!AS53,""),"")</f>
        <v>1.2</v>
      </c>
      <c r="Z53" s="6">
        <f>IF(Z52&lt;&gt;"",IF(ddays3.AllYears!AT53&lt;&gt;"",Z52+ddays3.AllYears!AT53,""),"")</f>
        <v>4</v>
      </c>
      <c r="AA53" s="6">
        <f>IF(AA52&lt;&gt;"",IF(ddays3.AllYears!AU53&lt;&gt;"",AA52+ddays3.AllYears!AU53,""),"")</f>
        <v>1.7999999999999998</v>
      </c>
      <c r="AB53" s="6">
        <f>IF(AB52&lt;&gt;"",IF(ddays3.AllYears!AV53&lt;&gt;"",AB52+ddays3.AllYears!AV53,""),"")</f>
        <v>1.8</v>
      </c>
      <c r="AC53" s="6">
        <f>IF(AC52&lt;&gt;"",IF(ddays3.AllYears!AW53&lt;&gt;"",AC52+ddays3.AllYears!AW53,""),"")</f>
        <v>0.7</v>
      </c>
      <c r="AD53" s="6">
        <f>IF(AD52&lt;&gt;"",IF(ddays3.AllYears!AX53&lt;&gt;"",AD52+ddays3.AllYears!AX53,""),"")</f>
        <v>0</v>
      </c>
      <c r="AE53" s="6">
        <f>IF(AE52&lt;&gt;"",IF(ddays3.AllYears!AY53&lt;&gt;"",AE52+ddays3.AllYears!AY53,""),"")</f>
        <v>1.1000000000000001</v>
      </c>
      <c r="AF53" s="6">
        <f>IF(AF52&lt;&gt;"",IF(ddays3.AllYears!AZ53&lt;&gt;"",AF52+ddays3.AllYears!AZ53,""),"")</f>
        <v>1.8</v>
      </c>
      <c r="AG53" s="6">
        <f>IF(AG52&lt;&gt;"",IF(ddays3.AllYears!BA53&lt;&gt;"",AG52+ddays3.AllYears!BA53,""),"")</f>
        <v>0.9</v>
      </c>
      <c r="AH53" s="6">
        <f>IF(AH52&lt;&gt;"",IF(ddays3.AllYears!BB53&lt;&gt;"",AH52+ddays3.AllYears!BB53,""),"")</f>
        <v>1</v>
      </c>
      <c r="AI53" s="6">
        <f>IF(AI52&lt;&gt;"",IF(ddays3.AllYears!BC53&lt;&gt;"",AI52+ddays3.AllYears!BC53,""),"")</f>
        <v>0</v>
      </c>
      <c r="AJ53" s="6">
        <f>IF(AJ52&lt;&gt;"",IF(ddays3.AllYears!BD53&lt;&gt;"",AJ52+ddays3.AllYears!BD53,""),"")</f>
        <v>5.0999999999999996</v>
      </c>
      <c r="AK53" s="6">
        <f>IF(AK52&lt;&gt;"",IF(ddays3.AllYears!BE53&lt;&gt;"",AK52+ddays3.AllYears!BE53,""),"")</f>
        <v>0</v>
      </c>
      <c r="AL53" s="6">
        <f>IF(AL52&lt;&gt;"",IF(ddays3.AllYears!BF53&lt;&gt;"",AL52+ddays3.AllYears!BF53,""),"")</f>
        <v>2</v>
      </c>
      <c r="AM53" s="6">
        <f>IF(AM52&lt;&gt;"",IF(ddays3.AllYears!BG53&lt;&gt;"",AM52+ddays3.AllYears!BG53,""),"")</f>
        <v>6.5</v>
      </c>
      <c r="AN53" s="6">
        <f>IF(AN52&lt;&gt;"",IF(ddays3.AllYears!BH53&lt;&gt;"",AN52+ddays3.AllYears!BH53,""),"")</f>
        <v>0.4</v>
      </c>
      <c r="AO53" s="6">
        <f>IF(AO52&lt;&gt;"",IF(ddays3.AllYears!BI53&lt;&gt;"",AO52+ddays3.AllYears!BI53,""),"")</f>
        <v>0</v>
      </c>
      <c r="AP53" s="6">
        <f>IF(AP52&lt;&gt;"",IF(ddays3.AllYears!BJ53&lt;&gt;"",AP52+ddays3.AllYears!BJ53,""),"")</f>
        <v>0.9</v>
      </c>
      <c r="AQ53" s="6" t="str">
        <f>IF(AQ52&lt;&gt;"",IF(ddays3.AllYears!BK53&lt;&gt;"",AQ52+ddays3.AllYears!BK53,""),"")</f>
        <v/>
      </c>
      <c r="AR53" s="6" t="str">
        <f>IF(AR52&lt;&gt;"",IF(ddays3.AllYears!BL53&lt;&gt;"",AR52+ddays3.AllYears!BL53,""),"")</f>
        <v/>
      </c>
      <c r="AS53" s="6">
        <v>1.9364768467374009</v>
      </c>
      <c r="AT53" s="6"/>
      <c r="AU53" s="6"/>
    </row>
    <row r="54" spans="1:47" x14ac:dyDescent="0.35">
      <c r="A54" s="8">
        <f>ddays3.AllYears!A54</f>
        <v>42046</v>
      </c>
      <c r="B54" s="6" t="str">
        <f>IF(B53&lt;&gt;"",IF(ddays3.AllYears!C54&lt;&gt;"",B53+ddays3.AllYears!C54,""),"")</f>
        <v/>
      </c>
      <c r="C54" s="6">
        <f>IF(C53&lt;&gt;"",IF(ddays3.AllYears!W54&lt;&gt;"",C53+ddays3.AllYears!W54,""),"")</f>
        <v>0</v>
      </c>
      <c r="D54" s="6">
        <f>IF(D53&lt;&gt;"",IF(ddays3.AllYears!X54&lt;&gt;"",D53+ddays3.AllYears!X54,""),"")</f>
        <v>0</v>
      </c>
      <c r="E54" s="6">
        <f>IF(E53&lt;&gt;"",IF(ddays3.AllYears!Y54&lt;&gt;"",E53+ddays3.AllYears!Y54,""),"")</f>
        <v>2.5</v>
      </c>
      <c r="F54" s="6">
        <f>IF(F53&lt;&gt;"",IF(ddays3.AllYears!Z54&lt;&gt;"",F53+ddays3.AllYears!Z54,""),"")</f>
        <v>2.4</v>
      </c>
      <c r="G54" s="6">
        <f>IF(G53&lt;&gt;"",IF(ddays3.AllYears!AA54&lt;&gt;"",G53+ddays3.AllYears!AA54,""),"")</f>
        <v>0.4</v>
      </c>
      <c r="H54" s="6">
        <f>IF(H53&lt;&gt;"",IF(ddays3.AllYears!AB54&lt;&gt;"",H53+ddays3.AllYears!AB54,""),"")</f>
        <v>1.2999999999999998</v>
      </c>
      <c r="I54" s="6">
        <f>IF(I53&lt;&gt;"",IF(ddays3.AllYears!AC54&lt;&gt;"",I53+ddays3.AllYears!AC54,""),"")</f>
        <v>4.6999999999999993</v>
      </c>
      <c r="J54" s="6">
        <f>IF(J53&lt;&gt;"",IF(ddays3.AllYears!AD54&lt;&gt;"",J53+ddays3.AllYears!AD54,""),"")</f>
        <v>0.2</v>
      </c>
      <c r="K54" s="6">
        <f>IF(K53&lt;&gt;"",IF(ddays3.AllYears!AE54&lt;&gt;"",K53+ddays3.AllYears!AE54,""),"")</f>
        <v>0.4</v>
      </c>
      <c r="L54" s="6">
        <f>IF(L53&lt;&gt;"",IF(ddays3.AllYears!AF54&lt;&gt;"",L53+ddays3.AllYears!AF54,""),"")</f>
        <v>0.8</v>
      </c>
      <c r="M54" s="6">
        <f>IF(M53&lt;&gt;"",IF(ddays3.AllYears!AG54&lt;&gt;"",M53+ddays3.AllYears!AG54,""),"")</f>
        <v>0</v>
      </c>
      <c r="N54" s="6">
        <f>IF(N53&lt;&gt;"",IF(ddays3.AllYears!AH54&lt;&gt;"",N53+ddays3.AllYears!AH54,""),"")</f>
        <v>2</v>
      </c>
      <c r="O54" s="6">
        <f>IF(O53&lt;&gt;"",IF(ddays3.AllYears!AI54&lt;&gt;"",O53+ddays3.AllYears!AI54,""),"")</f>
        <v>1</v>
      </c>
      <c r="P54" s="6">
        <f>IF(P53&lt;&gt;"",IF(ddays3.AllYears!AJ54&lt;&gt;"",P53+ddays3.AllYears!AJ54,""),"")</f>
        <v>2.5999999999999996</v>
      </c>
      <c r="Q54" s="6">
        <f>IF(Q53&lt;&gt;"",IF(ddays3.AllYears!AK54&lt;&gt;"",Q53+ddays3.AllYears!AK54,""),"")</f>
        <v>0.1</v>
      </c>
      <c r="R54" s="6">
        <f>IF(R53&lt;&gt;"",IF(ddays3.AllYears!AL54&lt;&gt;"",R53+ddays3.AllYears!AL54,""),"")</f>
        <v>0</v>
      </c>
      <c r="S54" s="6">
        <f>IF(S53&lt;&gt;"",IF(ddays3.AllYears!AM54&lt;&gt;"",S53+ddays3.AllYears!AM54,""),"")</f>
        <v>0</v>
      </c>
      <c r="T54" s="6">
        <f>IF(T53&lt;&gt;"",IF(ddays3.AllYears!AN54&lt;&gt;"",T53+ddays3.AllYears!AN54,""),"")</f>
        <v>0</v>
      </c>
      <c r="U54" s="6">
        <f>IF(U53&lt;&gt;"",IF(ddays3.AllYears!AO54&lt;&gt;"",U53+ddays3.AllYears!AO54,""),"")</f>
        <v>1.3</v>
      </c>
      <c r="V54" s="6">
        <f>IF(V53&lt;&gt;"",IF(ddays3.AllYears!AP54&lt;&gt;"",V53+ddays3.AllYears!AP54,""),"")</f>
        <v>0.1</v>
      </c>
      <c r="W54" s="6">
        <f>IF(W53&lt;&gt;"",IF(ddays3.AllYears!AQ54&lt;&gt;"",W53+ddays3.AllYears!AQ54,""),"")</f>
        <v>0.1</v>
      </c>
      <c r="X54" s="6">
        <f>IF(X53&lt;&gt;"",IF(ddays3.AllYears!AR54&lt;&gt;"",X53+ddays3.AllYears!AR54,""),"")</f>
        <v>0</v>
      </c>
      <c r="Y54" s="6">
        <f>IF(Y53&lt;&gt;"",IF(ddays3.AllYears!AS54&lt;&gt;"",Y53+ddays3.AllYears!AS54,""),"")</f>
        <v>1.2</v>
      </c>
      <c r="Z54" s="6">
        <f>IF(Z53&lt;&gt;"",IF(ddays3.AllYears!AT54&lt;&gt;"",Z53+ddays3.AllYears!AT54,""),"")</f>
        <v>4</v>
      </c>
      <c r="AA54" s="6">
        <f>IF(AA53&lt;&gt;"",IF(ddays3.AllYears!AU54&lt;&gt;"",AA53+ddays3.AllYears!AU54,""),"")</f>
        <v>1.7999999999999998</v>
      </c>
      <c r="AB54" s="6">
        <f>IF(AB53&lt;&gt;"",IF(ddays3.AllYears!AV54&lt;&gt;"",AB53+ddays3.AllYears!AV54,""),"")</f>
        <v>1.8</v>
      </c>
      <c r="AC54" s="6">
        <f>IF(AC53&lt;&gt;"",IF(ddays3.AllYears!AW54&lt;&gt;"",AC53+ddays3.AllYears!AW54,""),"")</f>
        <v>0.7</v>
      </c>
      <c r="AD54" s="6">
        <f>IF(AD53&lt;&gt;"",IF(ddays3.AllYears!AX54&lt;&gt;"",AD53+ddays3.AllYears!AX54,""),"")</f>
        <v>0</v>
      </c>
      <c r="AE54" s="6">
        <f>IF(AE53&lt;&gt;"",IF(ddays3.AllYears!AY54&lt;&gt;"",AE53+ddays3.AllYears!AY54,""),"")</f>
        <v>1.1000000000000001</v>
      </c>
      <c r="AF54" s="6">
        <f>IF(AF53&lt;&gt;"",IF(ddays3.AllYears!AZ54&lt;&gt;"",AF53+ddays3.AllYears!AZ54,""),"")</f>
        <v>1.8</v>
      </c>
      <c r="AG54" s="6">
        <f>IF(AG53&lt;&gt;"",IF(ddays3.AllYears!BA54&lt;&gt;"",AG53+ddays3.AllYears!BA54,""),"")</f>
        <v>0.9</v>
      </c>
      <c r="AH54" s="6">
        <f>IF(AH53&lt;&gt;"",IF(ddays3.AllYears!BB54&lt;&gt;"",AH53+ddays3.AllYears!BB54,""),"")</f>
        <v>1</v>
      </c>
      <c r="AI54" s="6">
        <f>IF(AI53&lt;&gt;"",IF(ddays3.AllYears!BC54&lt;&gt;"",AI53+ddays3.AllYears!BC54,""),"")</f>
        <v>0</v>
      </c>
      <c r="AJ54" s="6">
        <f>IF(AJ53&lt;&gt;"",IF(ddays3.AllYears!BD54&lt;&gt;"",AJ53+ddays3.AllYears!BD54,""),"")</f>
        <v>5.0999999999999996</v>
      </c>
      <c r="AK54" s="6">
        <f>IF(AK53&lt;&gt;"",IF(ddays3.AllYears!BE54&lt;&gt;"",AK53+ddays3.AllYears!BE54,""),"")</f>
        <v>0</v>
      </c>
      <c r="AL54" s="6">
        <f>IF(AL53&lt;&gt;"",IF(ddays3.AllYears!BF54&lt;&gt;"",AL53+ddays3.AllYears!BF54,""),"")</f>
        <v>2</v>
      </c>
      <c r="AM54" s="6">
        <f>IF(AM53&lt;&gt;"",IF(ddays3.AllYears!BG54&lt;&gt;"",AM53+ddays3.AllYears!BG54,""),"")</f>
        <v>6.5</v>
      </c>
      <c r="AN54" s="6">
        <f>IF(AN53&lt;&gt;"",IF(ddays3.AllYears!BH54&lt;&gt;"",AN53+ddays3.AllYears!BH54,""),"")</f>
        <v>0.4</v>
      </c>
      <c r="AO54" s="6">
        <f>IF(AO53&lt;&gt;"",IF(ddays3.AllYears!BI54&lt;&gt;"",AO53+ddays3.AllYears!BI54,""),"")</f>
        <v>0</v>
      </c>
      <c r="AP54" s="6">
        <f>IF(AP53&lt;&gt;"",IF(ddays3.AllYears!BJ54&lt;&gt;"",AP53+ddays3.AllYears!BJ54,""),"")</f>
        <v>0.9</v>
      </c>
      <c r="AQ54" s="6" t="str">
        <f>IF(AQ53&lt;&gt;"",IF(ddays3.AllYears!BK54&lt;&gt;"",AQ53+ddays3.AllYears!BK54,""),"")</f>
        <v/>
      </c>
      <c r="AR54" s="6" t="str">
        <f>IF(AR53&lt;&gt;"",IF(ddays3.AllYears!BL54&lt;&gt;"",AR53+ddays3.AllYears!BL54,""),"")</f>
        <v/>
      </c>
      <c r="AS54" s="6">
        <v>1.9364768467374009</v>
      </c>
      <c r="AT54" s="6"/>
      <c r="AU54" s="6"/>
    </row>
    <row r="55" spans="1:47" x14ac:dyDescent="0.35">
      <c r="A55" s="8">
        <f>ddays3.AllYears!A55</f>
        <v>42047</v>
      </c>
      <c r="B55" s="6" t="str">
        <f>IF(B54&lt;&gt;"",IF(ddays3.AllYears!C55&lt;&gt;"",B54+ddays3.AllYears!C55,""),"")</f>
        <v/>
      </c>
      <c r="C55" s="6">
        <f>IF(C54&lt;&gt;"",IF(ddays3.AllYears!W55&lt;&gt;"",C54+ddays3.AllYears!W55,""),"")</f>
        <v>0</v>
      </c>
      <c r="D55" s="6">
        <f>IF(D54&lt;&gt;"",IF(ddays3.AllYears!X55&lt;&gt;"",D54+ddays3.AllYears!X55,""),"")</f>
        <v>0</v>
      </c>
      <c r="E55" s="6">
        <f>IF(E54&lt;&gt;"",IF(ddays3.AllYears!Y55&lt;&gt;"",E54+ddays3.AllYears!Y55,""),"")</f>
        <v>2.5</v>
      </c>
      <c r="F55" s="6">
        <f>IF(F54&lt;&gt;"",IF(ddays3.AllYears!Z55&lt;&gt;"",F54+ddays3.AllYears!Z55,""),"")</f>
        <v>2.4</v>
      </c>
      <c r="G55" s="6">
        <f>IF(G54&lt;&gt;"",IF(ddays3.AllYears!AA55&lt;&gt;"",G54+ddays3.AllYears!AA55,""),"")</f>
        <v>0.4</v>
      </c>
      <c r="H55" s="6">
        <f>IF(H54&lt;&gt;"",IF(ddays3.AllYears!AB55&lt;&gt;"",H54+ddays3.AllYears!AB55,""),"")</f>
        <v>1.2999999999999998</v>
      </c>
      <c r="I55" s="6">
        <f>IF(I54&lt;&gt;"",IF(ddays3.AllYears!AC55&lt;&gt;"",I54+ddays3.AllYears!AC55,""),"")</f>
        <v>4.6999999999999993</v>
      </c>
      <c r="J55" s="6">
        <f>IF(J54&lt;&gt;"",IF(ddays3.AllYears!AD55&lt;&gt;"",J54+ddays3.AllYears!AD55,""),"")</f>
        <v>0.2</v>
      </c>
      <c r="K55" s="6">
        <f>IF(K54&lt;&gt;"",IF(ddays3.AllYears!AE55&lt;&gt;"",K54+ddays3.AllYears!AE55,""),"")</f>
        <v>0.4</v>
      </c>
      <c r="L55" s="6">
        <f>IF(L54&lt;&gt;"",IF(ddays3.AllYears!AF55&lt;&gt;"",L54+ddays3.AllYears!AF55,""),"")</f>
        <v>0.8</v>
      </c>
      <c r="M55" s="6">
        <f>IF(M54&lt;&gt;"",IF(ddays3.AllYears!AG55&lt;&gt;"",M54+ddays3.AllYears!AG55,""),"")</f>
        <v>0</v>
      </c>
      <c r="N55" s="6">
        <f>IF(N54&lt;&gt;"",IF(ddays3.AllYears!AH55&lt;&gt;"",N54+ddays3.AllYears!AH55,""),"")</f>
        <v>2</v>
      </c>
      <c r="O55" s="6">
        <f>IF(O54&lt;&gt;"",IF(ddays3.AllYears!AI55&lt;&gt;"",O54+ddays3.AllYears!AI55,""),"")</f>
        <v>1</v>
      </c>
      <c r="P55" s="6">
        <f>IF(P54&lt;&gt;"",IF(ddays3.AllYears!AJ55&lt;&gt;"",P54+ddays3.AllYears!AJ55,""),"")</f>
        <v>2.5999999999999996</v>
      </c>
      <c r="Q55" s="6">
        <f>IF(Q54&lt;&gt;"",IF(ddays3.AllYears!AK55&lt;&gt;"",Q54+ddays3.AllYears!AK55,""),"")</f>
        <v>0.1</v>
      </c>
      <c r="R55" s="6">
        <f>IF(R54&lt;&gt;"",IF(ddays3.AllYears!AL55&lt;&gt;"",R54+ddays3.AllYears!AL55,""),"")</f>
        <v>0</v>
      </c>
      <c r="S55" s="6">
        <f>IF(S54&lt;&gt;"",IF(ddays3.AllYears!AM55&lt;&gt;"",S54+ddays3.AllYears!AM55,""),"")</f>
        <v>0</v>
      </c>
      <c r="T55" s="6">
        <f>IF(T54&lt;&gt;"",IF(ddays3.AllYears!AN55&lt;&gt;"",T54+ddays3.AllYears!AN55,""),"")</f>
        <v>0</v>
      </c>
      <c r="U55" s="6">
        <f>IF(U54&lt;&gt;"",IF(ddays3.AllYears!AO55&lt;&gt;"",U54+ddays3.AllYears!AO55,""),"")</f>
        <v>1.3</v>
      </c>
      <c r="V55" s="6">
        <f>IF(V54&lt;&gt;"",IF(ddays3.AllYears!AP55&lt;&gt;"",V54+ddays3.AllYears!AP55,""),"")</f>
        <v>0.1</v>
      </c>
      <c r="W55" s="6">
        <f>IF(W54&lt;&gt;"",IF(ddays3.AllYears!AQ55&lt;&gt;"",W54+ddays3.AllYears!AQ55,""),"")</f>
        <v>0.1</v>
      </c>
      <c r="X55" s="6">
        <f>IF(X54&lt;&gt;"",IF(ddays3.AllYears!AR55&lt;&gt;"",X54+ddays3.AllYears!AR55,""),"")</f>
        <v>0</v>
      </c>
      <c r="Y55" s="6">
        <f>IF(Y54&lt;&gt;"",IF(ddays3.AllYears!AS55&lt;&gt;"",Y54+ddays3.AllYears!AS55,""),"")</f>
        <v>1.2</v>
      </c>
      <c r="Z55" s="6">
        <f>IF(Z54&lt;&gt;"",IF(ddays3.AllYears!AT55&lt;&gt;"",Z54+ddays3.AllYears!AT55,""),"")</f>
        <v>4</v>
      </c>
      <c r="AA55" s="6">
        <f>IF(AA54&lt;&gt;"",IF(ddays3.AllYears!AU55&lt;&gt;"",AA54+ddays3.AllYears!AU55,""),"")</f>
        <v>1.7999999999999998</v>
      </c>
      <c r="AB55" s="6">
        <f>IF(AB54&lt;&gt;"",IF(ddays3.AllYears!AV55&lt;&gt;"",AB54+ddays3.AllYears!AV55,""),"")</f>
        <v>1.8</v>
      </c>
      <c r="AC55" s="6">
        <f>IF(AC54&lt;&gt;"",IF(ddays3.AllYears!AW55&lt;&gt;"",AC54+ddays3.AllYears!AW55,""),"")</f>
        <v>0.7</v>
      </c>
      <c r="AD55" s="6">
        <f>IF(AD54&lt;&gt;"",IF(ddays3.AllYears!AX55&lt;&gt;"",AD54+ddays3.AllYears!AX55,""),"")</f>
        <v>0</v>
      </c>
      <c r="AE55" s="6">
        <f>IF(AE54&lt;&gt;"",IF(ddays3.AllYears!AY55&lt;&gt;"",AE54+ddays3.AllYears!AY55,""),"")</f>
        <v>1.1000000000000001</v>
      </c>
      <c r="AF55" s="6">
        <f>IF(AF54&lt;&gt;"",IF(ddays3.AllYears!AZ55&lt;&gt;"",AF54+ddays3.AllYears!AZ55,""),"")</f>
        <v>1.8</v>
      </c>
      <c r="AG55" s="6">
        <f>IF(AG54&lt;&gt;"",IF(ddays3.AllYears!BA55&lt;&gt;"",AG54+ddays3.AllYears!BA55,""),"")</f>
        <v>0.9</v>
      </c>
      <c r="AH55" s="6">
        <f>IF(AH54&lt;&gt;"",IF(ddays3.AllYears!BB55&lt;&gt;"",AH54+ddays3.AllYears!BB55,""),"")</f>
        <v>1</v>
      </c>
      <c r="AI55" s="6">
        <f>IF(AI54&lt;&gt;"",IF(ddays3.AllYears!BC55&lt;&gt;"",AI54+ddays3.AllYears!BC55,""),"")</f>
        <v>0</v>
      </c>
      <c r="AJ55" s="6">
        <f>IF(AJ54&lt;&gt;"",IF(ddays3.AllYears!BD55&lt;&gt;"",AJ54+ddays3.AllYears!BD55,""),"")</f>
        <v>5.0999999999999996</v>
      </c>
      <c r="AK55" s="6">
        <f>IF(AK54&lt;&gt;"",IF(ddays3.AllYears!BE55&lt;&gt;"",AK54+ddays3.AllYears!BE55,""),"")</f>
        <v>0</v>
      </c>
      <c r="AL55" s="6">
        <f>IF(AL54&lt;&gt;"",IF(ddays3.AllYears!BF55&lt;&gt;"",AL54+ddays3.AllYears!BF55,""),"")</f>
        <v>2</v>
      </c>
      <c r="AM55" s="6">
        <f>IF(AM54&lt;&gt;"",IF(ddays3.AllYears!BG55&lt;&gt;"",AM54+ddays3.AllYears!BG55,""),"")</f>
        <v>6.5</v>
      </c>
      <c r="AN55" s="6">
        <f>IF(AN54&lt;&gt;"",IF(ddays3.AllYears!BH55&lt;&gt;"",AN54+ddays3.AllYears!BH55,""),"")</f>
        <v>0.4</v>
      </c>
      <c r="AO55" s="6">
        <f>IF(AO54&lt;&gt;"",IF(ddays3.AllYears!BI55&lt;&gt;"",AO54+ddays3.AllYears!BI55,""),"")</f>
        <v>0</v>
      </c>
      <c r="AP55" s="6">
        <f>IF(AP54&lt;&gt;"",IF(ddays3.AllYears!BJ55&lt;&gt;"",AP54+ddays3.AllYears!BJ55,""),"")</f>
        <v>0.9</v>
      </c>
      <c r="AQ55" s="6" t="str">
        <f>IF(AQ54&lt;&gt;"",IF(ddays3.AllYears!BK55&lt;&gt;"",AQ54+ddays3.AllYears!BK55,""),"")</f>
        <v/>
      </c>
      <c r="AR55" s="6" t="str">
        <f>IF(AR54&lt;&gt;"",IF(ddays3.AllYears!BL55&lt;&gt;"",AR54+ddays3.AllYears!BL55,""),"")</f>
        <v/>
      </c>
      <c r="AS55" s="6">
        <v>1.9364768467374009</v>
      </c>
      <c r="AT55" s="6"/>
      <c r="AU55" s="6"/>
    </row>
    <row r="56" spans="1:47" x14ac:dyDescent="0.35">
      <c r="A56" s="8">
        <f>ddays3.AllYears!A56</f>
        <v>42048</v>
      </c>
      <c r="B56" s="6" t="str">
        <f>IF(B55&lt;&gt;"",IF(ddays3.AllYears!C56&lt;&gt;"",B55+ddays3.AllYears!C56,""),"")</f>
        <v/>
      </c>
      <c r="C56" s="6">
        <f>IF(C55&lt;&gt;"",IF(ddays3.AllYears!W56&lt;&gt;"",C55+ddays3.AllYears!W56,""),"")</f>
        <v>0</v>
      </c>
      <c r="D56" s="6">
        <f>IF(D55&lt;&gt;"",IF(ddays3.AllYears!X56&lt;&gt;"",D55+ddays3.AllYears!X56,""),"")</f>
        <v>0</v>
      </c>
      <c r="E56" s="6">
        <f>IF(E55&lt;&gt;"",IF(ddays3.AllYears!Y56&lt;&gt;"",E55+ddays3.AllYears!Y56,""),"")</f>
        <v>2.5</v>
      </c>
      <c r="F56" s="6">
        <f>IF(F55&lt;&gt;"",IF(ddays3.AllYears!Z56&lt;&gt;"",F55+ddays3.AllYears!Z56,""),"")</f>
        <v>2.4</v>
      </c>
      <c r="G56" s="6">
        <f>IF(G55&lt;&gt;"",IF(ddays3.AllYears!AA56&lt;&gt;"",G55+ddays3.AllYears!AA56,""),"")</f>
        <v>0.4</v>
      </c>
      <c r="H56" s="6">
        <f>IF(H55&lt;&gt;"",IF(ddays3.AllYears!AB56&lt;&gt;"",H55+ddays3.AllYears!AB56,""),"")</f>
        <v>1.2999999999999998</v>
      </c>
      <c r="I56" s="6">
        <f>IF(I55&lt;&gt;"",IF(ddays3.AllYears!AC56&lt;&gt;"",I55+ddays3.AllYears!AC56,""),"")</f>
        <v>4.6999999999999993</v>
      </c>
      <c r="J56" s="6">
        <f>IF(J55&lt;&gt;"",IF(ddays3.AllYears!AD56&lt;&gt;"",J55+ddays3.AllYears!AD56,""),"")</f>
        <v>0.2</v>
      </c>
      <c r="K56" s="6">
        <f>IF(K55&lt;&gt;"",IF(ddays3.AllYears!AE56&lt;&gt;"",K55+ddays3.AllYears!AE56,""),"")</f>
        <v>0.4</v>
      </c>
      <c r="L56" s="6">
        <f>IF(L55&lt;&gt;"",IF(ddays3.AllYears!AF56&lt;&gt;"",L55+ddays3.AllYears!AF56,""),"")</f>
        <v>0.8</v>
      </c>
      <c r="M56" s="6">
        <f>IF(M55&lt;&gt;"",IF(ddays3.AllYears!AG56&lt;&gt;"",M55+ddays3.AllYears!AG56,""),"")</f>
        <v>0</v>
      </c>
      <c r="N56" s="6">
        <f>IF(N55&lt;&gt;"",IF(ddays3.AllYears!AH56&lt;&gt;"",N55+ddays3.AllYears!AH56,""),"")</f>
        <v>2</v>
      </c>
      <c r="O56" s="6">
        <f>IF(O55&lt;&gt;"",IF(ddays3.AllYears!AI56&lt;&gt;"",O55+ddays3.AllYears!AI56,""),"")</f>
        <v>1</v>
      </c>
      <c r="P56" s="6">
        <f>IF(P55&lt;&gt;"",IF(ddays3.AllYears!AJ56&lt;&gt;"",P55+ddays3.AllYears!AJ56,""),"")</f>
        <v>2.5999999999999996</v>
      </c>
      <c r="Q56" s="6">
        <f>IF(Q55&lt;&gt;"",IF(ddays3.AllYears!AK56&lt;&gt;"",Q55+ddays3.AllYears!AK56,""),"")</f>
        <v>0.1</v>
      </c>
      <c r="R56" s="6">
        <f>IF(R55&lt;&gt;"",IF(ddays3.AllYears!AL56&lt;&gt;"",R55+ddays3.AllYears!AL56,""),"")</f>
        <v>0</v>
      </c>
      <c r="S56" s="6">
        <f>IF(S55&lt;&gt;"",IF(ddays3.AllYears!AM56&lt;&gt;"",S55+ddays3.AllYears!AM56,""),"")</f>
        <v>0</v>
      </c>
      <c r="T56" s="6">
        <f>IF(T55&lt;&gt;"",IF(ddays3.AllYears!AN56&lt;&gt;"",T55+ddays3.AllYears!AN56,""),"")</f>
        <v>0</v>
      </c>
      <c r="U56" s="6">
        <f>IF(U55&lt;&gt;"",IF(ddays3.AllYears!AO56&lt;&gt;"",U55+ddays3.AllYears!AO56,""),"")</f>
        <v>1.3</v>
      </c>
      <c r="V56" s="6">
        <f>IF(V55&lt;&gt;"",IF(ddays3.AllYears!AP56&lt;&gt;"",V55+ddays3.AllYears!AP56,""),"")</f>
        <v>0.1</v>
      </c>
      <c r="W56" s="6">
        <f>IF(W55&lt;&gt;"",IF(ddays3.AllYears!AQ56&lt;&gt;"",W55+ddays3.AllYears!AQ56,""),"")</f>
        <v>0.1</v>
      </c>
      <c r="X56" s="6">
        <f>IF(X55&lt;&gt;"",IF(ddays3.AllYears!AR56&lt;&gt;"",X55+ddays3.AllYears!AR56,""),"")</f>
        <v>0</v>
      </c>
      <c r="Y56" s="6">
        <f>IF(Y55&lt;&gt;"",IF(ddays3.AllYears!AS56&lt;&gt;"",Y55+ddays3.AllYears!AS56,""),"")</f>
        <v>1.2</v>
      </c>
      <c r="Z56" s="6">
        <f>IF(Z55&lt;&gt;"",IF(ddays3.AllYears!AT56&lt;&gt;"",Z55+ddays3.AllYears!AT56,""),"")</f>
        <v>4</v>
      </c>
      <c r="AA56" s="6">
        <f>IF(AA55&lt;&gt;"",IF(ddays3.AllYears!AU56&lt;&gt;"",AA55+ddays3.AllYears!AU56,""),"")</f>
        <v>1.7999999999999998</v>
      </c>
      <c r="AB56" s="6">
        <f>IF(AB55&lt;&gt;"",IF(ddays3.AllYears!AV56&lt;&gt;"",AB55+ddays3.AllYears!AV56,""),"")</f>
        <v>1.8</v>
      </c>
      <c r="AC56" s="6">
        <f>IF(AC55&lt;&gt;"",IF(ddays3.AllYears!AW56&lt;&gt;"",AC55+ddays3.AllYears!AW56,""),"")</f>
        <v>0.7</v>
      </c>
      <c r="AD56" s="6">
        <f>IF(AD55&lt;&gt;"",IF(ddays3.AllYears!AX56&lt;&gt;"",AD55+ddays3.AllYears!AX56,""),"")</f>
        <v>0</v>
      </c>
      <c r="AE56" s="6">
        <f>IF(AE55&lt;&gt;"",IF(ddays3.AllYears!AY56&lt;&gt;"",AE55+ddays3.AllYears!AY56,""),"")</f>
        <v>1.1000000000000001</v>
      </c>
      <c r="AF56" s="6">
        <f>IF(AF55&lt;&gt;"",IF(ddays3.AllYears!AZ56&lt;&gt;"",AF55+ddays3.AllYears!AZ56,""),"")</f>
        <v>1.8</v>
      </c>
      <c r="AG56" s="6">
        <f>IF(AG55&lt;&gt;"",IF(ddays3.AllYears!BA56&lt;&gt;"",AG55+ddays3.AllYears!BA56,""),"")</f>
        <v>0.9</v>
      </c>
      <c r="AH56" s="6">
        <f>IF(AH55&lt;&gt;"",IF(ddays3.AllYears!BB56&lt;&gt;"",AH55+ddays3.AllYears!BB56,""),"")</f>
        <v>2</v>
      </c>
      <c r="AI56" s="6">
        <f>IF(AI55&lt;&gt;"",IF(ddays3.AllYears!BC56&lt;&gt;"",AI55+ddays3.AllYears!BC56,""),"")</f>
        <v>0</v>
      </c>
      <c r="AJ56" s="6">
        <f>IF(AJ55&lt;&gt;"",IF(ddays3.AllYears!BD56&lt;&gt;"",AJ55+ddays3.AllYears!BD56,""),"")</f>
        <v>5.0999999999999996</v>
      </c>
      <c r="AK56" s="6">
        <f>IF(AK55&lt;&gt;"",IF(ddays3.AllYears!BE56&lt;&gt;"",AK55+ddays3.AllYears!BE56,""),"")</f>
        <v>0</v>
      </c>
      <c r="AL56" s="6">
        <f>IF(AL55&lt;&gt;"",IF(ddays3.AllYears!BF56&lt;&gt;"",AL55+ddays3.AllYears!BF56,""),"")</f>
        <v>2</v>
      </c>
      <c r="AM56" s="6">
        <f>IF(AM55&lt;&gt;"",IF(ddays3.AllYears!BG56&lt;&gt;"",AM55+ddays3.AllYears!BG56,""),"")</f>
        <v>6.5</v>
      </c>
      <c r="AN56" s="6">
        <f>IF(AN55&lt;&gt;"",IF(ddays3.AllYears!BH56&lt;&gt;"",AN55+ddays3.AllYears!BH56,""),"")</f>
        <v>0.4</v>
      </c>
      <c r="AO56" s="6">
        <f>IF(AO55&lt;&gt;"",IF(ddays3.AllYears!BI56&lt;&gt;"",AO55+ddays3.AllYears!BI56,""),"")</f>
        <v>0</v>
      </c>
      <c r="AP56" s="6">
        <f>IF(AP55&lt;&gt;"",IF(ddays3.AllYears!BJ56&lt;&gt;"",AP55+ddays3.AllYears!BJ56,""),"")</f>
        <v>0.9</v>
      </c>
      <c r="AQ56" s="6" t="str">
        <f>IF(AQ55&lt;&gt;"",IF(ddays3.AllYears!BK56&lt;&gt;"",AQ55+ddays3.AllYears!BK56,""),"")</f>
        <v/>
      </c>
      <c r="AR56" s="6" t="str">
        <f>IF(AR55&lt;&gt;"",IF(ddays3.AllYears!BL56&lt;&gt;"",AR55+ddays3.AllYears!BL56,""),"")</f>
        <v/>
      </c>
      <c r="AS56" s="6">
        <v>1.9364768467374009</v>
      </c>
      <c r="AT56" s="6"/>
      <c r="AU56" s="6"/>
    </row>
    <row r="57" spans="1:47" x14ac:dyDescent="0.35">
      <c r="A57" s="8">
        <f>ddays3.AllYears!A57</f>
        <v>42049</v>
      </c>
      <c r="B57" s="6" t="str">
        <f>IF(B56&lt;&gt;"",IF(ddays3.AllYears!C57&lt;&gt;"",B56+ddays3.AllYears!C57,""),"")</f>
        <v/>
      </c>
      <c r="C57" s="6">
        <f>IF(C56&lt;&gt;"",IF(ddays3.AllYears!W57&lt;&gt;"",C56+ddays3.AllYears!W57,""),"")</f>
        <v>0</v>
      </c>
      <c r="D57" s="6">
        <f>IF(D56&lt;&gt;"",IF(ddays3.AllYears!X57&lt;&gt;"",D56+ddays3.AllYears!X57,""),"")</f>
        <v>0</v>
      </c>
      <c r="E57" s="6">
        <f>IF(E56&lt;&gt;"",IF(ddays3.AllYears!Y57&lt;&gt;"",E56+ddays3.AllYears!Y57,""),"")</f>
        <v>2.5</v>
      </c>
      <c r="F57" s="6">
        <f>IF(F56&lt;&gt;"",IF(ddays3.AllYears!Z57&lt;&gt;"",F56+ddays3.AllYears!Z57,""),"")</f>
        <v>2.4</v>
      </c>
      <c r="G57" s="6">
        <f>IF(G56&lt;&gt;"",IF(ddays3.AllYears!AA57&lt;&gt;"",G56+ddays3.AllYears!AA57,""),"")</f>
        <v>0.4</v>
      </c>
      <c r="H57" s="6">
        <f>IF(H56&lt;&gt;"",IF(ddays3.AllYears!AB57&lt;&gt;"",H56+ddays3.AllYears!AB57,""),"")</f>
        <v>1.2999999999999998</v>
      </c>
      <c r="I57" s="6">
        <f>IF(I56&lt;&gt;"",IF(ddays3.AllYears!AC57&lt;&gt;"",I56+ddays3.AllYears!AC57,""),"")</f>
        <v>4.6999999999999993</v>
      </c>
      <c r="J57" s="6">
        <f>IF(J56&lt;&gt;"",IF(ddays3.AllYears!AD57&lt;&gt;"",J56+ddays3.AllYears!AD57,""),"")</f>
        <v>0.2</v>
      </c>
      <c r="K57" s="6">
        <f>IF(K56&lt;&gt;"",IF(ddays3.AllYears!AE57&lt;&gt;"",K56+ddays3.AllYears!AE57,""),"")</f>
        <v>0.4</v>
      </c>
      <c r="L57" s="6">
        <f>IF(L56&lt;&gt;"",IF(ddays3.AllYears!AF57&lt;&gt;"",L56+ddays3.AllYears!AF57,""),"")</f>
        <v>0.8</v>
      </c>
      <c r="M57" s="6">
        <f>IF(M56&lt;&gt;"",IF(ddays3.AllYears!AG57&lt;&gt;"",M56+ddays3.AllYears!AG57,""),"")</f>
        <v>0</v>
      </c>
      <c r="N57" s="6">
        <f>IF(N56&lt;&gt;"",IF(ddays3.AllYears!AH57&lt;&gt;"",N56+ddays3.AllYears!AH57,""),"")</f>
        <v>2</v>
      </c>
      <c r="O57" s="6">
        <f>IF(O56&lt;&gt;"",IF(ddays3.AllYears!AI57&lt;&gt;"",O56+ddays3.AllYears!AI57,""),"")</f>
        <v>1</v>
      </c>
      <c r="P57" s="6">
        <f>IF(P56&lt;&gt;"",IF(ddays3.AllYears!AJ57&lt;&gt;"",P56+ddays3.AllYears!AJ57,""),"")</f>
        <v>2.5999999999999996</v>
      </c>
      <c r="Q57" s="6">
        <f>IF(Q56&lt;&gt;"",IF(ddays3.AllYears!AK57&lt;&gt;"",Q56+ddays3.AllYears!AK57,""),"")</f>
        <v>0.1</v>
      </c>
      <c r="R57" s="6">
        <f>IF(R56&lt;&gt;"",IF(ddays3.AllYears!AL57&lt;&gt;"",R56+ddays3.AllYears!AL57,""),"")</f>
        <v>0</v>
      </c>
      <c r="S57" s="6">
        <f>IF(S56&lt;&gt;"",IF(ddays3.AllYears!AM57&lt;&gt;"",S56+ddays3.AllYears!AM57,""),"")</f>
        <v>0</v>
      </c>
      <c r="T57" s="6">
        <f>IF(T56&lt;&gt;"",IF(ddays3.AllYears!AN57&lt;&gt;"",T56+ddays3.AllYears!AN57,""),"")</f>
        <v>1.1000000000000001</v>
      </c>
      <c r="U57" s="6">
        <f>IF(U56&lt;&gt;"",IF(ddays3.AllYears!AO57&lt;&gt;"",U56+ddays3.AllYears!AO57,""),"")</f>
        <v>1.3</v>
      </c>
      <c r="V57" s="6">
        <f>IF(V56&lt;&gt;"",IF(ddays3.AllYears!AP57&lt;&gt;"",V56+ddays3.AllYears!AP57,""),"")</f>
        <v>0.1</v>
      </c>
      <c r="W57" s="6">
        <f>IF(W56&lt;&gt;"",IF(ddays3.AllYears!AQ57&lt;&gt;"",W56+ddays3.AllYears!AQ57,""),"")</f>
        <v>0.1</v>
      </c>
      <c r="X57" s="6">
        <f>IF(X56&lt;&gt;"",IF(ddays3.AllYears!AR57&lt;&gt;"",X56+ddays3.AllYears!AR57,""),"")</f>
        <v>0</v>
      </c>
      <c r="Y57" s="6">
        <f>IF(Y56&lt;&gt;"",IF(ddays3.AllYears!AS57&lt;&gt;"",Y56+ddays3.AllYears!AS57,""),"")</f>
        <v>1.2</v>
      </c>
      <c r="Z57" s="6">
        <f>IF(Z56&lt;&gt;"",IF(ddays3.AllYears!AT57&lt;&gt;"",Z56+ddays3.AllYears!AT57,""),"")</f>
        <v>4</v>
      </c>
      <c r="AA57" s="6">
        <f>IF(AA56&lt;&gt;"",IF(ddays3.AllYears!AU57&lt;&gt;"",AA56+ddays3.AllYears!AU57,""),"")</f>
        <v>1.7999999999999998</v>
      </c>
      <c r="AB57" s="6">
        <f>IF(AB56&lt;&gt;"",IF(ddays3.AllYears!AV57&lt;&gt;"",AB56+ddays3.AllYears!AV57,""),"")</f>
        <v>1.8</v>
      </c>
      <c r="AC57" s="6">
        <f>IF(AC56&lt;&gt;"",IF(ddays3.AllYears!AW57&lt;&gt;"",AC56+ddays3.AllYears!AW57,""),"")</f>
        <v>0.7</v>
      </c>
      <c r="AD57" s="6">
        <f>IF(AD56&lt;&gt;"",IF(ddays3.AllYears!AX57&lt;&gt;"",AD56+ddays3.AllYears!AX57,""),"")</f>
        <v>0</v>
      </c>
      <c r="AE57" s="6">
        <f>IF(AE56&lt;&gt;"",IF(ddays3.AllYears!AY57&lt;&gt;"",AE56+ddays3.AllYears!AY57,""),"")</f>
        <v>1.1000000000000001</v>
      </c>
      <c r="AF57" s="6">
        <f>IF(AF56&lt;&gt;"",IF(ddays3.AllYears!AZ57&lt;&gt;"",AF56+ddays3.AllYears!AZ57,""),"")</f>
        <v>1.8</v>
      </c>
      <c r="AG57" s="6">
        <f>IF(AG56&lt;&gt;"",IF(ddays3.AllYears!BA57&lt;&gt;"",AG56+ddays3.AllYears!BA57,""),"")</f>
        <v>0.9</v>
      </c>
      <c r="AH57" s="6">
        <f>IF(AH56&lt;&gt;"",IF(ddays3.AllYears!BB57&lt;&gt;"",AH56+ddays3.AllYears!BB57,""),"")</f>
        <v>2</v>
      </c>
      <c r="AI57" s="6">
        <f>IF(AI56&lt;&gt;"",IF(ddays3.AllYears!BC57&lt;&gt;"",AI56+ddays3.AllYears!BC57,""),"")</f>
        <v>0</v>
      </c>
      <c r="AJ57" s="6">
        <f>IF(AJ56&lt;&gt;"",IF(ddays3.AllYears!BD57&lt;&gt;"",AJ56+ddays3.AllYears!BD57,""),"")</f>
        <v>5.0999999999999996</v>
      </c>
      <c r="AK57" s="6">
        <f>IF(AK56&lt;&gt;"",IF(ddays3.AllYears!BE57&lt;&gt;"",AK56+ddays3.AllYears!BE57,""),"")</f>
        <v>0</v>
      </c>
      <c r="AL57" s="6">
        <f>IF(AL56&lt;&gt;"",IF(ddays3.AllYears!BF57&lt;&gt;"",AL56+ddays3.AllYears!BF57,""),"")</f>
        <v>2</v>
      </c>
      <c r="AM57" s="6">
        <f>IF(AM56&lt;&gt;"",IF(ddays3.AllYears!BG57&lt;&gt;"",AM56+ddays3.AllYears!BG57,""),"")</f>
        <v>6.5</v>
      </c>
      <c r="AN57" s="6">
        <f>IF(AN56&lt;&gt;"",IF(ddays3.AllYears!BH57&lt;&gt;"",AN56+ddays3.AllYears!BH57,""),"")</f>
        <v>0.4</v>
      </c>
      <c r="AO57" s="6">
        <f>IF(AO56&lt;&gt;"",IF(ddays3.AllYears!BI57&lt;&gt;"",AO56+ddays3.AllYears!BI57,""),"")</f>
        <v>0</v>
      </c>
      <c r="AP57" s="6">
        <f>IF(AP56&lt;&gt;"",IF(ddays3.AllYears!BJ57&lt;&gt;"",AP56+ddays3.AllYears!BJ57,""),"")</f>
        <v>0.9</v>
      </c>
      <c r="AQ57" s="6" t="str">
        <f>IF(AQ56&lt;&gt;"",IF(ddays3.AllYears!BK57&lt;&gt;"",AQ56+ddays3.AllYears!BK57,""),"")</f>
        <v/>
      </c>
      <c r="AR57" s="6" t="str">
        <f>IF(AR56&lt;&gt;"",IF(ddays3.AllYears!BL57&lt;&gt;"",AR56+ddays3.AllYears!BL57,""),"")</f>
        <v/>
      </c>
      <c r="AS57" s="6">
        <v>1.9364768467374009</v>
      </c>
      <c r="AT57" s="6"/>
      <c r="AU57" s="6"/>
    </row>
    <row r="58" spans="1:47" x14ac:dyDescent="0.35">
      <c r="A58" s="8">
        <f>ddays3.AllYears!A58</f>
        <v>42050</v>
      </c>
      <c r="B58" s="6" t="str">
        <f>IF(B57&lt;&gt;"",IF(ddays3.AllYears!C58&lt;&gt;"",B57+ddays3.AllYears!C58,""),"")</f>
        <v/>
      </c>
      <c r="C58" s="6">
        <f>IF(C57&lt;&gt;"",IF(ddays3.AllYears!W58&lt;&gt;"",C57+ddays3.AllYears!W58,""),"")</f>
        <v>0</v>
      </c>
      <c r="D58" s="6">
        <f>IF(D57&lt;&gt;"",IF(ddays3.AllYears!X58&lt;&gt;"",D57+ddays3.AllYears!X58,""),"")</f>
        <v>0</v>
      </c>
      <c r="E58" s="6">
        <f>IF(E57&lt;&gt;"",IF(ddays3.AllYears!Y58&lt;&gt;"",E57+ddays3.AllYears!Y58,""),"")</f>
        <v>2.5</v>
      </c>
      <c r="F58" s="6">
        <f>IF(F57&lt;&gt;"",IF(ddays3.AllYears!Z58&lt;&gt;"",F57+ddays3.AllYears!Z58,""),"")</f>
        <v>2.4</v>
      </c>
      <c r="G58" s="6">
        <f>IF(G57&lt;&gt;"",IF(ddays3.AllYears!AA58&lt;&gt;"",G57+ddays3.AllYears!AA58,""),"")</f>
        <v>0.4</v>
      </c>
      <c r="H58" s="6">
        <f>IF(H57&lt;&gt;"",IF(ddays3.AllYears!AB58&lt;&gt;"",H57+ddays3.AllYears!AB58,""),"")</f>
        <v>1.2999999999999998</v>
      </c>
      <c r="I58" s="6">
        <f>IF(I57&lt;&gt;"",IF(ddays3.AllYears!AC58&lt;&gt;"",I57+ddays3.AllYears!AC58,""),"")</f>
        <v>4.6999999999999993</v>
      </c>
      <c r="J58" s="6">
        <f>IF(J57&lt;&gt;"",IF(ddays3.AllYears!AD58&lt;&gt;"",J57+ddays3.AllYears!AD58,""),"")</f>
        <v>0.2</v>
      </c>
      <c r="K58" s="6">
        <f>IF(K57&lt;&gt;"",IF(ddays3.AllYears!AE58&lt;&gt;"",K57+ddays3.AllYears!AE58,""),"")</f>
        <v>0.4</v>
      </c>
      <c r="L58" s="6">
        <f>IF(L57&lt;&gt;"",IF(ddays3.AllYears!AF58&lt;&gt;"",L57+ddays3.AllYears!AF58,""),"")</f>
        <v>0.8</v>
      </c>
      <c r="M58" s="6">
        <f>IF(M57&lt;&gt;"",IF(ddays3.AllYears!AG58&lt;&gt;"",M57+ddays3.AllYears!AG58,""),"")</f>
        <v>0</v>
      </c>
      <c r="N58" s="6">
        <f>IF(N57&lt;&gt;"",IF(ddays3.AllYears!AH58&lt;&gt;"",N57+ddays3.AllYears!AH58,""),"")</f>
        <v>2</v>
      </c>
      <c r="O58" s="6">
        <f>IF(O57&lt;&gt;"",IF(ddays3.AllYears!AI58&lt;&gt;"",O57+ddays3.AllYears!AI58,""),"")</f>
        <v>2.1</v>
      </c>
      <c r="P58" s="6">
        <f>IF(P57&lt;&gt;"",IF(ddays3.AllYears!AJ58&lt;&gt;"",P57+ddays3.AllYears!AJ58,""),"")</f>
        <v>2.5999999999999996</v>
      </c>
      <c r="Q58" s="6">
        <f>IF(Q57&lt;&gt;"",IF(ddays3.AllYears!AK58&lt;&gt;"",Q57+ddays3.AllYears!AK58,""),"")</f>
        <v>0.1</v>
      </c>
      <c r="R58" s="6">
        <f>IF(R57&lt;&gt;"",IF(ddays3.AllYears!AL58&lt;&gt;"",R57+ddays3.AllYears!AL58,""),"")</f>
        <v>0</v>
      </c>
      <c r="S58" s="6">
        <f>IF(S57&lt;&gt;"",IF(ddays3.AllYears!AM58&lt;&gt;"",S57+ddays3.AllYears!AM58,""),"")</f>
        <v>0</v>
      </c>
      <c r="T58" s="6">
        <f>IF(T57&lt;&gt;"",IF(ddays3.AllYears!AN58&lt;&gt;"",T57+ddays3.AllYears!AN58,""),"")</f>
        <v>2.2000000000000002</v>
      </c>
      <c r="U58" s="6">
        <f>IF(U57&lt;&gt;"",IF(ddays3.AllYears!AO58&lt;&gt;"",U57+ddays3.AllYears!AO58,""),"")</f>
        <v>1.3</v>
      </c>
      <c r="V58" s="6">
        <f>IF(V57&lt;&gt;"",IF(ddays3.AllYears!AP58&lt;&gt;"",V57+ddays3.AllYears!AP58,""),"")</f>
        <v>0.1</v>
      </c>
      <c r="W58" s="6">
        <f>IF(W57&lt;&gt;"",IF(ddays3.AllYears!AQ58&lt;&gt;"",W57+ddays3.AllYears!AQ58,""),"")</f>
        <v>0.1</v>
      </c>
      <c r="X58" s="6">
        <f>IF(X57&lt;&gt;"",IF(ddays3.AllYears!AR58&lt;&gt;"",X57+ddays3.AllYears!AR58,""),"")</f>
        <v>0</v>
      </c>
      <c r="Y58" s="6">
        <f>IF(Y57&lt;&gt;"",IF(ddays3.AllYears!AS58&lt;&gt;"",Y57+ddays3.AllYears!AS58,""),"")</f>
        <v>1.2</v>
      </c>
      <c r="Z58" s="6">
        <f>IF(Z57&lt;&gt;"",IF(ddays3.AllYears!AT58&lt;&gt;"",Z57+ddays3.AllYears!AT58,""),"")</f>
        <v>4</v>
      </c>
      <c r="AA58" s="6">
        <f>IF(AA57&lt;&gt;"",IF(ddays3.AllYears!AU58&lt;&gt;"",AA57+ddays3.AllYears!AU58,""),"")</f>
        <v>1.7999999999999998</v>
      </c>
      <c r="AB58" s="6">
        <f>IF(AB57&lt;&gt;"",IF(ddays3.AllYears!AV58&lt;&gt;"",AB57+ddays3.AllYears!AV58,""),"")</f>
        <v>1.8</v>
      </c>
      <c r="AC58" s="6">
        <f>IF(AC57&lt;&gt;"",IF(ddays3.AllYears!AW58&lt;&gt;"",AC57+ddays3.AllYears!AW58,""),"")</f>
        <v>0.7</v>
      </c>
      <c r="AD58" s="6">
        <f>IF(AD57&lt;&gt;"",IF(ddays3.AllYears!AX58&lt;&gt;"",AD57+ddays3.AllYears!AX58,""),"")</f>
        <v>0</v>
      </c>
      <c r="AE58" s="6">
        <f>IF(AE57&lt;&gt;"",IF(ddays3.AllYears!AY58&lt;&gt;"",AE57+ddays3.AllYears!AY58,""),"")</f>
        <v>1.1000000000000001</v>
      </c>
      <c r="AF58" s="6">
        <f>IF(AF57&lt;&gt;"",IF(ddays3.AllYears!AZ58&lt;&gt;"",AF57+ddays3.AllYears!AZ58,""),"")</f>
        <v>1.8</v>
      </c>
      <c r="AG58" s="6">
        <f>IF(AG57&lt;&gt;"",IF(ddays3.AllYears!BA58&lt;&gt;"",AG57+ddays3.AllYears!BA58,""),"")</f>
        <v>0.9</v>
      </c>
      <c r="AH58" s="6">
        <f>IF(AH57&lt;&gt;"",IF(ddays3.AllYears!BB58&lt;&gt;"",AH57+ddays3.AllYears!BB58,""),"")</f>
        <v>2</v>
      </c>
      <c r="AI58" s="6">
        <f>IF(AI57&lt;&gt;"",IF(ddays3.AllYears!BC58&lt;&gt;"",AI57+ddays3.AllYears!BC58,""),"")</f>
        <v>0</v>
      </c>
      <c r="AJ58" s="6">
        <f>IF(AJ57&lt;&gt;"",IF(ddays3.AllYears!BD58&lt;&gt;"",AJ57+ddays3.AllYears!BD58,""),"")</f>
        <v>5.0999999999999996</v>
      </c>
      <c r="AK58" s="6">
        <f>IF(AK57&lt;&gt;"",IF(ddays3.AllYears!BE58&lt;&gt;"",AK57+ddays3.AllYears!BE58,""),"")</f>
        <v>0</v>
      </c>
      <c r="AL58" s="6">
        <f>IF(AL57&lt;&gt;"",IF(ddays3.AllYears!BF58&lt;&gt;"",AL57+ddays3.AllYears!BF58,""),"")</f>
        <v>2</v>
      </c>
      <c r="AM58" s="6">
        <f>IF(AM57&lt;&gt;"",IF(ddays3.AllYears!BG58&lt;&gt;"",AM57+ddays3.AllYears!BG58,""),"")</f>
        <v>6.5</v>
      </c>
      <c r="AN58" s="6">
        <f>IF(AN57&lt;&gt;"",IF(ddays3.AllYears!BH58&lt;&gt;"",AN57+ddays3.AllYears!BH58,""),"")</f>
        <v>0.4</v>
      </c>
      <c r="AO58" s="6">
        <f>IF(AO57&lt;&gt;"",IF(ddays3.AllYears!BI58&lt;&gt;"",AO57+ddays3.AllYears!BI58,""),"")</f>
        <v>0</v>
      </c>
      <c r="AP58" s="6">
        <f>IF(AP57&lt;&gt;"",IF(ddays3.AllYears!BJ58&lt;&gt;"",AP57+ddays3.AllYears!BJ58,""),"")</f>
        <v>0.9</v>
      </c>
      <c r="AQ58" s="6" t="str">
        <f>IF(AQ57&lt;&gt;"",IF(ddays3.AllYears!BK58&lt;&gt;"",AQ57+ddays3.AllYears!BK58,""),"")</f>
        <v/>
      </c>
      <c r="AR58" s="6" t="str">
        <f>IF(AR57&lt;&gt;"",IF(ddays3.AllYears!BL58&lt;&gt;"",AR57+ddays3.AllYears!BL58,""),"")</f>
        <v/>
      </c>
      <c r="AS58" s="6">
        <v>1.9364768467374009</v>
      </c>
      <c r="AT58" s="6"/>
      <c r="AU58" s="6"/>
    </row>
    <row r="59" spans="1:47" x14ac:dyDescent="0.35">
      <c r="A59" s="8">
        <f>ddays3.AllYears!A59</f>
        <v>42051</v>
      </c>
      <c r="B59" s="6" t="str">
        <f>IF(B58&lt;&gt;"",IF(ddays3.AllYears!C59&lt;&gt;"",B58+ddays3.AllYears!C59,""),"")</f>
        <v/>
      </c>
      <c r="C59" s="6">
        <f>IF(C58&lt;&gt;"",IF(ddays3.AllYears!W59&lt;&gt;"",C58+ddays3.AllYears!W59,""),"")</f>
        <v>0</v>
      </c>
      <c r="D59" s="6">
        <f>IF(D58&lt;&gt;"",IF(ddays3.AllYears!X59&lt;&gt;"",D58+ddays3.AllYears!X59,""),"")</f>
        <v>0</v>
      </c>
      <c r="E59" s="6">
        <f>IF(E58&lt;&gt;"",IF(ddays3.AllYears!Y59&lt;&gt;"",E58+ddays3.AllYears!Y59,""),"")</f>
        <v>2.5</v>
      </c>
      <c r="F59" s="6">
        <f>IF(F58&lt;&gt;"",IF(ddays3.AllYears!Z59&lt;&gt;"",F58+ddays3.AllYears!Z59,""),"")</f>
        <v>2.4</v>
      </c>
      <c r="G59" s="6">
        <f>IF(G58&lt;&gt;"",IF(ddays3.AllYears!AA59&lt;&gt;"",G58+ddays3.AllYears!AA59,""),"")</f>
        <v>0.4</v>
      </c>
      <c r="H59" s="6">
        <f>IF(H58&lt;&gt;"",IF(ddays3.AllYears!AB59&lt;&gt;"",H58+ddays3.AllYears!AB59,""),"")</f>
        <v>1.2999999999999998</v>
      </c>
      <c r="I59" s="6">
        <f>IF(I58&lt;&gt;"",IF(ddays3.AllYears!AC59&lt;&gt;"",I58+ddays3.AllYears!AC59,""),"")</f>
        <v>4.6999999999999993</v>
      </c>
      <c r="J59" s="6">
        <f>IF(J58&lt;&gt;"",IF(ddays3.AllYears!AD59&lt;&gt;"",J58+ddays3.AllYears!AD59,""),"")</f>
        <v>0.2</v>
      </c>
      <c r="K59" s="6">
        <f>IF(K58&lt;&gt;"",IF(ddays3.AllYears!AE59&lt;&gt;"",K58+ddays3.AllYears!AE59,""),"")</f>
        <v>0.4</v>
      </c>
      <c r="L59" s="6">
        <f>IF(L58&lt;&gt;"",IF(ddays3.AllYears!AF59&lt;&gt;"",L58+ddays3.AllYears!AF59,""),"")</f>
        <v>0.8</v>
      </c>
      <c r="M59" s="6">
        <f>IF(M58&lt;&gt;"",IF(ddays3.AllYears!AG59&lt;&gt;"",M58+ddays3.AllYears!AG59,""),"")</f>
        <v>0</v>
      </c>
      <c r="N59" s="6">
        <f>IF(N58&lt;&gt;"",IF(ddays3.AllYears!AH59&lt;&gt;"",N58+ddays3.AllYears!AH59,""),"")</f>
        <v>2</v>
      </c>
      <c r="O59" s="6">
        <f>IF(O58&lt;&gt;"",IF(ddays3.AllYears!AI59&lt;&gt;"",O58+ddays3.AllYears!AI59,""),"")</f>
        <v>2.9000000000000004</v>
      </c>
      <c r="P59" s="6">
        <f>IF(P58&lt;&gt;"",IF(ddays3.AllYears!AJ59&lt;&gt;"",P58+ddays3.AllYears!AJ59,""),"")</f>
        <v>2.5999999999999996</v>
      </c>
      <c r="Q59" s="6">
        <f>IF(Q58&lt;&gt;"",IF(ddays3.AllYears!AK59&lt;&gt;"",Q58+ddays3.AllYears!AK59,""),"")</f>
        <v>0.1</v>
      </c>
      <c r="R59" s="6">
        <f>IF(R58&lt;&gt;"",IF(ddays3.AllYears!AL59&lt;&gt;"",R58+ddays3.AllYears!AL59,""),"")</f>
        <v>0</v>
      </c>
      <c r="S59" s="6">
        <f>IF(S58&lt;&gt;"",IF(ddays3.AllYears!AM59&lt;&gt;"",S58+ddays3.AllYears!AM59,""),"")</f>
        <v>0</v>
      </c>
      <c r="T59" s="6">
        <f>IF(T58&lt;&gt;"",IF(ddays3.AllYears!AN59&lt;&gt;"",T58+ddays3.AllYears!AN59,""),"")</f>
        <v>2.2000000000000002</v>
      </c>
      <c r="U59" s="6">
        <f>IF(U58&lt;&gt;"",IF(ddays3.AllYears!AO59&lt;&gt;"",U58+ddays3.AllYears!AO59,""),"")</f>
        <v>1.3</v>
      </c>
      <c r="V59" s="6">
        <f>IF(V58&lt;&gt;"",IF(ddays3.AllYears!AP59&lt;&gt;"",V58+ddays3.AllYears!AP59,""),"")</f>
        <v>0.1</v>
      </c>
      <c r="W59" s="6">
        <f>IF(W58&lt;&gt;"",IF(ddays3.AllYears!AQ59&lt;&gt;"",W58+ddays3.AllYears!AQ59,""),"")</f>
        <v>0.1</v>
      </c>
      <c r="X59" s="6">
        <f>IF(X58&lt;&gt;"",IF(ddays3.AllYears!AR59&lt;&gt;"",X58+ddays3.AllYears!AR59,""),"")</f>
        <v>0</v>
      </c>
      <c r="Y59" s="6">
        <f>IF(Y58&lt;&gt;"",IF(ddays3.AllYears!AS59&lt;&gt;"",Y58+ddays3.AllYears!AS59,""),"")</f>
        <v>1.2</v>
      </c>
      <c r="Z59" s="6">
        <f>IF(Z58&lt;&gt;"",IF(ddays3.AllYears!AT59&lt;&gt;"",Z58+ddays3.AllYears!AT59,""),"")</f>
        <v>4</v>
      </c>
      <c r="AA59" s="6">
        <f>IF(AA58&lt;&gt;"",IF(ddays3.AllYears!AU59&lt;&gt;"",AA58+ddays3.AllYears!AU59,""),"")</f>
        <v>1.7999999999999998</v>
      </c>
      <c r="AB59" s="6">
        <f>IF(AB58&lt;&gt;"",IF(ddays3.AllYears!AV59&lt;&gt;"",AB58+ddays3.AllYears!AV59,""),"")</f>
        <v>1.8</v>
      </c>
      <c r="AC59" s="6">
        <f>IF(AC58&lt;&gt;"",IF(ddays3.AllYears!AW59&lt;&gt;"",AC58+ddays3.AllYears!AW59,""),"")</f>
        <v>0.7</v>
      </c>
      <c r="AD59" s="6">
        <f>IF(AD58&lt;&gt;"",IF(ddays3.AllYears!AX59&lt;&gt;"",AD58+ddays3.AllYears!AX59,""),"")</f>
        <v>0</v>
      </c>
      <c r="AE59" s="6">
        <f>IF(AE58&lt;&gt;"",IF(ddays3.AllYears!AY59&lt;&gt;"",AE58+ddays3.AllYears!AY59,""),"")</f>
        <v>1.1000000000000001</v>
      </c>
      <c r="AF59" s="6">
        <f>IF(AF58&lt;&gt;"",IF(ddays3.AllYears!AZ59&lt;&gt;"",AF58+ddays3.AllYears!AZ59,""),"")</f>
        <v>1.8</v>
      </c>
      <c r="AG59" s="6">
        <f>IF(AG58&lt;&gt;"",IF(ddays3.AllYears!BA59&lt;&gt;"",AG58+ddays3.AllYears!BA59,""),"")</f>
        <v>0.9</v>
      </c>
      <c r="AH59" s="6">
        <f>IF(AH58&lt;&gt;"",IF(ddays3.AllYears!BB59&lt;&gt;"",AH58+ddays3.AllYears!BB59,""),"")</f>
        <v>2</v>
      </c>
      <c r="AI59" s="6">
        <f>IF(AI58&lt;&gt;"",IF(ddays3.AllYears!BC59&lt;&gt;"",AI58+ddays3.AllYears!BC59,""),"")</f>
        <v>0</v>
      </c>
      <c r="AJ59" s="6">
        <f>IF(AJ58&lt;&gt;"",IF(ddays3.AllYears!BD59&lt;&gt;"",AJ58+ddays3.AllYears!BD59,""),"")</f>
        <v>5.0999999999999996</v>
      </c>
      <c r="AK59" s="6">
        <f>IF(AK58&lt;&gt;"",IF(ddays3.AllYears!BE59&lt;&gt;"",AK58+ddays3.AllYears!BE59,""),"")</f>
        <v>0</v>
      </c>
      <c r="AL59" s="6">
        <f>IF(AL58&lt;&gt;"",IF(ddays3.AllYears!BF59&lt;&gt;"",AL58+ddays3.AllYears!BF59,""),"")</f>
        <v>2</v>
      </c>
      <c r="AM59" s="6">
        <f>IF(AM58&lt;&gt;"",IF(ddays3.AllYears!BG59&lt;&gt;"",AM58+ddays3.AllYears!BG59,""),"")</f>
        <v>6.5</v>
      </c>
      <c r="AN59" s="6">
        <f>IF(AN58&lt;&gt;"",IF(ddays3.AllYears!BH59&lt;&gt;"",AN58+ddays3.AllYears!BH59,""),"")</f>
        <v>0.4</v>
      </c>
      <c r="AO59" s="6">
        <f>IF(AO58&lt;&gt;"",IF(ddays3.AllYears!BI59&lt;&gt;"",AO58+ddays3.AllYears!BI59,""),"")</f>
        <v>0</v>
      </c>
      <c r="AP59" s="6">
        <f>IF(AP58&lt;&gt;"",IF(ddays3.AllYears!BJ59&lt;&gt;"",AP58+ddays3.AllYears!BJ59,""),"")</f>
        <v>0.9</v>
      </c>
      <c r="AQ59" s="6" t="str">
        <f>IF(AQ58&lt;&gt;"",IF(ddays3.AllYears!BK59&lt;&gt;"",AQ58+ddays3.AllYears!BK59,""),"")</f>
        <v/>
      </c>
      <c r="AR59" s="6" t="str">
        <f>IF(AR58&lt;&gt;"",IF(ddays3.AllYears!BL59&lt;&gt;"",AR58+ddays3.AllYears!BL59,""),"")</f>
        <v/>
      </c>
      <c r="AS59" s="6">
        <v>1.9364768467374009</v>
      </c>
      <c r="AT59" s="6"/>
      <c r="AU59" s="6"/>
    </row>
    <row r="60" spans="1:47" x14ac:dyDescent="0.35">
      <c r="A60" s="8">
        <f>ddays3.AllYears!A60</f>
        <v>42052</v>
      </c>
      <c r="B60" s="6" t="str">
        <f>IF(B59&lt;&gt;"",IF(ddays3.AllYears!C60&lt;&gt;"",B59+ddays3.AllYears!C60,""),"")</f>
        <v/>
      </c>
      <c r="C60" s="6">
        <f>IF(C59&lt;&gt;"",IF(ddays3.AllYears!W60&lt;&gt;"",C59+ddays3.AllYears!W60,""),"")</f>
        <v>0</v>
      </c>
      <c r="D60" s="6">
        <f>IF(D59&lt;&gt;"",IF(ddays3.AllYears!X60&lt;&gt;"",D59+ddays3.AllYears!X60,""),"")</f>
        <v>0</v>
      </c>
      <c r="E60" s="6">
        <f>IF(E59&lt;&gt;"",IF(ddays3.AllYears!Y60&lt;&gt;"",E59+ddays3.AllYears!Y60,""),"")</f>
        <v>2.5</v>
      </c>
      <c r="F60" s="6">
        <f>IF(F59&lt;&gt;"",IF(ddays3.AllYears!Z60&lt;&gt;"",F59+ddays3.AllYears!Z60,""),"")</f>
        <v>2.4</v>
      </c>
      <c r="G60" s="6">
        <f>IF(G59&lt;&gt;"",IF(ddays3.AllYears!AA60&lt;&gt;"",G59+ddays3.AllYears!AA60,""),"")</f>
        <v>0.4</v>
      </c>
      <c r="H60" s="6">
        <f>IF(H59&lt;&gt;"",IF(ddays3.AllYears!AB60&lt;&gt;"",H59+ddays3.AllYears!AB60,""),"")</f>
        <v>1.2999999999999998</v>
      </c>
      <c r="I60" s="6">
        <f>IF(I59&lt;&gt;"",IF(ddays3.AllYears!AC60&lt;&gt;"",I59+ddays3.AllYears!AC60,""),"")</f>
        <v>4.6999999999999993</v>
      </c>
      <c r="J60" s="6">
        <f>IF(J59&lt;&gt;"",IF(ddays3.AllYears!AD60&lt;&gt;"",J59+ddays3.AllYears!AD60,""),"")</f>
        <v>0.2</v>
      </c>
      <c r="K60" s="6">
        <f>IF(K59&lt;&gt;"",IF(ddays3.AllYears!AE60&lt;&gt;"",K59+ddays3.AllYears!AE60,""),"")</f>
        <v>0.4</v>
      </c>
      <c r="L60" s="6">
        <f>IF(L59&lt;&gt;"",IF(ddays3.AllYears!AF60&lt;&gt;"",L59+ddays3.AllYears!AF60,""),"")</f>
        <v>0.8</v>
      </c>
      <c r="M60" s="6">
        <f>IF(M59&lt;&gt;"",IF(ddays3.AllYears!AG60&lt;&gt;"",M59+ddays3.AllYears!AG60,""),"")</f>
        <v>0</v>
      </c>
      <c r="N60" s="6">
        <f>IF(N59&lt;&gt;"",IF(ddays3.AllYears!AH60&lt;&gt;"",N59+ddays3.AllYears!AH60,""),"")</f>
        <v>2</v>
      </c>
      <c r="O60" s="6">
        <f>IF(O59&lt;&gt;"",IF(ddays3.AllYears!AI60&lt;&gt;"",O59+ddays3.AllYears!AI60,""),"")</f>
        <v>3.3000000000000003</v>
      </c>
      <c r="P60" s="6">
        <f>IF(P59&lt;&gt;"",IF(ddays3.AllYears!AJ60&lt;&gt;"",P59+ddays3.AllYears!AJ60,""),"")</f>
        <v>2.5999999999999996</v>
      </c>
      <c r="Q60" s="6">
        <f>IF(Q59&lt;&gt;"",IF(ddays3.AllYears!AK60&lt;&gt;"",Q59+ddays3.AllYears!AK60,""),"")</f>
        <v>0.1</v>
      </c>
      <c r="R60" s="6">
        <f>IF(R59&lt;&gt;"",IF(ddays3.AllYears!AL60&lt;&gt;"",R59+ddays3.AllYears!AL60,""),"")</f>
        <v>0</v>
      </c>
      <c r="S60" s="6">
        <f>IF(S59&lt;&gt;"",IF(ddays3.AllYears!AM60&lt;&gt;"",S59+ddays3.AllYears!AM60,""),"")</f>
        <v>0.1</v>
      </c>
      <c r="T60" s="6">
        <f>IF(T59&lt;&gt;"",IF(ddays3.AllYears!AN60&lt;&gt;"",T59+ddays3.AllYears!AN60,""),"")</f>
        <v>2.2000000000000002</v>
      </c>
      <c r="U60" s="6">
        <f>IF(U59&lt;&gt;"",IF(ddays3.AllYears!AO60&lt;&gt;"",U59+ddays3.AllYears!AO60,""),"")</f>
        <v>1.3</v>
      </c>
      <c r="V60" s="6">
        <f>IF(V59&lt;&gt;"",IF(ddays3.AllYears!AP60&lt;&gt;"",V59+ddays3.AllYears!AP60,""),"")</f>
        <v>0.1</v>
      </c>
      <c r="W60" s="6">
        <f>IF(W59&lt;&gt;"",IF(ddays3.AllYears!AQ60&lt;&gt;"",W59+ddays3.AllYears!AQ60,""),"")</f>
        <v>0.1</v>
      </c>
      <c r="X60" s="6">
        <f>IF(X59&lt;&gt;"",IF(ddays3.AllYears!AR60&lt;&gt;"",X59+ddays3.AllYears!AR60,""),"")</f>
        <v>0</v>
      </c>
      <c r="Y60" s="6">
        <f>IF(Y59&lt;&gt;"",IF(ddays3.AllYears!AS60&lt;&gt;"",Y59+ddays3.AllYears!AS60,""),"")</f>
        <v>1.2</v>
      </c>
      <c r="Z60" s="6">
        <f>IF(Z59&lt;&gt;"",IF(ddays3.AllYears!AT60&lt;&gt;"",Z59+ddays3.AllYears!AT60,""),"")</f>
        <v>4</v>
      </c>
      <c r="AA60" s="6">
        <f>IF(AA59&lt;&gt;"",IF(ddays3.AllYears!AU60&lt;&gt;"",AA59+ddays3.AllYears!AU60,""),"")</f>
        <v>1.7999999999999998</v>
      </c>
      <c r="AB60" s="6">
        <f>IF(AB59&lt;&gt;"",IF(ddays3.AllYears!AV60&lt;&gt;"",AB59+ddays3.AllYears!AV60,""),"")</f>
        <v>1.8</v>
      </c>
      <c r="AC60" s="6">
        <f>IF(AC59&lt;&gt;"",IF(ddays3.AllYears!AW60&lt;&gt;"",AC59+ddays3.AllYears!AW60,""),"")</f>
        <v>0.7</v>
      </c>
      <c r="AD60" s="6">
        <f>IF(AD59&lt;&gt;"",IF(ddays3.AllYears!AX60&lt;&gt;"",AD59+ddays3.AllYears!AX60,""),"")</f>
        <v>0</v>
      </c>
      <c r="AE60" s="6">
        <f>IF(AE59&lt;&gt;"",IF(ddays3.AllYears!AY60&lt;&gt;"",AE59+ddays3.AllYears!AY60,""),"")</f>
        <v>1.1000000000000001</v>
      </c>
      <c r="AF60" s="6">
        <f>IF(AF59&lt;&gt;"",IF(ddays3.AllYears!AZ60&lt;&gt;"",AF59+ddays3.AllYears!AZ60,""),"")</f>
        <v>1.8</v>
      </c>
      <c r="AG60" s="6">
        <f>IF(AG59&lt;&gt;"",IF(ddays3.AllYears!BA60&lt;&gt;"",AG59+ddays3.AllYears!BA60,""),"")</f>
        <v>0.9</v>
      </c>
      <c r="AH60" s="6">
        <f>IF(AH59&lt;&gt;"",IF(ddays3.AllYears!BB60&lt;&gt;"",AH59+ddays3.AllYears!BB60,""),"")</f>
        <v>2</v>
      </c>
      <c r="AI60" s="6">
        <f>IF(AI59&lt;&gt;"",IF(ddays3.AllYears!BC60&lt;&gt;"",AI59+ddays3.AllYears!BC60,""),"")</f>
        <v>0</v>
      </c>
      <c r="AJ60" s="6">
        <f>IF(AJ59&lt;&gt;"",IF(ddays3.AllYears!BD60&lt;&gt;"",AJ59+ddays3.AllYears!BD60,""),"")</f>
        <v>5.0999999999999996</v>
      </c>
      <c r="AK60" s="6">
        <f>IF(AK59&lt;&gt;"",IF(ddays3.AllYears!BE60&lt;&gt;"",AK59+ddays3.AllYears!BE60,""),"")</f>
        <v>0</v>
      </c>
      <c r="AL60" s="6">
        <f>IF(AL59&lt;&gt;"",IF(ddays3.AllYears!BF60&lt;&gt;"",AL59+ddays3.AllYears!BF60,""),"")</f>
        <v>2</v>
      </c>
      <c r="AM60" s="6">
        <f>IF(AM59&lt;&gt;"",IF(ddays3.AllYears!BG60&lt;&gt;"",AM59+ddays3.AllYears!BG60,""),"")</f>
        <v>6.5</v>
      </c>
      <c r="AN60" s="6">
        <f>IF(AN59&lt;&gt;"",IF(ddays3.AllYears!BH60&lt;&gt;"",AN59+ddays3.AllYears!BH60,""),"")</f>
        <v>0.4</v>
      </c>
      <c r="AO60" s="6">
        <f>IF(AO59&lt;&gt;"",IF(ddays3.AllYears!BI60&lt;&gt;"",AO59+ddays3.AllYears!BI60,""),"")</f>
        <v>0</v>
      </c>
      <c r="AP60" s="6">
        <f>IF(AP59&lt;&gt;"",IF(ddays3.AllYears!BJ60&lt;&gt;"",AP59+ddays3.AllYears!BJ60,""),"")</f>
        <v>0.9</v>
      </c>
      <c r="AQ60" s="6" t="str">
        <f>IF(AQ59&lt;&gt;"",IF(ddays3.AllYears!BK60&lt;&gt;"",AQ59+ddays3.AllYears!BK60,""),"")</f>
        <v/>
      </c>
      <c r="AR60" s="6" t="str">
        <f>IF(AR59&lt;&gt;"",IF(ddays3.AllYears!BL60&lt;&gt;"",AR59+ddays3.AllYears!BL60,""),"")</f>
        <v/>
      </c>
      <c r="AS60" s="6">
        <v>1.9364768467374009</v>
      </c>
      <c r="AT60" s="6"/>
      <c r="AU60" s="6"/>
    </row>
    <row r="61" spans="1:47" x14ac:dyDescent="0.35">
      <c r="A61" s="8">
        <f>ddays3.AllYears!A61</f>
        <v>42053</v>
      </c>
      <c r="B61" s="6" t="str">
        <f>IF(B60&lt;&gt;"",IF(ddays3.AllYears!C61&lt;&gt;"",B60+ddays3.AllYears!C61,""),"")</f>
        <v/>
      </c>
      <c r="C61" s="6">
        <f>IF(C60&lt;&gt;"",IF(ddays3.AllYears!W61&lt;&gt;"",C60+ddays3.AllYears!W61,""),"")</f>
        <v>0</v>
      </c>
      <c r="D61" s="6">
        <f>IF(D60&lt;&gt;"",IF(ddays3.AllYears!X61&lt;&gt;"",D60+ddays3.AllYears!X61,""),"")</f>
        <v>0</v>
      </c>
      <c r="E61" s="6">
        <f>IF(E60&lt;&gt;"",IF(ddays3.AllYears!Y61&lt;&gt;"",E60+ddays3.AllYears!Y61,""),"")</f>
        <v>2.5</v>
      </c>
      <c r="F61" s="6">
        <f>IF(F60&lt;&gt;"",IF(ddays3.AllYears!Z61&lt;&gt;"",F60+ddays3.AllYears!Z61,""),"")</f>
        <v>2.4</v>
      </c>
      <c r="G61" s="6">
        <f>IF(G60&lt;&gt;"",IF(ddays3.AllYears!AA61&lt;&gt;"",G60+ddays3.AllYears!AA61,""),"")</f>
        <v>0.4</v>
      </c>
      <c r="H61" s="6">
        <f>IF(H60&lt;&gt;"",IF(ddays3.AllYears!AB61&lt;&gt;"",H60+ddays3.AllYears!AB61,""),"")</f>
        <v>1.2999999999999998</v>
      </c>
      <c r="I61" s="6">
        <f>IF(I60&lt;&gt;"",IF(ddays3.AllYears!AC61&lt;&gt;"",I60+ddays3.AllYears!AC61,""),"")</f>
        <v>4.6999999999999993</v>
      </c>
      <c r="J61" s="6">
        <f>IF(J60&lt;&gt;"",IF(ddays3.AllYears!AD61&lt;&gt;"",J60+ddays3.AllYears!AD61,""),"")</f>
        <v>0.2</v>
      </c>
      <c r="K61" s="6">
        <f>IF(K60&lt;&gt;"",IF(ddays3.AllYears!AE61&lt;&gt;"",K60+ddays3.AllYears!AE61,""),"")</f>
        <v>0.4</v>
      </c>
      <c r="L61" s="6">
        <f>IF(L60&lt;&gt;"",IF(ddays3.AllYears!AF61&lt;&gt;"",L60+ddays3.AllYears!AF61,""),"")</f>
        <v>0.8</v>
      </c>
      <c r="M61" s="6">
        <f>IF(M60&lt;&gt;"",IF(ddays3.AllYears!AG61&lt;&gt;"",M60+ddays3.AllYears!AG61,""),"")</f>
        <v>0</v>
      </c>
      <c r="N61" s="6">
        <f>IF(N60&lt;&gt;"",IF(ddays3.AllYears!AH61&lt;&gt;"",N60+ddays3.AllYears!AH61,""),"")</f>
        <v>2</v>
      </c>
      <c r="O61" s="6">
        <f>IF(O60&lt;&gt;"",IF(ddays3.AllYears!AI61&lt;&gt;"",O60+ddays3.AllYears!AI61,""),"")</f>
        <v>3.5000000000000004</v>
      </c>
      <c r="P61" s="6">
        <f>IF(P60&lt;&gt;"",IF(ddays3.AllYears!AJ61&lt;&gt;"",P60+ddays3.AllYears!AJ61,""),"")</f>
        <v>2.5999999999999996</v>
      </c>
      <c r="Q61" s="6">
        <f>IF(Q60&lt;&gt;"",IF(ddays3.AllYears!AK61&lt;&gt;"",Q60+ddays3.AllYears!AK61,""),"")</f>
        <v>0.1</v>
      </c>
      <c r="R61" s="6">
        <f>IF(R60&lt;&gt;"",IF(ddays3.AllYears!AL61&lt;&gt;"",R60+ddays3.AllYears!AL61,""),"")</f>
        <v>0</v>
      </c>
      <c r="S61" s="6">
        <f>IF(S60&lt;&gt;"",IF(ddays3.AllYears!AM61&lt;&gt;"",S60+ddays3.AllYears!AM61,""),"")</f>
        <v>0.1</v>
      </c>
      <c r="T61" s="6">
        <f>IF(T60&lt;&gt;"",IF(ddays3.AllYears!AN61&lt;&gt;"",T60+ddays3.AllYears!AN61,""),"")</f>
        <v>2.2000000000000002</v>
      </c>
      <c r="U61" s="6">
        <f>IF(U60&lt;&gt;"",IF(ddays3.AllYears!AO61&lt;&gt;"",U60+ddays3.AllYears!AO61,""),"")</f>
        <v>1.3</v>
      </c>
      <c r="V61" s="6">
        <f>IF(V60&lt;&gt;"",IF(ddays3.AllYears!AP61&lt;&gt;"",V60+ddays3.AllYears!AP61,""),"")</f>
        <v>0.1</v>
      </c>
      <c r="W61" s="6">
        <f>IF(W60&lt;&gt;"",IF(ddays3.AllYears!AQ61&lt;&gt;"",W60+ddays3.AllYears!AQ61,""),"")</f>
        <v>0.1</v>
      </c>
      <c r="X61" s="6">
        <f>IF(X60&lt;&gt;"",IF(ddays3.AllYears!AR61&lt;&gt;"",X60+ddays3.AllYears!AR61,""),"")</f>
        <v>0</v>
      </c>
      <c r="Y61" s="6">
        <f>IF(Y60&lt;&gt;"",IF(ddays3.AllYears!AS61&lt;&gt;"",Y60+ddays3.AllYears!AS61,""),"")</f>
        <v>3</v>
      </c>
      <c r="Z61" s="6">
        <f>IF(Z60&lt;&gt;"",IF(ddays3.AllYears!AT61&lt;&gt;"",Z60+ddays3.AllYears!AT61,""),"")</f>
        <v>4</v>
      </c>
      <c r="AA61" s="6">
        <f>IF(AA60&lt;&gt;"",IF(ddays3.AllYears!AU61&lt;&gt;"",AA60+ddays3.AllYears!AU61,""),"")</f>
        <v>1.7999999999999998</v>
      </c>
      <c r="AB61" s="6">
        <f>IF(AB60&lt;&gt;"",IF(ddays3.AllYears!AV61&lt;&gt;"",AB60+ddays3.AllYears!AV61,""),"")</f>
        <v>1.8</v>
      </c>
      <c r="AC61" s="6">
        <f>IF(AC60&lt;&gt;"",IF(ddays3.AllYears!AW61&lt;&gt;"",AC60+ddays3.AllYears!AW61,""),"")</f>
        <v>0.7</v>
      </c>
      <c r="AD61" s="6">
        <f>IF(AD60&lt;&gt;"",IF(ddays3.AllYears!AX61&lt;&gt;"",AD60+ddays3.AllYears!AX61,""),"")</f>
        <v>0</v>
      </c>
      <c r="AE61" s="6">
        <f>IF(AE60&lt;&gt;"",IF(ddays3.AllYears!AY61&lt;&gt;"",AE60+ddays3.AllYears!AY61,""),"")</f>
        <v>1.1000000000000001</v>
      </c>
      <c r="AF61" s="6">
        <f>IF(AF60&lt;&gt;"",IF(ddays3.AllYears!AZ61&lt;&gt;"",AF60+ddays3.AllYears!AZ61,""),"")</f>
        <v>1.8</v>
      </c>
      <c r="AG61" s="6">
        <f>IF(AG60&lt;&gt;"",IF(ddays3.AllYears!BA61&lt;&gt;"",AG60+ddays3.AllYears!BA61,""),"")</f>
        <v>0.9</v>
      </c>
      <c r="AH61" s="6">
        <f>IF(AH60&lt;&gt;"",IF(ddays3.AllYears!BB61&lt;&gt;"",AH60+ddays3.AllYears!BB61,""),"")</f>
        <v>2</v>
      </c>
      <c r="AI61" s="6">
        <f>IF(AI60&lt;&gt;"",IF(ddays3.AllYears!BC61&lt;&gt;"",AI60+ddays3.AllYears!BC61,""),"")</f>
        <v>0</v>
      </c>
      <c r="AJ61" s="6">
        <f>IF(AJ60&lt;&gt;"",IF(ddays3.AllYears!BD61&lt;&gt;"",AJ60+ddays3.AllYears!BD61,""),"")</f>
        <v>5.1999999999999993</v>
      </c>
      <c r="AK61" s="6">
        <f>IF(AK60&lt;&gt;"",IF(ddays3.AllYears!BE61&lt;&gt;"",AK60+ddays3.AllYears!BE61,""),"")</f>
        <v>0</v>
      </c>
      <c r="AL61" s="6">
        <f>IF(AL60&lt;&gt;"",IF(ddays3.AllYears!BF61&lt;&gt;"",AL60+ddays3.AllYears!BF61,""),"")</f>
        <v>2</v>
      </c>
      <c r="AM61" s="6">
        <f>IF(AM60&lt;&gt;"",IF(ddays3.AllYears!BG61&lt;&gt;"",AM60+ddays3.AllYears!BG61,""),"")</f>
        <v>6.5</v>
      </c>
      <c r="AN61" s="6">
        <f>IF(AN60&lt;&gt;"",IF(ddays3.AllYears!BH61&lt;&gt;"",AN60+ddays3.AllYears!BH61,""),"")</f>
        <v>0.4</v>
      </c>
      <c r="AO61" s="6">
        <f>IF(AO60&lt;&gt;"",IF(ddays3.AllYears!BI61&lt;&gt;"",AO60+ddays3.AllYears!BI61,""),"")</f>
        <v>0</v>
      </c>
      <c r="AP61" s="6">
        <f>IF(AP60&lt;&gt;"",IF(ddays3.AllYears!BJ61&lt;&gt;"",AP60+ddays3.AllYears!BJ61,""),"")</f>
        <v>0.9</v>
      </c>
      <c r="AQ61" s="6" t="str">
        <f>IF(AQ60&lt;&gt;"",IF(ddays3.AllYears!BK61&lt;&gt;"",AQ60+ddays3.AllYears!BK61,""),"")</f>
        <v/>
      </c>
      <c r="AR61" s="6" t="str">
        <f>IF(AR60&lt;&gt;"",IF(ddays3.AllYears!BL61&lt;&gt;"",AR60+ddays3.AllYears!BL61,""),"")</f>
        <v/>
      </c>
      <c r="AS61" s="6">
        <v>1.9364768467374009</v>
      </c>
      <c r="AT61" s="6"/>
      <c r="AU61" s="6"/>
    </row>
    <row r="62" spans="1:47" x14ac:dyDescent="0.35">
      <c r="A62" s="8">
        <f>ddays3.AllYears!A62</f>
        <v>42054</v>
      </c>
      <c r="B62" s="6" t="str">
        <f>IF(B61&lt;&gt;"",IF(ddays3.AllYears!C62&lt;&gt;"",B61+ddays3.AllYears!C62,""),"")</f>
        <v/>
      </c>
      <c r="C62" s="6">
        <f>IF(C61&lt;&gt;"",IF(ddays3.AllYears!W62&lt;&gt;"",C61+ddays3.AllYears!W62,""),"")</f>
        <v>0</v>
      </c>
      <c r="D62" s="6">
        <f>IF(D61&lt;&gt;"",IF(ddays3.AllYears!X62&lt;&gt;"",D61+ddays3.AllYears!X62,""),"")</f>
        <v>0</v>
      </c>
      <c r="E62" s="6">
        <f>IF(E61&lt;&gt;"",IF(ddays3.AllYears!Y62&lt;&gt;"",E61+ddays3.AllYears!Y62,""),"")</f>
        <v>2.5</v>
      </c>
      <c r="F62" s="6">
        <f>IF(F61&lt;&gt;"",IF(ddays3.AllYears!Z62&lt;&gt;"",F61+ddays3.AllYears!Z62,""),"")</f>
        <v>2.4</v>
      </c>
      <c r="G62" s="6">
        <f>IF(G61&lt;&gt;"",IF(ddays3.AllYears!AA62&lt;&gt;"",G61+ddays3.AllYears!AA62,""),"")</f>
        <v>0.4</v>
      </c>
      <c r="H62" s="6">
        <f>IF(H61&lt;&gt;"",IF(ddays3.AllYears!AB62&lt;&gt;"",H61+ddays3.AllYears!AB62,""),"")</f>
        <v>1.2999999999999998</v>
      </c>
      <c r="I62" s="6">
        <f>IF(I61&lt;&gt;"",IF(ddays3.AllYears!AC62&lt;&gt;"",I61+ddays3.AllYears!AC62,""),"")</f>
        <v>4.6999999999999993</v>
      </c>
      <c r="J62" s="6">
        <f>IF(J61&lt;&gt;"",IF(ddays3.AllYears!AD62&lt;&gt;"",J61+ddays3.AllYears!AD62,""),"")</f>
        <v>0.2</v>
      </c>
      <c r="K62" s="6">
        <f>IF(K61&lt;&gt;"",IF(ddays3.AllYears!AE62&lt;&gt;"",K61+ddays3.AllYears!AE62,""),"")</f>
        <v>0.4</v>
      </c>
      <c r="L62" s="6">
        <f>IF(L61&lt;&gt;"",IF(ddays3.AllYears!AF62&lt;&gt;"",L61+ddays3.AllYears!AF62,""),"")</f>
        <v>0.8</v>
      </c>
      <c r="M62" s="6">
        <f>IF(M61&lt;&gt;"",IF(ddays3.AllYears!AG62&lt;&gt;"",M61+ddays3.AllYears!AG62,""),"")</f>
        <v>0</v>
      </c>
      <c r="N62" s="6">
        <f>IF(N61&lt;&gt;"",IF(ddays3.AllYears!AH62&lt;&gt;"",N61+ddays3.AllYears!AH62,""),"")</f>
        <v>2</v>
      </c>
      <c r="O62" s="6">
        <f>IF(O61&lt;&gt;"",IF(ddays3.AllYears!AI62&lt;&gt;"",O61+ddays3.AllYears!AI62,""),"")</f>
        <v>3.5000000000000004</v>
      </c>
      <c r="P62" s="6">
        <f>IF(P61&lt;&gt;"",IF(ddays3.AllYears!AJ62&lt;&gt;"",P61+ddays3.AllYears!AJ62,""),"")</f>
        <v>2.5999999999999996</v>
      </c>
      <c r="Q62" s="6">
        <f>IF(Q61&lt;&gt;"",IF(ddays3.AllYears!AK62&lt;&gt;"",Q61+ddays3.AllYears!AK62,""),"")</f>
        <v>0.1</v>
      </c>
      <c r="R62" s="6">
        <f>IF(R61&lt;&gt;"",IF(ddays3.AllYears!AL62&lt;&gt;"",R61+ddays3.AllYears!AL62,""),"")</f>
        <v>0</v>
      </c>
      <c r="S62" s="6">
        <f>IF(S61&lt;&gt;"",IF(ddays3.AllYears!AM62&lt;&gt;"",S61+ddays3.AllYears!AM62,""),"")</f>
        <v>0.1</v>
      </c>
      <c r="T62" s="6">
        <f>IF(T61&lt;&gt;"",IF(ddays3.AllYears!AN62&lt;&gt;"",T61+ddays3.AllYears!AN62,""),"")</f>
        <v>2.2000000000000002</v>
      </c>
      <c r="U62" s="6">
        <f>IF(U61&lt;&gt;"",IF(ddays3.AllYears!AO62&lt;&gt;"",U61+ddays3.AllYears!AO62,""),"")</f>
        <v>1.3</v>
      </c>
      <c r="V62" s="6">
        <f>IF(V61&lt;&gt;"",IF(ddays3.AllYears!AP62&lt;&gt;"",V61+ddays3.AllYears!AP62,""),"")</f>
        <v>0.1</v>
      </c>
      <c r="W62" s="6">
        <f>IF(W61&lt;&gt;"",IF(ddays3.AllYears!AQ62&lt;&gt;"",W61+ddays3.AllYears!AQ62,""),"")</f>
        <v>0.1</v>
      </c>
      <c r="X62" s="6">
        <f>IF(X61&lt;&gt;"",IF(ddays3.AllYears!AR62&lt;&gt;"",X61+ddays3.AllYears!AR62,""),"")</f>
        <v>0</v>
      </c>
      <c r="Y62" s="6">
        <f>IF(Y61&lt;&gt;"",IF(ddays3.AllYears!AS62&lt;&gt;"",Y61+ddays3.AllYears!AS62,""),"")</f>
        <v>3</v>
      </c>
      <c r="Z62" s="6">
        <f>IF(Z61&lt;&gt;"",IF(ddays3.AllYears!AT62&lt;&gt;"",Z61+ddays3.AllYears!AT62,""),"")</f>
        <v>4</v>
      </c>
      <c r="AA62" s="6">
        <f>IF(AA61&lt;&gt;"",IF(ddays3.AllYears!AU62&lt;&gt;"",AA61+ddays3.AllYears!AU62,""),"")</f>
        <v>1.7999999999999998</v>
      </c>
      <c r="AB62" s="6">
        <f>IF(AB61&lt;&gt;"",IF(ddays3.AllYears!AV62&lt;&gt;"",AB61+ddays3.AllYears!AV62,""),"")</f>
        <v>1.8</v>
      </c>
      <c r="AC62" s="6">
        <f>IF(AC61&lt;&gt;"",IF(ddays3.AllYears!AW62&lt;&gt;"",AC61+ddays3.AllYears!AW62,""),"")</f>
        <v>0.7</v>
      </c>
      <c r="AD62" s="6">
        <f>IF(AD61&lt;&gt;"",IF(ddays3.AllYears!AX62&lt;&gt;"",AD61+ddays3.AllYears!AX62,""),"")</f>
        <v>0</v>
      </c>
      <c r="AE62" s="6">
        <f>IF(AE61&lt;&gt;"",IF(ddays3.AllYears!AY62&lt;&gt;"",AE61+ddays3.AllYears!AY62,""),"")</f>
        <v>1.1000000000000001</v>
      </c>
      <c r="AF62" s="6">
        <f>IF(AF61&lt;&gt;"",IF(ddays3.AllYears!AZ62&lt;&gt;"",AF61+ddays3.AllYears!AZ62,""),"")</f>
        <v>1.8</v>
      </c>
      <c r="AG62" s="6">
        <f>IF(AG61&lt;&gt;"",IF(ddays3.AllYears!BA62&lt;&gt;"",AG61+ddays3.AllYears!BA62,""),"")</f>
        <v>0.9</v>
      </c>
      <c r="AH62" s="6">
        <f>IF(AH61&lt;&gt;"",IF(ddays3.AllYears!BB62&lt;&gt;"",AH61+ddays3.AllYears!BB62,""),"")</f>
        <v>4.4000000000000004</v>
      </c>
      <c r="AI62" s="6">
        <f>IF(AI61&lt;&gt;"",IF(ddays3.AllYears!BC62&lt;&gt;"",AI61+ddays3.AllYears!BC62,""),"")</f>
        <v>0</v>
      </c>
      <c r="AJ62" s="6">
        <f>IF(AJ61&lt;&gt;"",IF(ddays3.AllYears!BD62&lt;&gt;"",AJ61+ddays3.AllYears!BD62,""),"")</f>
        <v>6.2999999999999989</v>
      </c>
      <c r="AK62" s="6">
        <f>IF(AK61&lt;&gt;"",IF(ddays3.AllYears!BE62&lt;&gt;"",AK61+ddays3.AllYears!BE62,""),"")</f>
        <v>0</v>
      </c>
      <c r="AL62" s="6">
        <f>IF(AL61&lt;&gt;"",IF(ddays3.AllYears!BF62&lt;&gt;"",AL61+ddays3.AllYears!BF62,""),"")</f>
        <v>2</v>
      </c>
      <c r="AM62" s="6">
        <f>IF(AM61&lt;&gt;"",IF(ddays3.AllYears!BG62&lt;&gt;"",AM61+ddays3.AllYears!BG62,""),"")</f>
        <v>6.5</v>
      </c>
      <c r="AN62" s="6">
        <f>IF(AN61&lt;&gt;"",IF(ddays3.AllYears!BH62&lt;&gt;"",AN61+ddays3.AllYears!BH62,""),"")</f>
        <v>0.4</v>
      </c>
      <c r="AO62" s="6">
        <f>IF(AO61&lt;&gt;"",IF(ddays3.AllYears!BI62&lt;&gt;"",AO61+ddays3.AllYears!BI62,""),"")</f>
        <v>0</v>
      </c>
      <c r="AP62" s="6">
        <f>IF(AP61&lt;&gt;"",IF(ddays3.AllYears!BJ62&lt;&gt;"",AP61+ddays3.AllYears!BJ62,""),"")</f>
        <v>0.9</v>
      </c>
      <c r="AQ62" s="6" t="str">
        <f>IF(AQ61&lt;&gt;"",IF(ddays3.AllYears!BK62&lt;&gt;"",AQ61+ddays3.AllYears!BK62,""),"")</f>
        <v/>
      </c>
      <c r="AR62" s="6" t="str">
        <f>IF(AR61&lt;&gt;"",IF(ddays3.AllYears!BL62&lt;&gt;"",AR61+ddays3.AllYears!BL62,""),"")</f>
        <v/>
      </c>
      <c r="AS62" s="6">
        <v>1.9364768467374009</v>
      </c>
      <c r="AT62" s="6"/>
      <c r="AU62" s="6"/>
    </row>
    <row r="63" spans="1:47" x14ac:dyDescent="0.35">
      <c r="A63" s="8">
        <f>ddays3.AllYears!A63</f>
        <v>42055</v>
      </c>
      <c r="B63" s="6" t="str">
        <f>IF(B62&lt;&gt;"",IF(ddays3.AllYears!C63&lt;&gt;"",B62+ddays3.AllYears!C63,""),"")</f>
        <v/>
      </c>
      <c r="C63" s="6">
        <f>IF(C62&lt;&gt;"",IF(ddays3.AllYears!W63&lt;&gt;"",C62+ddays3.AllYears!W63,""),"")</f>
        <v>0</v>
      </c>
      <c r="D63" s="6">
        <f>IF(D62&lt;&gt;"",IF(ddays3.AllYears!X63&lt;&gt;"",D62+ddays3.AllYears!X63,""),"")</f>
        <v>0</v>
      </c>
      <c r="E63" s="6">
        <f>IF(E62&lt;&gt;"",IF(ddays3.AllYears!Y63&lt;&gt;"",E62+ddays3.AllYears!Y63,""),"")</f>
        <v>2.5</v>
      </c>
      <c r="F63" s="6">
        <f>IF(F62&lt;&gt;"",IF(ddays3.AllYears!Z63&lt;&gt;"",F62+ddays3.AllYears!Z63,""),"")</f>
        <v>2.4</v>
      </c>
      <c r="G63" s="6">
        <f>IF(G62&lt;&gt;"",IF(ddays3.AllYears!AA63&lt;&gt;"",G62+ddays3.AllYears!AA63,""),"")</f>
        <v>0.4</v>
      </c>
      <c r="H63" s="6">
        <f>IF(H62&lt;&gt;"",IF(ddays3.AllYears!AB63&lt;&gt;"",H62+ddays3.AllYears!AB63,""),"")</f>
        <v>1.2999999999999998</v>
      </c>
      <c r="I63" s="6">
        <f>IF(I62&lt;&gt;"",IF(ddays3.AllYears!AC63&lt;&gt;"",I62+ddays3.AllYears!AC63,""),"")</f>
        <v>4.6999999999999993</v>
      </c>
      <c r="J63" s="6">
        <f>IF(J62&lt;&gt;"",IF(ddays3.AllYears!AD63&lt;&gt;"",J62+ddays3.AllYears!AD63,""),"")</f>
        <v>0.2</v>
      </c>
      <c r="K63" s="6">
        <f>IF(K62&lt;&gt;"",IF(ddays3.AllYears!AE63&lt;&gt;"",K62+ddays3.AllYears!AE63,""),"")</f>
        <v>0.4</v>
      </c>
      <c r="L63" s="6">
        <f>IF(L62&lt;&gt;"",IF(ddays3.AllYears!AF63&lt;&gt;"",L62+ddays3.AllYears!AF63,""),"")</f>
        <v>0.8</v>
      </c>
      <c r="M63" s="6">
        <f>IF(M62&lt;&gt;"",IF(ddays3.AllYears!AG63&lt;&gt;"",M62+ddays3.AllYears!AG63,""),"")</f>
        <v>0</v>
      </c>
      <c r="N63" s="6">
        <f>IF(N62&lt;&gt;"",IF(ddays3.AllYears!AH63&lt;&gt;"",N62+ddays3.AllYears!AH63,""),"")</f>
        <v>2</v>
      </c>
      <c r="O63" s="6">
        <f>IF(O62&lt;&gt;"",IF(ddays3.AllYears!AI63&lt;&gt;"",O62+ddays3.AllYears!AI63,""),"")</f>
        <v>3.5000000000000004</v>
      </c>
      <c r="P63" s="6">
        <f>IF(P62&lt;&gt;"",IF(ddays3.AllYears!AJ63&lt;&gt;"",P62+ddays3.AllYears!AJ63,""),"")</f>
        <v>2.5999999999999996</v>
      </c>
      <c r="Q63" s="6">
        <f>IF(Q62&lt;&gt;"",IF(ddays3.AllYears!AK63&lt;&gt;"",Q62+ddays3.AllYears!AK63,""),"")</f>
        <v>0.1</v>
      </c>
      <c r="R63" s="6">
        <f>IF(R62&lt;&gt;"",IF(ddays3.AllYears!AL63&lt;&gt;"",R62+ddays3.AllYears!AL63,""),"")</f>
        <v>0</v>
      </c>
      <c r="S63" s="6">
        <f>IF(S62&lt;&gt;"",IF(ddays3.AllYears!AM63&lt;&gt;"",S62+ddays3.AllYears!AM63,""),"")</f>
        <v>0.1</v>
      </c>
      <c r="T63" s="6">
        <f>IF(T62&lt;&gt;"",IF(ddays3.AllYears!AN63&lt;&gt;"",T62+ddays3.AllYears!AN63,""),"")</f>
        <v>2.2000000000000002</v>
      </c>
      <c r="U63" s="6">
        <f>IF(U62&lt;&gt;"",IF(ddays3.AllYears!AO63&lt;&gt;"",U62+ddays3.AllYears!AO63,""),"")</f>
        <v>1.3</v>
      </c>
      <c r="V63" s="6">
        <f>IF(V62&lt;&gt;"",IF(ddays3.AllYears!AP63&lt;&gt;"",V62+ddays3.AllYears!AP63,""),"")</f>
        <v>0.1</v>
      </c>
      <c r="W63" s="6">
        <f>IF(W62&lt;&gt;"",IF(ddays3.AllYears!AQ63&lt;&gt;"",W62+ddays3.AllYears!AQ63,""),"")</f>
        <v>0.1</v>
      </c>
      <c r="X63" s="6">
        <f>IF(X62&lt;&gt;"",IF(ddays3.AllYears!AR63&lt;&gt;"",X62+ddays3.AllYears!AR63,""),"")</f>
        <v>0</v>
      </c>
      <c r="Y63" s="6">
        <f>IF(Y62&lt;&gt;"",IF(ddays3.AllYears!AS63&lt;&gt;"",Y62+ddays3.AllYears!AS63,""),"")</f>
        <v>3</v>
      </c>
      <c r="Z63" s="6">
        <f>IF(Z62&lt;&gt;"",IF(ddays3.AllYears!AT63&lt;&gt;"",Z62+ddays3.AllYears!AT63,""),"")</f>
        <v>4</v>
      </c>
      <c r="AA63" s="6">
        <f>IF(AA62&lt;&gt;"",IF(ddays3.AllYears!AU63&lt;&gt;"",AA62+ddays3.AllYears!AU63,""),"")</f>
        <v>1.7999999999999998</v>
      </c>
      <c r="AB63" s="6">
        <f>IF(AB62&lt;&gt;"",IF(ddays3.AllYears!AV63&lt;&gt;"",AB62+ddays3.AllYears!AV63,""),"")</f>
        <v>1.8</v>
      </c>
      <c r="AC63" s="6">
        <f>IF(AC62&lt;&gt;"",IF(ddays3.AllYears!AW63&lt;&gt;"",AC62+ddays3.AllYears!AW63,""),"")</f>
        <v>0.7</v>
      </c>
      <c r="AD63" s="6">
        <f>IF(AD62&lt;&gt;"",IF(ddays3.AllYears!AX63&lt;&gt;"",AD62+ddays3.AllYears!AX63,""),"")</f>
        <v>0</v>
      </c>
      <c r="AE63" s="6">
        <f>IF(AE62&lt;&gt;"",IF(ddays3.AllYears!AY63&lt;&gt;"",AE62+ddays3.AllYears!AY63,""),"")</f>
        <v>1.1000000000000001</v>
      </c>
      <c r="AF63" s="6">
        <f>IF(AF62&lt;&gt;"",IF(ddays3.AllYears!AZ63&lt;&gt;"",AF62+ddays3.AllYears!AZ63,""),"")</f>
        <v>1.8</v>
      </c>
      <c r="AG63" s="6">
        <f>IF(AG62&lt;&gt;"",IF(ddays3.AllYears!BA63&lt;&gt;"",AG62+ddays3.AllYears!BA63,""),"")</f>
        <v>1.2</v>
      </c>
      <c r="AH63" s="6">
        <f>IF(AH62&lt;&gt;"",IF(ddays3.AllYears!BB63&lt;&gt;"",AH62+ddays3.AllYears!BB63,""),"")</f>
        <v>6.8000000000000007</v>
      </c>
      <c r="AI63" s="6">
        <f>IF(AI62&lt;&gt;"",IF(ddays3.AllYears!BC63&lt;&gt;"",AI62+ddays3.AllYears!BC63,""),"")</f>
        <v>0</v>
      </c>
      <c r="AJ63" s="6">
        <f>IF(AJ62&lt;&gt;"",IF(ddays3.AllYears!BD63&lt;&gt;"",AJ62+ddays3.AllYears!BD63,""),"")</f>
        <v>7.0999999999999988</v>
      </c>
      <c r="AK63" s="6">
        <f>IF(AK62&lt;&gt;"",IF(ddays3.AllYears!BE63&lt;&gt;"",AK62+ddays3.AllYears!BE63,""),"")</f>
        <v>0</v>
      </c>
      <c r="AL63" s="6">
        <f>IF(AL62&lt;&gt;"",IF(ddays3.AllYears!BF63&lt;&gt;"",AL62+ddays3.AllYears!BF63,""),"")</f>
        <v>2</v>
      </c>
      <c r="AM63" s="6">
        <f>IF(AM62&lt;&gt;"",IF(ddays3.AllYears!BG63&lt;&gt;"",AM62+ddays3.AllYears!BG63,""),"")</f>
        <v>6.5</v>
      </c>
      <c r="AN63" s="6">
        <f>IF(AN62&lt;&gt;"",IF(ddays3.AllYears!BH63&lt;&gt;"",AN62+ddays3.AllYears!BH63,""),"")</f>
        <v>0.4</v>
      </c>
      <c r="AO63" s="6">
        <f>IF(AO62&lt;&gt;"",IF(ddays3.AllYears!BI63&lt;&gt;"",AO62+ddays3.AllYears!BI63,""),"")</f>
        <v>0</v>
      </c>
      <c r="AP63" s="6">
        <f>IF(AP62&lt;&gt;"",IF(ddays3.AllYears!BJ63&lt;&gt;"",AP62+ddays3.AllYears!BJ63,""),"")</f>
        <v>0.9</v>
      </c>
      <c r="AQ63" s="6" t="str">
        <f>IF(AQ62&lt;&gt;"",IF(ddays3.AllYears!BK63&lt;&gt;"",AQ62+ddays3.AllYears!BK63,""),"")</f>
        <v/>
      </c>
      <c r="AR63" s="6" t="str">
        <f>IF(AR62&lt;&gt;"",IF(ddays3.AllYears!BL63&lt;&gt;"",AR62+ddays3.AllYears!BL63,""),"")</f>
        <v/>
      </c>
      <c r="AS63" s="6">
        <v>1.9364768467374009</v>
      </c>
      <c r="AT63" s="6"/>
      <c r="AU63" s="6"/>
    </row>
    <row r="64" spans="1:47" x14ac:dyDescent="0.35">
      <c r="A64" s="8">
        <f>ddays3.AllYears!A64</f>
        <v>42056</v>
      </c>
      <c r="B64" s="6" t="str">
        <f>IF(B63&lt;&gt;"",IF(ddays3.AllYears!C64&lt;&gt;"",B63+ddays3.AllYears!C64,""),"")</f>
        <v/>
      </c>
      <c r="C64" s="6">
        <f>IF(C63&lt;&gt;"",IF(ddays3.AllYears!W64&lt;&gt;"",C63+ddays3.AllYears!W64,""),"")</f>
        <v>0</v>
      </c>
      <c r="D64" s="6">
        <f>IF(D63&lt;&gt;"",IF(ddays3.AllYears!X64&lt;&gt;"",D63+ddays3.AllYears!X64,""),"")</f>
        <v>0</v>
      </c>
      <c r="E64" s="6">
        <f>IF(E63&lt;&gt;"",IF(ddays3.AllYears!Y64&lt;&gt;"",E63+ddays3.AllYears!Y64,""),"")</f>
        <v>2.5</v>
      </c>
      <c r="F64" s="6">
        <f>IF(F63&lt;&gt;"",IF(ddays3.AllYears!Z64&lt;&gt;"",F63+ddays3.AllYears!Z64,""),"")</f>
        <v>2.4</v>
      </c>
      <c r="G64" s="6">
        <f>IF(G63&lt;&gt;"",IF(ddays3.AllYears!AA64&lt;&gt;"",G63+ddays3.AllYears!AA64,""),"")</f>
        <v>0.4</v>
      </c>
      <c r="H64" s="6">
        <f>IF(H63&lt;&gt;"",IF(ddays3.AllYears!AB64&lt;&gt;"",H63+ddays3.AllYears!AB64,""),"")</f>
        <v>1.2999999999999998</v>
      </c>
      <c r="I64" s="6">
        <f>IF(I63&lt;&gt;"",IF(ddays3.AllYears!AC64&lt;&gt;"",I63+ddays3.AllYears!AC64,""),"")</f>
        <v>4.6999999999999993</v>
      </c>
      <c r="J64" s="6">
        <f>IF(J63&lt;&gt;"",IF(ddays3.AllYears!AD64&lt;&gt;"",J63+ddays3.AllYears!AD64,""),"")</f>
        <v>0.2</v>
      </c>
      <c r="K64" s="6">
        <f>IF(K63&lt;&gt;"",IF(ddays3.AllYears!AE64&lt;&gt;"",K63+ddays3.AllYears!AE64,""),"")</f>
        <v>0.4</v>
      </c>
      <c r="L64" s="6">
        <f>IF(L63&lt;&gt;"",IF(ddays3.AllYears!AF64&lt;&gt;"",L63+ddays3.AllYears!AF64,""),"")</f>
        <v>0.8</v>
      </c>
      <c r="M64" s="6">
        <f>IF(M63&lt;&gt;"",IF(ddays3.AllYears!AG64&lt;&gt;"",M63+ddays3.AllYears!AG64,""),"")</f>
        <v>0</v>
      </c>
      <c r="N64" s="6">
        <f>IF(N63&lt;&gt;"",IF(ddays3.AllYears!AH64&lt;&gt;"",N63+ddays3.AllYears!AH64,""),"")</f>
        <v>2</v>
      </c>
      <c r="O64" s="6">
        <f>IF(O63&lt;&gt;"",IF(ddays3.AllYears!AI64&lt;&gt;"",O63+ddays3.AllYears!AI64,""),"")</f>
        <v>3.5000000000000004</v>
      </c>
      <c r="P64" s="6">
        <f>IF(P63&lt;&gt;"",IF(ddays3.AllYears!AJ64&lt;&gt;"",P63+ddays3.AllYears!AJ64,""),"")</f>
        <v>2.5999999999999996</v>
      </c>
      <c r="Q64" s="6">
        <f>IF(Q63&lt;&gt;"",IF(ddays3.AllYears!AK64&lt;&gt;"",Q63+ddays3.AllYears!AK64,""),"")</f>
        <v>0.2</v>
      </c>
      <c r="R64" s="6">
        <f>IF(R63&lt;&gt;"",IF(ddays3.AllYears!AL64&lt;&gt;"",R63+ddays3.AllYears!AL64,""),"")</f>
        <v>0</v>
      </c>
      <c r="S64" s="6">
        <f>IF(S63&lt;&gt;"",IF(ddays3.AllYears!AM64&lt;&gt;"",S63+ddays3.AllYears!AM64,""),"")</f>
        <v>0.1</v>
      </c>
      <c r="T64" s="6">
        <f>IF(T63&lt;&gt;"",IF(ddays3.AllYears!AN64&lt;&gt;"",T63+ddays3.AllYears!AN64,""),"")</f>
        <v>2.2000000000000002</v>
      </c>
      <c r="U64" s="6">
        <f>IF(U63&lt;&gt;"",IF(ddays3.AllYears!AO64&lt;&gt;"",U63+ddays3.AllYears!AO64,""),"")</f>
        <v>1.3</v>
      </c>
      <c r="V64" s="6">
        <f>IF(V63&lt;&gt;"",IF(ddays3.AllYears!AP64&lt;&gt;"",V63+ddays3.AllYears!AP64,""),"")</f>
        <v>0.30000000000000004</v>
      </c>
      <c r="W64" s="6">
        <f>IF(W63&lt;&gt;"",IF(ddays3.AllYears!AQ64&lt;&gt;"",W63+ddays3.AllYears!AQ64,""),"")</f>
        <v>0.1</v>
      </c>
      <c r="X64" s="6">
        <f>IF(X63&lt;&gt;"",IF(ddays3.AllYears!AR64&lt;&gt;"",X63+ddays3.AllYears!AR64,""),"")</f>
        <v>0</v>
      </c>
      <c r="Y64" s="6">
        <f>IF(Y63&lt;&gt;"",IF(ddays3.AllYears!AS64&lt;&gt;"",Y63+ddays3.AllYears!AS64,""),"")</f>
        <v>3</v>
      </c>
      <c r="Z64" s="6">
        <f>IF(Z63&lt;&gt;"",IF(ddays3.AllYears!AT64&lt;&gt;"",Z63+ddays3.AllYears!AT64,""),"")</f>
        <v>4</v>
      </c>
      <c r="AA64" s="6">
        <f>IF(AA63&lt;&gt;"",IF(ddays3.AllYears!AU64&lt;&gt;"",AA63+ddays3.AllYears!AU64,""),"")</f>
        <v>1.7999999999999998</v>
      </c>
      <c r="AB64" s="6">
        <f>IF(AB63&lt;&gt;"",IF(ddays3.AllYears!AV64&lt;&gt;"",AB63+ddays3.AllYears!AV64,""),"")</f>
        <v>1.8</v>
      </c>
      <c r="AC64" s="6">
        <f>IF(AC63&lt;&gt;"",IF(ddays3.AllYears!AW64&lt;&gt;"",AC63+ddays3.AllYears!AW64,""),"")</f>
        <v>0.7</v>
      </c>
      <c r="AD64" s="6">
        <f>IF(AD63&lt;&gt;"",IF(ddays3.AllYears!AX64&lt;&gt;"",AD63+ddays3.AllYears!AX64,""),"")</f>
        <v>0</v>
      </c>
      <c r="AE64" s="6">
        <f>IF(AE63&lt;&gt;"",IF(ddays3.AllYears!AY64&lt;&gt;"",AE63+ddays3.AllYears!AY64,""),"")</f>
        <v>1.1000000000000001</v>
      </c>
      <c r="AF64" s="6">
        <f>IF(AF63&lt;&gt;"",IF(ddays3.AllYears!AZ64&lt;&gt;"",AF63+ddays3.AllYears!AZ64,""),"")</f>
        <v>1.8</v>
      </c>
      <c r="AG64" s="6">
        <f>IF(AG63&lt;&gt;"",IF(ddays3.AllYears!BA64&lt;&gt;"",AG63+ddays3.AllYears!BA64,""),"")</f>
        <v>1.7999999999999998</v>
      </c>
      <c r="AH64" s="6">
        <f>IF(AH63&lt;&gt;"",IF(ddays3.AllYears!BB64&lt;&gt;"",AH63+ddays3.AllYears!BB64,""),"")</f>
        <v>6.8000000000000007</v>
      </c>
      <c r="AI64" s="6">
        <f>IF(AI63&lt;&gt;"",IF(ddays3.AllYears!BC64&lt;&gt;"",AI63+ddays3.AllYears!BC64,""),"")</f>
        <v>0</v>
      </c>
      <c r="AJ64" s="6">
        <f>IF(AJ63&lt;&gt;"",IF(ddays3.AllYears!BD64&lt;&gt;"",AJ63+ddays3.AllYears!BD64,""),"")</f>
        <v>7.4999999999999991</v>
      </c>
      <c r="AK64" s="6">
        <f>IF(AK63&lt;&gt;"",IF(ddays3.AllYears!BE64&lt;&gt;"",AK63+ddays3.AllYears!BE64,""),"")</f>
        <v>0</v>
      </c>
      <c r="AL64" s="6">
        <f>IF(AL63&lt;&gt;"",IF(ddays3.AllYears!BF64&lt;&gt;"",AL63+ddays3.AllYears!BF64,""),"")</f>
        <v>2</v>
      </c>
      <c r="AM64" s="6">
        <f>IF(AM63&lt;&gt;"",IF(ddays3.AllYears!BG64&lt;&gt;"",AM63+ddays3.AllYears!BG64,""),"")</f>
        <v>6.5</v>
      </c>
      <c r="AN64" s="6">
        <f>IF(AN63&lt;&gt;"",IF(ddays3.AllYears!BH64&lt;&gt;"",AN63+ddays3.AllYears!BH64,""),"")</f>
        <v>0.4</v>
      </c>
      <c r="AO64" s="6">
        <f>IF(AO63&lt;&gt;"",IF(ddays3.AllYears!BI64&lt;&gt;"",AO63+ddays3.AllYears!BI64,""),"")</f>
        <v>0</v>
      </c>
      <c r="AP64" s="6">
        <f>IF(AP63&lt;&gt;"",IF(ddays3.AllYears!BJ64&lt;&gt;"",AP63+ddays3.AllYears!BJ64,""),"")</f>
        <v>0.9</v>
      </c>
      <c r="AQ64" s="6" t="str">
        <f>IF(AQ63&lt;&gt;"",IF(ddays3.AllYears!BK64&lt;&gt;"",AQ63+ddays3.AllYears!BK64,""),"")</f>
        <v/>
      </c>
      <c r="AR64" s="6" t="str">
        <f>IF(AR63&lt;&gt;"",IF(ddays3.AllYears!BL64&lt;&gt;"",AR63+ddays3.AllYears!BL64,""),"")</f>
        <v/>
      </c>
      <c r="AS64" s="6">
        <v>1.9364768467374009</v>
      </c>
      <c r="AT64" s="6"/>
      <c r="AU64" s="6"/>
    </row>
    <row r="65" spans="1:47" x14ac:dyDescent="0.35">
      <c r="A65" s="8">
        <f>ddays3.AllYears!A65</f>
        <v>42057</v>
      </c>
      <c r="B65" s="6" t="str">
        <f>IF(B64&lt;&gt;"",IF(ddays3.AllYears!C65&lt;&gt;"",B64+ddays3.AllYears!C65,""),"")</f>
        <v/>
      </c>
      <c r="C65" s="6">
        <f>IF(C64&lt;&gt;"",IF(ddays3.AllYears!W65&lt;&gt;"",C64+ddays3.AllYears!W65,""),"")</f>
        <v>0</v>
      </c>
      <c r="D65" s="6">
        <f>IF(D64&lt;&gt;"",IF(ddays3.AllYears!X65&lt;&gt;"",D64+ddays3.AllYears!X65,""),"")</f>
        <v>0</v>
      </c>
      <c r="E65" s="6">
        <f>IF(E64&lt;&gt;"",IF(ddays3.AllYears!Y65&lt;&gt;"",E64+ddays3.AllYears!Y65,""),"")</f>
        <v>2.5</v>
      </c>
      <c r="F65" s="6">
        <f>IF(F64&lt;&gt;"",IF(ddays3.AllYears!Z65&lt;&gt;"",F64+ddays3.AllYears!Z65,""),"")</f>
        <v>2.4</v>
      </c>
      <c r="G65" s="6">
        <f>IF(G64&lt;&gt;"",IF(ddays3.AllYears!AA65&lt;&gt;"",G64+ddays3.AllYears!AA65,""),"")</f>
        <v>0.4</v>
      </c>
      <c r="H65" s="6">
        <f>IF(H64&lt;&gt;"",IF(ddays3.AllYears!AB65&lt;&gt;"",H64+ddays3.AllYears!AB65,""),"")</f>
        <v>1.2999999999999998</v>
      </c>
      <c r="I65" s="6">
        <f>IF(I64&lt;&gt;"",IF(ddays3.AllYears!AC65&lt;&gt;"",I64+ddays3.AllYears!AC65,""),"")</f>
        <v>4.6999999999999993</v>
      </c>
      <c r="J65" s="6">
        <f>IF(J64&lt;&gt;"",IF(ddays3.AllYears!AD65&lt;&gt;"",J64+ddays3.AllYears!AD65,""),"")</f>
        <v>0.2</v>
      </c>
      <c r="K65" s="6">
        <f>IF(K64&lt;&gt;"",IF(ddays3.AllYears!AE65&lt;&gt;"",K64+ddays3.AllYears!AE65,""),"")</f>
        <v>0.4</v>
      </c>
      <c r="L65" s="6">
        <f>IF(L64&lt;&gt;"",IF(ddays3.AllYears!AF65&lt;&gt;"",L64+ddays3.AllYears!AF65,""),"")</f>
        <v>0.8</v>
      </c>
      <c r="M65" s="6">
        <f>IF(M64&lt;&gt;"",IF(ddays3.AllYears!AG65&lt;&gt;"",M64+ddays3.AllYears!AG65,""),"")</f>
        <v>0</v>
      </c>
      <c r="N65" s="6">
        <f>IF(N64&lt;&gt;"",IF(ddays3.AllYears!AH65&lt;&gt;"",N64+ddays3.AllYears!AH65,""),"")</f>
        <v>2</v>
      </c>
      <c r="O65" s="6">
        <f>IF(O64&lt;&gt;"",IF(ddays3.AllYears!AI65&lt;&gt;"",O64+ddays3.AllYears!AI65,""),"")</f>
        <v>3.5000000000000004</v>
      </c>
      <c r="P65" s="6">
        <f>IF(P64&lt;&gt;"",IF(ddays3.AllYears!AJ65&lt;&gt;"",P64+ddays3.AllYears!AJ65,""),"")</f>
        <v>2.5999999999999996</v>
      </c>
      <c r="Q65" s="6">
        <f>IF(Q64&lt;&gt;"",IF(ddays3.AllYears!AK65&lt;&gt;"",Q64+ddays3.AllYears!AK65,""),"")</f>
        <v>0.2</v>
      </c>
      <c r="R65" s="6">
        <f>IF(R64&lt;&gt;"",IF(ddays3.AllYears!AL65&lt;&gt;"",R64+ddays3.AllYears!AL65,""),"")</f>
        <v>0</v>
      </c>
      <c r="S65" s="6">
        <f>IF(S64&lt;&gt;"",IF(ddays3.AllYears!AM65&lt;&gt;"",S64+ddays3.AllYears!AM65,""),"")</f>
        <v>0.1</v>
      </c>
      <c r="T65" s="6">
        <f>IF(T64&lt;&gt;"",IF(ddays3.AllYears!AN65&lt;&gt;"",T64+ddays3.AllYears!AN65,""),"")</f>
        <v>2.2000000000000002</v>
      </c>
      <c r="U65" s="6">
        <f>IF(U64&lt;&gt;"",IF(ddays3.AllYears!AO65&lt;&gt;"",U64+ddays3.AllYears!AO65,""),"")</f>
        <v>1.3</v>
      </c>
      <c r="V65" s="6">
        <f>IF(V64&lt;&gt;"",IF(ddays3.AllYears!AP65&lt;&gt;"",V64+ddays3.AllYears!AP65,""),"")</f>
        <v>0.30000000000000004</v>
      </c>
      <c r="W65" s="6">
        <f>IF(W64&lt;&gt;"",IF(ddays3.AllYears!AQ65&lt;&gt;"",W64+ddays3.AllYears!AQ65,""),"")</f>
        <v>0.1</v>
      </c>
      <c r="X65" s="6">
        <f>IF(X64&lt;&gt;"",IF(ddays3.AllYears!AR65&lt;&gt;"",X64+ddays3.AllYears!AR65,""),"")</f>
        <v>0</v>
      </c>
      <c r="Y65" s="6">
        <f>IF(Y64&lt;&gt;"",IF(ddays3.AllYears!AS65&lt;&gt;"",Y64+ddays3.AllYears!AS65,""),"")</f>
        <v>3</v>
      </c>
      <c r="Z65" s="6">
        <f>IF(Z64&lt;&gt;"",IF(ddays3.AllYears!AT65&lt;&gt;"",Z64+ddays3.AllYears!AT65,""),"")</f>
        <v>4</v>
      </c>
      <c r="AA65" s="6">
        <f>IF(AA64&lt;&gt;"",IF(ddays3.AllYears!AU65&lt;&gt;"",AA64+ddays3.AllYears!AU65,""),"")</f>
        <v>1.7999999999999998</v>
      </c>
      <c r="AB65" s="6">
        <f>IF(AB64&lt;&gt;"",IF(ddays3.AllYears!AV65&lt;&gt;"",AB64+ddays3.AllYears!AV65,""),"")</f>
        <v>1.8</v>
      </c>
      <c r="AC65" s="6">
        <f>IF(AC64&lt;&gt;"",IF(ddays3.AllYears!AW65&lt;&gt;"",AC64+ddays3.AllYears!AW65,""),"")</f>
        <v>0.7</v>
      </c>
      <c r="AD65" s="6">
        <f>IF(AD64&lt;&gt;"",IF(ddays3.AllYears!AX65&lt;&gt;"",AD64+ddays3.AllYears!AX65,""),"")</f>
        <v>0</v>
      </c>
      <c r="AE65" s="6">
        <f>IF(AE64&lt;&gt;"",IF(ddays3.AllYears!AY65&lt;&gt;"",AE64+ddays3.AllYears!AY65,""),"")</f>
        <v>1.1000000000000001</v>
      </c>
      <c r="AF65" s="6">
        <f>IF(AF64&lt;&gt;"",IF(ddays3.AllYears!AZ65&lt;&gt;"",AF64+ddays3.AllYears!AZ65,""),"")</f>
        <v>1.8</v>
      </c>
      <c r="AG65" s="6">
        <f>IF(AG64&lt;&gt;"",IF(ddays3.AllYears!BA65&lt;&gt;"",AG64+ddays3.AllYears!BA65,""),"")</f>
        <v>1.7999999999999998</v>
      </c>
      <c r="AH65" s="6">
        <f>IF(AH64&lt;&gt;"",IF(ddays3.AllYears!BB65&lt;&gt;"",AH64+ddays3.AllYears!BB65,""),"")</f>
        <v>6.8000000000000007</v>
      </c>
      <c r="AI65" s="6">
        <f>IF(AI64&lt;&gt;"",IF(ddays3.AllYears!BC65&lt;&gt;"",AI64+ddays3.AllYears!BC65,""),"")</f>
        <v>0</v>
      </c>
      <c r="AJ65" s="6">
        <f>IF(AJ64&lt;&gt;"",IF(ddays3.AllYears!BD65&lt;&gt;"",AJ64+ddays3.AllYears!BD65,""),"")</f>
        <v>7.4999999999999991</v>
      </c>
      <c r="AK65" s="6">
        <f>IF(AK64&lt;&gt;"",IF(ddays3.AllYears!BE65&lt;&gt;"",AK64+ddays3.AllYears!BE65,""),"")</f>
        <v>0</v>
      </c>
      <c r="AL65" s="6">
        <f>IF(AL64&lt;&gt;"",IF(ddays3.AllYears!BF65&lt;&gt;"",AL64+ddays3.AllYears!BF65,""),"")</f>
        <v>2</v>
      </c>
      <c r="AM65" s="6">
        <f>IF(AM64&lt;&gt;"",IF(ddays3.AllYears!BG65&lt;&gt;"",AM64+ddays3.AllYears!BG65,""),"")</f>
        <v>6.5</v>
      </c>
      <c r="AN65" s="6">
        <f>IF(AN64&lt;&gt;"",IF(ddays3.AllYears!BH65&lt;&gt;"",AN64+ddays3.AllYears!BH65,""),"")</f>
        <v>0.4</v>
      </c>
      <c r="AO65" s="6">
        <f>IF(AO64&lt;&gt;"",IF(ddays3.AllYears!BI65&lt;&gt;"",AO64+ddays3.AllYears!BI65,""),"")</f>
        <v>0</v>
      </c>
      <c r="AP65" s="6">
        <f>IF(AP64&lt;&gt;"",IF(ddays3.AllYears!BJ65&lt;&gt;"",AP64+ddays3.AllYears!BJ65,""),"")</f>
        <v>0.9</v>
      </c>
      <c r="AQ65" s="6" t="str">
        <f>IF(AQ64&lt;&gt;"",IF(ddays3.AllYears!BK65&lt;&gt;"",AQ64+ddays3.AllYears!BK65,""),"")</f>
        <v/>
      </c>
      <c r="AR65" s="6" t="str">
        <f>IF(AR64&lt;&gt;"",IF(ddays3.AllYears!BL65&lt;&gt;"",AR64+ddays3.AllYears!BL65,""),"")</f>
        <v/>
      </c>
      <c r="AS65" s="6">
        <v>1.9364768467374009</v>
      </c>
      <c r="AT65" s="6"/>
      <c r="AU65" s="6"/>
    </row>
    <row r="66" spans="1:47" x14ac:dyDescent="0.35">
      <c r="A66" s="8">
        <f>ddays3.AllYears!A66</f>
        <v>42058</v>
      </c>
      <c r="B66" s="6" t="str">
        <f>IF(B65&lt;&gt;"",IF(ddays3.AllYears!C66&lt;&gt;"",B65+ddays3.AllYears!C66,""),"")</f>
        <v/>
      </c>
      <c r="C66" s="6">
        <f>IF(C65&lt;&gt;"",IF(ddays3.AllYears!W66&lt;&gt;"",C65+ddays3.AllYears!W66,""),"")</f>
        <v>0</v>
      </c>
      <c r="D66" s="6">
        <f>IF(D65&lt;&gt;"",IF(ddays3.AllYears!X66&lt;&gt;"",D65+ddays3.AllYears!X66,""),"")</f>
        <v>0</v>
      </c>
      <c r="E66" s="6">
        <f>IF(E65&lt;&gt;"",IF(ddays3.AllYears!Y66&lt;&gt;"",E65+ddays3.AllYears!Y66,""),"")</f>
        <v>2.5</v>
      </c>
      <c r="F66" s="6">
        <f>IF(F65&lt;&gt;"",IF(ddays3.AllYears!Z66&lt;&gt;"",F65+ddays3.AllYears!Z66,""),"")</f>
        <v>2.5</v>
      </c>
      <c r="G66" s="6">
        <f>IF(G65&lt;&gt;"",IF(ddays3.AllYears!AA66&lt;&gt;"",G65+ddays3.AllYears!AA66,""),"")</f>
        <v>0.4</v>
      </c>
      <c r="H66" s="6">
        <f>IF(H65&lt;&gt;"",IF(ddays3.AllYears!AB66&lt;&gt;"",H65+ddays3.AllYears!AB66,""),"")</f>
        <v>1.2999999999999998</v>
      </c>
      <c r="I66" s="6">
        <f>IF(I65&lt;&gt;"",IF(ddays3.AllYears!AC66&lt;&gt;"",I65+ddays3.AllYears!AC66,""),"")</f>
        <v>4.6999999999999993</v>
      </c>
      <c r="J66" s="6">
        <f>IF(J65&lt;&gt;"",IF(ddays3.AllYears!AD66&lt;&gt;"",J65+ddays3.AllYears!AD66,""),"")</f>
        <v>0.2</v>
      </c>
      <c r="K66" s="6">
        <f>IF(K65&lt;&gt;"",IF(ddays3.AllYears!AE66&lt;&gt;"",K65+ddays3.AllYears!AE66,""),"")</f>
        <v>0.4</v>
      </c>
      <c r="L66" s="6">
        <f>IF(L65&lt;&gt;"",IF(ddays3.AllYears!AF66&lt;&gt;"",L65+ddays3.AllYears!AF66,""),"")</f>
        <v>0.8</v>
      </c>
      <c r="M66" s="6">
        <f>IF(M65&lt;&gt;"",IF(ddays3.AllYears!AG66&lt;&gt;"",M65+ddays3.AllYears!AG66,""),"")</f>
        <v>0</v>
      </c>
      <c r="N66" s="6">
        <f>IF(N65&lt;&gt;"",IF(ddays3.AllYears!AH66&lt;&gt;"",N65+ddays3.AllYears!AH66,""),"")</f>
        <v>2</v>
      </c>
      <c r="O66" s="6">
        <f>IF(O65&lt;&gt;"",IF(ddays3.AllYears!AI66&lt;&gt;"",O65+ddays3.AllYears!AI66,""),"")</f>
        <v>3.5000000000000004</v>
      </c>
      <c r="P66" s="6">
        <f>IF(P65&lt;&gt;"",IF(ddays3.AllYears!AJ66&lt;&gt;"",P65+ddays3.AllYears!AJ66,""),"")</f>
        <v>2.5999999999999996</v>
      </c>
      <c r="Q66" s="6">
        <f>IF(Q65&lt;&gt;"",IF(ddays3.AllYears!AK66&lt;&gt;"",Q65+ddays3.AllYears!AK66,""),"")</f>
        <v>0.2</v>
      </c>
      <c r="R66" s="6">
        <f>IF(R65&lt;&gt;"",IF(ddays3.AllYears!AL66&lt;&gt;"",R65+ddays3.AllYears!AL66,""),"")</f>
        <v>0</v>
      </c>
      <c r="S66" s="6">
        <f>IF(S65&lt;&gt;"",IF(ddays3.AllYears!AM66&lt;&gt;"",S65+ddays3.AllYears!AM66,""),"")</f>
        <v>0.1</v>
      </c>
      <c r="T66" s="6">
        <f>IF(T65&lt;&gt;"",IF(ddays3.AllYears!AN66&lt;&gt;"",T65+ddays3.AllYears!AN66,""),"")</f>
        <v>2.2000000000000002</v>
      </c>
      <c r="U66" s="6">
        <f>IF(U65&lt;&gt;"",IF(ddays3.AllYears!AO66&lt;&gt;"",U65+ddays3.AllYears!AO66,""),"")</f>
        <v>1.3</v>
      </c>
      <c r="V66" s="6">
        <f>IF(V65&lt;&gt;"",IF(ddays3.AllYears!AP66&lt;&gt;"",V65+ddays3.AllYears!AP66,""),"")</f>
        <v>0.30000000000000004</v>
      </c>
      <c r="W66" s="6">
        <f>IF(W65&lt;&gt;"",IF(ddays3.AllYears!AQ66&lt;&gt;"",W65+ddays3.AllYears!AQ66,""),"")</f>
        <v>0.1</v>
      </c>
      <c r="X66" s="6">
        <f>IF(X65&lt;&gt;"",IF(ddays3.AllYears!AR66&lt;&gt;"",X65+ddays3.AllYears!AR66,""),"")</f>
        <v>0</v>
      </c>
      <c r="Y66" s="6">
        <f>IF(Y65&lt;&gt;"",IF(ddays3.AllYears!AS66&lt;&gt;"",Y65+ddays3.AllYears!AS66,""),"")</f>
        <v>3</v>
      </c>
      <c r="Z66" s="6">
        <f>IF(Z65&lt;&gt;"",IF(ddays3.AllYears!AT66&lt;&gt;"",Z65+ddays3.AllYears!AT66,""),"")</f>
        <v>4</v>
      </c>
      <c r="AA66" s="6">
        <f>IF(AA65&lt;&gt;"",IF(ddays3.AllYears!AU66&lt;&gt;"",AA65+ddays3.AllYears!AU66,""),"")</f>
        <v>1.7999999999999998</v>
      </c>
      <c r="AB66" s="6">
        <f>IF(AB65&lt;&gt;"",IF(ddays3.AllYears!AV66&lt;&gt;"",AB65+ddays3.AllYears!AV66,""),"")</f>
        <v>1.8</v>
      </c>
      <c r="AC66" s="6">
        <f>IF(AC65&lt;&gt;"",IF(ddays3.AllYears!AW66&lt;&gt;"",AC65+ddays3.AllYears!AW66,""),"")</f>
        <v>0.7</v>
      </c>
      <c r="AD66" s="6">
        <f>IF(AD65&lt;&gt;"",IF(ddays3.AllYears!AX66&lt;&gt;"",AD65+ddays3.AllYears!AX66,""),"")</f>
        <v>0.1</v>
      </c>
      <c r="AE66" s="6">
        <f>IF(AE65&lt;&gt;"",IF(ddays3.AllYears!AY66&lt;&gt;"",AE65+ddays3.AllYears!AY66,""),"")</f>
        <v>1.1000000000000001</v>
      </c>
      <c r="AF66" s="6">
        <f>IF(AF65&lt;&gt;"",IF(ddays3.AllYears!AZ66&lt;&gt;"",AF65+ddays3.AllYears!AZ66,""),"")</f>
        <v>1.8</v>
      </c>
      <c r="AG66" s="6">
        <f>IF(AG65&lt;&gt;"",IF(ddays3.AllYears!BA66&lt;&gt;"",AG65+ddays3.AllYears!BA66,""),"")</f>
        <v>1.7999999999999998</v>
      </c>
      <c r="AH66" s="6">
        <f>IF(AH65&lt;&gt;"",IF(ddays3.AllYears!BB66&lt;&gt;"",AH65+ddays3.AllYears!BB66,""),"")</f>
        <v>8.6000000000000014</v>
      </c>
      <c r="AI66" s="6">
        <f>IF(AI65&lt;&gt;"",IF(ddays3.AllYears!BC66&lt;&gt;"",AI65+ddays3.AllYears!BC66,""),"")</f>
        <v>0</v>
      </c>
      <c r="AJ66" s="6">
        <f>IF(AJ65&lt;&gt;"",IF(ddays3.AllYears!BD66&lt;&gt;"",AJ65+ddays3.AllYears!BD66,""),"")</f>
        <v>7.4999999999999991</v>
      </c>
      <c r="AK66" s="6">
        <f>IF(AK65&lt;&gt;"",IF(ddays3.AllYears!BE66&lt;&gt;"",AK65+ddays3.AllYears!BE66,""),"")</f>
        <v>0</v>
      </c>
      <c r="AL66" s="6">
        <f>IF(AL65&lt;&gt;"",IF(ddays3.AllYears!BF66&lt;&gt;"",AL65+ddays3.AllYears!BF66,""),"")</f>
        <v>2</v>
      </c>
      <c r="AM66" s="6">
        <f>IF(AM65&lt;&gt;"",IF(ddays3.AllYears!BG66&lt;&gt;"",AM65+ddays3.AllYears!BG66,""),"")</f>
        <v>6.5</v>
      </c>
      <c r="AN66" s="6">
        <f>IF(AN65&lt;&gt;"",IF(ddays3.AllYears!BH66&lt;&gt;"",AN65+ddays3.AllYears!BH66,""),"")</f>
        <v>0.4</v>
      </c>
      <c r="AO66" s="6">
        <f>IF(AO65&lt;&gt;"",IF(ddays3.AllYears!BI66&lt;&gt;"",AO65+ddays3.AllYears!BI66,""),"")</f>
        <v>0</v>
      </c>
      <c r="AP66" s="6">
        <f>IF(AP65&lt;&gt;"",IF(ddays3.AllYears!BJ66&lt;&gt;"",AP65+ddays3.AllYears!BJ66,""),"")</f>
        <v>0.9</v>
      </c>
      <c r="AQ66" s="6" t="str">
        <f>IF(AQ65&lt;&gt;"",IF(ddays3.AllYears!BK66&lt;&gt;"",AQ65+ddays3.AllYears!BK66,""),"")</f>
        <v/>
      </c>
      <c r="AR66" s="6" t="str">
        <f>IF(AR65&lt;&gt;"",IF(ddays3.AllYears!BL66&lt;&gt;"",AR65+ddays3.AllYears!BL66,""),"")</f>
        <v/>
      </c>
      <c r="AS66" s="6">
        <v>1.9364768467374009</v>
      </c>
      <c r="AT66" s="6"/>
      <c r="AU66" s="6"/>
    </row>
    <row r="67" spans="1:47" x14ac:dyDescent="0.35">
      <c r="A67" s="8">
        <f>ddays3.AllYears!A67</f>
        <v>42059</v>
      </c>
      <c r="B67" s="6" t="str">
        <f>IF(B66&lt;&gt;"",IF(ddays3.AllYears!C67&lt;&gt;"",B66+ddays3.AllYears!C67,""),"")</f>
        <v/>
      </c>
      <c r="C67" s="6">
        <f>IF(C66&lt;&gt;"",IF(ddays3.AllYears!W67&lt;&gt;"",C66+ddays3.AllYears!W67,""),"")</f>
        <v>0</v>
      </c>
      <c r="D67" s="6">
        <f>IF(D66&lt;&gt;"",IF(ddays3.AllYears!X67&lt;&gt;"",D66+ddays3.AllYears!X67,""),"")</f>
        <v>0</v>
      </c>
      <c r="E67" s="6">
        <f>IF(E66&lt;&gt;"",IF(ddays3.AllYears!Y67&lt;&gt;"",E66+ddays3.AllYears!Y67,""),"")</f>
        <v>2.5</v>
      </c>
      <c r="F67" s="6">
        <f>IF(F66&lt;&gt;"",IF(ddays3.AllYears!Z67&lt;&gt;"",F66+ddays3.AllYears!Z67,""),"")</f>
        <v>2.6</v>
      </c>
      <c r="G67" s="6">
        <f>IF(G66&lt;&gt;"",IF(ddays3.AllYears!AA67&lt;&gt;"",G66+ddays3.AllYears!AA67,""),"")</f>
        <v>0.4</v>
      </c>
      <c r="H67" s="6">
        <f>IF(H66&lt;&gt;"",IF(ddays3.AllYears!AB67&lt;&gt;"",H66+ddays3.AllYears!AB67,""),"")</f>
        <v>1.2999999999999998</v>
      </c>
      <c r="I67" s="6">
        <f>IF(I66&lt;&gt;"",IF(ddays3.AllYears!AC67&lt;&gt;"",I66+ddays3.AllYears!AC67,""),"")</f>
        <v>4.6999999999999993</v>
      </c>
      <c r="J67" s="6">
        <f>IF(J66&lt;&gt;"",IF(ddays3.AllYears!AD67&lt;&gt;"",J66+ddays3.AllYears!AD67,""),"")</f>
        <v>0.2</v>
      </c>
      <c r="K67" s="6">
        <f>IF(K66&lt;&gt;"",IF(ddays3.AllYears!AE67&lt;&gt;"",K66+ddays3.AllYears!AE67,""),"")</f>
        <v>0.4</v>
      </c>
      <c r="L67" s="6">
        <f>IF(L66&lt;&gt;"",IF(ddays3.AllYears!AF67&lt;&gt;"",L66+ddays3.AllYears!AF67,""),"")</f>
        <v>0.8</v>
      </c>
      <c r="M67" s="6">
        <f>IF(M66&lt;&gt;"",IF(ddays3.AllYears!AG67&lt;&gt;"",M66+ddays3.AllYears!AG67,""),"")</f>
        <v>0</v>
      </c>
      <c r="N67" s="6">
        <f>IF(N66&lt;&gt;"",IF(ddays3.AllYears!AH67&lt;&gt;"",N66+ddays3.AllYears!AH67,""),"")</f>
        <v>2</v>
      </c>
      <c r="O67" s="6">
        <f>IF(O66&lt;&gt;"",IF(ddays3.AllYears!AI67&lt;&gt;"",O66+ddays3.AllYears!AI67,""),"")</f>
        <v>3.6000000000000005</v>
      </c>
      <c r="P67" s="6">
        <f>IF(P66&lt;&gt;"",IF(ddays3.AllYears!AJ67&lt;&gt;"",P66+ddays3.AllYears!AJ67,""),"")</f>
        <v>2.5999999999999996</v>
      </c>
      <c r="Q67" s="6">
        <f>IF(Q66&lt;&gt;"",IF(ddays3.AllYears!AK67&lt;&gt;"",Q66+ddays3.AllYears!AK67,""),"")</f>
        <v>0.2</v>
      </c>
      <c r="R67" s="6">
        <f>IF(R66&lt;&gt;"",IF(ddays3.AllYears!AL67&lt;&gt;"",R66+ddays3.AllYears!AL67,""),"")</f>
        <v>0</v>
      </c>
      <c r="S67" s="6">
        <f>IF(S66&lt;&gt;"",IF(ddays3.AllYears!AM67&lt;&gt;"",S66+ddays3.AllYears!AM67,""),"")</f>
        <v>0.1</v>
      </c>
      <c r="T67" s="6">
        <f>IF(T66&lt;&gt;"",IF(ddays3.AllYears!AN67&lt;&gt;"",T66+ddays3.AllYears!AN67,""),"")</f>
        <v>2.2000000000000002</v>
      </c>
      <c r="U67" s="6">
        <f>IF(U66&lt;&gt;"",IF(ddays3.AllYears!AO67&lt;&gt;"",U66+ddays3.AllYears!AO67,""),"")</f>
        <v>1.3</v>
      </c>
      <c r="V67" s="6">
        <f>IF(V66&lt;&gt;"",IF(ddays3.AllYears!AP67&lt;&gt;"",V66+ddays3.AllYears!AP67,""),"")</f>
        <v>0.30000000000000004</v>
      </c>
      <c r="W67" s="6">
        <f>IF(W66&lt;&gt;"",IF(ddays3.AllYears!AQ67&lt;&gt;"",W66+ddays3.AllYears!AQ67,""),"")</f>
        <v>0.1</v>
      </c>
      <c r="X67" s="6">
        <f>IF(X66&lt;&gt;"",IF(ddays3.AllYears!AR67&lt;&gt;"",X66+ddays3.AllYears!AR67,""),"")</f>
        <v>0</v>
      </c>
      <c r="Y67" s="6">
        <f>IF(Y66&lt;&gt;"",IF(ddays3.AllYears!AS67&lt;&gt;"",Y66+ddays3.AllYears!AS67,""),"")</f>
        <v>3</v>
      </c>
      <c r="Z67" s="6">
        <f>IF(Z66&lt;&gt;"",IF(ddays3.AllYears!AT67&lt;&gt;"",Z66+ddays3.AllYears!AT67,""),"")</f>
        <v>4</v>
      </c>
      <c r="AA67" s="6">
        <f>IF(AA66&lt;&gt;"",IF(ddays3.AllYears!AU67&lt;&gt;"",AA66+ddays3.AllYears!AU67,""),"")</f>
        <v>1.7999999999999998</v>
      </c>
      <c r="AB67" s="6">
        <f>IF(AB66&lt;&gt;"",IF(ddays3.AllYears!AV67&lt;&gt;"",AB66+ddays3.AllYears!AV67,""),"")</f>
        <v>1.8</v>
      </c>
      <c r="AC67" s="6">
        <f>IF(AC66&lt;&gt;"",IF(ddays3.AllYears!AW67&lt;&gt;"",AC66+ddays3.AllYears!AW67,""),"")</f>
        <v>0.7</v>
      </c>
      <c r="AD67" s="6">
        <f>IF(AD66&lt;&gt;"",IF(ddays3.AllYears!AX67&lt;&gt;"",AD66+ddays3.AllYears!AX67,""),"")</f>
        <v>0.30000000000000004</v>
      </c>
      <c r="AE67" s="6">
        <f>IF(AE66&lt;&gt;"",IF(ddays3.AllYears!AY67&lt;&gt;"",AE66+ddays3.AllYears!AY67,""),"")</f>
        <v>1.1000000000000001</v>
      </c>
      <c r="AF67" s="6">
        <f>IF(AF66&lt;&gt;"",IF(ddays3.AllYears!AZ67&lt;&gt;"",AF66+ddays3.AllYears!AZ67,""),"")</f>
        <v>1.8</v>
      </c>
      <c r="AG67" s="6">
        <f>IF(AG66&lt;&gt;"",IF(ddays3.AllYears!BA67&lt;&gt;"",AG66+ddays3.AllYears!BA67,""),"")</f>
        <v>3</v>
      </c>
      <c r="AH67" s="6">
        <f>IF(AH66&lt;&gt;"",IF(ddays3.AllYears!BB67&lt;&gt;"",AH66+ddays3.AllYears!BB67,""),"")</f>
        <v>10.200000000000001</v>
      </c>
      <c r="AI67" s="6">
        <f>IF(AI66&lt;&gt;"",IF(ddays3.AllYears!BC67&lt;&gt;"",AI66+ddays3.AllYears!BC67,""),"")</f>
        <v>1</v>
      </c>
      <c r="AJ67" s="6">
        <f>IF(AJ66&lt;&gt;"",IF(ddays3.AllYears!BD67&lt;&gt;"",AJ66+ddays3.AllYears!BD67,""),"")</f>
        <v>7.4999999999999991</v>
      </c>
      <c r="AK67" s="6">
        <f>IF(AK66&lt;&gt;"",IF(ddays3.AllYears!BE67&lt;&gt;"",AK66+ddays3.AllYears!BE67,""),"")</f>
        <v>0</v>
      </c>
      <c r="AL67" s="6">
        <f>IF(AL66&lt;&gt;"",IF(ddays3.AllYears!BF67&lt;&gt;"",AL66+ddays3.AllYears!BF67,""),"")</f>
        <v>2</v>
      </c>
      <c r="AM67" s="6">
        <f>IF(AM66&lt;&gt;"",IF(ddays3.AllYears!BG67&lt;&gt;"",AM66+ddays3.AllYears!BG67,""),"")</f>
        <v>6.5</v>
      </c>
      <c r="AN67" s="6">
        <f>IF(AN66&lt;&gt;"",IF(ddays3.AllYears!BH67&lt;&gt;"",AN66+ddays3.AllYears!BH67,""),"")</f>
        <v>0.4</v>
      </c>
      <c r="AO67" s="6">
        <f>IF(AO66&lt;&gt;"",IF(ddays3.AllYears!BI67&lt;&gt;"",AO66+ddays3.AllYears!BI67,""),"")</f>
        <v>0</v>
      </c>
      <c r="AP67" s="6">
        <f>IF(AP66&lt;&gt;"",IF(ddays3.AllYears!BJ67&lt;&gt;"",AP66+ddays3.AllYears!BJ67,""),"")</f>
        <v>0.9</v>
      </c>
      <c r="AQ67" s="6" t="str">
        <f>IF(AQ66&lt;&gt;"",IF(ddays3.AllYears!BK67&lt;&gt;"",AQ66+ddays3.AllYears!BK67,""),"")</f>
        <v/>
      </c>
      <c r="AR67" s="6" t="str">
        <f>IF(AR66&lt;&gt;"",IF(ddays3.AllYears!BL67&lt;&gt;"",AR66+ddays3.AllYears!BL67,""),"")</f>
        <v/>
      </c>
      <c r="AS67" s="6">
        <v>1.9364768467374009</v>
      </c>
      <c r="AT67" s="6"/>
      <c r="AU67" s="6"/>
    </row>
    <row r="68" spans="1:47" x14ac:dyDescent="0.35">
      <c r="A68" s="8">
        <f>ddays3.AllYears!A68</f>
        <v>42060</v>
      </c>
      <c r="B68" s="6" t="str">
        <f>IF(B67&lt;&gt;"",IF(ddays3.AllYears!C68&lt;&gt;"",B67+ddays3.AllYears!C68,""),"")</f>
        <v/>
      </c>
      <c r="C68" s="6">
        <f>IF(C67&lt;&gt;"",IF(ddays3.AllYears!W68&lt;&gt;"",C67+ddays3.AllYears!W68,""),"")</f>
        <v>0</v>
      </c>
      <c r="D68" s="6">
        <f>IF(D67&lt;&gt;"",IF(ddays3.AllYears!X68&lt;&gt;"",D67+ddays3.AllYears!X68,""),"")</f>
        <v>0</v>
      </c>
      <c r="E68" s="6">
        <f>IF(E67&lt;&gt;"",IF(ddays3.AllYears!Y68&lt;&gt;"",E67+ddays3.AllYears!Y68,""),"")</f>
        <v>2.5</v>
      </c>
      <c r="F68" s="6">
        <f>IF(F67&lt;&gt;"",IF(ddays3.AllYears!Z68&lt;&gt;"",F67+ddays3.AllYears!Z68,""),"")</f>
        <v>2.6</v>
      </c>
      <c r="G68" s="6">
        <f>IF(G67&lt;&gt;"",IF(ddays3.AllYears!AA68&lt;&gt;"",G67+ddays3.AllYears!AA68,""),"")</f>
        <v>0.4</v>
      </c>
      <c r="H68" s="6">
        <f>IF(H67&lt;&gt;"",IF(ddays3.AllYears!AB68&lt;&gt;"",H67+ddays3.AllYears!AB68,""),"")</f>
        <v>1.2999999999999998</v>
      </c>
      <c r="I68" s="6">
        <f>IF(I67&lt;&gt;"",IF(ddays3.AllYears!AC68&lt;&gt;"",I67+ddays3.AllYears!AC68,""),"")</f>
        <v>4.6999999999999993</v>
      </c>
      <c r="J68" s="6">
        <f>IF(J67&lt;&gt;"",IF(ddays3.AllYears!AD68&lt;&gt;"",J67+ddays3.AllYears!AD68,""),"")</f>
        <v>0.2</v>
      </c>
      <c r="K68" s="6">
        <f>IF(K67&lt;&gt;"",IF(ddays3.AllYears!AE68&lt;&gt;"",K67+ddays3.AllYears!AE68,""),"")</f>
        <v>0.4</v>
      </c>
      <c r="L68" s="6">
        <f>IF(L67&lt;&gt;"",IF(ddays3.AllYears!AF68&lt;&gt;"",L67+ddays3.AllYears!AF68,""),"")</f>
        <v>0.8</v>
      </c>
      <c r="M68" s="6">
        <f>IF(M67&lt;&gt;"",IF(ddays3.AllYears!AG68&lt;&gt;"",M67+ddays3.AllYears!AG68,""),"")</f>
        <v>0</v>
      </c>
      <c r="N68" s="6">
        <f>IF(N67&lt;&gt;"",IF(ddays3.AllYears!AH68&lt;&gt;"",N67+ddays3.AllYears!AH68,""),"")</f>
        <v>2</v>
      </c>
      <c r="O68" s="6">
        <f>IF(O67&lt;&gt;"",IF(ddays3.AllYears!AI68&lt;&gt;"",O67+ddays3.AllYears!AI68,""),"")</f>
        <v>3.6000000000000005</v>
      </c>
      <c r="P68" s="6">
        <f>IF(P67&lt;&gt;"",IF(ddays3.AllYears!AJ68&lt;&gt;"",P67+ddays3.AllYears!AJ68,""),"")</f>
        <v>2.5999999999999996</v>
      </c>
      <c r="Q68" s="6">
        <f>IF(Q67&lt;&gt;"",IF(ddays3.AllYears!AK68&lt;&gt;"",Q67+ddays3.AllYears!AK68,""),"")</f>
        <v>0.2</v>
      </c>
      <c r="R68" s="6">
        <f>IF(R67&lt;&gt;"",IF(ddays3.AllYears!AL68&lt;&gt;"",R67+ddays3.AllYears!AL68,""),"")</f>
        <v>0</v>
      </c>
      <c r="S68" s="6">
        <f>IF(S67&lt;&gt;"",IF(ddays3.AllYears!AM68&lt;&gt;"",S67+ddays3.AllYears!AM68,""),"")</f>
        <v>0.1</v>
      </c>
      <c r="T68" s="6">
        <f>IF(T67&lt;&gt;"",IF(ddays3.AllYears!AN68&lt;&gt;"",T67+ddays3.AllYears!AN68,""),"")</f>
        <v>2.2000000000000002</v>
      </c>
      <c r="U68" s="6">
        <f>IF(U67&lt;&gt;"",IF(ddays3.AllYears!AO68&lt;&gt;"",U67+ddays3.AllYears!AO68,""),"")</f>
        <v>1.3</v>
      </c>
      <c r="V68" s="6">
        <f>IF(V67&lt;&gt;"",IF(ddays3.AllYears!AP68&lt;&gt;"",V67+ddays3.AllYears!AP68,""),"")</f>
        <v>0.30000000000000004</v>
      </c>
      <c r="W68" s="6">
        <f>IF(W67&lt;&gt;"",IF(ddays3.AllYears!AQ68&lt;&gt;"",W67+ddays3.AllYears!AQ68,""),"")</f>
        <v>0.1</v>
      </c>
      <c r="X68" s="6">
        <f>IF(X67&lt;&gt;"",IF(ddays3.AllYears!AR68&lt;&gt;"",X67+ddays3.AllYears!AR68,""),"")</f>
        <v>0</v>
      </c>
      <c r="Y68" s="6">
        <f>IF(Y67&lt;&gt;"",IF(ddays3.AllYears!AS68&lt;&gt;"",Y67+ddays3.AllYears!AS68,""),"")</f>
        <v>3</v>
      </c>
      <c r="Z68" s="6">
        <f>IF(Z67&lt;&gt;"",IF(ddays3.AllYears!AT68&lt;&gt;"",Z67+ddays3.AllYears!AT68,""),"")</f>
        <v>4</v>
      </c>
      <c r="AA68" s="6">
        <f>IF(AA67&lt;&gt;"",IF(ddays3.AllYears!AU68&lt;&gt;"",AA67+ddays3.AllYears!AU68,""),"")</f>
        <v>1.7999999999999998</v>
      </c>
      <c r="AB68" s="6">
        <f>IF(AB67&lt;&gt;"",IF(ddays3.AllYears!AV68&lt;&gt;"",AB67+ddays3.AllYears!AV68,""),"")</f>
        <v>1.8</v>
      </c>
      <c r="AC68" s="6">
        <f>IF(AC67&lt;&gt;"",IF(ddays3.AllYears!AW68&lt;&gt;"",AC67+ddays3.AllYears!AW68,""),"")</f>
        <v>0.7</v>
      </c>
      <c r="AD68" s="6">
        <f>IF(AD67&lt;&gt;"",IF(ddays3.AllYears!AX68&lt;&gt;"",AD67+ddays3.AllYears!AX68,""),"")</f>
        <v>0.30000000000000004</v>
      </c>
      <c r="AE68" s="6">
        <f>IF(AE67&lt;&gt;"",IF(ddays3.AllYears!AY68&lt;&gt;"",AE67+ddays3.AllYears!AY68,""),"")</f>
        <v>1.1000000000000001</v>
      </c>
      <c r="AF68" s="6">
        <f>IF(AF67&lt;&gt;"",IF(ddays3.AllYears!AZ68&lt;&gt;"",AF67+ddays3.AllYears!AZ68,""),"")</f>
        <v>1.8</v>
      </c>
      <c r="AG68" s="6">
        <f>IF(AG67&lt;&gt;"",IF(ddays3.AllYears!BA68&lt;&gt;"",AG67+ddays3.AllYears!BA68,""),"")</f>
        <v>4.2</v>
      </c>
      <c r="AH68" s="6">
        <f>IF(AH67&lt;&gt;"",IF(ddays3.AllYears!BB68&lt;&gt;"",AH67+ddays3.AllYears!BB68,""),"")</f>
        <v>10.700000000000001</v>
      </c>
      <c r="AI68" s="6">
        <f>IF(AI67&lt;&gt;"",IF(ddays3.AllYears!BC68&lt;&gt;"",AI67+ddays3.AllYears!BC68,""),"")</f>
        <v>1.9</v>
      </c>
      <c r="AJ68" s="6">
        <f>IF(AJ67&lt;&gt;"",IF(ddays3.AllYears!BD68&lt;&gt;"",AJ67+ddays3.AllYears!BD68,""),"")</f>
        <v>7.4999999999999991</v>
      </c>
      <c r="AK68" s="6">
        <f>IF(AK67&lt;&gt;"",IF(ddays3.AllYears!BE68&lt;&gt;"",AK67+ddays3.AllYears!BE68,""),"")</f>
        <v>0</v>
      </c>
      <c r="AL68" s="6">
        <f>IF(AL67&lt;&gt;"",IF(ddays3.AllYears!BF68&lt;&gt;"",AL67+ddays3.AllYears!BF68,""),"")</f>
        <v>2</v>
      </c>
      <c r="AM68" s="6">
        <f>IF(AM67&lt;&gt;"",IF(ddays3.AllYears!BG68&lt;&gt;"",AM67+ddays3.AllYears!BG68,""),"")</f>
        <v>6.5</v>
      </c>
      <c r="AN68" s="6">
        <f>IF(AN67&lt;&gt;"",IF(ddays3.AllYears!BH68&lt;&gt;"",AN67+ddays3.AllYears!BH68,""),"")</f>
        <v>0.4</v>
      </c>
      <c r="AO68" s="6">
        <f>IF(AO67&lt;&gt;"",IF(ddays3.AllYears!BI68&lt;&gt;"",AO67+ddays3.AllYears!BI68,""),"")</f>
        <v>0</v>
      </c>
      <c r="AP68" s="6">
        <f>IF(AP67&lt;&gt;"",IF(ddays3.AllYears!BJ68&lt;&gt;"",AP67+ddays3.AllYears!BJ68,""),"")</f>
        <v>0.9</v>
      </c>
      <c r="AQ68" s="6" t="str">
        <f>IF(AQ67&lt;&gt;"",IF(ddays3.AllYears!BK68&lt;&gt;"",AQ67+ddays3.AllYears!BK68,""),"")</f>
        <v/>
      </c>
      <c r="AR68" s="6" t="str">
        <f>IF(AR67&lt;&gt;"",IF(ddays3.AllYears!BL68&lt;&gt;"",AR67+ddays3.AllYears!BL68,""),"")</f>
        <v/>
      </c>
      <c r="AS68" s="6">
        <v>1.9364768467374009</v>
      </c>
      <c r="AT68" s="6"/>
      <c r="AU68" s="6"/>
    </row>
    <row r="69" spans="1:47" x14ac:dyDescent="0.35">
      <c r="A69" s="8">
        <f>ddays3.AllYears!A69</f>
        <v>42061</v>
      </c>
      <c r="B69" s="6" t="str">
        <f>IF(B68&lt;&gt;"",IF(ddays3.AllYears!C69&lt;&gt;"",B68+ddays3.AllYears!C69,""),"")</f>
        <v/>
      </c>
      <c r="C69" s="6">
        <f>IF(C68&lt;&gt;"",IF(ddays3.AllYears!W69&lt;&gt;"",C68+ddays3.AllYears!W69,""),"")</f>
        <v>0</v>
      </c>
      <c r="D69" s="6">
        <f>IF(D68&lt;&gt;"",IF(ddays3.AllYears!X69&lt;&gt;"",D68+ddays3.AllYears!X69,""),"")</f>
        <v>0</v>
      </c>
      <c r="E69" s="6">
        <f>IF(E68&lt;&gt;"",IF(ddays3.AllYears!Y69&lt;&gt;"",E68+ddays3.AllYears!Y69,""),"")</f>
        <v>2.5</v>
      </c>
      <c r="F69" s="6">
        <f>IF(F68&lt;&gt;"",IF(ddays3.AllYears!Z69&lt;&gt;"",F68+ddays3.AllYears!Z69,""),"")</f>
        <v>2.6</v>
      </c>
      <c r="G69" s="6">
        <f>IF(G68&lt;&gt;"",IF(ddays3.AllYears!AA69&lt;&gt;"",G68+ddays3.AllYears!AA69,""),"")</f>
        <v>0.4</v>
      </c>
      <c r="H69" s="6">
        <f>IF(H68&lt;&gt;"",IF(ddays3.AllYears!AB69&lt;&gt;"",H68+ddays3.AllYears!AB69,""),"")</f>
        <v>1.2999999999999998</v>
      </c>
      <c r="I69" s="6">
        <f>IF(I68&lt;&gt;"",IF(ddays3.AllYears!AC69&lt;&gt;"",I68+ddays3.AllYears!AC69,""),"")</f>
        <v>4.6999999999999993</v>
      </c>
      <c r="J69" s="6">
        <f>IF(J68&lt;&gt;"",IF(ddays3.AllYears!AD69&lt;&gt;"",J68+ddays3.AllYears!AD69,""),"")</f>
        <v>0.2</v>
      </c>
      <c r="K69" s="6">
        <f>IF(K68&lt;&gt;"",IF(ddays3.AllYears!AE69&lt;&gt;"",K68+ddays3.AllYears!AE69,""),"")</f>
        <v>0.4</v>
      </c>
      <c r="L69" s="6">
        <f>IF(L68&lt;&gt;"",IF(ddays3.AllYears!AF69&lt;&gt;"",L68+ddays3.AllYears!AF69,""),"")</f>
        <v>0.8</v>
      </c>
      <c r="M69" s="6">
        <f>IF(M68&lt;&gt;"",IF(ddays3.AllYears!AG69&lt;&gt;"",M68+ddays3.AllYears!AG69,""),"")</f>
        <v>0</v>
      </c>
      <c r="N69" s="6">
        <f>IF(N68&lt;&gt;"",IF(ddays3.AllYears!AH69&lt;&gt;"",N68+ddays3.AllYears!AH69,""),"")</f>
        <v>2</v>
      </c>
      <c r="O69" s="6">
        <f>IF(O68&lt;&gt;"",IF(ddays3.AllYears!AI69&lt;&gt;"",O68+ddays3.AllYears!AI69,""),"")</f>
        <v>3.6000000000000005</v>
      </c>
      <c r="P69" s="6">
        <f>IF(P68&lt;&gt;"",IF(ddays3.AllYears!AJ69&lt;&gt;"",P68+ddays3.AllYears!AJ69,""),"")</f>
        <v>2.5999999999999996</v>
      </c>
      <c r="Q69" s="6">
        <f>IF(Q68&lt;&gt;"",IF(ddays3.AllYears!AK69&lt;&gt;"",Q68+ddays3.AllYears!AK69,""),"")</f>
        <v>0.2</v>
      </c>
      <c r="R69" s="6">
        <f>IF(R68&lt;&gt;"",IF(ddays3.AllYears!AL69&lt;&gt;"",R68+ddays3.AllYears!AL69,""),"")</f>
        <v>0</v>
      </c>
      <c r="S69" s="6">
        <f>IF(S68&lt;&gt;"",IF(ddays3.AllYears!AM69&lt;&gt;"",S68+ddays3.AllYears!AM69,""),"")</f>
        <v>0.1</v>
      </c>
      <c r="T69" s="6">
        <f>IF(T68&lt;&gt;"",IF(ddays3.AllYears!AN69&lt;&gt;"",T68+ddays3.AllYears!AN69,""),"")</f>
        <v>2.2000000000000002</v>
      </c>
      <c r="U69" s="6">
        <f>IF(U68&lt;&gt;"",IF(ddays3.AllYears!AO69&lt;&gt;"",U68+ddays3.AllYears!AO69,""),"")</f>
        <v>1.3</v>
      </c>
      <c r="V69" s="6">
        <f>IF(V68&lt;&gt;"",IF(ddays3.AllYears!AP69&lt;&gt;"",V68+ddays3.AllYears!AP69,""),"")</f>
        <v>0.30000000000000004</v>
      </c>
      <c r="W69" s="6">
        <f>IF(W68&lt;&gt;"",IF(ddays3.AllYears!AQ69&lt;&gt;"",W68+ddays3.AllYears!AQ69,""),"")</f>
        <v>0.1</v>
      </c>
      <c r="X69" s="6">
        <f>IF(X68&lt;&gt;"",IF(ddays3.AllYears!AR69&lt;&gt;"",X68+ddays3.AllYears!AR69,""),"")</f>
        <v>0</v>
      </c>
      <c r="Y69" s="6">
        <f>IF(Y68&lt;&gt;"",IF(ddays3.AllYears!AS69&lt;&gt;"",Y68+ddays3.AllYears!AS69,""),"")</f>
        <v>3</v>
      </c>
      <c r="Z69" s="6">
        <f>IF(Z68&lt;&gt;"",IF(ddays3.AllYears!AT69&lt;&gt;"",Z68+ddays3.AllYears!AT69,""),"")</f>
        <v>4</v>
      </c>
      <c r="AA69" s="6">
        <f>IF(AA68&lt;&gt;"",IF(ddays3.AllYears!AU69&lt;&gt;"",AA68+ddays3.AllYears!AU69,""),"")</f>
        <v>1.7999999999999998</v>
      </c>
      <c r="AB69" s="6">
        <f>IF(AB68&lt;&gt;"",IF(ddays3.AllYears!AV69&lt;&gt;"",AB68+ddays3.AllYears!AV69,""),"")</f>
        <v>1.8</v>
      </c>
      <c r="AC69" s="6">
        <f>IF(AC68&lt;&gt;"",IF(ddays3.AllYears!AW69&lt;&gt;"",AC68+ddays3.AllYears!AW69,""),"")</f>
        <v>0.7</v>
      </c>
      <c r="AD69" s="6">
        <f>IF(AD68&lt;&gt;"",IF(ddays3.AllYears!AX69&lt;&gt;"",AD68+ddays3.AllYears!AX69,""),"")</f>
        <v>0.30000000000000004</v>
      </c>
      <c r="AE69" s="6">
        <f>IF(AE68&lt;&gt;"",IF(ddays3.AllYears!AY69&lt;&gt;"",AE68+ddays3.AllYears!AY69,""),"")</f>
        <v>1.1000000000000001</v>
      </c>
      <c r="AF69" s="6">
        <f>IF(AF68&lt;&gt;"",IF(ddays3.AllYears!AZ69&lt;&gt;"",AF68+ddays3.AllYears!AZ69,""),"")</f>
        <v>1.8</v>
      </c>
      <c r="AG69" s="6">
        <f>IF(AG68&lt;&gt;"",IF(ddays3.AllYears!BA69&lt;&gt;"",AG68+ddays3.AllYears!BA69,""),"")</f>
        <v>4.8</v>
      </c>
      <c r="AH69" s="6">
        <f>IF(AH68&lt;&gt;"",IF(ddays3.AllYears!BB69&lt;&gt;"",AH68+ddays3.AllYears!BB69,""),"")</f>
        <v>10.8</v>
      </c>
      <c r="AI69" s="6">
        <f>IF(AI68&lt;&gt;"",IF(ddays3.AllYears!BC69&lt;&gt;"",AI68+ddays3.AllYears!BC69,""),"")</f>
        <v>2.2999999999999998</v>
      </c>
      <c r="AJ69" s="6">
        <f>IF(AJ68&lt;&gt;"",IF(ddays3.AllYears!BD69&lt;&gt;"",AJ68+ddays3.AllYears!BD69,""),"")</f>
        <v>7.4999999999999991</v>
      </c>
      <c r="AK69" s="6">
        <f>IF(AK68&lt;&gt;"",IF(ddays3.AllYears!BE69&lt;&gt;"",AK68+ddays3.AllYears!BE69,""),"")</f>
        <v>0</v>
      </c>
      <c r="AL69" s="6">
        <f>IF(AL68&lt;&gt;"",IF(ddays3.AllYears!BF69&lt;&gt;"",AL68+ddays3.AllYears!BF69,""),"")</f>
        <v>2</v>
      </c>
      <c r="AM69" s="6">
        <f>IF(AM68&lt;&gt;"",IF(ddays3.AllYears!BG69&lt;&gt;"",AM68+ddays3.AllYears!BG69,""),"")</f>
        <v>6.5</v>
      </c>
      <c r="AN69" s="6">
        <f>IF(AN68&lt;&gt;"",IF(ddays3.AllYears!BH69&lt;&gt;"",AN68+ddays3.AllYears!BH69,""),"")</f>
        <v>0.4</v>
      </c>
      <c r="AO69" s="6">
        <f>IF(AO68&lt;&gt;"",IF(ddays3.AllYears!BI69&lt;&gt;"",AO68+ddays3.AllYears!BI69,""),"")</f>
        <v>0</v>
      </c>
      <c r="AP69" s="6">
        <f>IF(AP68&lt;&gt;"",IF(ddays3.AllYears!BJ69&lt;&gt;"",AP68+ddays3.AllYears!BJ69,""),"")</f>
        <v>0.9</v>
      </c>
      <c r="AQ69" s="6" t="str">
        <f>IF(AQ68&lt;&gt;"",IF(ddays3.AllYears!BK69&lt;&gt;"",AQ68+ddays3.AllYears!BK69,""),"")</f>
        <v/>
      </c>
      <c r="AR69" s="6" t="str">
        <f>IF(AR68&lt;&gt;"",IF(ddays3.AllYears!BL69&lt;&gt;"",AR68+ddays3.AllYears!BL69,""),"")</f>
        <v/>
      </c>
      <c r="AS69" s="6">
        <v>1.9364768467374009</v>
      </c>
      <c r="AT69" s="6"/>
      <c r="AU69" s="6"/>
    </row>
    <row r="70" spans="1:47" x14ac:dyDescent="0.35">
      <c r="A70" s="8">
        <f>ddays3.AllYears!A70</f>
        <v>42062</v>
      </c>
      <c r="B70" s="6" t="str">
        <f>IF(B69&lt;&gt;"",IF(ddays3.AllYears!C70&lt;&gt;"",B69+ddays3.AllYears!C70,""),"")</f>
        <v/>
      </c>
      <c r="C70" s="6">
        <f>IF(C69&lt;&gt;"",IF(ddays3.AllYears!W70&lt;&gt;"",C69+ddays3.AllYears!W70,""),"")</f>
        <v>0</v>
      </c>
      <c r="D70" s="6">
        <f>IF(D69&lt;&gt;"",IF(ddays3.AllYears!X70&lt;&gt;"",D69+ddays3.AllYears!X70,""),"")</f>
        <v>0</v>
      </c>
      <c r="E70" s="6">
        <f>IF(E69&lt;&gt;"",IF(ddays3.AllYears!Y70&lt;&gt;"",E69+ddays3.AllYears!Y70,""),"")</f>
        <v>2.5</v>
      </c>
      <c r="F70" s="6">
        <f>IF(F69&lt;&gt;"",IF(ddays3.AllYears!Z70&lt;&gt;"",F69+ddays3.AllYears!Z70,""),"")</f>
        <v>2.6</v>
      </c>
      <c r="G70" s="6">
        <f>IF(G69&lt;&gt;"",IF(ddays3.AllYears!AA70&lt;&gt;"",G69+ddays3.AllYears!AA70,""),"")</f>
        <v>0.4</v>
      </c>
      <c r="H70" s="6">
        <f>IF(H69&lt;&gt;"",IF(ddays3.AllYears!AB70&lt;&gt;"",H69+ddays3.AllYears!AB70,""),"")</f>
        <v>1.2999999999999998</v>
      </c>
      <c r="I70" s="6">
        <f>IF(I69&lt;&gt;"",IF(ddays3.AllYears!AC70&lt;&gt;"",I69+ddays3.AllYears!AC70,""),"")</f>
        <v>4.6999999999999993</v>
      </c>
      <c r="J70" s="6">
        <f>IF(J69&lt;&gt;"",IF(ddays3.AllYears!AD70&lt;&gt;"",J69+ddays3.AllYears!AD70,""),"")</f>
        <v>0.2</v>
      </c>
      <c r="K70" s="6">
        <f>IF(K69&lt;&gt;"",IF(ddays3.AllYears!AE70&lt;&gt;"",K69+ddays3.AllYears!AE70,""),"")</f>
        <v>0.4</v>
      </c>
      <c r="L70" s="6">
        <f>IF(L69&lt;&gt;"",IF(ddays3.AllYears!AF70&lt;&gt;"",L69+ddays3.AllYears!AF70,""),"")</f>
        <v>0.8</v>
      </c>
      <c r="M70" s="6">
        <f>IF(M69&lt;&gt;"",IF(ddays3.AllYears!AG70&lt;&gt;"",M69+ddays3.AllYears!AG70,""),"")</f>
        <v>0</v>
      </c>
      <c r="N70" s="6">
        <f>IF(N69&lt;&gt;"",IF(ddays3.AllYears!AH70&lt;&gt;"",N69+ddays3.AllYears!AH70,""),"")</f>
        <v>2</v>
      </c>
      <c r="O70" s="6">
        <f>IF(O69&lt;&gt;"",IF(ddays3.AllYears!AI70&lt;&gt;"",O69+ddays3.AllYears!AI70,""),"")</f>
        <v>3.6000000000000005</v>
      </c>
      <c r="P70" s="6">
        <f>IF(P69&lt;&gt;"",IF(ddays3.AllYears!AJ70&lt;&gt;"",P69+ddays3.AllYears!AJ70,""),"")</f>
        <v>2.5999999999999996</v>
      </c>
      <c r="Q70" s="6">
        <f>IF(Q69&lt;&gt;"",IF(ddays3.AllYears!AK70&lt;&gt;"",Q69+ddays3.AllYears!AK70,""),"")</f>
        <v>0.2</v>
      </c>
      <c r="R70" s="6">
        <f>IF(R69&lt;&gt;"",IF(ddays3.AllYears!AL70&lt;&gt;"",R69+ddays3.AllYears!AL70,""),"")</f>
        <v>0</v>
      </c>
      <c r="S70" s="6">
        <f>IF(S69&lt;&gt;"",IF(ddays3.AllYears!AM70&lt;&gt;"",S69+ddays3.AllYears!AM70,""),"")</f>
        <v>0.1</v>
      </c>
      <c r="T70" s="6">
        <f>IF(T69&lt;&gt;"",IF(ddays3.AllYears!AN70&lt;&gt;"",T69+ddays3.AllYears!AN70,""),"")</f>
        <v>2.2000000000000002</v>
      </c>
      <c r="U70" s="6">
        <f>IF(U69&lt;&gt;"",IF(ddays3.AllYears!AO70&lt;&gt;"",U69+ddays3.AllYears!AO70,""),"")</f>
        <v>1.3</v>
      </c>
      <c r="V70" s="6">
        <f>IF(V69&lt;&gt;"",IF(ddays3.AllYears!AP70&lt;&gt;"",V69+ddays3.AllYears!AP70,""),"")</f>
        <v>0.30000000000000004</v>
      </c>
      <c r="W70" s="6">
        <f>IF(W69&lt;&gt;"",IF(ddays3.AllYears!AQ70&lt;&gt;"",W69+ddays3.AllYears!AQ70,""),"")</f>
        <v>0.1</v>
      </c>
      <c r="X70" s="6">
        <f>IF(X69&lt;&gt;"",IF(ddays3.AllYears!AR70&lt;&gt;"",X69+ddays3.AllYears!AR70,""),"")</f>
        <v>0</v>
      </c>
      <c r="Y70" s="6">
        <f>IF(Y69&lt;&gt;"",IF(ddays3.AllYears!AS70&lt;&gt;"",Y69+ddays3.AllYears!AS70,""),"")</f>
        <v>3</v>
      </c>
      <c r="Z70" s="6">
        <f>IF(Z69&lt;&gt;"",IF(ddays3.AllYears!AT70&lt;&gt;"",Z69+ddays3.AllYears!AT70,""),"")</f>
        <v>4</v>
      </c>
      <c r="AA70" s="6">
        <f>IF(AA69&lt;&gt;"",IF(ddays3.AllYears!AU70&lt;&gt;"",AA69+ddays3.AllYears!AU70,""),"")</f>
        <v>1.7999999999999998</v>
      </c>
      <c r="AB70" s="6">
        <f>IF(AB69&lt;&gt;"",IF(ddays3.AllYears!AV70&lt;&gt;"",AB69+ddays3.AllYears!AV70,""),"")</f>
        <v>1.8</v>
      </c>
      <c r="AC70" s="6">
        <f>IF(AC69&lt;&gt;"",IF(ddays3.AllYears!AW70&lt;&gt;"",AC69+ddays3.AllYears!AW70,""),"")</f>
        <v>0.7</v>
      </c>
      <c r="AD70" s="6">
        <f>IF(AD69&lt;&gt;"",IF(ddays3.AllYears!AX70&lt;&gt;"",AD69+ddays3.AllYears!AX70,""),"")</f>
        <v>0.30000000000000004</v>
      </c>
      <c r="AE70" s="6">
        <f>IF(AE69&lt;&gt;"",IF(ddays3.AllYears!AY70&lt;&gt;"",AE69+ddays3.AllYears!AY70,""),"")</f>
        <v>1.1000000000000001</v>
      </c>
      <c r="AF70" s="6">
        <f>IF(AF69&lt;&gt;"",IF(ddays3.AllYears!AZ70&lt;&gt;"",AF69+ddays3.AllYears!AZ70,""),"")</f>
        <v>1.8</v>
      </c>
      <c r="AG70" s="6">
        <f>IF(AG69&lt;&gt;"",IF(ddays3.AllYears!BA70&lt;&gt;"",AG69+ddays3.AllYears!BA70,""),"")</f>
        <v>4.8</v>
      </c>
      <c r="AH70" s="6">
        <f>IF(AH69&lt;&gt;"",IF(ddays3.AllYears!BB70&lt;&gt;"",AH69+ddays3.AllYears!BB70,""),"")</f>
        <v>11.3</v>
      </c>
      <c r="AI70" s="6">
        <f>IF(AI69&lt;&gt;"",IF(ddays3.AllYears!BC70&lt;&gt;"",AI69+ddays3.AllYears!BC70,""),"")</f>
        <v>2.6999999999999997</v>
      </c>
      <c r="AJ70" s="6">
        <f>IF(AJ69&lt;&gt;"",IF(ddays3.AllYears!BD70&lt;&gt;"",AJ69+ddays3.AllYears!BD70,""),"")</f>
        <v>7.4999999999999991</v>
      </c>
      <c r="AK70" s="6">
        <f>IF(AK69&lt;&gt;"",IF(ddays3.AllYears!BE70&lt;&gt;"",AK69+ddays3.AllYears!BE70,""),"")</f>
        <v>0</v>
      </c>
      <c r="AL70" s="6">
        <f>IF(AL69&lt;&gt;"",IF(ddays3.AllYears!BF70&lt;&gt;"",AL69+ddays3.AllYears!BF70,""),"")</f>
        <v>2</v>
      </c>
      <c r="AM70" s="6">
        <f>IF(AM69&lt;&gt;"",IF(ddays3.AllYears!BG70&lt;&gt;"",AM69+ddays3.AllYears!BG70,""),"")</f>
        <v>6.5</v>
      </c>
      <c r="AN70" s="6">
        <f>IF(AN69&lt;&gt;"",IF(ddays3.AllYears!BH70&lt;&gt;"",AN69+ddays3.AllYears!BH70,""),"")</f>
        <v>0.4</v>
      </c>
      <c r="AO70" s="6">
        <f>IF(AO69&lt;&gt;"",IF(ddays3.AllYears!BI70&lt;&gt;"",AO69+ddays3.AllYears!BI70,""),"")</f>
        <v>0</v>
      </c>
      <c r="AP70" s="6">
        <f>IF(AP69&lt;&gt;"",IF(ddays3.AllYears!BJ70&lt;&gt;"",AP69+ddays3.AllYears!BJ70,""),"")</f>
        <v>0.9</v>
      </c>
      <c r="AQ70" s="6" t="str">
        <f>IF(AQ69&lt;&gt;"",IF(ddays3.AllYears!BK70&lt;&gt;"",AQ69+ddays3.AllYears!BK70,""),"")</f>
        <v/>
      </c>
      <c r="AR70" s="6" t="str">
        <f>IF(AR69&lt;&gt;"",IF(ddays3.AllYears!BL70&lt;&gt;"",AR69+ddays3.AllYears!BL70,""),"")</f>
        <v/>
      </c>
      <c r="AS70" s="6">
        <v>1.9364768467374009</v>
      </c>
      <c r="AT70" s="6"/>
      <c r="AU70" s="6"/>
    </row>
    <row r="71" spans="1:47" x14ac:dyDescent="0.35">
      <c r="A71" s="8">
        <f>ddays3.AllYears!A71</f>
        <v>42063</v>
      </c>
      <c r="B71" s="6" t="str">
        <f>IF(B70&lt;&gt;"",IF(ddays3.AllYears!C71&lt;&gt;"",B70+ddays3.AllYears!C71,""),"")</f>
        <v/>
      </c>
      <c r="C71" s="6">
        <f>IF(C70&lt;&gt;"",IF(ddays3.AllYears!W71&lt;&gt;"",C70+ddays3.AllYears!W71,""),"")</f>
        <v>0</v>
      </c>
      <c r="D71" s="6">
        <f>IF(D70&lt;&gt;"",IF(ddays3.AllYears!X71&lt;&gt;"",D70+ddays3.AllYears!X71,""),"")</f>
        <v>0</v>
      </c>
      <c r="E71" s="6">
        <f>IF(E70&lt;&gt;"",IF(ddays3.AllYears!Y71&lt;&gt;"",E70+ddays3.AllYears!Y71,""),"")</f>
        <v>2.5</v>
      </c>
      <c r="F71" s="6">
        <f>IF(F70&lt;&gt;"",IF(ddays3.AllYears!Z71&lt;&gt;"",F70+ddays3.AllYears!Z71,""),"")</f>
        <v>2.6</v>
      </c>
      <c r="G71" s="6">
        <f>IF(G70&lt;&gt;"",IF(ddays3.AllYears!AA71&lt;&gt;"",G70+ddays3.AllYears!AA71,""),"")</f>
        <v>0.4</v>
      </c>
      <c r="H71" s="6">
        <f>IF(H70&lt;&gt;"",IF(ddays3.AllYears!AB71&lt;&gt;"",H70+ddays3.AllYears!AB71,""),"")</f>
        <v>1.2999999999999998</v>
      </c>
      <c r="I71" s="6">
        <f>IF(I70&lt;&gt;"",IF(ddays3.AllYears!AC71&lt;&gt;"",I70+ddays3.AllYears!AC71,""),"")</f>
        <v>4.6999999999999993</v>
      </c>
      <c r="J71" s="6">
        <f>IF(J70&lt;&gt;"",IF(ddays3.AllYears!AD71&lt;&gt;"",J70+ddays3.AllYears!AD71,""),"")</f>
        <v>0.2</v>
      </c>
      <c r="K71" s="6">
        <f>IF(K70&lt;&gt;"",IF(ddays3.AllYears!AE71&lt;&gt;"",K70+ddays3.AllYears!AE71,""),"")</f>
        <v>0.4</v>
      </c>
      <c r="L71" s="6">
        <f>IF(L70&lt;&gt;"",IF(ddays3.AllYears!AF71&lt;&gt;"",L70+ddays3.AllYears!AF71,""),"")</f>
        <v>0.8</v>
      </c>
      <c r="M71" s="6">
        <f>IF(M70&lt;&gt;"",IF(ddays3.AllYears!AG71&lt;&gt;"",M70+ddays3.AllYears!AG71,""),"")</f>
        <v>0</v>
      </c>
      <c r="N71" s="6">
        <f>IF(N70&lt;&gt;"",IF(ddays3.AllYears!AH71&lt;&gt;"",N70+ddays3.AllYears!AH71,""),"")</f>
        <v>2</v>
      </c>
      <c r="O71" s="6">
        <f>IF(O70&lt;&gt;"",IF(ddays3.AllYears!AI71&lt;&gt;"",O70+ddays3.AllYears!AI71,""),"")</f>
        <v>3.6000000000000005</v>
      </c>
      <c r="P71" s="6">
        <f>IF(P70&lt;&gt;"",IF(ddays3.AllYears!AJ71&lt;&gt;"",P70+ddays3.AllYears!AJ71,""),"")</f>
        <v>2.5999999999999996</v>
      </c>
      <c r="Q71" s="6">
        <f>IF(Q70&lt;&gt;"",IF(ddays3.AllYears!AK71&lt;&gt;"",Q70+ddays3.AllYears!AK71,""),"")</f>
        <v>2</v>
      </c>
      <c r="R71" s="6">
        <f>IF(R70&lt;&gt;"",IF(ddays3.AllYears!AL71&lt;&gt;"",R70+ddays3.AllYears!AL71,""),"")</f>
        <v>0</v>
      </c>
      <c r="S71" s="6">
        <f>IF(S70&lt;&gt;"",IF(ddays3.AllYears!AM71&lt;&gt;"",S70+ddays3.AllYears!AM71,""),"")</f>
        <v>0.1</v>
      </c>
      <c r="T71" s="6">
        <f>IF(T70&lt;&gt;"",IF(ddays3.AllYears!AN71&lt;&gt;"",T70+ddays3.AllYears!AN71,""),"")</f>
        <v>2.2000000000000002</v>
      </c>
      <c r="U71" s="6">
        <f>IF(U70&lt;&gt;"",IF(ddays3.AllYears!AO71&lt;&gt;"",U70+ddays3.AllYears!AO71,""),"")</f>
        <v>1.3</v>
      </c>
      <c r="V71" s="6">
        <f>IF(V70&lt;&gt;"",IF(ddays3.AllYears!AP71&lt;&gt;"",V70+ddays3.AllYears!AP71,""),"")</f>
        <v>0.30000000000000004</v>
      </c>
      <c r="W71" s="6">
        <f>IF(W70&lt;&gt;"",IF(ddays3.AllYears!AQ71&lt;&gt;"",W70+ddays3.AllYears!AQ71,""),"")</f>
        <v>0.1</v>
      </c>
      <c r="X71" s="6">
        <f>IF(X70&lt;&gt;"",IF(ddays3.AllYears!AR71&lt;&gt;"",X70+ddays3.AllYears!AR71,""),"")</f>
        <v>0</v>
      </c>
      <c r="Y71" s="6">
        <f>IF(Y70&lt;&gt;"",IF(ddays3.AllYears!AS71&lt;&gt;"",Y70+ddays3.AllYears!AS71,""),"")</f>
        <v>3</v>
      </c>
      <c r="Z71" s="6">
        <f>IF(Z70&lt;&gt;"",IF(ddays3.AllYears!AT71&lt;&gt;"",Z70+ddays3.AllYears!AT71,""),"")</f>
        <v>4</v>
      </c>
      <c r="AA71" s="6">
        <f>IF(AA70&lt;&gt;"",IF(ddays3.AllYears!AU71&lt;&gt;"",AA70+ddays3.AllYears!AU71,""),"")</f>
        <v>1.7999999999999998</v>
      </c>
      <c r="AB71" s="6">
        <f>IF(AB70&lt;&gt;"",IF(ddays3.AllYears!AV71&lt;&gt;"",AB70+ddays3.AllYears!AV71,""),"")</f>
        <v>1.8</v>
      </c>
      <c r="AC71" s="6">
        <f>IF(AC70&lt;&gt;"",IF(ddays3.AllYears!AW71&lt;&gt;"",AC70+ddays3.AllYears!AW71,""),"")</f>
        <v>0.7</v>
      </c>
      <c r="AD71" s="6">
        <f>IF(AD70&lt;&gt;"",IF(ddays3.AllYears!AX71&lt;&gt;"",AD70+ddays3.AllYears!AX71,""),"")</f>
        <v>1.3</v>
      </c>
      <c r="AE71" s="6">
        <f>IF(AE70&lt;&gt;"",IF(ddays3.AllYears!AY71&lt;&gt;"",AE70+ddays3.AllYears!AY71,""),"")</f>
        <v>1.1000000000000001</v>
      </c>
      <c r="AF71" s="6">
        <f>IF(AF70&lt;&gt;"",IF(ddays3.AllYears!AZ71&lt;&gt;"",AF70+ddays3.AllYears!AZ71,""),"")</f>
        <v>1.9000000000000001</v>
      </c>
      <c r="AG71" s="6">
        <f>IF(AG70&lt;&gt;"",IF(ddays3.AllYears!BA71&lt;&gt;"",AG70+ddays3.AllYears!BA71,""),"")</f>
        <v>4.8</v>
      </c>
      <c r="AH71" s="6">
        <f>IF(AH70&lt;&gt;"",IF(ddays3.AllYears!BB71&lt;&gt;"",AH70+ddays3.AllYears!BB71,""),"")</f>
        <v>12.100000000000001</v>
      </c>
      <c r="AI71" s="6">
        <f>IF(AI70&lt;&gt;"",IF(ddays3.AllYears!BC71&lt;&gt;"",AI70+ddays3.AllYears!BC71,""),"")</f>
        <v>4.0999999999999996</v>
      </c>
      <c r="AJ71" s="6">
        <f>IF(AJ70&lt;&gt;"",IF(ddays3.AllYears!BD71&lt;&gt;"",AJ70+ddays3.AllYears!BD71,""),"")</f>
        <v>7.4999999999999991</v>
      </c>
      <c r="AK71" s="6">
        <f>IF(AK70&lt;&gt;"",IF(ddays3.AllYears!BE71&lt;&gt;"",AK70+ddays3.AllYears!BE71,""),"")</f>
        <v>0</v>
      </c>
      <c r="AL71" s="6">
        <f>IF(AL70&lt;&gt;"",IF(ddays3.AllYears!BF71&lt;&gt;"",AL70+ddays3.AllYears!BF71,""),"")</f>
        <v>2</v>
      </c>
      <c r="AM71" s="6">
        <f>IF(AM70&lt;&gt;"",IF(ddays3.AllYears!BG71&lt;&gt;"",AM70+ddays3.AllYears!BG71,""),"")</f>
        <v>6.5</v>
      </c>
      <c r="AN71" s="6">
        <f>IF(AN70&lt;&gt;"",IF(ddays3.AllYears!BH71&lt;&gt;"",AN70+ddays3.AllYears!BH71,""),"")</f>
        <v>0.4</v>
      </c>
      <c r="AO71" s="6">
        <f>IF(AO70&lt;&gt;"",IF(ddays3.AllYears!BI71&lt;&gt;"",AO70+ddays3.AllYears!BI71,""),"")</f>
        <v>0</v>
      </c>
      <c r="AP71" s="6">
        <f>IF(AP70&lt;&gt;"",IF(ddays3.AllYears!BJ71&lt;&gt;"",AP70+ddays3.AllYears!BJ71,""),"")</f>
        <v>0.9</v>
      </c>
      <c r="AQ71" s="6" t="str">
        <f>IF(AQ70&lt;&gt;"",IF(ddays3.AllYears!BK71&lt;&gt;"",AQ70+ddays3.AllYears!BK71,""),"")</f>
        <v/>
      </c>
      <c r="AR71" s="6" t="str">
        <f>IF(AR70&lt;&gt;"",IF(ddays3.AllYears!BL71&lt;&gt;"",AR70+ddays3.AllYears!BL71,""),"")</f>
        <v/>
      </c>
      <c r="AS71" s="6">
        <v>2.3318610959092307</v>
      </c>
      <c r="AT71" s="6"/>
      <c r="AU71" s="6"/>
    </row>
    <row r="72" spans="1:47" x14ac:dyDescent="0.35">
      <c r="A72" s="8">
        <f>ddays3.AllYears!A72</f>
        <v>42064</v>
      </c>
      <c r="B72" s="6" t="str">
        <f>IF(B71&lt;&gt;"",IF(ddays3.AllYears!C72&lt;&gt;"",B71+ddays3.AllYears!C72,""),"")</f>
        <v/>
      </c>
      <c r="C72" s="6">
        <f>IF(C71&lt;&gt;"",IF(ddays3.AllYears!W72&lt;&gt;"",C71+ddays3.AllYears!W72,""),"")</f>
        <v>0</v>
      </c>
      <c r="D72" s="6">
        <f>IF(D71&lt;&gt;"",IF(ddays3.AllYears!X72&lt;&gt;"",D71+ddays3.AllYears!X72,""),"")</f>
        <v>0</v>
      </c>
      <c r="E72" s="6">
        <f>IF(E71&lt;&gt;"",IF(ddays3.AllYears!Y72&lt;&gt;"",E71+ddays3.AllYears!Y72,""),"")</f>
        <v>2.5</v>
      </c>
      <c r="F72" s="6">
        <f>IF(F71&lt;&gt;"",IF(ddays3.AllYears!Z72&lt;&gt;"",F71+ddays3.AllYears!Z72,""),"")</f>
        <v>2.6</v>
      </c>
      <c r="G72" s="6">
        <f>IF(G71&lt;&gt;"",IF(ddays3.AllYears!AA72&lt;&gt;"",G71+ddays3.AllYears!AA72,""),"")</f>
        <v>0.4</v>
      </c>
      <c r="H72" s="6">
        <f>IF(H71&lt;&gt;"",IF(ddays3.AllYears!AB72&lt;&gt;"",H71+ddays3.AllYears!AB72,""),"")</f>
        <v>1.2999999999999998</v>
      </c>
      <c r="I72" s="6">
        <f>IF(I71&lt;&gt;"",IF(ddays3.AllYears!AC72&lt;&gt;"",I71+ddays3.AllYears!AC72,""),"")</f>
        <v>4.6999999999999993</v>
      </c>
      <c r="J72" s="6">
        <f>IF(J71&lt;&gt;"",IF(ddays3.AllYears!AD72&lt;&gt;"",J71+ddays3.AllYears!AD72,""),"")</f>
        <v>0.2</v>
      </c>
      <c r="K72" s="6">
        <f>IF(K71&lt;&gt;"",IF(ddays3.AllYears!AE72&lt;&gt;"",K71+ddays3.AllYears!AE72,""),"")</f>
        <v>0.4</v>
      </c>
      <c r="L72" s="6">
        <f>IF(L71&lt;&gt;"",IF(ddays3.AllYears!AF72&lt;&gt;"",L71+ddays3.AllYears!AF72,""),"")</f>
        <v>0.8</v>
      </c>
      <c r="M72" s="6">
        <f>IF(M71&lt;&gt;"",IF(ddays3.AllYears!AG72&lt;&gt;"",M71+ddays3.AllYears!AG72,""),"")</f>
        <v>0</v>
      </c>
      <c r="N72" s="6">
        <f>IF(N71&lt;&gt;"",IF(ddays3.AllYears!AH72&lt;&gt;"",N71+ddays3.AllYears!AH72,""),"")</f>
        <v>2</v>
      </c>
      <c r="O72" s="6">
        <f>IF(O71&lt;&gt;"",IF(ddays3.AllYears!AI72&lt;&gt;"",O71+ddays3.AllYears!AI72,""),"")</f>
        <v>4.2</v>
      </c>
      <c r="P72" s="6">
        <f>IF(P71&lt;&gt;"",IF(ddays3.AllYears!AJ72&lt;&gt;"",P71+ddays3.AllYears!AJ72,""),"")</f>
        <v>2.5999999999999996</v>
      </c>
      <c r="Q72" s="6">
        <f>IF(Q71&lt;&gt;"",IF(ddays3.AllYears!AK72&lt;&gt;"",Q71+ddays3.AllYears!AK72,""),"")</f>
        <v>2.9</v>
      </c>
      <c r="R72" s="6">
        <f>IF(R71&lt;&gt;"",IF(ddays3.AllYears!AL72&lt;&gt;"",R71+ddays3.AllYears!AL72,""),"")</f>
        <v>0</v>
      </c>
      <c r="S72" s="6">
        <f>IF(S71&lt;&gt;"",IF(ddays3.AllYears!AM72&lt;&gt;"",S71+ddays3.AllYears!AM72,""),"")</f>
        <v>0.1</v>
      </c>
      <c r="T72" s="6">
        <f>IF(T71&lt;&gt;"",IF(ddays3.AllYears!AN72&lt;&gt;"",T71+ddays3.AllYears!AN72,""),"")</f>
        <v>2.2000000000000002</v>
      </c>
      <c r="U72" s="6">
        <f>IF(U71&lt;&gt;"",IF(ddays3.AllYears!AO72&lt;&gt;"",U71+ddays3.AllYears!AO72,""),"")</f>
        <v>1.3</v>
      </c>
      <c r="V72" s="6">
        <f>IF(V71&lt;&gt;"",IF(ddays3.AllYears!AP72&lt;&gt;"",V71+ddays3.AllYears!AP72,""),"")</f>
        <v>0.30000000000000004</v>
      </c>
      <c r="W72" s="6">
        <f>IF(W71&lt;&gt;"",IF(ddays3.AllYears!AQ72&lt;&gt;"",W71+ddays3.AllYears!AQ72,""),"")</f>
        <v>0.1</v>
      </c>
      <c r="X72" s="6">
        <f>IF(X71&lt;&gt;"",IF(ddays3.AllYears!AR72&lt;&gt;"",X71+ddays3.AllYears!AR72,""),"")</f>
        <v>0</v>
      </c>
      <c r="Y72" s="6">
        <f>IF(Y71&lt;&gt;"",IF(ddays3.AllYears!AS72&lt;&gt;"",Y71+ddays3.AllYears!AS72,""),"")</f>
        <v>4.5999999999999996</v>
      </c>
      <c r="Z72" s="6">
        <f>IF(Z71&lt;&gt;"",IF(ddays3.AllYears!AT72&lt;&gt;"",Z71+ddays3.AllYears!AT72,""),"")</f>
        <v>4</v>
      </c>
      <c r="AA72" s="6">
        <f>IF(AA71&lt;&gt;"",IF(ddays3.AllYears!AU72&lt;&gt;"",AA71+ddays3.AllYears!AU72,""),"")</f>
        <v>1.7999999999999998</v>
      </c>
      <c r="AB72" s="6">
        <f>IF(AB71&lt;&gt;"",IF(ddays3.AllYears!AV72&lt;&gt;"",AB71+ddays3.AllYears!AV72,""),"")</f>
        <v>1.8</v>
      </c>
      <c r="AC72" s="6">
        <f>IF(AC71&lt;&gt;"",IF(ddays3.AllYears!AW72&lt;&gt;"",AC71+ddays3.AllYears!AW72,""),"")</f>
        <v>0.7</v>
      </c>
      <c r="AD72" s="6">
        <f>IF(AD71&lt;&gt;"",IF(ddays3.AllYears!AX72&lt;&gt;"",AD71+ddays3.AllYears!AX72,""),"")</f>
        <v>1.7000000000000002</v>
      </c>
      <c r="AE72" s="6">
        <f>IF(AE71&lt;&gt;"",IF(ddays3.AllYears!AY72&lt;&gt;"",AE71+ddays3.AllYears!AY72,""),"")</f>
        <v>1.3</v>
      </c>
      <c r="AF72" s="6">
        <f>IF(AF71&lt;&gt;"",IF(ddays3.AllYears!AZ72&lt;&gt;"",AF71+ddays3.AllYears!AZ72,""),"")</f>
        <v>1.9000000000000001</v>
      </c>
      <c r="AG72" s="6">
        <f>IF(AG71&lt;&gt;"",IF(ddays3.AllYears!BA72&lt;&gt;"",AG71+ddays3.AllYears!BA72,""),"")</f>
        <v>4.8</v>
      </c>
      <c r="AH72" s="6">
        <f>IF(AH71&lt;&gt;"",IF(ddays3.AllYears!BB72&lt;&gt;"",AH71+ddays3.AllYears!BB72,""),"")</f>
        <v>13.100000000000001</v>
      </c>
      <c r="AI72" s="6">
        <f>IF(AI71&lt;&gt;"",IF(ddays3.AllYears!BC72&lt;&gt;"",AI71+ddays3.AllYears!BC72,""),"")</f>
        <v>5.6999999999999993</v>
      </c>
      <c r="AJ72" s="6">
        <f>IF(AJ71&lt;&gt;"",IF(ddays3.AllYears!BD72&lt;&gt;"",AJ71+ddays3.AllYears!BD72,""),"")</f>
        <v>7.4999999999999991</v>
      </c>
      <c r="AK72" s="6">
        <f>IF(AK71&lt;&gt;"",IF(ddays3.AllYears!BE72&lt;&gt;"",AK71+ddays3.AllYears!BE72,""),"")</f>
        <v>0</v>
      </c>
      <c r="AL72" s="6">
        <f>IF(AL71&lt;&gt;"",IF(ddays3.AllYears!BF72&lt;&gt;"",AL71+ddays3.AllYears!BF72,""),"")</f>
        <v>2</v>
      </c>
      <c r="AM72" s="6">
        <f>IF(AM71&lt;&gt;"",IF(ddays3.AllYears!BG72&lt;&gt;"",AM71+ddays3.AllYears!BG72,""),"")</f>
        <v>6.5</v>
      </c>
      <c r="AN72" s="6">
        <f>IF(AN71&lt;&gt;"",IF(ddays3.AllYears!BH72&lt;&gt;"",AN71+ddays3.AllYears!BH72,""),"")</f>
        <v>0.4</v>
      </c>
      <c r="AO72" s="6">
        <f>IF(AO71&lt;&gt;"",IF(ddays3.AllYears!BI72&lt;&gt;"",AO71+ddays3.AllYears!BI72,""),"")</f>
        <v>0</v>
      </c>
      <c r="AP72" s="6">
        <f>IF(AP71&lt;&gt;"",IF(ddays3.AllYears!BJ72&lt;&gt;"",AP71+ddays3.AllYears!BJ72,""),"")</f>
        <v>0.9</v>
      </c>
      <c r="AQ72" s="6" t="str">
        <f>IF(AQ71&lt;&gt;"",IF(ddays3.AllYears!BK72&lt;&gt;"",AQ71+ddays3.AllYears!BK72,""),"")</f>
        <v/>
      </c>
      <c r="AR72" s="6" t="str">
        <f>IF(AR71&lt;&gt;"",IF(ddays3.AllYears!BL72&lt;&gt;"",AR71+ddays3.AllYears!BL72,""),"")</f>
        <v/>
      </c>
      <c r="AS72" s="6">
        <v>2.3318610959092307</v>
      </c>
      <c r="AT72" s="6"/>
      <c r="AU72" s="6"/>
    </row>
    <row r="73" spans="1:47" x14ac:dyDescent="0.35">
      <c r="A73" s="8">
        <f>ddays3.AllYears!A73</f>
        <v>42065</v>
      </c>
      <c r="B73" s="6" t="str">
        <f>IF(B72&lt;&gt;"",IF(ddays3.AllYears!C73&lt;&gt;"",B72+ddays3.AllYears!C73,""),"")</f>
        <v/>
      </c>
      <c r="C73" s="6">
        <f>IF(C72&lt;&gt;"",IF(ddays3.AllYears!W73&lt;&gt;"",C72+ddays3.AllYears!W73,""),"")</f>
        <v>0</v>
      </c>
      <c r="D73" s="6">
        <f>IF(D72&lt;&gt;"",IF(ddays3.AllYears!X73&lt;&gt;"",D72+ddays3.AllYears!X73,""),"")</f>
        <v>0</v>
      </c>
      <c r="E73" s="6">
        <f>IF(E72&lt;&gt;"",IF(ddays3.AllYears!Y73&lt;&gt;"",E72+ddays3.AllYears!Y73,""),"")</f>
        <v>2.5</v>
      </c>
      <c r="F73" s="6">
        <f>IF(F72&lt;&gt;"",IF(ddays3.AllYears!Z73&lt;&gt;"",F72+ddays3.AllYears!Z73,""),"")</f>
        <v>2.6</v>
      </c>
      <c r="G73" s="6">
        <f>IF(G72&lt;&gt;"",IF(ddays3.AllYears!AA73&lt;&gt;"",G72+ddays3.AllYears!AA73,""),"")</f>
        <v>0.4</v>
      </c>
      <c r="H73" s="6">
        <f>IF(H72&lt;&gt;"",IF(ddays3.AllYears!AB73&lt;&gt;"",H72+ddays3.AllYears!AB73,""),"")</f>
        <v>1.2999999999999998</v>
      </c>
      <c r="I73" s="6">
        <f>IF(I72&lt;&gt;"",IF(ddays3.AllYears!AC73&lt;&gt;"",I72+ddays3.AllYears!AC73,""),"")</f>
        <v>4.8999999999999995</v>
      </c>
      <c r="J73" s="6">
        <f>IF(J72&lt;&gt;"",IF(ddays3.AllYears!AD73&lt;&gt;"",J72+ddays3.AllYears!AD73,""),"")</f>
        <v>0.2</v>
      </c>
      <c r="K73" s="6">
        <f>IF(K72&lt;&gt;"",IF(ddays3.AllYears!AE73&lt;&gt;"",K72+ddays3.AllYears!AE73,""),"")</f>
        <v>0.4</v>
      </c>
      <c r="L73" s="6">
        <f>IF(L72&lt;&gt;"",IF(ddays3.AllYears!AF73&lt;&gt;"",L72+ddays3.AllYears!AF73,""),"")</f>
        <v>0.8</v>
      </c>
      <c r="M73" s="6">
        <f>IF(M72&lt;&gt;"",IF(ddays3.AllYears!AG73&lt;&gt;"",M72+ddays3.AllYears!AG73,""),"")</f>
        <v>0</v>
      </c>
      <c r="N73" s="6">
        <f>IF(N72&lt;&gt;"",IF(ddays3.AllYears!AH73&lt;&gt;"",N72+ddays3.AllYears!AH73,""),"")</f>
        <v>2</v>
      </c>
      <c r="O73" s="6">
        <f>IF(O72&lt;&gt;"",IF(ddays3.AllYears!AI73&lt;&gt;"",O72+ddays3.AllYears!AI73,""),"")</f>
        <v>4.8</v>
      </c>
      <c r="P73" s="6">
        <f>IF(P72&lt;&gt;"",IF(ddays3.AllYears!AJ73&lt;&gt;"",P72+ddays3.AllYears!AJ73,""),"")</f>
        <v>2.5999999999999996</v>
      </c>
      <c r="Q73" s="6">
        <f>IF(Q72&lt;&gt;"",IF(ddays3.AllYears!AK73&lt;&gt;"",Q72+ddays3.AllYears!AK73,""),"")</f>
        <v>2.9</v>
      </c>
      <c r="R73" s="6">
        <f>IF(R72&lt;&gt;"",IF(ddays3.AllYears!AL73&lt;&gt;"",R72+ddays3.AllYears!AL73,""),"")</f>
        <v>0</v>
      </c>
      <c r="S73" s="6">
        <f>IF(S72&lt;&gt;"",IF(ddays3.AllYears!AM73&lt;&gt;"",S72+ddays3.AllYears!AM73,""),"")</f>
        <v>0.1</v>
      </c>
      <c r="T73" s="6">
        <f>IF(T72&lt;&gt;"",IF(ddays3.AllYears!AN73&lt;&gt;"",T72+ddays3.AllYears!AN73,""),"")</f>
        <v>2.2000000000000002</v>
      </c>
      <c r="U73" s="6">
        <f>IF(U72&lt;&gt;"",IF(ddays3.AllYears!AO73&lt;&gt;"",U72+ddays3.AllYears!AO73,""),"")</f>
        <v>1.3</v>
      </c>
      <c r="V73" s="6">
        <f>IF(V72&lt;&gt;"",IF(ddays3.AllYears!AP73&lt;&gt;"",V72+ddays3.AllYears!AP73,""),"")</f>
        <v>0.30000000000000004</v>
      </c>
      <c r="W73" s="6">
        <f>IF(W72&lt;&gt;"",IF(ddays3.AllYears!AQ73&lt;&gt;"",W72+ddays3.AllYears!AQ73,""),"")</f>
        <v>0.1</v>
      </c>
      <c r="X73" s="6">
        <f>IF(X72&lt;&gt;"",IF(ddays3.AllYears!AR73&lt;&gt;"",X72+ddays3.AllYears!AR73,""),"")</f>
        <v>0</v>
      </c>
      <c r="Y73" s="6">
        <f>IF(Y72&lt;&gt;"",IF(ddays3.AllYears!AS73&lt;&gt;"",Y72+ddays3.AllYears!AS73,""),"")</f>
        <v>5.8</v>
      </c>
      <c r="Z73" s="6">
        <f>IF(Z72&lt;&gt;"",IF(ddays3.AllYears!AT73&lt;&gt;"",Z72+ddays3.AllYears!AT73,""),"")</f>
        <v>4</v>
      </c>
      <c r="AA73" s="6">
        <f>IF(AA72&lt;&gt;"",IF(ddays3.AllYears!AU73&lt;&gt;"",AA72+ddays3.AllYears!AU73,""),"")</f>
        <v>1.7999999999999998</v>
      </c>
      <c r="AB73" s="6">
        <f>IF(AB72&lt;&gt;"",IF(ddays3.AllYears!AV73&lt;&gt;"",AB72+ddays3.AllYears!AV73,""),"")</f>
        <v>1.8</v>
      </c>
      <c r="AC73" s="6">
        <f>IF(AC72&lt;&gt;"",IF(ddays3.AllYears!AW73&lt;&gt;"",AC72+ddays3.AllYears!AW73,""),"")</f>
        <v>0.7</v>
      </c>
      <c r="AD73" s="6">
        <f>IF(AD72&lt;&gt;"",IF(ddays3.AllYears!AX73&lt;&gt;"",AD72+ddays3.AllYears!AX73,""),"")</f>
        <v>1.7000000000000002</v>
      </c>
      <c r="AE73" s="6">
        <f>IF(AE72&lt;&gt;"",IF(ddays3.AllYears!AY73&lt;&gt;"",AE72+ddays3.AllYears!AY73,""),"")</f>
        <v>1.4000000000000001</v>
      </c>
      <c r="AF73" s="6">
        <f>IF(AF72&lt;&gt;"",IF(ddays3.AllYears!AZ73&lt;&gt;"",AF72+ddays3.AllYears!AZ73,""),"")</f>
        <v>1.9000000000000001</v>
      </c>
      <c r="AG73" s="6">
        <f>IF(AG72&lt;&gt;"",IF(ddays3.AllYears!BA73&lt;&gt;"",AG72+ddays3.AllYears!BA73,""),"")</f>
        <v>4.8</v>
      </c>
      <c r="AH73" s="6">
        <f>IF(AH72&lt;&gt;"",IF(ddays3.AllYears!BB73&lt;&gt;"",AH72+ddays3.AllYears!BB73,""),"")</f>
        <v>14.100000000000001</v>
      </c>
      <c r="AI73" s="6">
        <f>IF(AI72&lt;&gt;"",IF(ddays3.AllYears!BC73&lt;&gt;"",AI72+ddays3.AllYears!BC73,""),"")</f>
        <v>6.4999999999999991</v>
      </c>
      <c r="AJ73" s="6">
        <f>IF(AJ72&lt;&gt;"",IF(ddays3.AllYears!BD73&lt;&gt;"",AJ72+ddays3.AllYears!BD73,""),"")</f>
        <v>7.4999999999999991</v>
      </c>
      <c r="AK73" s="6">
        <f>IF(AK72&lt;&gt;"",IF(ddays3.AllYears!BE73&lt;&gt;"",AK72+ddays3.AllYears!BE73,""),"")</f>
        <v>0</v>
      </c>
      <c r="AL73" s="6">
        <f>IF(AL72&lt;&gt;"",IF(ddays3.AllYears!BF73&lt;&gt;"",AL72+ddays3.AllYears!BF73,""),"")</f>
        <v>2</v>
      </c>
      <c r="AM73" s="6">
        <f>IF(AM72&lt;&gt;"",IF(ddays3.AllYears!BG73&lt;&gt;"",AM72+ddays3.AllYears!BG73,""),"")</f>
        <v>6.5</v>
      </c>
      <c r="AN73" s="6">
        <f>IF(AN72&lt;&gt;"",IF(ddays3.AllYears!BH73&lt;&gt;"",AN72+ddays3.AllYears!BH73,""),"")</f>
        <v>0.4</v>
      </c>
      <c r="AO73" s="6">
        <f>IF(AO72&lt;&gt;"",IF(ddays3.AllYears!BI73&lt;&gt;"",AO72+ddays3.AllYears!BI73,""),"")</f>
        <v>0</v>
      </c>
      <c r="AP73" s="6">
        <f>IF(AP72&lt;&gt;"",IF(ddays3.AllYears!BJ73&lt;&gt;"",AP72+ddays3.AllYears!BJ73,""),"")</f>
        <v>0.9</v>
      </c>
      <c r="AQ73" s="6" t="str">
        <f>IF(AQ72&lt;&gt;"",IF(ddays3.AllYears!BK73&lt;&gt;"",AQ72+ddays3.AllYears!BK73,""),"")</f>
        <v/>
      </c>
      <c r="AR73" s="6" t="str">
        <f>IF(AR72&lt;&gt;"",IF(ddays3.AllYears!BL73&lt;&gt;"",AR72+ddays3.AllYears!BL73,""),"")</f>
        <v/>
      </c>
      <c r="AS73" s="6">
        <v>12.082923066694395</v>
      </c>
      <c r="AT73" s="6"/>
      <c r="AU73" s="6"/>
    </row>
    <row r="74" spans="1:47" x14ac:dyDescent="0.35">
      <c r="A74" s="8">
        <f>ddays3.AllYears!A74</f>
        <v>42066</v>
      </c>
      <c r="B74" s="6" t="str">
        <f>IF(B73&lt;&gt;"",IF(ddays3.AllYears!C74&lt;&gt;"",B73+ddays3.AllYears!C74,""),"")</f>
        <v/>
      </c>
      <c r="C74" s="6">
        <f>IF(C73&lt;&gt;"",IF(ddays3.AllYears!W74&lt;&gt;"",C73+ddays3.AllYears!W74,""),"")</f>
        <v>0</v>
      </c>
      <c r="D74" s="6">
        <f>IF(D73&lt;&gt;"",IF(ddays3.AllYears!X74&lt;&gt;"",D73+ddays3.AllYears!X74,""),"")</f>
        <v>0</v>
      </c>
      <c r="E74" s="6">
        <f>IF(E73&lt;&gt;"",IF(ddays3.AllYears!Y74&lt;&gt;"",E73+ddays3.AllYears!Y74,""),"")</f>
        <v>2.5</v>
      </c>
      <c r="F74" s="6">
        <f>IF(F73&lt;&gt;"",IF(ddays3.AllYears!Z74&lt;&gt;"",F73+ddays3.AllYears!Z74,""),"")</f>
        <v>2.6</v>
      </c>
      <c r="G74" s="6">
        <f>IF(G73&lt;&gt;"",IF(ddays3.AllYears!AA74&lt;&gt;"",G73+ddays3.AllYears!AA74,""),"")</f>
        <v>0.4</v>
      </c>
      <c r="H74" s="6">
        <f>IF(H73&lt;&gt;"",IF(ddays3.AllYears!AB74&lt;&gt;"",H73+ddays3.AllYears!AB74,""),"")</f>
        <v>1.2999999999999998</v>
      </c>
      <c r="I74" s="6">
        <f>IF(I73&lt;&gt;"",IF(ddays3.AllYears!AC74&lt;&gt;"",I73+ddays3.AllYears!AC74,""),"")</f>
        <v>4.8999999999999995</v>
      </c>
      <c r="J74" s="6">
        <f>IF(J73&lt;&gt;"",IF(ddays3.AllYears!AD74&lt;&gt;"",J73+ddays3.AllYears!AD74,""),"")</f>
        <v>0.2</v>
      </c>
      <c r="K74" s="6">
        <f>IF(K73&lt;&gt;"",IF(ddays3.AllYears!AE74&lt;&gt;"",K73+ddays3.AllYears!AE74,""),"")</f>
        <v>0.4</v>
      </c>
      <c r="L74" s="6">
        <f>IF(L73&lt;&gt;"",IF(ddays3.AllYears!AF74&lt;&gt;"",L73+ddays3.AllYears!AF74,""),"")</f>
        <v>0.8</v>
      </c>
      <c r="M74" s="6">
        <f>IF(M73&lt;&gt;"",IF(ddays3.AllYears!AG74&lt;&gt;"",M73+ddays3.AllYears!AG74,""),"")</f>
        <v>0</v>
      </c>
      <c r="N74" s="6">
        <f>IF(N73&lt;&gt;"",IF(ddays3.AllYears!AH74&lt;&gt;"",N73+ddays3.AllYears!AH74,""),"")</f>
        <v>2</v>
      </c>
      <c r="O74" s="6">
        <f>IF(O73&lt;&gt;"",IF(ddays3.AllYears!AI74&lt;&gt;"",O73+ddays3.AllYears!AI74,""),"")</f>
        <v>4.8</v>
      </c>
      <c r="P74" s="6">
        <f>IF(P73&lt;&gt;"",IF(ddays3.AllYears!AJ74&lt;&gt;"",P73+ddays3.AllYears!AJ74,""),"")</f>
        <v>2.5999999999999996</v>
      </c>
      <c r="Q74" s="6">
        <f>IF(Q73&lt;&gt;"",IF(ddays3.AllYears!AK74&lt;&gt;"",Q73+ddays3.AllYears!AK74,""),"")</f>
        <v>4.0999999999999996</v>
      </c>
      <c r="R74" s="6">
        <f>IF(R73&lt;&gt;"",IF(ddays3.AllYears!AL74&lt;&gt;"",R73+ddays3.AllYears!AL74,""),"")</f>
        <v>0</v>
      </c>
      <c r="S74" s="6">
        <f>IF(S73&lt;&gt;"",IF(ddays3.AllYears!AM74&lt;&gt;"",S73+ddays3.AllYears!AM74,""),"")</f>
        <v>0.1</v>
      </c>
      <c r="T74" s="6">
        <f>IF(T73&lt;&gt;"",IF(ddays3.AllYears!AN74&lt;&gt;"",T73+ddays3.AllYears!AN74,""),"")</f>
        <v>2.2000000000000002</v>
      </c>
      <c r="U74" s="6">
        <f>IF(U73&lt;&gt;"",IF(ddays3.AllYears!AO74&lt;&gt;"",U73+ddays3.AllYears!AO74,""),"")</f>
        <v>1.3</v>
      </c>
      <c r="V74" s="6">
        <f>IF(V73&lt;&gt;"",IF(ddays3.AllYears!AP74&lt;&gt;"",V73+ddays3.AllYears!AP74,""),"")</f>
        <v>0.30000000000000004</v>
      </c>
      <c r="W74" s="6">
        <f>IF(W73&lt;&gt;"",IF(ddays3.AllYears!AQ74&lt;&gt;"",W73+ddays3.AllYears!AQ74,""),"")</f>
        <v>0.1</v>
      </c>
      <c r="X74" s="6">
        <f>IF(X73&lt;&gt;"",IF(ddays3.AllYears!AR74&lt;&gt;"",X73+ddays3.AllYears!AR74,""),"")</f>
        <v>0</v>
      </c>
      <c r="Y74" s="6">
        <f>IF(Y73&lt;&gt;"",IF(ddays3.AllYears!AS74&lt;&gt;"",Y73+ddays3.AllYears!AS74,""),"")</f>
        <v>5.8</v>
      </c>
      <c r="Z74" s="6">
        <f>IF(Z73&lt;&gt;"",IF(ddays3.AllYears!AT74&lt;&gt;"",Z73+ddays3.AllYears!AT74,""),"")</f>
        <v>4</v>
      </c>
      <c r="AA74" s="6">
        <f>IF(AA73&lt;&gt;"",IF(ddays3.AllYears!AU74&lt;&gt;"",AA73+ddays3.AllYears!AU74,""),"")</f>
        <v>1.7999999999999998</v>
      </c>
      <c r="AB74" s="6">
        <f>IF(AB73&lt;&gt;"",IF(ddays3.AllYears!AV74&lt;&gt;"",AB73+ddays3.AllYears!AV74,""),"")</f>
        <v>1.8</v>
      </c>
      <c r="AC74" s="6">
        <f>IF(AC73&lt;&gt;"",IF(ddays3.AllYears!AW74&lt;&gt;"",AC73+ddays3.AllYears!AW74,""),"")</f>
        <v>0.7</v>
      </c>
      <c r="AD74" s="6">
        <f>IF(AD73&lt;&gt;"",IF(ddays3.AllYears!AX74&lt;&gt;"",AD73+ddays3.AllYears!AX74,""),"")</f>
        <v>1.7000000000000002</v>
      </c>
      <c r="AE74" s="6">
        <f>IF(AE73&lt;&gt;"",IF(ddays3.AllYears!AY74&lt;&gt;"",AE73+ddays3.AllYears!AY74,""),"")</f>
        <v>1.4000000000000001</v>
      </c>
      <c r="AF74" s="6">
        <f>IF(AF73&lt;&gt;"",IF(ddays3.AllYears!AZ74&lt;&gt;"",AF73+ddays3.AllYears!AZ74,""),"")</f>
        <v>1.9000000000000001</v>
      </c>
      <c r="AG74" s="6">
        <f>IF(AG73&lt;&gt;"",IF(ddays3.AllYears!BA74&lt;&gt;"",AG73+ddays3.AllYears!BA74,""),"")</f>
        <v>4.8</v>
      </c>
      <c r="AH74" s="6">
        <f>IF(AH73&lt;&gt;"",IF(ddays3.AllYears!BB74&lt;&gt;"",AH73+ddays3.AllYears!BB74,""),"")</f>
        <v>14.100000000000001</v>
      </c>
      <c r="AI74" s="6">
        <f>IF(AI73&lt;&gt;"",IF(ddays3.AllYears!BC74&lt;&gt;"",AI73+ddays3.AllYears!BC74,""),"")</f>
        <v>6.4999999999999991</v>
      </c>
      <c r="AJ74" s="6">
        <f>IF(AJ73&lt;&gt;"",IF(ddays3.AllYears!BD74&lt;&gt;"",AJ73+ddays3.AllYears!BD74,""),"")</f>
        <v>7.4999999999999991</v>
      </c>
      <c r="AK74" s="6">
        <f>IF(AK73&lt;&gt;"",IF(ddays3.AllYears!BE74&lt;&gt;"",AK73+ddays3.AllYears!BE74,""),"")</f>
        <v>0</v>
      </c>
      <c r="AL74" s="6">
        <f>IF(AL73&lt;&gt;"",IF(ddays3.AllYears!BF74&lt;&gt;"",AL73+ddays3.AllYears!BF74,""),"")</f>
        <v>2</v>
      </c>
      <c r="AM74" s="6">
        <f>IF(AM73&lt;&gt;"",IF(ddays3.AllYears!BG74&lt;&gt;"",AM73+ddays3.AllYears!BG74,""),"")</f>
        <v>6.5</v>
      </c>
      <c r="AN74" s="6">
        <f>IF(AN73&lt;&gt;"",IF(ddays3.AllYears!BH74&lt;&gt;"",AN73+ddays3.AllYears!BH74,""),"")</f>
        <v>0.4</v>
      </c>
      <c r="AO74" s="6">
        <f>IF(AO73&lt;&gt;"",IF(ddays3.AllYears!BI74&lt;&gt;"",AO73+ddays3.AllYears!BI74,""),"")</f>
        <v>0</v>
      </c>
      <c r="AP74" s="6">
        <f>IF(AP73&lt;&gt;"",IF(ddays3.AllYears!BJ74&lt;&gt;"",AP73+ddays3.AllYears!BJ74,""),"")</f>
        <v>0.9</v>
      </c>
      <c r="AQ74" s="6" t="str">
        <f>IF(AQ73&lt;&gt;"",IF(ddays3.AllYears!BK74&lt;&gt;"",AQ73+ddays3.AllYears!BK74,""),"")</f>
        <v/>
      </c>
      <c r="AR74" s="6" t="str">
        <f>IF(AR73&lt;&gt;"",IF(ddays3.AllYears!BL74&lt;&gt;"",AR73+ddays3.AllYears!BL74,""),"")</f>
        <v/>
      </c>
      <c r="AS74" s="6">
        <v>12.082923066694395</v>
      </c>
      <c r="AT74" s="6"/>
      <c r="AU74" s="6"/>
    </row>
    <row r="75" spans="1:47" x14ac:dyDescent="0.35">
      <c r="A75" s="8">
        <f>ddays3.AllYears!A75</f>
        <v>42067</v>
      </c>
      <c r="B75" s="6" t="str">
        <f>IF(B74&lt;&gt;"",IF(ddays3.AllYears!C75&lt;&gt;"",B74+ddays3.AllYears!C75,""),"")</f>
        <v/>
      </c>
      <c r="C75" s="6">
        <f>IF(C74&lt;&gt;"",IF(ddays3.AllYears!W75&lt;&gt;"",C74+ddays3.AllYears!W75,""),"")</f>
        <v>0</v>
      </c>
      <c r="D75" s="6">
        <f>IF(D74&lt;&gt;"",IF(ddays3.AllYears!X75&lt;&gt;"",D74+ddays3.AllYears!X75,""),"")</f>
        <v>0</v>
      </c>
      <c r="E75" s="6">
        <f>IF(E74&lt;&gt;"",IF(ddays3.AllYears!Y75&lt;&gt;"",E74+ddays3.AllYears!Y75,""),"")</f>
        <v>2.5</v>
      </c>
      <c r="F75" s="6">
        <f>IF(F74&lt;&gt;"",IF(ddays3.AllYears!Z75&lt;&gt;"",F74+ddays3.AllYears!Z75,""),"")</f>
        <v>2.6</v>
      </c>
      <c r="G75" s="6">
        <f>IF(G74&lt;&gt;"",IF(ddays3.AllYears!AA75&lt;&gt;"",G74+ddays3.AllYears!AA75,""),"")</f>
        <v>0.4</v>
      </c>
      <c r="H75" s="6">
        <f>IF(H74&lt;&gt;"",IF(ddays3.AllYears!AB75&lt;&gt;"",H74+ddays3.AllYears!AB75,""),"")</f>
        <v>1.2999999999999998</v>
      </c>
      <c r="I75" s="6">
        <f>IF(I74&lt;&gt;"",IF(ddays3.AllYears!AC75&lt;&gt;"",I74+ddays3.AllYears!AC75,""),"")</f>
        <v>4.8999999999999995</v>
      </c>
      <c r="J75" s="6">
        <f>IF(J74&lt;&gt;"",IF(ddays3.AllYears!AD75&lt;&gt;"",J74+ddays3.AllYears!AD75,""),"")</f>
        <v>0.2</v>
      </c>
      <c r="K75" s="6">
        <f>IF(K74&lt;&gt;"",IF(ddays3.AllYears!AE75&lt;&gt;"",K74+ddays3.AllYears!AE75,""),"")</f>
        <v>0.4</v>
      </c>
      <c r="L75" s="6">
        <f>IF(L74&lt;&gt;"",IF(ddays3.AllYears!AF75&lt;&gt;"",L74+ddays3.AllYears!AF75,""),"")</f>
        <v>0.8</v>
      </c>
      <c r="M75" s="6">
        <f>IF(M74&lt;&gt;"",IF(ddays3.AllYears!AG75&lt;&gt;"",M74+ddays3.AllYears!AG75,""),"")</f>
        <v>0</v>
      </c>
      <c r="N75" s="6">
        <f>IF(N74&lt;&gt;"",IF(ddays3.AllYears!AH75&lt;&gt;"",N74+ddays3.AllYears!AH75,""),"")</f>
        <v>2</v>
      </c>
      <c r="O75" s="6">
        <f>IF(O74&lt;&gt;"",IF(ddays3.AllYears!AI75&lt;&gt;"",O74+ddays3.AllYears!AI75,""),"")</f>
        <v>4.8</v>
      </c>
      <c r="P75" s="6">
        <f>IF(P74&lt;&gt;"",IF(ddays3.AllYears!AJ75&lt;&gt;"",P74+ddays3.AllYears!AJ75,""),"")</f>
        <v>2.5999999999999996</v>
      </c>
      <c r="Q75" s="6">
        <f>IF(Q74&lt;&gt;"",IF(ddays3.AllYears!AK75&lt;&gt;"",Q74+ddays3.AllYears!AK75,""),"")</f>
        <v>5.8</v>
      </c>
      <c r="R75" s="6">
        <f>IF(R74&lt;&gt;"",IF(ddays3.AllYears!AL75&lt;&gt;"",R74+ddays3.AllYears!AL75,""),"")</f>
        <v>0</v>
      </c>
      <c r="S75" s="6">
        <f>IF(S74&lt;&gt;"",IF(ddays3.AllYears!AM75&lt;&gt;"",S74+ddays3.AllYears!AM75,""),"")</f>
        <v>0.1</v>
      </c>
      <c r="T75" s="6">
        <f>IF(T74&lt;&gt;"",IF(ddays3.AllYears!AN75&lt;&gt;"",T74+ddays3.AllYears!AN75,""),"")</f>
        <v>2.2000000000000002</v>
      </c>
      <c r="U75" s="6">
        <f>IF(U74&lt;&gt;"",IF(ddays3.AllYears!AO75&lt;&gt;"",U74+ddays3.AllYears!AO75,""),"")</f>
        <v>1.3</v>
      </c>
      <c r="V75" s="6">
        <f>IF(V74&lt;&gt;"",IF(ddays3.AllYears!AP75&lt;&gt;"",V74+ddays3.AllYears!AP75,""),"")</f>
        <v>0.30000000000000004</v>
      </c>
      <c r="W75" s="6">
        <f>IF(W74&lt;&gt;"",IF(ddays3.AllYears!AQ75&lt;&gt;"",W74+ddays3.AllYears!AQ75,""),"")</f>
        <v>0.1</v>
      </c>
      <c r="X75" s="6">
        <f>IF(X74&lt;&gt;"",IF(ddays3.AllYears!AR75&lt;&gt;"",X74+ddays3.AllYears!AR75,""),"")</f>
        <v>0</v>
      </c>
      <c r="Y75" s="6">
        <f>IF(Y74&lt;&gt;"",IF(ddays3.AllYears!AS75&lt;&gt;"",Y74+ddays3.AllYears!AS75,""),"")</f>
        <v>5.8</v>
      </c>
      <c r="Z75" s="6">
        <f>IF(Z74&lt;&gt;"",IF(ddays3.AllYears!AT75&lt;&gt;"",Z74+ddays3.AllYears!AT75,""),"")</f>
        <v>4</v>
      </c>
      <c r="AA75" s="6">
        <f>IF(AA74&lt;&gt;"",IF(ddays3.AllYears!AU75&lt;&gt;"",AA74+ddays3.AllYears!AU75,""),"")</f>
        <v>1.7999999999999998</v>
      </c>
      <c r="AB75" s="6">
        <f>IF(AB74&lt;&gt;"",IF(ddays3.AllYears!AV75&lt;&gt;"",AB74+ddays3.AllYears!AV75,""),"")</f>
        <v>1.8</v>
      </c>
      <c r="AC75" s="6">
        <f>IF(AC74&lt;&gt;"",IF(ddays3.AllYears!AW75&lt;&gt;"",AC74+ddays3.AllYears!AW75,""),"")</f>
        <v>0.7</v>
      </c>
      <c r="AD75" s="6">
        <f>IF(AD74&lt;&gt;"",IF(ddays3.AllYears!AX75&lt;&gt;"",AD74+ddays3.AllYears!AX75,""),"")</f>
        <v>1.7000000000000002</v>
      </c>
      <c r="AE75" s="6">
        <f>IF(AE74&lt;&gt;"",IF(ddays3.AllYears!AY75&lt;&gt;"",AE74+ddays3.AllYears!AY75,""),"")</f>
        <v>1.4000000000000001</v>
      </c>
      <c r="AF75" s="6">
        <f>IF(AF74&lt;&gt;"",IF(ddays3.AllYears!AZ75&lt;&gt;"",AF74+ddays3.AllYears!AZ75,""),"")</f>
        <v>1.9000000000000001</v>
      </c>
      <c r="AG75" s="6">
        <f>IF(AG74&lt;&gt;"",IF(ddays3.AllYears!BA75&lt;&gt;"",AG74+ddays3.AllYears!BA75,""),"")</f>
        <v>4.8</v>
      </c>
      <c r="AH75" s="6">
        <f>IF(AH74&lt;&gt;"",IF(ddays3.AllYears!BB75&lt;&gt;"",AH74+ddays3.AllYears!BB75,""),"")</f>
        <v>16.3</v>
      </c>
      <c r="AI75" s="6">
        <f>IF(AI74&lt;&gt;"",IF(ddays3.AllYears!BC75&lt;&gt;"",AI74+ddays3.AllYears!BC75,""),"")</f>
        <v>6.4999999999999991</v>
      </c>
      <c r="AJ75" s="6">
        <f>IF(AJ74&lt;&gt;"",IF(ddays3.AllYears!BD75&lt;&gt;"",AJ74+ddays3.AllYears!BD75,""),"")</f>
        <v>7.4999999999999991</v>
      </c>
      <c r="AK75" s="6">
        <f>IF(AK74&lt;&gt;"",IF(ddays3.AllYears!BE75&lt;&gt;"",AK74+ddays3.AllYears!BE75,""),"")</f>
        <v>0</v>
      </c>
      <c r="AL75" s="6">
        <f>IF(AL74&lt;&gt;"",IF(ddays3.AllYears!BF75&lt;&gt;"",AL74+ddays3.AllYears!BF75,""),"")</f>
        <v>2</v>
      </c>
      <c r="AM75" s="6">
        <f>IF(AM74&lt;&gt;"",IF(ddays3.AllYears!BG75&lt;&gt;"",AM74+ddays3.AllYears!BG75,""),"")</f>
        <v>6.5</v>
      </c>
      <c r="AN75" s="6">
        <f>IF(AN74&lt;&gt;"",IF(ddays3.AllYears!BH75&lt;&gt;"",AN74+ddays3.AllYears!BH75,""),"")</f>
        <v>0.4</v>
      </c>
      <c r="AO75" s="6">
        <f>IF(AO74&lt;&gt;"",IF(ddays3.AllYears!BI75&lt;&gt;"",AO74+ddays3.AllYears!BI75,""),"")</f>
        <v>0</v>
      </c>
      <c r="AP75" s="6">
        <f>IF(AP74&lt;&gt;"",IF(ddays3.AllYears!BJ75&lt;&gt;"",AP74+ddays3.AllYears!BJ75,""),"")</f>
        <v>0.9</v>
      </c>
      <c r="AQ75" s="6" t="str">
        <f>IF(AQ74&lt;&gt;"",IF(ddays3.AllYears!BK75&lt;&gt;"",AQ74+ddays3.AllYears!BK75,""),"")</f>
        <v/>
      </c>
      <c r="AR75" s="6" t="str">
        <f>IF(AR74&lt;&gt;"",IF(ddays3.AllYears!BL75&lt;&gt;"",AR74+ddays3.AllYears!BL75,""),"")</f>
        <v/>
      </c>
      <c r="AS75" s="6">
        <v>12.082923066694395</v>
      </c>
      <c r="AT75" s="6"/>
      <c r="AU75" s="6"/>
    </row>
    <row r="76" spans="1:47" x14ac:dyDescent="0.35">
      <c r="A76" s="8">
        <f>ddays3.AllYears!A76</f>
        <v>42068</v>
      </c>
      <c r="B76" s="6" t="str">
        <f>IF(B75&lt;&gt;"",IF(ddays3.AllYears!C76&lt;&gt;"",B75+ddays3.AllYears!C76,""),"")</f>
        <v/>
      </c>
      <c r="C76" s="6">
        <f>IF(C75&lt;&gt;"",IF(ddays3.AllYears!W76&lt;&gt;"",C75+ddays3.AllYears!W76,""),"")</f>
        <v>0</v>
      </c>
      <c r="D76" s="6">
        <f>IF(D75&lt;&gt;"",IF(ddays3.AllYears!X76&lt;&gt;"",D75+ddays3.AllYears!X76,""),"")</f>
        <v>0</v>
      </c>
      <c r="E76" s="6">
        <f>IF(E75&lt;&gt;"",IF(ddays3.AllYears!Y76&lt;&gt;"",E75+ddays3.AllYears!Y76,""),"")</f>
        <v>2.5</v>
      </c>
      <c r="F76" s="6">
        <f>IF(F75&lt;&gt;"",IF(ddays3.AllYears!Z76&lt;&gt;"",F75+ddays3.AllYears!Z76,""),"")</f>
        <v>2.6</v>
      </c>
      <c r="G76" s="6">
        <f>IF(G75&lt;&gt;"",IF(ddays3.AllYears!AA76&lt;&gt;"",G75+ddays3.AllYears!AA76,""),"")</f>
        <v>0.4</v>
      </c>
      <c r="H76" s="6">
        <f>IF(H75&lt;&gt;"",IF(ddays3.AllYears!AB76&lt;&gt;"",H75+ddays3.AllYears!AB76,""),"")</f>
        <v>1.2999999999999998</v>
      </c>
      <c r="I76" s="6">
        <f>IF(I75&lt;&gt;"",IF(ddays3.AllYears!AC76&lt;&gt;"",I75+ddays3.AllYears!AC76,""),"")</f>
        <v>4.8999999999999995</v>
      </c>
      <c r="J76" s="6">
        <f>IF(J75&lt;&gt;"",IF(ddays3.AllYears!AD76&lt;&gt;"",J75+ddays3.AllYears!AD76,""),"")</f>
        <v>0.2</v>
      </c>
      <c r="K76" s="6">
        <f>IF(K75&lt;&gt;"",IF(ddays3.AllYears!AE76&lt;&gt;"",K75+ddays3.AllYears!AE76,""),"")</f>
        <v>0.4</v>
      </c>
      <c r="L76" s="6">
        <f>IF(L75&lt;&gt;"",IF(ddays3.AllYears!AF76&lt;&gt;"",L75+ddays3.AllYears!AF76,""),"")</f>
        <v>0.8</v>
      </c>
      <c r="M76" s="6">
        <f>IF(M75&lt;&gt;"",IF(ddays3.AllYears!AG76&lt;&gt;"",M75+ddays3.AllYears!AG76,""),"")</f>
        <v>0</v>
      </c>
      <c r="N76" s="6">
        <f>IF(N75&lt;&gt;"",IF(ddays3.AllYears!AH76&lt;&gt;"",N75+ddays3.AllYears!AH76,""),"")</f>
        <v>2</v>
      </c>
      <c r="O76" s="6">
        <f>IF(O75&lt;&gt;"",IF(ddays3.AllYears!AI76&lt;&gt;"",O75+ddays3.AllYears!AI76,""),"")</f>
        <v>4.8</v>
      </c>
      <c r="P76" s="6">
        <f>IF(P75&lt;&gt;"",IF(ddays3.AllYears!AJ76&lt;&gt;"",P75+ddays3.AllYears!AJ76,""),"")</f>
        <v>2.5999999999999996</v>
      </c>
      <c r="Q76" s="6">
        <f>IF(Q75&lt;&gt;"",IF(ddays3.AllYears!AK76&lt;&gt;"",Q75+ddays3.AllYears!AK76,""),"")</f>
        <v>5.8999999999999995</v>
      </c>
      <c r="R76" s="6">
        <f>IF(R75&lt;&gt;"",IF(ddays3.AllYears!AL76&lt;&gt;"",R75+ddays3.AllYears!AL76,""),"")</f>
        <v>0</v>
      </c>
      <c r="S76" s="6">
        <f>IF(S75&lt;&gt;"",IF(ddays3.AllYears!AM76&lt;&gt;"",S75+ddays3.AllYears!AM76,""),"")</f>
        <v>0.1</v>
      </c>
      <c r="T76" s="6">
        <f>IF(T75&lt;&gt;"",IF(ddays3.AllYears!AN76&lt;&gt;"",T75+ddays3.AllYears!AN76,""),"")</f>
        <v>2.2000000000000002</v>
      </c>
      <c r="U76" s="6">
        <f>IF(U75&lt;&gt;"",IF(ddays3.AllYears!AO76&lt;&gt;"",U75+ddays3.AllYears!AO76,""),"")</f>
        <v>1.3</v>
      </c>
      <c r="V76" s="6">
        <f>IF(V75&lt;&gt;"",IF(ddays3.AllYears!AP76&lt;&gt;"",V75+ddays3.AllYears!AP76,""),"")</f>
        <v>0.30000000000000004</v>
      </c>
      <c r="W76" s="6">
        <f>IF(W75&lt;&gt;"",IF(ddays3.AllYears!AQ76&lt;&gt;"",W75+ddays3.AllYears!AQ76,""),"")</f>
        <v>0.1</v>
      </c>
      <c r="X76" s="6">
        <f>IF(X75&lt;&gt;"",IF(ddays3.AllYears!AR76&lt;&gt;"",X75+ddays3.AllYears!AR76,""),"")</f>
        <v>0</v>
      </c>
      <c r="Y76" s="6">
        <f>IF(Y75&lt;&gt;"",IF(ddays3.AllYears!AS76&lt;&gt;"",Y75+ddays3.AllYears!AS76,""),"")</f>
        <v>5.8</v>
      </c>
      <c r="Z76" s="6">
        <f>IF(Z75&lt;&gt;"",IF(ddays3.AllYears!AT76&lt;&gt;"",Z75+ddays3.AllYears!AT76,""),"")</f>
        <v>4</v>
      </c>
      <c r="AA76" s="6">
        <f>IF(AA75&lt;&gt;"",IF(ddays3.AllYears!AU76&lt;&gt;"",AA75+ddays3.AllYears!AU76,""),"")</f>
        <v>1.7999999999999998</v>
      </c>
      <c r="AB76" s="6">
        <f>IF(AB75&lt;&gt;"",IF(ddays3.AllYears!AV76&lt;&gt;"",AB75+ddays3.AllYears!AV76,""),"")</f>
        <v>1.8</v>
      </c>
      <c r="AC76" s="6">
        <f>IF(AC75&lt;&gt;"",IF(ddays3.AllYears!AW76&lt;&gt;"",AC75+ddays3.AllYears!AW76,""),"")</f>
        <v>0.7</v>
      </c>
      <c r="AD76" s="6">
        <f>IF(AD75&lt;&gt;"",IF(ddays3.AllYears!AX76&lt;&gt;"",AD75+ddays3.AllYears!AX76,""),"")</f>
        <v>1.7000000000000002</v>
      </c>
      <c r="AE76" s="6">
        <f>IF(AE75&lt;&gt;"",IF(ddays3.AllYears!AY76&lt;&gt;"",AE75+ddays3.AllYears!AY76,""),"")</f>
        <v>1.4000000000000001</v>
      </c>
      <c r="AF76" s="6">
        <f>IF(AF75&lt;&gt;"",IF(ddays3.AllYears!AZ76&lt;&gt;"",AF75+ddays3.AllYears!AZ76,""),"")</f>
        <v>1.9000000000000001</v>
      </c>
      <c r="AG76" s="6">
        <f>IF(AG75&lt;&gt;"",IF(ddays3.AllYears!BA76&lt;&gt;"",AG75+ddays3.AllYears!BA76,""),"")</f>
        <v>4.8</v>
      </c>
      <c r="AH76" s="6">
        <f>IF(AH75&lt;&gt;"",IF(ddays3.AllYears!BB76&lt;&gt;"",AH75+ddays3.AllYears!BB76,""),"")</f>
        <v>18.7</v>
      </c>
      <c r="AI76" s="6">
        <f>IF(AI75&lt;&gt;"",IF(ddays3.AllYears!BC76&lt;&gt;"",AI75+ddays3.AllYears!BC76,""),"")</f>
        <v>6.4999999999999991</v>
      </c>
      <c r="AJ76" s="6">
        <f>IF(AJ75&lt;&gt;"",IF(ddays3.AllYears!BD76&lt;&gt;"",AJ75+ddays3.AllYears!BD76,""),"")</f>
        <v>7.4999999999999991</v>
      </c>
      <c r="AK76" s="6">
        <f>IF(AK75&lt;&gt;"",IF(ddays3.AllYears!BE76&lt;&gt;"",AK75+ddays3.AllYears!BE76,""),"")</f>
        <v>0</v>
      </c>
      <c r="AL76" s="6">
        <f>IF(AL75&lt;&gt;"",IF(ddays3.AllYears!BF76&lt;&gt;"",AL75+ddays3.AllYears!BF76,""),"")</f>
        <v>2</v>
      </c>
      <c r="AM76" s="6">
        <f>IF(AM75&lt;&gt;"",IF(ddays3.AllYears!BG76&lt;&gt;"",AM75+ddays3.AllYears!BG76,""),"")</f>
        <v>6.5</v>
      </c>
      <c r="AN76" s="6">
        <f>IF(AN75&lt;&gt;"",IF(ddays3.AllYears!BH76&lt;&gt;"",AN75+ddays3.AllYears!BH76,""),"")</f>
        <v>0.4</v>
      </c>
      <c r="AO76" s="6">
        <f>IF(AO75&lt;&gt;"",IF(ddays3.AllYears!BI76&lt;&gt;"",AO75+ddays3.AllYears!BI76,""),"")</f>
        <v>0</v>
      </c>
      <c r="AP76" s="6">
        <f>IF(AP75&lt;&gt;"",IF(ddays3.AllYears!BJ76&lt;&gt;"",AP75+ddays3.AllYears!BJ76,""),"")</f>
        <v>0.9</v>
      </c>
      <c r="AQ76" s="6" t="str">
        <f>IF(AQ75&lt;&gt;"",IF(ddays3.AllYears!BK76&lt;&gt;"",AQ75+ddays3.AllYears!BK76,""),"")</f>
        <v/>
      </c>
      <c r="AR76" s="6" t="str">
        <f>IF(AR75&lt;&gt;"",IF(ddays3.AllYears!BL76&lt;&gt;"",AR75+ddays3.AllYears!BL76,""),"")</f>
        <v/>
      </c>
      <c r="AS76" s="6">
        <v>12.082923066694395</v>
      </c>
      <c r="AT76" s="6"/>
      <c r="AU76" s="6"/>
    </row>
    <row r="77" spans="1:47" x14ac:dyDescent="0.35">
      <c r="A77" s="8">
        <f>ddays3.AllYears!A77</f>
        <v>42069</v>
      </c>
      <c r="B77" s="6" t="str">
        <f>IF(B76&lt;&gt;"",IF(ddays3.AllYears!C77&lt;&gt;"",B76+ddays3.AllYears!C77,""),"")</f>
        <v/>
      </c>
      <c r="C77" s="6">
        <f>IF(C76&lt;&gt;"",IF(ddays3.AllYears!W77&lt;&gt;"",C76+ddays3.AllYears!W77,""),"")</f>
        <v>0</v>
      </c>
      <c r="D77" s="6">
        <f>IF(D76&lt;&gt;"",IF(ddays3.AllYears!X77&lt;&gt;"",D76+ddays3.AllYears!X77,""),"")</f>
        <v>0</v>
      </c>
      <c r="E77" s="6">
        <f>IF(E76&lt;&gt;"",IF(ddays3.AllYears!Y77&lt;&gt;"",E76+ddays3.AllYears!Y77,""),"")</f>
        <v>2.5</v>
      </c>
      <c r="F77" s="6">
        <f>IF(F76&lt;&gt;"",IF(ddays3.AllYears!Z77&lt;&gt;"",F76+ddays3.AllYears!Z77,""),"")</f>
        <v>2.6</v>
      </c>
      <c r="G77" s="6">
        <f>IF(G76&lt;&gt;"",IF(ddays3.AllYears!AA77&lt;&gt;"",G76+ddays3.AllYears!AA77,""),"")</f>
        <v>0.4</v>
      </c>
      <c r="H77" s="6">
        <f>IF(H76&lt;&gt;"",IF(ddays3.AllYears!AB77&lt;&gt;"",H76+ddays3.AllYears!AB77,""),"")</f>
        <v>1.2999999999999998</v>
      </c>
      <c r="I77" s="6">
        <f>IF(I76&lt;&gt;"",IF(ddays3.AllYears!AC77&lt;&gt;"",I76+ddays3.AllYears!AC77,""),"")</f>
        <v>4.8999999999999995</v>
      </c>
      <c r="J77" s="6">
        <f>IF(J76&lt;&gt;"",IF(ddays3.AllYears!AD77&lt;&gt;"",J76+ddays3.AllYears!AD77,""),"")</f>
        <v>0.2</v>
      </c>
      <c r="K77" s="6">
        <f>IF(K76&lt;&gt;"",IF(ddays3.AllYears!AE77&lt;&gt;"",K76+ddays3.AllYears!AE77,""),"")</f>
        <v>0.4</v>
      </c>
      <c r="L77" s="6">
        <f>IF(L76&lt;&gt;"",IF(ddays3.AllYears!AF77&lt;&gt;"",L76+ddays3.AllYears!AF77,""),"")</f>
        <v>0.8</v>
      </c>
      <c r="M77" s="6">
        <f>IF(M76&lt;&gt;"",IF(ddays3.AllYears!AG77&lt;&gt;"",M76+ddays3.AllYears!AG77,""),"")</f>
        <v>0</v>
      </c>
      <c r="N77" s="6">
        <f>IF(N76&lt;&gt;"",IF(ddays3.AllYears!AH77&lt;&gt;"",N76+ddays3.AllYears!AH77,""),"")</f>
        <v>2</v>
      </c>
      <c r="O77" s="6">
        <f>IF(O76&lt;&gt;"",IF(ddays3.AllYears!AI77&lt;&gt;"",O76+ddays3.AllYears!AI77,""),"")</f>
        <v>4.8</v>
      </c>
      <c r="P77" s="6">
        <f>IF(P76&lt;&gt;"",IF(ddays3.AllYears!AJ77&lt;&gt;"",P76+ddays3.AllYears!AJ77,""),"")</f>
        <v>2.5999999999999996</v>
      </c>
      <c r="Q77" s="6">
        <f>IF(Q76&lt;&gt;"",IF(ddays3.AllYears!AK77&lt;&gt;"",Q76+ddays3.AllYears!AK77,""),"")</f>
        <v>5.8999999999999995</v>
      </c>
      <c r="R77" s="6">
        <f>IF(R76&lt;&gt;"",IF(ddays3.AllYears!AL77&lt;&gt;"",R76+ddays3.AllYears!AL77,""),"")</f>
        <v>0</v>
      </c>
      <c r="S77" s="6">
        <f>IF(S76&lt;&gt;"",IF(ddays3.AllYears!AM77&lt;&gt;"",S76+ddays3.AllYears!AM77,""),"")</f>
        <v>0.1</v>
      </c>
      <c r="T77" s="6">
        <f>IF(T76&lt;&gt;"",IF(ddays3.AllYears!AN77&lt;&gt;"",T76+ddays3.AllYears!AN77,""),"")</f>
        <v>2.2000000000000002</v>
      </c>
      <c r="U77" s="6">
        <f>IF(U76&lt;&gt;"",IF(ddays3.AllYears!AO77&lt;&gt;"",U76+ddays3.AllYears!AO77,""),"")</f>
        <v>1.3</v>
      </c>
      <c r="V77" s="6">
        <f>IF(V76&lt;&gt;"",IF(ddays3.AllYears!AP77&lt;&gt;"",V76+ddays3.AllYears!AP77,""),"")</f>
        <v>0.30000000000000004</v>
      </c>
      <c r="W77" s="6">
        <f>IF(W76&lt;&gt;"",IF(ddays3.AllYears!AQ77&lt;&gt;"",W76+ddays3.AllYears!AQ77,""),"")</f>
        <v>0.1</v>
      </c>
      <c r="X77" s="6">
        <f>IF(X76&lt;&gt;"",IF(ddays3.AllYears!AR77&lt;&gt;"",X76+ddays3.AllYears!AR77,""),"")</f>
        <v>0</v>
      </c>
      <c r="Y77" s="6">
        <f>IF(Y76&lt;&gt;"",IF(ddays3.AllYears!AS77&lt;&gt;"",Y76+ddays3.AllYears!AS77,""),"")</f>
        <v>5.8</v>
      </c>
      <c r="Z77" s="6">
        <f>IF(Z76&lt;&gt;"",IF(ddays3.AllYears!AT77&lt;&gt;"",Z76+ddays3.AllYears!AT77,""),"")</f>
        <v>4</v>
      </c>
      <c r="AA77" s="6">
        <f>IF(AA76&lt;&gt;"",IF(ddays3.AllYears!AU77&lt;&gt;"",AA76+ddays3.AllYears!AU77,""),"")</f>
        <v>1.7999999999999998</v>
      </c>
      <c r="AB77" s="6">
        <f>IF(AB76&lt;&gt;"",IF(ddays3.AllYears!AV77&lt;&gt;"",AB76+ddays3.AllYears!AV77,""),"")</f>
        <v>2.5</v>
      </c>
      <c r="AC77" s="6">
        <f>IF(AC76&lt;&gt;"",IF(ddays3.AllYears!AW77&lt;&gt;"",AC76+ddays3.AllYears!AW77,""),"")</f>
        <v>0.7</v>
      </c>
      <c r="AD77" s="6">
        <f>IF(AD76&lt;&gt;"",IF(ddays3.AllYears!AX77&lt;&gt;"",AD76+ddays3.AllYears!AX77,""),"")</f>
        <v>1.7000000000000002</v>
      </c>
      <c r="AE77" s="6">
        <f>IF(AE76&lt;&gt;"",IF(ddays3.AllYears!AY77&lt;&gt;"",AE76+ddays3.AllYears!AY77,""),"")</f>
        <v>1.4000000000000001</v>
      </c>
      <c r="AF77" s="6">
        <f>IF(AF76&lt;&gt;"",IF(ddays3.AllYears!AZ77&lt;&gt;"",AF76+ddays3.AllYears!AZ77,""),"")</f>
        <v>1.9000000000000001</v>
      </c>
      <c r="AG77" s="6">
        <f>IF(AG76&lt;&gt;"",IF(ddays3.AllYears!BA77&lt;&gt;"",AG76+ddays3.AllYears!BA77,""),"")</f>
        <v>4.8</v>
      </c>
      <c r="AH77" s="6">
        <f>IF(AH76&lt;&gt;"",IF(ddays3.AllYears!BB77&lt;&gt;"",AH76+ddays3.AllYears!BB77,""),"")</f>
        <v>21.4</v>
      </c>
      <c r="AI77" s="6">
        <f>IF(AI76&lt;&gt;"",IF(ddays3.AllYears!BC77&lt;&gt;"",AI76+ddays3.AllYears!BC77,""),"")</f>
        <v>6.4999999999999991</v>
      </c>
      <c r="AJ77" s="6">
        <f>IF(AJ76&lt;&gt;"",IF(ddays3.AllYears!BD77&lt;&gt;"",AJ76+ddays3.AllYears!BD77,""),"")</f>
        <v>7.4999999999999991</v>
      </c>
      <c r="AK77" s="6">
        <f>IF(AK76&lt;&gt;"",IF(ddays3.AllYears!BE77&lt;&gt;"",AK76+ddays3.AllYears!BE77,""),"")</f>
        <v>0</v>
      </c>
      <c r="AL77" s="6">
        <f>IF(AL76&lt;&gt;"",IF(ddays3.AllYears!BF77&lt;&gt;"",AL76+ddays3.AllYears!BF77,""),"")</f>
        <v>2</v>
      </c>
      <c r="AM77" s="6">
        <f>IF(AM76&lt;&gt;"",IF(ddays3.AllYears!BG77&lt;&gt;"",AM76+ddays3.AllYears!BG77,""),"")</f>
        <v>6.5</v>
      </c>
      <c r="AN77" s="6">
        <f>IF(AN76&lt;&gt;"",IF(ddays3.AllYears!BH77&lt;&gt;"",AN76+ddays3.AllYears!BH77,""),"")</f>
        <v>0.4</v>
      </c>
      <c r="AO77" s="6">
        <f>IF(AO76&lt;&gt;"",IF(ddays3.AllYears!BI77&lt;&gt;"",AO76+ddays3.AllYears!BI77,""),"")</f>
        <v>0</v>
      </c>
      <c r="AP77" s="6">
        <f>IF(AP76&lt;&gt;"",IF(ddays3.AllYears!BJ77&lt;&gt;"",AP76+ddays3.AllYears!BJ77,""),"")</f>
        <v>0.9</v>
      </c>
      <c r="AQ77" s="6" t="str">
        <f>IF(AQ76&lt;&gt;"",IF(ddays3.AllYears!BK77&lt;&gt;"",AQ76+ddays3.AllYears!BK77,""),"")</f>
        <v/>
      </c>
      <c r="AR77" s="6" t="str">
        <f>IF(AR76&lt;&gt;"",IF(ddays3.AllYears!BL77&lt;&gt;"",AR76+ddays3.AllYears!BL77,""),"")</f>
        <v/>
      </c>
      <c r="AS77" s="6">
        <v>12.082923066694395</v>
      </c>
      <c r="AT77" s="6"/>
      <c r="AU77" s="6"/>
    </row>
    <row r="78" spans="1:47" x14ac:dyDescent="0.35">
      <c r="A78" s="8">
        <f>ddays3.AllYears!A78</f>
        <v>42070</v>
      </c>
      <c r="B78" s="6" t="str">
        <f>IF(B77&lt;&gt;"",IF(ddays3.AllYears!C78&lt;&gt;"",B77+ddays3.AllYears!C78,""),"")</f>
        <v/>
      </c>
      <c r="C78" s="6">
        <f>IF(C77&lt;&gt;"",IF(ddays3.AllYears!W78&lt;&gt;"",C77+ddays3.AllYears!W78,""),"")</f>
        <v>0</v>
      </c>
      <c r="D78" s="6">
        <f>IF(D77&lt;&gt;"",IF(ddays3.AllYears!X78&lt;&gt;"",D77+ddays3.AllYears!X78,""),"")</f>
        <v>0</v>
      </c>
      <c r="E78" s="6">
        <f>IF(E77&lt;&gt;"",IF(ddays3.AllYears!Y78&lt;&gt;"",E77+ddays3.AllYears!Y78,""),"")</f>
        <v>2.5</v>
      </c>
      <c r="F78" s="6">
        <f>IF(F77&lt;&gt;"",IF(ddays3.AllYears!Z78&lt;&gt;"",F77+ddays3.AllYears!Z78,""),"")</f>
        <v>2.6</v>
      </c>
      <c r="G78" s="6">
        <f>IF(G77&lt;&gt;"",IF(ddays3.AllYears!AA78&lt;&gt;"",G77+ddays3.AllYears!AA78,""),"")</f>
        <v>0.4</v>
      </c>
      <c r="H78" s="6">
        <f>IF(H77&lt;&gt;"",IF(ddays3.AllYears!AB78&lt;&gt;"",H77+ddays3.AllYears!AB78,""),"")</f>
        <v>1.2999999999999998</v>
      </c>
      <c r="I78" s="6">
        <f>IF(I77&lt;&gt;"",IF(ddays3.AllYears!AC78&lt;&gt;"",I77+ddays3.AllYears!AC78,""),"")</f>
        <v>4.8999999999999995</v>
      </c>
      <c r="J78" s="6">
        <f>IF(J77&lt;&gt;"",IF(ddays3.AllYears!AD78&lt;&gt;"",J77+ddays3.AllYears!AD78,""),"")</f>
        <v>0.2</v>
      </c>
      <c r="K78" s="6">
        <f>IF(K77&lt;&gt;"",IF(ddays3.AllYears!AE78&lt;&gt;"",K77+ddays3.AllYears!AE78,""),"")</f>
        <v>0.4</v>
      </c>
      <c r="L78" s="6">
        <f>IF(L77&lt;&gt;"",IF(ddays3.AllYears!AF78&lt;&gt;"",L77+ddays3.AllYears!AF78,""),"")</f>
        <v>0.8</v>
      </c>
      <c r="M78" s="6">
        <f>IF(M77&lt;&gt;"",IF(ddays3.AllYears!AG78&lt;&gt;"",M77+ddays3.AllYears!AG78,""),"")</f>
        <v>0</v>
      </c>
      <c r="N78" s="6">
        <f>IF(N77&lt;&gt;"",IF(ddays3.AllYears!AH78&lt;&gt;"",N77+ddays3.AllYears!AH78,""),"")</f>
        <v>2</v>
      </c>
      <c r="O78" s="6">
        <f>IF(O77&lt;&gt;"",IF(ddays3.AllYears!AI78&lt;&gt;"",O77+ddays3.AllYears!AI78,""),"")</f>
        <v>4.8</v>
      </c>
      <c r="P78" s="6">
        <f>IF(P77&lt;&gt;"",IF(ddays3.AllYears!AJ78&lt;&gt;"",P77+ddays3.AllYears!AJ78,""),"")</f>
        <v>2.5999999999999996</v>
      </c>
      <c r="Q78" s="6">
        <f>IF(Q77&lt;&gt;"",IF(ddays3.AllYears!AK78&lt;&gt;"",Q77+ddays3.AllYears!AK78,""),"")</f>
        <v>5.8999999999999995</v>
      </c>
      <c r="R78" s="6">
        <f>IF(R77&lt;&gt;"",IF(ddays3.AllYears!AL78&lt;&gt;"",R77+ddays3.AllYears!AL78,""),"")</f>
        <v>0</v>
      </c>
      <c r="S78" s="6">
        <f>IF(S77&lt;&gt;"",IF(ddays3.AllYears!AM78&lt;&gt;"",S77+ddays3.AllYears!AM78,""),"")</f>
        <v>0.1</v>
      </c>
      <c r="T78" s="6">
        <f>IF(T77&lt;&gt;"",IF(ddays3.AllYears!AN78&lt;&gt;"",T77+ddays3.AllYears!AN78,""),"")</f>
        <v>2.2000000000000002</v>
      </c>
      <c r="U78" s="6">
        <f>IF(U77&lt;&gt;"",IF(ddays3.AllYears!AO78&lt;&gt;"",U77+ddays3.AllYears!AO78,""),"")</f>
        <v>1.3</v>
      </c>
      <c r="V78" s="6">
        <f>IF(V77&lt;&gt;"",IF(ddays3.AllYears!AP78&lt;&gt;"",V77+ddays3.AllYears!AP78,""),"")</f>
        <v>0.30000000000000004</v>
      </c>
      <c r="W78" s="6">
        <f>IF(W77&lt;&gt;"",IF(ddays3.AllYears!AQ78&lt;&gt;"",W77+ddays3.AllYears!AQ78,""),"")</f>
        <v>0.1</v>
      </c>
      <c r="X78" s="6">
        <f>IF(X77&lt;&gt;"",IF(ddays3.AllYears!AR78&lt;&gt;"",X77+ddays3.AllYears!AR78,""),"")</f>
        <v>0</v>
      </c>
      <c r="Y78" s="6">
        <f>IF(Y77&lt;&gt;"",IF(ddays3.AllYears!AS78&lt;&gt;"",Y77+ddays3.AllYears!AS78,""),"")</f>
        <v>5.8</v>
      </c>
      <c r="Z78" s="6">
        <f>IF(Z77&lt;&gt;"",IF(ddays3.AllYears!AT78&lt;&gt;"",Z77+ddays3.AllYears!AT78,""),"")</f>
        <v>4</v>
      </c>
      <c r="AA78" s="6">
        <f>IF(AA77&lt;&gt;"",IF(ddays3.AllYears!AU78&lt;&gt;"",AA77+ddays3.AllYears!AU78,""),"")</f>
        <v>1.7999999999999998</v>
      </c>
      <c r="AB78" s="6">
        <f>IF(AB77&lt;&gt;"",IF(ddays3.AllYears!AV78&lt;&gt;"",AB77+ddays3.AllYears!AV78,""),"")</f>
        <v>3.7</v>
      </c>
      <c r="AC78" s="6">
        <f>IF(AC77&lt;&gt;"",IF(ddays3.AllYears!AW78&lt;&gt;"",AC77+ddays3.AllYears!AW78,""),"")</f>
        <v>0.7</v>
      </c>
      <c r="AD78" s="6">
        <f>IF(AD77&lt;&gt;"",IF(ddays3.AllYears!AX78&lt;&gt;"",AD77+ddays3.AllYears!AX78,""),"")</f>
        <v>1.7000000000000002</v>
      </c>
      <c r="AE78" s="6">
        <f>IF(AE77&lt;&gt;"",IF(ddays3.AllYears!AY78&lt;&gt;"",AE77+ddays3.AllYears!AY78,""),"")</f>
        <v>1.4000000000000001</v>
      </c>
      <c r="AF78" s="6">
        <f>IF(AF77&lt;&gt;"",IF(ddays3.AllYears!AZ78&lt;&gt;"",AF77+ddays3.AllYears!AZ78,""),"")</f>
        <v>2</v>
      </c>
      <c r="AG78" s="6">
        <f>IF(AG77&lt;&gt;"",IF(ddays3.AllYears!BA78&lt;&gt;"",AG77+ddays3.AllYears!BA78,""),"")</f>
        <v>4.8</v>
      </c>
      <c r="AH78" s="6">
        <f>IF(AH77&lt;&gt;"",IF(ddays3.AllYears!BB78&lt;&gt;"",AH77+ddays3.AllYears!BB78,""),"")</f>
        <v>21.4</v>
      </c>
      <c r="AI78" s="6">
        <f>IF(AI77&lt;&gt;"",IF(ddays3.AllYears!BC78&lt;&gt;"",AI77+ddays3.AllYears!BC78,""),"")</f>
        <v>6.4999999999999991</v>
      </c>
      <c r="AJ78" s="6">
        <f>IF(AJ77&lt;&gt;"",IF(ddays3.AllYears!BD78&lt;&gt;"",AJ77+ddays3.AllYears!BD78,""),"")</f>
        <v>7.4999999999999991</v>
      </c>
      <c r="AK78" s="6">
        <f>IF(AK77&lt;&gt;"",IF(ddays3.AllYears!BE78&lt;&gt;"",AK77+ddays3.AllYears!BE78,""),"")</f>
        <v>0</v>
      </c>
      <c r="AL78" s="6">
        <f>IF(AL77&lt;&gt;"",IF(ddays3.AllYears!BF78&lt;&gt;"",AL77+ddays3.AllYears!BF78,""),"")</f>
        <v>2</v>
      </c>
      <c r="AM78" s="6">
        <f>IF(AM77&lt;&gt;"",IF(ddays3.AllYears!BG78&lt;&gt;"",AM77+ddays3.AllYears!BG78,""),"")</f>
        <v>6.5</v>
      </c>
      <c r="AN78" s="6">
        <f>IF(AN77&lt;&gt;"",IF(ddays3.AllYears!BH78&lt;&gt;"",AN77+ddays3.AllYears!BH78,""),"")</f>
        <v>0.4</v>
      </c>
      <c r="AO78" s="6">
        <f>IF(AO77&lt;&gt;"",IF(ddays3.AllYears!BI78&lt;&gt;"",AO77+ddays3.AllYears!BI78,""),"")</f>
        <v>0</v>
      </c>
      <c r="AP78" s="6">
        <f>IF(AP77&lt;&gt;"",IF(ddays3.AllYears!BJ78&lt;&gt;"",AP77+ddays3.AllYears!BJ78,""),"")</f>
        <v>0.9</v>
      </c>
      <c r="AQ78" s="6" t="str">
        <f>IF(AQ77&lt;&gt;"",IF(ddays3.AllYears!BK78&lt;&gt;"",AQ77+ddays3.AllYears!BK78,""),"")</f>
        <v/>
      </c>
      <c r="AR78" s="6" t="str">
        <f>IF(AR77&lt;&gt;"",IF(ddays3.AllYears!BL78&lt;&gt;"",AR77+ddays3.AllYears!BL78,""),"")</f>
        <v/>
      </c>
      <c r="AS78" s="6">
        <v>12.082923066694395</v>
      </c>
      <c r="AT78" s="6"/>
      <c r="AU78" s="6"/>
    </row>
    <row r="79" spans="1:47" x14ac:dyDescent="0.35">
      <c r="A79" s="8">
        <f>ddays3.AllYears!A79</f>
        <v>42071</v>
      </c>
      <c r="B79" s="6" t="str">
        <f>IF(B78&lt;&gt;"",IF(ddays3.AllYears!C79&lt;&gt;"",B78+ddays3.AllYears!C79,""),"")</f>
        <v/>
      </c>
      <c r="C79" s="6">
        <f>IF(C78&lt;&gt;"",IF(ddays3.AllYears!W79&lt;&gt;"",C78+ddays3.AllYears!W79,""),"")</f>
        <v>0</v>
      </c>
      <c r="D79" s="6">
        <f>IF(D78&lt;&gt;"",IF(ddays3.AllYears!X79&lt;&gt;"",D78+ddays3.AllYears!X79,""),"")</f>
        <v>0</v>
      </c>
      <c r="E79" s="6">
        <f>IF(E78&lt;&gt;"",IF(ddays3.AllYears!Y79&lt;&gt;"",E78+ddays3.AllYears!Y79,""),"")</f>
        <v>3.3</v>
      </c>
      <c r="F79" s="6">
        <f>IF(F78&lt;&gt;"",IF(ddays3.AllYears!Z79&lt;&gt;"",F78+ddays3.AllYears!Z79,""),"")</f>
        <v>2.6</v>
      </c>
      <c r="G79" s="6">
        <f>IF(G78&lt;&gt;"",IF(ddays3.AllYears!AA79&lt;&gt;"",G78+ddays3.AllYears!AA79,""),"")</f>
        <v>0.4</v>
      </c>
      <c r="H79" s="6">
        <f>IF(H78&lt;&gt;"",IF(ddays3.AllYears!AB79&lt;&gt;"",H78+ddays3.AllYears!AB79,""),"")</f>
        <v>1.2999999999999998</v>
      </c>
      <c r="I79" s="6">
        <f>IF(I78&lt;&gt;"",IF(ddays3.AllYears!AC79&lt;&gt;"",I78+ddays3.AllYears!AC79,""),"")</f>
        <v>4.8999999999999995</v>
      </c>
      <c r="J79" s="6">
        <f>IF(J78&lt;&gt;"",IF(ddays3.AllYears!AD79&lt;&gt;"",J78+ddays3.AllYears!AD79,""),"")</f>
        <v>0.2</v>
      </c>
      <c r="K79" s="6">
        <f>IF(K78&lt;&gt;"",IF(ddays3.AllYears!AE79&lt;&gt;"",K78+ddays3.AllYears!AE79,""),"")</f>
        <v>0.4</v>
      </c>
      <c r="L79" s="6">
        <f>IF(L78&lt;&gt;"",IF(ddays3.AllYears!AF79&lt;&gt;"",L78+ddays3.AllYears!AF79,""),"")</f>
        <v>0.8</v>
      </c>
      <c r="M79" s="6">
        <f>IF(M78&lt;&gt;"",IF(ddays3.AllYears!AG79&lt;&gt;"",M78+ddays3.AllYears!AG79,""),"")</f>
        <v>0</v>
      </c>
      <c r="N79" s="6">
        <f>IF(N78&lt;&gt;"",IF(ddays3.AllYears!AH79&lt;&gt;"",N78+ddays3.AllYears!AH79,""),"")</f>
        <v>2</v>
      </c>
      <c r="O79" s="6">
        <f>IF(O78&lt;&gt;"",IF(ddays3.AllYears!AI79&lt;&gt;"",O78+ddays3.AllYears!AI79,""),"")</f>
        <v>4.8</v>
      </c>
      <c r="P79" s="6">
        <f>IF(P78&lt;&gt;"",IF(ddays3.AllYears!AJ79&lt;&gt;"",P78+ddays3.AllYears!AJ79,""),"")</f>
        <v>2.5999999999999996</v>
      </c>
      <c r="Q79" s="6">
        <f>IF(Q78&lt;&gt;"",IF(ddays3.AllYears!AK79&lt;&gt;"",Q78+ddays3.AllYears!AK79,""),"")</f>
        <v>5.8999999999999995</v>
      </c>
      <c r="R79" s="6">
        <f>IF(R78&lt;&gt;"",IF(ddays3.AllYears!AL79&lt;&gt;"",R78+ddays3.AllYears!AL79,""),"")</f>
        <v>0</v>
      </c>
      <c r="S79" s="6">
        <f>IF(S78&lt;&gt;"",IF(ddays3.AllYears!AM79&lt;&gt;"",S78+ddays3.AllYears!AM79,""),"")</f>
        <v>0.1</v>
      </c>
      <c r="T79" s="6">
        <f>IF(T78&lt;&gt;"",IF(ddays3.AllYears!AN79&lt;&gt;"",T78+ddays3.AllYears!AN79,""),"")</f>
        <v>2.2000000000000002</v>
      </c>
      <c r="U79" s="6">
        <f>IF(U78&lt;&gt;"",IF(ddays3.AllYears!AO79&lt;&gt;"",U78+ddays3.AllYears!AO79,""),"")</f>
        <v>1.3</v>
      </c>
      <c r="V79" s="6">
        <f>IF(V78&lt;&gt;"",IF(ddays3.AllYears!AP79&lt;&gt;"",V78+ddays3.AllYears!AP79,""),"")</f>
        <v>0.30000000000000004</v>
      </c>
      <c r="W79" s="6">
        <f>IF(W78&lt;&gt;"",IF(ddays3.AllYears!AQ79&lt;&gt;"",W78+ddays3.AllYears!AQ79,""),"")</f>
        <v>0.1</v>
      </c>
      <c r="X79" s="6">
        <f>IF(X78&lt;&gt;"",IF(ddays3.AllYears!AR79&lt;&gt;"",X78+ddays3.AllYears!AR79,""),"")</f>
        <v>0</v>
      </c>
      <c r="Y79" s="6">
        <f>IF(Y78&lt;&gt;"",IF(ddays3.AllYears!AS79&lt;&gt;"",Y78+ddays3.AllYears!AS79,""),"")</f>
        <v>5.8</v>
      </c>
      <c r="Z79" s="6">
        <f>IF(Z78&lt;&gt;"",IF(ddays3.AllYears!AT79&lt;&gt;"",Z78+ddays3.AllYears!AT79,""),"")</f>
        <v>4</v>
      </c>
      <c r="AA79" s="6">
        <f>IF(AA78&lt;&gt;"",IF(ddays3.AllYears!AU79&lt;&gt;"",AA78+ddays3.AllYears!AU79,""),"")</f>
        <v>1.7999999999999998</v>
      </c>
      <c r="AB79" s="6">
        <f>IF(AB78&lt;&gt;"",IF(ddays3.AllYears!AV79&lt;&gt;"",AB78+ddays3.AllYears!AV79,""),"")</f>
        <v>3.9000000000000004</v>
      </c>
      <c r="AC79" s="6">
        <f>IF(AC78&lt;&gt;"",IF(ddays3.AllYears!AW79&lt;&gt;"",AC78+ddays3.AllYears!AW79,""),"")</f>
        <v>0.7</v>
      </c>
      <c r="AD79" s="6">
        <f>IF(AD78&lt;&gt;"",IF(ddays3.AllYears!AX79&lt;&gt;"",AD78+ddays3.AllYears!AX79,""),"")</f>
        <v>1.7000000000000002</v>
      </c>
      <c r="AE79" s="6">
        <f>IF(AE78&lt;&gt;"",IF(ddays3.AllYears!AY79&lt;&gt;"",AE78+ddays3.AllYears!AY79,""),"")</f>
        <v>1.4000000000000001</v>
      </c>
      <c r="AF79" s="6">
        <f>IF(AF78&lt;&gt;"",IF(ddays3.AllYears!AZ79&lt;&gt;"",AF78+ddays3.AllYears!AZ79,""),"")</f>
        <v>2</v>
      </c>
      <c r="AG79" s="6">
        <f>IF(AG78&lt;&gt;"",IF(ddays3.AllYears!BA79&lt;&gt;"",AG78+ddays3.AllYears!BA79,""),"")</f>
        <v>4.8</v>
      </c>
      <c r="AH79" s="6">
        <f>IF(AH78&lt;&gt;"",IF(ddays3.AllYears!BB79&lt;&gt;"",AH78+ddays3.AllYears!BB79,""),"")</f>
        <v>21.5</v>
      </c>
      <c r="AI79" s="6">
        <f>IF(AI78&lt;&gt;"",IF(ddays3.AllYears!BC79&lt;&gt;"",AI78+ddays3.AllYears!BC79,""),"")</f>
        <v>6.4999999999999991</v>
      </c>
      <c r="AJ79" s="6">
        <f>IF(AJ78&lt;&gt;"",IF(ddays3.AllYears!BD79&lt;&gt;"",AJ78+ddays3.AllYears!BD79,""),"")</f>
        <v>7.4999999999999991</v>
      </c>
      <c r="AK79" s="6">
        <f>IF(AK78&lt;&gt;"",IF(ddays3.AllYears!BE79&lt;&gt;"",AK78+ddays3.AllYears!BE79,""),"")</f>
        <v>0</v>
      </c>
      <c r="AL79" s="6">
        <f>IF(AL78&lt;&gt;"",IF(ddays3.AllYears!BF79&lt;&gt;"",AL78+ddays3.AllYears!BF79,""),"")</f>
        <v>2</v>
      </c>
      <c r="AM79" s="6">
        <f>IF(AM78&lt;&gt;"",IF(ddays3.AllYears!BG79&lt;&gt;"",AM78+ddays3.AllYears!BG79,""),"")</f>
        <v>6.5</v>
      </c>
      <c r="AN79" s="6">
        <f>IF(AN78&lt;&gt;"",IF(ddays3.AllYears!BH79&lt;&gt;"",AN78+ddays3.AllYears!BH79,""),"")</f>
        <v>0.4</v>
      </c>
      <c r="AO79" s="6">
        <f>IF(AO78&lt;&gt;"",IF(ddays3.AllYears!BI79&lt;&gt;"",AO78+ddays3.AllYears!BI79,""),"")</f>
        <v>0</v>
      </c>
      <c r="AP79" s="6">
        <f>IF(AP78&lt;&gt;"",IF(ddays3.AllYears!BJ79&lt;&gt;"",AP78+ddays3.AllYears!BJ79,""),"")</f>
        <v>0.9</v>
      </c>
      <c r="AQ79" s="6" t="str">
        <f>IF(AQ78&lt;&gt;"",IF(ddays3.AllYears!BK79&lt;&gt;"",AQ78+ddays3.AllYears!BK79,""),"")</f>
        <v/>
      </c>
      <c r="AR79" s="6" t="str">
        <f>IF(AR78&lt;&gt;"",IF(ddays3.AllYears!BL79&lt;&gt;"",AR78+ddays3.AllYears!BL79,""),"")</f>
        <v/>
      </c>
      <c r="AS79" s="6">
        <v>12.082923066694395</v>
      </c>
      <c r="AT79" s="6"/>
      <c r="AU79" s="6"/>
    </row>
    <row r="80" spans="1:47" x14ac:dyDescent="0.35">
      <c r="A80" s="8">
        <f>ddays3.AllYears!A80</f>
        <v>42072</v>
      </c>
      <c r="B80" s="6" t="str">
        <f>IF(B79&lt;&gt;"",IF(ddays3.AllYears!C80&lt;&gt;"",B79+ddays3.AllYears!C80,""),"")</f>
        <v/>
      </c>
      <c r="C80" s="6">
        <f>IF(C79&lt;&gt;"",IF(ddays3.AllYears!W80&lt;&gt;"",C79+ddays3.AllYears!W80,""),"")</f>
        <v>0</v>
      </c>
      <c r="D80" s="6">
        <f>IF(D79&lt;&gt;"",IF(ddays3.AllYears!X80&lt;&gt;"",D79+ddays3.AllYears!X80,""),"")</f>
        <v>0</v>
      </c>
      <c r="E80" s="6">
        <f>IF(E79&lt;&gt;"",IF(ddays3.AllYears!Y80&lt;&gt;"",E79+ddays3.AllYears!Y80,""),"")</f>
        <v>4</v>
      </c>
      <c r="F80" s="6">
        <f>IF(F79&lt;&gt;"",IF(ddays3.AllYears!Z80&lt;&gt;"",F79+ddays3.AllYears!Z80,""),"")</f>
        <v>2.6</v>
      </c>
      <c r="G80" s="6">
        <f>IF(G79&lt;&gt;"",IF(ddays3.AllYears!AA80&lt;&gt;"",G79+ddays3.AllYears!AA80,""),"")</f>
        <v>0.4</v>
      </c>
      <c r="H80" s="6">
        <f>IF(H79&lt;&gt;"",IF(ddays3.AllYears!AB80&lt;&gt;"",H79+ddays3.AllYears!AB80,""),"")</f>
        <v>1.2999999999999998</v>
      </c>
      <c r="I80" s="6">
        <f>IF(I79&lt;&gt;"",IF(ddays3.AllYears!AC80&lt;&gt;"",I79+ddays3.AllYears!AC80,""),"")</f>
        <v>4.8999999999999995</v>
      </c>
      <c r="J80" s="6">
        <f>IF(J79&lt;&gt;"",IF(ddays3.AllYears!AD80&lt;&gt;"",J79+ddays3.AllYears!AD80,""),"")</f>
        <v>0.2</v>
      </c>
      <c r="K80" s="6">
        <f>IF(K79&lt;&gt;"",IF(ddays3.AllYears!AE80&lt;&gt;"",K79+ddays3.AllYears!AE80,""),"")</f>
        <v>0.4</v>
      </c>
      <c r="L80" s="6">
        <f>IF(L79&lt;&gt;"",IF(ddays3.AllYears!AF80&lt;&gt;"",L79+ddays3.AllYears!AF80,""),"")</f>
        <v>0.8</v>
      </c>
      <c r="M80" s="6">
        <f>IF(M79&lt;&gt;"",IF(ddays3.AllYears!AG80&lt;&gt;"",M79+ddays3.AllYears!AG80,""),"")</f>
        <v>0</v>
      </c>
      <c r="N80" s="6">
        <f>IF(N79&lt;&gt;"",IF(ddays3.AllYears!AH80&lt;&gt;"",N79+ddays3.AllYears!AH80,""),"")</f>
        <v>2</v>
      </c>
      <c r="O80" s="6">
        <f>IF(O79&lt;&gt;"",IF(ddays3.AllYears!AI80&lt;&gt;"",O79+ddays3.AllYears!AI80,""),"")</f>
        <v>4.8</v>
      </c>
      <c r="P80" s="6">
        <f>IF(P79&lt;&gt;"",IF(ddays3.AllYears!AJ80&lt;&gt;"",P79+ddays3.AllYears!AJ80,""),"")</f>
        <v>2.8999999999999995</v>
      </c>
      <c r="Q80" s="6">
        <f>IF(Q79&lt;&gt;"",IF(ddays3.AllYears!AK80&lt;&gt;"",Q79+ddays3.AllYears!AK80,""),"")</f>
        <v>5.8999999999999995</v>
      </c>
      <c r="R80" s="6">
        <f>IF(R79&lt;&gt;"",IF(ddays3.AllYears!AL80&lt;&gt;"",R79+ddays3.AllYears!AL80,""),"")</f>
        <v>0</v>
      </c>
      <c r="S80" s="6">
        <f>IF(S79&lt;&gt;"",IF(ddays3.AllYears!AM80&lt;&gt;"",S79+ddays3.AllYears!AM80,""),"")</f>
        <v>0.1</v>
      </c>
      <c r="T80" s="6">
        <f>IF(T79&lt;&gt;"",IF(ddays3.AllYears!AN80&lt;&gt;"",T79+ddays3.AllYears!AN80,""),"")</f>
        <v>2.2000000000000002</v>
      </c>
      <c r="U80" s="6">
        <f>IF(U79&lt;&gt;"",IF(ddays3.AllYears!AO80&lt;&gt;"",U79+ddays3.AllYears!AO80,""),"")</f>
        <v>1.3</v>
      </c>
      <c r="V80" s="6">
        <f>IF(V79&lt;&gt;"",IF(ddays3.AllYears!AP80&lt;&gt;"",V79+ddays3.AllYears!AP80,""),"")</f>
        <v>0.30000000000000004</v>
      </c>
      <c r="W80" s="6">
        <f>IF(W79&lt;&gt;"",IF(ddays3.AllYears!AQ80&lt;&gt;"",W79+ddays3.AllYears!AQ80,""),"")</f>
        <v>0.1</v>
      </c>
      <c r="X80" s="6">
        <f>IF(X79&lt;&gt;"",IF(ddays3.AllYears!AR80&lt;&gt;"",X79+ddays3.AllYears!AR80,""),"")</f>
        <v>0</v>
      </c>
      <c r="Y80" s="6">
        <f>IF(Y79&lt;&gt;"",IF(ddays3.AllYears!AS80&lt;&gt;"",Y79+ddays3.AllYears!AS80,""),"")</f>
        <v>5.8</v>
      </c>
      <c r="Z80" s="6">
        <f>IF(Z79&lt;&gt;"",IF(ddays3.AllYears!AT80&lt;&gt;"",Z79+ddays3.AllYears!AT80,""),"")</f>
        <v>4</v>
      </c>
      <c r="AA80" s="6">
        <f>IF(AA79&lt;&gt;"",IF(ddays3.AllYears!AU80&lt;&gt;"",AA79+ddays3.AllYears!AU80,""),"")</f>
        <v>1.7999999999999998</v>
      </c>
      <c r="AB80" s="6">
        <f>IF(AB79&lt;&gt;"",IF(ddays3.AllYears!AV80&lt;&gt;"",AB79+ddays3.AllYears!AV80,""),"")</f>
        <v>3.9000000000000004</v>
      </c>
      <c r="AC80" s="6">
        <f>IF(AC79&lt;&gt;"",IF(ddays3.AllYears!AW80&lt;&gt;"",AC79+ddays3.AllYears!AW80,""),"")</f>
        <v>0.7</v>
      </c>
      <c r="AD80" s="6">
        <f>IF(AD79&lt;&gt;"",IF(ddays3.AllYears!AX80&lt;&gt;"",AD79+ddays3.AllYears!AX80,""),"")</f>
        <v>1.7000000000000002</v>
      </c>
      <c r="AE80" s="6">
        <f>IF(AE79&lt;&gt;"",IF(ddays3.AllYears!AY80&lt;&gt;"",AE79+ddays3.AllYears!AY80,""),"")</f>
        <v>1.4000000000000001</v>
      </c>
      <c r="AF80" s="6">
        <f>IF(AF79&lt;&gt;"",IF(ddays3.AllYears!AZ80&lt;&gt;"",AF79+ddays3.AllYears!AZ80,""),"")</f>
        <v>2</v>
      </c>
      <c r="AG80" s="6">
        <f>IF(AG79&lt;&gt;"",IF(ddays3.AllYears!BA80&lt;&gt;"",AG79+ddays3.AllYears!BA80,""),"")</f>
        <v>4.8</v>
      </c>
      <c r="AH80" s="6">
        <f>IF(AH79&lt;&gt;"",IF(ddays3.AllYears!BB80&lt;&gt;"",AH79+ddays3.AllYears!BB80,""),"")</f>
        <v>21.6</v>
      </c>
      <c r="AI80" s="6">
        <f>IF(AI79&lt;&gt;"",IF(ddays3.AllYears!BC80&lt;&gt;"",AI79+ddays3.AllYears!BC80,""),"")</f>
        <v>6.4999999999999991</v>
      </c>
      <c r="AJ80" s="6">
        <f>IF(AJ79&lt;&gt;"",IF(ddays3.AllYears!BD80&lt;&gt;"",AJ79+ddays3.AllYears!BD80,""),"")</f>
        <v>7.4999999999999991</v>
      </c>
      <c r="AK80" s="6">
        <f>IF(AK79&lt;&gt;"",IF(ddays3.AllYears!BE80&lt;&gt;"",AK79+ddays3.AllYears!BE80,""),"")</f>
        <v>0</v>
      </c>
      <c r="AL80" s="6">
        <f>IF(AL79&lt;&gt;"",IF(ddays3.AllYears!BF80&lt;&gt;"",AL79+ddays3.AllYears!BF80,""),"")</f>
        <v>2</v>
      </c>
      <c r="AM80" s="6">
        <f>IF(AM79&lt;&gt;"",IF(ddays3.AllYears!BG80&lt;&gt;"",AM79+ddays3.AllYears!BG80,""),"")</f>
        <v>6.5</v>
      </c>
      <c r="AN80" s="6">
        <f>IF(AN79&lt;&gt;"",IF(ddays3.AllYears!BH80&lt;&gt;"",AN79+ddays3.AllYears!BH80,""),"")</f>
        <v>0.4</v>
      </c>
      <c r="AO80" s="6">
        <f>IF(AO79&lt;&gt;"",IF(ddays3.AllYears!BI80&lt;&gt;"",AO79+ddays3.AllYears!BI80,""),"")</f>
        <v>0</v>
      </c>
      <c r="AP80" s="6">
        <f>IF(AP79&lt;&gt;"",IF(ddays3.AllYears!BJ80&lt;&gt;"",AP79+ddays3.AllYears!BJ80,""),"")</f>
        <v>0.9</v>
      </c>
      <c r="AQ80" s="6" t="str">
        <f>IF(AQ79&lt;&gt;"",IF(ddays3.AllYears!BK80&lt;&gt;"",AQ79+ddays3.AllYears!BK80,""),"")</f>
        <v/>
      </c>
      <c r="AR80" s="6" t="str">
        <f>IF(AR79&lt;&gt;"",IF(ddays3.AllYears!BL80&lt;&gt;"",AR79+ddays3.AllYears!BL80,""),"")</f>
        <v/>
      </c>
      <c r="AS80" s="6">
        <v>12.082923066694395</v>
      </c>
      <c r="AT80" s="6"/>
      <c r="AU80" s="6"/>
    </row>
    <row r="81" spans="1:47" x14ac:dyDescent="0.35">
      <c r="A81" s="8">
        <f>ddays3.AllYears!A81</f>
        <v>42073</v>
      </c>
      <c r="B81" s="6" t="str">
        <f>IF(B80&lt;&gt;"",IF(ddays3.AllYears!C81&lt;&gt;"",B80+ddays3.AllYears!C81,""),"")</f>
        <v/>
      </c>
      <c r="C81" s="6">
        <f>IF(C80&lt;&gt;"",IF(ddays3.AllYears!W81&lt;&gt;"",C80+ddays3.AllYears!W81,""),"")</f>
        <v>0.2</v>
      </c>
      <c r="D81" s="6">
        <f>IF(D80&lt;&gt;"",IF(ddays3.AllYears!X81&lt;&gt;"",D80+ddays3.AllYears!X81,""),"")</f>
        <v>0</v>
      </c>
      <c r="E81" s="6">
        <f>IF(E80&lt;&gt;"",IF(ddays3.AllYears!Y81&lt;&gt;"",E80+ddays3.AllYears!Y81,""),"")</f>
        <v>4</v>
      </c>
      <c r="F81" s="6">
        <f>IF(F80&lt;&gt;"",IF(ddays3.AllYears!Z81&lt;&gt;"",F80+ddays3.AllYears!Z81,""),"")</f>
        <v>2.6</v>
      </c>
      <c r="G81" s="6">
        <f>IF(G80&lt;&gt;"",IF(ddays3.AllYears!AA81&lt;&gt;"",G80+ddays3.AllYears!AA81,""),"")</f>
        <v>0.4</v>
      </c>
      <c r="H81" s="6">
        <f>IF(H80&lt;&gt;"",IF(ddays3.AllYears!AB81&lt;&gt;"",H80+ddays3.AllYears!AB81,""),"")</f>
        <v>1.2999999999999998</v>
      </c>
      <c r="I81" s="6">
        <f>IF(I80&lt;&gt;"",IF(ddays3.AllYears!AC81&lt;&gt;"",I80+ddays3.AllYears!AC81,""),"")</f>
        <v>4.8999999999999995</v>
      </c>
      <c r="J81" s="6">
        <f>IF(J80&lt;&gt;"",IF(ddays3.AllYears!AD81&lt;&gt;"",J80+ddays3.AllYears!AD81,""),"")</f>
        <v>0.2</v>
      </c>
      <c r="K81" s="6">
        <f>IF(K80&lt;&gt;"",IF(ddays3.AllYears!AE81&lt;&gt;"",K80+ddays3.AllYears!AE81,""),"")</f>
        <v>0.4</v>
      </c>
      <c r="L81" s="6">
        <f>IF(L80&lt;&gt;"",IF(ddays3.AllYears!AF81&lt;&gt;"",L80+ddays3.AllYears!AF81,""),"")</f>
        <v>0.8</v>
      </c>
      <c r="M81" s="6">
        <f>IF(M80&lt;&gt;"",IF(ddays3.AllYears!AG81&lt;&gt;"",M80+ddays3.AllYears!AG81,""),"")</f>
        <v>0</v>
      </c>
      <c r="N81" s="6">
        <f>IF(N80&lt;&gt;"",IF(ddays3.AllYears!AH81&lt;&gt;"",N80+ddays3.AllYears!AH81,""),"")</f>
        <v>2</v>
      </c>
      <c r="O81" s="6">
        <f>IF(O80&lt;&gt;"",IF(ddays3.AllYears!AI81&lt;&gt;"",O80+ddays3.AllYears!AI81,""),"")</f>
        <v>4.8</v>
      </c>
      <c r="P81" s="6">
        <f>IF(P80&lt;&gt;"",IF(ddays3.AllYears!AJ81&lt;&gt;"",P80+ddays3.AllYears!AJ81,""),"")</f>
        <v>3.9999999999999996</v>
      </c>
      <c r="Q81" s="6">
        <f>IF(Q80&lt;&gt;"",IF(ddays3.AllYears!AK81&lt;&gt;"",Q80+ddays3.AllYears!AK81,""),"")</f>
        <v>5.8999999999999995</v>
      </c>
      <c r="R81" s="6">
        <f>IF(R80&lt;&gt;"",IF(ddays3.AllYears!AL81&lt;&gt;"",R80+ddays3.AllYears!AL81,""),"")</f>
        <v>0</v>
      </c>
      <c r="S81" s="6">
        <f>IF(S80&lt;&gt;"",IF(ddays3.AllYears!AM81&lt;&gt;"",S80+ddays3.AllYears!AM81,""),"")</f>
        <v>0.1</v>
      </c>
      <c r="T81" s="6">
        <f>IF(T80&lt;&gt;"",IF(ddays3.AllYears!AN81&lt;&gt;"",T80+ddays3.AllYears!AN81,""),"")</f>
        <v>2.2000000000000002</v>
      </c>
      <c r="U81" s="6">
        <f>IF(U80&lt;&gt;"",IF(ddays3.AllYears!AO81&lt;&gt;"",U80+ddays3.AllYears!AO81,""),"")</f>
        <v>1.3</v>
      </c>
      <c r="V81" s="6">
        <f>IF(V80&lt;&gt;"",IF(ddays3.AllYears!AP81&lt;&gt;"",V80+ddays3.AllYears!AP81,""),"")</f>
        <v>0.30000000000000004</v>
      </c>
      <c r="W81" s="6">
        <f>IF(W80&lt;&gt;"",IF(ddays3.AllYears!AQ81&lt;&gt;"",W80+ddays3.AllYears!AQ81,""),"")</f>
        <v>0.1</v>
      </c>
      <c r="X81" s="6">
        <f>IF(X80&lt;&gt;"",IF(ddays3.AllYears!AR81&lt;&gt;"",X80+ddays3.AllYears!AR81,""),"")</f>
        <v>0</v>
      </c>
      <c r="Y81" s="6">
        <f>IF(Y80&lt;&gt;"",IF(ddays3.AllYears!AS81&lt;&gt;"",Y80+ddays3.AllYears!AS81,""),"")</f>
        <v>5.8</v>
      </c>
      <c r="Z81" s="6">
        <f>IF(Z80&lt;&gt;"",IF(ddays3.AllYears!AT81&lt;&gt;"",Z80+ddays3.AllYears!AT81,""),"")</f>
        <v>4</v>
      </c>
      <c r="AA81" s="6">
        <f>IF(AA80&lt;&gt;"",IF(ddays3.AllYears!AU81&lt;&gt;"",AA80+ddays3.AllYears!AU81,""),"")</f>
        <v>1.7999999999999998</v>
      </c>
      <c r="AB81" s="6">
        <f>IF(AB80&lt;&gt;"",IF(ddays3.AllYears!AV81&lt;&gt;"",AB80+ddays3.AllYears!AV81,""),"")</f>
        <v>3.9000000000000004</v>
      </c>
      <c r="AC81" s="6">
        <f>IF(AC80&lt;&gt;"",IF(ddays3.AllYears!AW81&lt;&gt;"",AC80+ddays3.AllYears!AW81,""),"")</f>
        <v>0.7</v>
      </c>
      <c r="AD81" s="6">
        <f>IF(AD80&lt;&gt;"",IF(ddays3.AllYears!AX81&lt;&gt;"",AD80+ddays3.AllYears!AX81,""),"")</f>
        <v>1.7000000000000002</v>
      </c>
      <c r="AE81" s="6">
        <f>IF(AE80&lt;&gt;"",IF(ddays3.AllYears!AY81&lt;&gt;"",AE80+ddays3.AllYears!AY81,""),"")</f>
        <v>1.4000000000000001</v>
      </c>
      <c r="AF81" s="6">
        <f>IF(AF80&lt;&gt;"",IF(ddays3.AllYears!AZ81&lt;&gt;"",AF80+ddays3.AllYears!AZ81,""),"")</f>
        <v>2</v>
      </c>
      <c r="AG81" s="6">
        <f>IF(AG80&lt;&gt;"",IF(ddays3.AllYears!BA81&lt;&gt;"",AG80+ddays3.AllYears!BA81,""),"")</f>
        <v>4.8</v>
      </c>
      <c r="AH81" s="6">
        <f>IF(AH80&lt;&gt;"",IF(ddays3.AllYears!BB81&lt;&gt;"",AH80+ddays3.AllYears!BB81,""),"")</f>
        <v>23.8</v>
      </c>
      <c r="AI81" s="6">
        <f>IF(AI80&lt;&gt;"",IF(ddays3.AllYears!BC81&lt;&gt;"",AI80+ddays3.AllYears!BC81,""),"")</f>
        <v>6.4999999999999991</v>
      </c>
      <c r="AJ81" s="6">
        <f>IF(AJ80&lt;&gt;"",IF(ddays3.AllYears!BD81&lt;&gt;"",AJ80+ddays3.AllYears!BD81,""),"")</f>
        <v>7.4999999999999991</v>
      </c>
      <c r="AK81" s="6">
        <f>IF(AK80&lt;&gt;"",IF(ddays3.AllYears!BE81&lt;&gt;"",AK80+ddays3.AllYears!BE81,""),"")</f>
        <v>0</v>
      </c>
      <c r="AL81" s="6">
        <f>IF(AL80&lt;&gt;"",IF(ddays3.AllYears!BF81&lt;&gt;"",AL80+ddays3.AllYears!BF81,""),"")</f>
        <v>2</v>
      </c>
      <c r="AM81" s="6">
        <f>IF(AM80&lt;&gt;"",IF(ddays3.AllYears!BG81&lt;&gt;"",AM80+ddays3.AllYears!BG81,""),"")</f>
        <v>6.5</v>
      </c>
      <c r="AN81" s="6">
        <f>IF(AN80&lt;&gt;"",IF(ddays3.AllYears!BH81&lt;&gt;"",AN80+ddays3.AllYears!BH81,""),"")</f>
        <v>0.4</v>
      </c>
      <c r="AO81" s="6">
        <f>IF(AO80&lt;&gt;"",IF(ddays3.AllYears!BI81&lt;&gt;"",AO80+ddays3.AllYears!BI81,""),"")</f>
        <v>0</v>
      </c>
      <c r="AP81" s="6">
        <f>IF(AP80&lt;&gt;"",IF(ddays3.AllYears!BJ81&lt;&gt;"",AP80+ddays3.AllYears!BJ81,""),"")</f>
        <v>0.9</v>
      </c>
      <c r="AQ81" s="6" t="str">
        <f>IF(AQ80&lt;&gt;"",IF(ddays3.AllYears!BK81&lt;&gt;"",AQ80+ddays3.AllYears!BK81,""),"")</f>
        <v/>
      </c>
      <c r="AR81" s="6" t="str">
        <f>IF(AR80&lt;&gt;"",IF(ddays3.AllYears!BL81&lt;&gt;"",AR80+ddays3.AllYears!BL81,""),"")</f>
        <v/>
      </c>
      <c r="AS81" s="6">
        <v>12.082923066694395</v>
      </c>
      <c r="AT81" s="6"/>
      <c r="AU81" s="6"/>
    </row>
    <row r="82" spans="1:47" x14ac:dyDescent="0.35">
      <c r="A82" s="8">
        <f>ddays3.AllYears!A82</f>
        <v>42074</v>
      </c>
      <c r="B82" s="6" t="str">
        <f>IF(B81&lt;&gt;"",IF(ddays3.AllYears!C82&lt;&gt;"",B81+ddays3.AllYears!C82,""),"")</f>
        <v/>
      </c>
      <c r="C82" s="6">
        <f>IF(C81&lt;&gt;"",IF(ddays3.AllYears!W82&lt;&gt;"",C81+ddays3.AllYears!W82,""),"")</f>
        <v>1.3</v>
      </c>
      <c r="D82" s="6">
        <f>IF(D81&lt;&gt;"",IF(ddays3.AllYears!X82&lt;&gt;"",D81+ddays3.AllYears!X82,""),"")</f>
        <v>0</v>
      </c>
      <c r="E82" s="6">
        <f>IF(E81&lt;&gt;"",IF(ddays3.AllYears!Y82&lt;&gt;"",E81+ddays3.AllYears!Y82,""),"")</f>
        <v>4</v>
      </c>
      <c r="F82" s="6">
        <f>IF(F81&lt;&gt;"",IF(ddays3.AllYears!Z82&lt;&gt;"",F81+ddays3.AllYears!Z82,""),"")</f>
        <v>2.6</v>
      </c>
      <c r="G82" s="6">
        <f>IF(G81&lt;&gt;"",IF(ddays3.AllYears!AA82&lt;&gt;"",G81+ddays3.AllYears!AA82,""),"")</f>
        <v>0.4</v>
      </c>
      <c r="H82" s="6">
        <f>IF(H81&lt;&gt;"",IF(ddays3.AllYears!AB82&lt;&gt;"",H81+ddays3.AllYears!AB82,""),"")</f>
        <v>1.2999999999999998</v>
      </c>
      <c r="I82" s="6">
        <f>IF(I81&lt;&gt;"",IF(ddays3.AllYears!AC82&lt;&gt;"",I81+ddays3.AllYears!AC82,""),"")</f>
        <v>4.8999999999999995</v>
      </c>
      <c r="J82" s="6">
        <f>IF(J81&lt;&gt;"",IF(ddays3.AllYears!AD82&lt;&gt;"",J81+ddays3.AllYears!AD82,""),"")</f>
        <v>0.2</v>
      </c>
      <c r="K82" s="6">
        <f>IF(K81&lt;&gt;"",IF(ddays3.AllYears!AE82&lt;&gt;"",K81+ddays3.AllYears!AE82,""),"")</f>
        <v>0.4</v>
      </c>
      <c r="L82" s="6">
        <f>IF(L81&lt;&gt;"",IF(ddays3.AllYears!AF82&lt;&gt;"",L81+ddays3.AllYears!AF82,""),"")</f>
        <v>0.8</v>
      </c>
      <c r="M82" s="6">
        <f>IF(M81&lt;&gt;"",IF(ddays3.AllYears!AG82&lt;&gt;"",M81+ddays3.AllYears!AG82,""),"")</f>
        <v>0</v>
      </c>
      <c r="N82" s="6">
        <f>IF(N81&lt;&gt;"",IF(ddays3.AllYears!AH82&lt;&gt;"",N81+ddays3.AllYears!AH82,""),"")</f>
        <v>2</v>
      </c>
      <c r="O82" s="6">
        <f>IF(O81&lt;&gt;"",IF(ddays3.AllYears!AI82&lt;&gt;"",O81+ddays3.AllYears!AI82,""),"")</f>
        <v>4.8</v>
      </c>
      <c r="P82" s="6">
        <f>IF(P81&lt;&gt;"",IF(ddays3.AllYears!AJ82&lt;&gt;"",P81+ddays3.AllYears!AJ82,""),"")</f>
        <v>4.5999999999999996</v>
      </c>
      <c r="Q82" s="6">
        <f>IF(Q81&lt;&gt;"",IF(ddays3.AllYears!AK82&lt;&gt;"",Q81+ddays3.AllYears!AK82,""),"")</f>
        <v>5.8999999999999995</v>
      </c>
      <c r="R82" s="6">
        <f>IF(R81&lt;&gt;"",IF(ddays3.AllYears!AL82&lt;&gt;"",R81+ddays3.AllYears!AL82,""),"")</f>
        <v>0</v>
      </c>
      <c r="S82" s="6">
        <f>IF(S81&lt;&gt;"",IF(ddays3.AllYears!AM82&lt;&gt;"",S81+ddays3.AllYears!AM82,""),"")</f>
        <v>0.1</v>
      </c>
      <c r="T82" s="6">
        <f>IF(T81&lt;&gt;"",IF(ddays3.AllYears!AN82&lt;&gt;"",T81+ddays3.AllYears!AN82,""),"")</f>
        <v>2.2000000000000002</v>
      </c>
      <c r="U82" s="6">
        <f>IF(U81&lt;&gt;"",IF(ddays3.AllYears!AO82&lt;&gt;"",U81+ddays3.AllYears!AO82,""),"")</f>
        <v>1.3</v>
      </c>
      <c r="V82" s="6">
        <f>IF(V81&lt;&gt;"",IF(ddays3.AllYears!AP82&lt;&gt;"",V81+ddays3.AllYears!AP82,""),"")</f>
        <v>0.30000000000000004</v>
      </c>
      <c r="W82" s="6">
        <f>IF(W81&lt;&gt;"",IF(ddays3.AllYears!AQ82&lt;&gt;"",W81+ddays3.AllYears!AQ82,""),"")</f>
        <v>0.1</v>
      </c>
      <c r="X82" s="6">
        <f>IF(X81&lt;&gt;"",IF(ddays3.AllYears!AR82&lt;&gt;"",X81+ddays3.AllYears!AR82,""),"")</f>
        <v>0</v>
      </c>
      <c r="Y82" s="6">
        <f>IF(Y81&lt;&gt;"",IF(ddays3.AllYears!AS82&lt;&gt;"",Y81+ddays3.AllYears!AS82,""),"")</f>
        <v>5.8</v>
      </c>
      <c r="Z82" s="6">
        <f>IF(Z81&lt;&gt;"",IF(ddays3.AllYears!AT82&lt;&gt;"",Z81+ddays3.AllYears!AT82,""),"")</f>
        <v>4</v>
      </c>
      <c r="AA82" s="6">
        <f>IF(AA81&lt;&gt;"",IF(ddays3.AllYears!AU82&lt;&gt;"",AA81+ddays3.AllYears!AU82,""),"")</f>
        <v>1.7999999999999998</v>
      </c>
      <c r="AB82" s="6">
        <f>IF(AB81&lt;&gt;"",IF(ddays3.AllYears!AV82&lt;&gt;"",AB81+ddays3.AllYears!AV82,""),"")</f>
        <v>3.9000000000000004</v>
      </c>
      <c r="AC82" s="6">
        <f>IF(AC81&lt;&gt;"",IF(ddays3.AllYears!AW82&lt;&gt;"",AC81+ddays3.AllYears!AW82,""),"")</f>
        <v>0.7</v>
      </c>
      <c r="AD82" s="6">
        <f>IF(AD81&lt;&gt;"",IF(ddays3.AllYears!AX82&lt;&gt;"",AD81+ddays3.AllYears!AX82,""),"")</f>
        <v>1.7000000000000002</v>
      </c>
      <c r="AE82" s="6">
        <f>IF(AE81&lt;&gt;"",IF(ddays3.AllYears!AY82&lt;&gt;"",AE81+ddays3.AllYears!AY82,""),"")</f>
        <v>1.4000000000000001</v>
      </c>
      <c r="AF82" s="6">
        <f>IF(AF81&lt;&gt;"",IF(ddays3.AllYears!AZ82&lt;&gt;"",AF81+ddays3.AllYears!AZ82,""),"")</f>
        <v>2.2000000000000002</v>
      </c>
      <c r="AG82" s="6">
        <f>IF(AG81&lt;&gt;"",IF(ddays3.AllYears!BA82&lt;&gt;"",AG81+ddays3.AllYears!BA82,""),"")</f>
        <v>4.8</v>
      </c>
      <c r="AH82" s="6">
        <f>IF(AH81&lt;&gt;"",IF(ddays3.AllYears!BB82&lt;&gt;"",AH81+ddays3.AllYears!BB82,""),"")</f>
        <v>25.7</v>
      </c>
      <c r="AI82" s="6">
        <f>IF(AI81&lt;&gt;"",IF(ddays3.AllYears!BC82&lt;&gt;"",AI81+ddays3.AllYears!BC82,""),"")</f>
        <v>6.4999999999999991</v>
      </c>
      <c r="AJ82" s="6">
        <f>IF(AJ81&lt;&gt;"",IF(ddays3.AllYears!BD82&lt;&gt;"",AJ81+ddays3.AllYears!BD82,""),"")</f>
        <v>7.4999999999999991</v>
      </c>
      <c r="AK82" s="6">
        <f>IF(AK81&lt;&gt;"",IF(ddays3.AllYears!BE82&lt;&gt;"",AK81+ddays3.AllYears!BE82,""),"")</f>
        <v>0</v>
      </c>
      <c r="AL82" s="6">
        <f>IF(AL81&lt;&gt;"",IF(ddays3.AllYears!BF82&lt;&gt;"",AL81+ddays3.AllYears!BF82,""),"")</f>
        <v>2</v>
      </c>
      <c r="AM82" s="6">
        <f>IF(AM81&lt;&gt;"",IF(ddays3.AllYears!BG82&lt;&gt;"",AM81+ddays3.AllYears!BG82,""),"")</f>
        <v>6.5</v>
      </c>
      <c r="AN82" s="6">
        <f>IF(AN81&lt;&gt;"",IF(ddays3.AllYears!BH82&lt;&gt;"",AN81+ddays3.AllYears!BH82,""),"")</f>
        <v>0.4</v>
      </c>
      <c r="AO82" s="6">
        <f>IF(AO81&lt;&gt;"",IF(ddays3.AllYears!BI82&lt;&gt;"",AO81+ddays3.AllYears!BI82,""),"")</f>
        <v>0</v>
      </c>
      <c r="AP82" s="6">
        <f>IF(AP81&lt;&gt;"",IF(ddays3.AllYears!BJ82&lt;&gt;"",AP81+ddays3.AllYears!BJ82,""),"")</f>
        <v>0.9</v>
      </c>
      <c r="AQ82" s="6" t="str">
        <f>IF(AQ81&lt;&gt;"",IF(ddays3.AllYears!BK82&lt;&gt;"",AQ81+ddays3.AllYears!BK82,""),"")</f>
        <v/>
      </c>
      <c r="AR82" s="6" t="str">
        <f>IF(AR81&lt;&gt;"",IF(ddays3.AllYears!BL82&lt;&gt;"",AR81+ddays3.AllYears!BL82,""),"")</f>
        <v/>
      </c>
      <c r="AS82" s="6">
        <v>12.082923066694395</v>
      </c>
      <c r="AT82" s="6"/>
      <c r="AU82" s="6"/>
    </row>
    <row r="83" spans="1:47" x14ac:dyDescent="0.35">
      <c r="A83" s="8">
        <f>ddays3.AllYears!A83</f>
        <v>42075</v>
      </c>
      <c r="B83" s="6" t="str">
        <f>IF(B82&lt;&gt;"",IF(ddays3.AllYears!C83&lt;&gt;"",B82+ddays3.AllYears!C83,""),"")</f>
        <v/>
      </c>
      <c r="C83" s="6">
        <f>IF(C82&lt;&gt;"",IF(ddays3.AllYears!W83&lt;&gt;"",C82+ddays3.AllYears!W83,""),"")</f>
        <v>1.3</v>
      </c>
      <c r="D83" s="6">
        <f>IF(D82&lt;&gt;"",IF(ddays3.AllYears!X83&lt;&gt;"",D82+ddays3.AllYears!X83,""),"")</f>
        <v>0</v>
      </c>
      <c r="E83" s="6">
        <f>IF(E82&lt;&gt;"",IF(ddays3.AllYears!Y83&lt;&gt;"",E82+ddays3.AllYears!Y83,""),"")</f>
        <v>4</v>
      </c>
      <c r="F83" s="6">
        <f>IF(F82&lt;&gt;"",IF(ddays3.AllYears!Z83&lt;&gt;"",F82+ddays3.AllYears!Z83,""),"")</f>
        <v>2.6</v>
      </c>
      <c r="G83" s="6">
        <f>IF(G82&lt;&gt;"",IF(ddays3.AllYears!AA83&lt;&gt;"",G82+ddays3.AllYears!AA83,""),"")</f>
        <v>0.4</v>
      </c>
      <c r="H83" s="6">
        <f>IF(H82&lt;&gt;"",IF(ddays3.AllYears!AB83&lt;&gt;"",H82+ddays3.AllYears!AB83,""),"")</f>
        <v>1.2999999999999998</v>
      </c>
      <c r="I83" s="6">
        <f>IF(I82&lt;&gt;"",IF(ddays3.AllYears!AC83&lt;&gt;"",I82+ddays3.AllYears!AC83,""),"")</f>
        <v>4.8999999999999995</v>
      </c>
      <c r="J83" s="6">
        <f>IF(J82&lt;&gt;"",IF(ddays3.AllYears!AD83&lt;&gt;"",J82+ddays3.AllYears!AD83,""),"")</f>
        <v>0.2</v>
      </c>
      <c r="K83" s="6">
        <f>IF(K82&lt;&gt;"",IF(ddays3.AllYears!AE83&lt;&gt;"",K82+ddays3.AllYears!AE83,""),"")</f>
        <v>0.4</v>
      </c>
      <c r="L83" s="6">
        <f>IF(L82&lt;&gt;"",IF(ddays3.AllYears!AF83&lt;&gt;"",L82+ddays3.AllYears!AF83,""),"")</f>
        <v>0.8</v>
      </c>
      <c r="M83" s="6">
        <f>IF(M82&lt;&gt;"",IF(ddays3.AllYears!AG83&lt;&gt;"",M82+ddays3.AllYears!AG83,""),"")</f>
        <v>0</v>
      </c>
      <c r="N83" s="6">
        <f>IF(N82&lt;&gt;"",IF(ddays3.AllYears!AH83&lt;&gt;"",N82+ddays3.AllYears!AH83,""),"")</f>
        <v>2</v>
      </c>
      <c r="O83" s="6">
        <f>IF(O82&lt;&gt;"",IF(ddays3.AllYears!AI83&lt;&gt;"",O82+ddays3.AllYears!AI83,""),"")</f>
        <v>4.8</v>
      </c>
      <c r="P83" s="6">
        <f>IF(P82&lt;&gt;"",IF(ddays3.AllYears!AJ83&lt;&gt;"",P82+ddays3.AllYears!AJ83,""),"")</f>
        <v>4.5999999999999996</v>
      </c>
      <c r="Q83" s="6">
        <f>IF(Q82&lt;&gt;"",IF(ddays3.AllYears!AK83&lt;&gt;"",Q82+ddays3.AllYears!AK83,""),"")</f>
        <v>5.8999999999999995</v>
      </c>
      <c r="R83" s="6">
        <f>IF(R82&lt;&gt;"",IF(ddays3.AllYears!AL83&lt;&gt;"",R82+ddays3.AllYears!AL83,""),"")</f>
        <v>0</v>
      </c>
      <c r="S83" s="6">
        <f>IF(S82&lt;&gt;"",IF(ddays3.AllYears!AM83&lt;&gt;"",S82+ddays3.AllYears!AM83,""),"")</f>
        <v>0.1</v>
      </c>
      <c r="T83" s="6">
        <f>IF(T82&lt;&gt;"",IF(ddays3.AllYears!AN83&lt;&gt;"",T82+ddays3.AllYears!AN83,""),"")</f>
        <v>2.2000000000000002</v>
      </c>
      <c r="U83" s="6">
        <f>IF(U82&lt;&gt;"",IF(ddays3.AllYears!AO83&lt;&gt;"",U82+ddays3.AllYears!AO83,""),"")</f>
        <v>1.3</v>
      </c>
      <c r="V83" s="6">
        <f>IF(V82&lt;&gt;"",IF(ddays3.AllYears!AP83&lt;&gt;"",V82+ddays3.AllYears!AP83,""),"")</f>
        <v>0.30000000000000004</v>
      </c>
      <c r="W83" s="6">
        <f>IF(W82&lt;&gt;"",IF(ddays3.AllYears!AQ83&lt;&gt;"",W82+ddays3.AllYears!AQ83,""),"")</f>
        <v>0.1</v>
      </c>
      <c r="X83" s="6">
        <f>IF(X82&lt;&gt;"",IF(ddays3.AllYears!AR83&lt;&gt;"",X82+ddays3.AllYears!AR83,""),"")</f>
        <v>0</v>
      </c>
      <c r="Y83" s="6">
        <f>IF(Y82&lt;&gt;"",IF(ddays3.AllYears!AS83&lt;&gt;"",Y82+ddays3.AllYears!AS83,""),"")</f>
        <v>5.8</v>
      </c>
      <c r="Z83" s="6">
        <f>IF(Z82&lt;&gt;"",IF(ddays3.AllYears!AT83&lt;&gt;"",Z82+ddays3.AllYears!AT83,""),"")</f>
        <v>4</v>
      </c>
      <c r="AA83" s="6">
        <f>IF(AA82&lt;&gt;"",IF(ddays3.AllYears!AU83&lt;&gt;"",AA82+ddays3.AllYears!AU83,""),"")</f>
        <v>1.7999999999999998</v>
      </c>
      <c r="AB83" s="6">
        <f>IF(AB82&lt;&gt;"",IF(ddays3.AllYears!AV83&lt;&gt;"",AB82+ddays3.AllYears!AV83,""),"")</f>
        <v>3.9000000000000004</v>
      </c>
      <c r="AC83" s="6">
        <f>IF(AC82&lt;&gt;"",IF(ddays3.AllYears!AW83&lt;&gt;"",AC82+ddays3.AllYears!AW83,""),"")</f>
        <v>0.7</v>
      </c>
      <c r="AD83" s="6">
        <f>IF(AD82&lt;&gt;"",IF(ddays3.AllYears!AX83&lt;&gt;"",AD82+ddays3.AllYears!AX83,""),"")</f>
        <v>1.7000000000000002</v>
      </c>
      <c r="AE83" s="6">
        <f>IF(AE82&lt;&gt;"",IF(ddays3.AllYears!AY83&lt;&gt;"",AE82+ddays3.AllYears!AY83,""),"")</f>
        <v>1.4000000000000001</v>
      </c>
      <c r="AF83" s="6">
        <f>IF(AF82&lt;&gt;"",IF(ddays3.AllYears!AZ83&lt;&gt;"",AF82+ddays3.AllYears!AZ83,""),"")</f>
        <v>2.2000000000000002</v>
      </c>
      <c r="AG83" s="6">
        <f>IF(AG82&lt;&gt;"",IF(ddays3.AllYears!BA83&lt;&gt;"",AG82+ddays3.AllYears!BA83,""),"")</f>
        <v>4.8</v>
      </c>
      <c r="AH83" s="6">
        <f>IF(AH82&lt;&gt;"",IF(ddays3.AllYears!BB83&lt;&gt;"",AH82+ddays3.AllYears!BB83,""),"")</f>
        <v>27.7</v>
      </c>
      <c r="AI83" s="6">
        <f>IF(AI82&lt;&gt;"",IF(ddays3.AllYears!BC83&lt;&gt;"",AI82+ddays3.AllYears!BC83,""),"")</f>
        <v>6.4999999999999991</v>
      </c>
      <c r="AJ83" s="6">
        <f>IF(AJ82&lt;&gt;"",IF(ddays3.AllYears!BD83&lt;&gt;"",AJ82+ddays3.AllYears!BD83,""),"")</f>
        <v>7.4999999999999991</v>
      </c>
      <c r="AK83" s="6">
        <f>IF(AK82&lt;&gt;"",IF(ddays3.AllYears!BE83&lt;&gt;"",AK82+ddays3.AllYears!BE83,""),"")</f>
        <v>0</v>
      </c>
      <c r="AL83" s="6">
        <f>IF(AL82&lt;&gt;"",IF(ddays3.AllYears!BF83&lt;&gt;"",AL82+ddays3.AllYears!BF83,""),"")</f>
        <v>2</v>
      </c>
      <c r="AM83" s="6">
        <f>IF(AM82&lt;&gt;"",IF(ddays3.AllYears!BG83&lt;&gt;"",AM82+ddays3.AllYears!BG83,""),"")</f>
        <v>6.5</v>
      </c>
      <c r="AN83" s="6">
        <f>IF(AN82&lt;&gt;"",IF(ddays3.AllYears!BH83&lt;&gt;"",AN82+ddays3.AllYears!BH83,""),"")</f>
        <v>0.4</v>
      </c>
      <c r="AO83" s="6">
        <f>IF(AO82&lt;&gt;"",IF(ddays3.AllYears!BI83&lt;&gt;"",AO82+ddays3.AllYears!BI83,""),"")</f>
        <v>0</v>
      </c>
      <c r="AP83" s="6">
        <f>IF(AP82&lt;&gt;"",IF(ddays3.AllYears!BJ83&lt;&gt;"",AP82+ddays3.AllYears!BJ83,""),"")</f>
        <v>0.9</v>
      </c>
      <c r="AQ83" s="6" t="str">
        <f>IF(AQ82&lt;&gt;"",IF(ddays3.AllYears!BK83&lt;&gt;"",AQ82+ddays3.AllYears!BK83,""),"")</f>
        <v/>
      </c>
      <c r="AR83" s="6" t="str">
        <f>IF(AR82&lt;&gt;"",IF(ddays3.AllYears!BL83&lt;&gt;"",AR82+ddays3.AllYears!BL83,""),"")</f>
        <v/>
      </c>
      <c r="AS83" s="6">
        <v>12.082923066694395</v>
      </c>
      <c r="AT83" s="6"/>
      <c r="AU83" s="6"/>
    </row>
    <row r="84" spans="1:47" x14ac:dyDescent="0.35">
      <c r="A84" s="8">
        <f>ddays3.AllYears!A84</f>
        <v>42076</v>
      </c>
      <c r="B84" s="6" t="str">
        <f>IF(B83&lt;&gt;"",IF(ddays3.AllYears!C84&lt;&gt;"",B83+ddays3.AllYears!C84,""),"")</f>
        <v/>
      </c>
      <c r="C84" s="6">
        <f>IF(C83&lt;&gt;"",IF(ddays3.AllYears!W84&lt;&gt;"",C83+ddays3.AllYears!W84,""),"")</f>
        <v>1.3</v>
      </c>
      <c r="D84" s="6">
        <f>IF(D83&lt;&gt;"",IF(ddays3.AllYears!X84&lt;&gt;"",D83+ddays3.AllYears!X84,""),"")</f>
        <v>0</v>
      </c>
      <c r="E84" s="6">
        <f>IF(E83&lt;&gt;"",IF(ddays3.AllYears!Y84&lt;&gt;"",E83+ddays3.AllYears!Y84,""),"")</f>
        <v>4</v>
      </c>
      <c r="F84" s="6">
        <f>IF(F83&lt;&gt;"",IF(ddays3.AllYears!Z84&lt;&gt;"",F83+ddays3.AllYears!Z84,""),"")</f>
        <v>2.6</v>
      </c>
      <c r="G84" s="6">
        <f>IF(G83&lt;&gt;"",IF(ddays3.AllYears!AA84&lt;&gt;"",G83+ddays3.AllYears!AA84,""),"")</f>
        <v>0.4</v>
      </c>
      <c r="H84" s="6">
        <f>IF(H83&lt;&gt;"",IF(ddays3.AllYears!AB84&lt;&gt;"",H83+ddays3.AllYears!AB84,""),"")</f>
        <v>1.4999999999999998</v>
      </c>
      <c r="I84" s="6">
        <f>IF(I83&lt;&gt;"",IF(ddays3.AllYears!AC84&lt;&gt;"",I83+ddays3.AllYears!AC84,""),"")</f>
        <v>4.8999999999999995</v>
      </c>
      <c r="J84" s="6">
        <f>IF(J83&lt;&gt;"",IF(ddays3.AllYears!AD84&lt;&gt;"",J83+ddays3.AllYears!AD84,""),"")</f>
        <v>0.2</v>
      </c>
      <c r="K84" s="6">
        <f>IF(K83&lt;&gt;"",IF(ddays3.AllYears!AE84&lt;&gt;"",K83+ddays3.AllYears!AE84,""),"")</f>
        <v>0.4</v>
      </c>
      <c r="L84" s="6">
        <f>IF(L83&lt;&gt;"",IF(ddays3.AllYears!AF84&lt;&gt;"",L83+ddays3.AllYears!AF84,""),"")</f>
        <v>0.8</v>
      </c>
      <c r="M84" s="6">
        <f>IF(M83&lt;&gt;"",IF(ddays3.AllYears!AG84&lt;&gt;"",M83+ddays3.AllYears!AG84,""),"")</f>
        <v>0</v>
      </c>
      <c r="N84" s="6">
        <f>IF(N83&lt;&gt;"",IF(ddays3.AllYears!AH84&lt;&gt;"",N83+ddays3.AllYears!AH84,""),"")</f>
        <v>2</v>
      </c>
      <c r="O84" s="6">
        <f>IF(O83&lt;&gt;"",IF(ddays3.AllYears!AI84&lt;&gt;"",O83+ddays3.AllYears!AI84,""),"")</f>
        <v>4.8</v>
      </c>
      <c r="P84" s="6">
        <f>IF(P83&lt;&gt;"",IF(ddays3.AllYears!AJ84&lt;&gt;"",P83+ddays3.AllYears!AJ84,""),"")</f>
        <v>4.5999999999999996</v>
      </c>
      <c r="Q84" s="6">
        <f>IF(Q83&lt;&gt;"",IF(ddays3.AllYears!AK84&lt;&gt;"",Q83+ddays3.AllYears!AK84,""),"")</f>
        <v>5.8999999999999995</v>
      </c>
      <c r="R84" s="6">
        <f>IF(R83&lt;&gt;"",IF(ddays3.AllYears!AL84&lt;&gt;"",R83+ddays3.AllYears!AL84,""),"")</f>
        <v>0</v>
      </c>
      <c r="S84" s="6">
        <f>IF(S83&lt;&gt;"",IF(ddays3.AllYears!AM84&lt;&gt;"",S83+ddays3.AllYears!AM84,""),"")</f>
        <v>0.1</v>
      </c>
      <c r="T84" s="6">
        <f>IF(T83&lt;&gt;"",IF(ddays3.AllYears!AN84&lt;&gt;"",T83+ddays3.AllYears!AN84,""),"")</f>
        <v>2.2000000000000002</v>
      </c>
      <c r="U84" s="6">
        <f>IF(U83&lt;&gt;"",IF(ddays3.AllYears!AO84&lt;&gt;"",U83+ddays3.AllYears!AO84,""),"")</f>
        <v>1.3</v>
      </c>
      <c r="V84" s="6">
        <f>IF(V83&lt;&gt;"",IF(ddays3.AllYears!AP84&lt;&gt;"",V83+ddays3.AllYears!AP84,""),"")</f>
        <v>0.30000000000000004</v>
      </c>
      <c r="W84" s="6">
        <f>IF(W83&lt;&gt;"",IF(ddays3.AllYears!AQ84&lt;&gt;"",W83+ddays3.AllYears!AQ84,""),"")</f>
        <v>0.1</v>
      </c>
      <c r="X84" s="6">
        <f>IF(X83&lt;&gt;"",IF(ddays3.AllYears!AR84&lt;&gt;"",X83+ddays3.AllYears!AR84,""),"")</f>
        <v>0</v>
      </c>
      <c r="Y84" s="6">
        <f>IF(Y83&lt;&gt;"",IF(ddays3.AllYears!AS84&lt;&gt;"",Y83+ddays3.AllYears!AS84,""),"")</f>
        <v>5.8</v>
      </c>
      <c r="Z84" s="6">
        <f>IF(Z83&lt;&gt;"",IF(ddays3.AllYears!AT84&lt;&gt;"",Z83+ddays3.AllYears!AT84,""),"")</f>
        <v>4</v>
      </c>
      <c r="AA84" s="6">
        <f>IF(AA83&lt;&gt;"",IF(ddays3.AllYears!AU84&lt;&gt;"",AA83+ddays3.AllYears!AU84,""),"")</f>
        <v>1.7999999999999998</v>
      </c>
      <c r="AB84" s="6">
        <f>IF(AB83&lt;&gt;"",IF(ddays3.AllYears!AV84&lt;&gt;"",AB83+ddays3.AllYears!AV84,""),"")</f>
        <v>3.9000000000000004</v>
      </c>
      <c r="AC84" s="6">
        <f>IF(AC83&lt;&gt;"",IF(ddays3.AllYears!AW84&lt;&gt;"",AC83+ddays3.AllYears!AW84,""),"")</f>
        <v>0.7</v>
      </c>
      <c r="AD84" s="6">
        <f>IF(AD83&lt;&gt;"",IF(ddays3.AllYears!AX84&lt;&gt;"",AD83+ddays3.AllYears!AX84,""),"")</f>
        <v>1.7000000000000002</v>
      </c>
      <c r="AE84" s="6">
        <f>IF(AE83&lt;&gt;"",IF(ddays3.AllYears!AY84&lt;&gt;"",AE83+ddays3.AllYears!AY84,""),"")</f>
        <v>1.4000000000000001</v>
      </c>
      <c r="AF84" s="6">
        <f>IF(AF83&lt;&gt;"",IF(ddays3.AllYears!AZ84&lt;&gt;"",AF83+ddays3.AllYears!AZ84,""),"")</f>
        <v>2.2000000000000002</v>
      </c>
      <c r="AG84" s="6">
        <f>IF(AG83&lt;&gt;"",IF(ddays3.AllYears!BA84&lt;&gt;"",AG83+ddays3.AllYears!BA84,""),"")</f>
        <v>4.8</v>
      </c>
      <c r="AH84" s="6">
        <f>IF(AH83&lt;&gt;"",IF(ddays3.AllYears!BB84&lt;&gt;"",AH83+ddays3.AllYears!BB84,""),"")</f>
        <v>28.099999999999998</v>
      </c>
      <c r="AI84" s="6">
        <f>IF(AI83&lt;&gt;"",IF(ddays3.AllYears!BC84&lt;&gt;"",AI83+ddays3.AllYears!BC84,""),"")</f>
        <v>6.4999999999999991</v>
      </c>
      <c r="AJ84" s="6">
        <f>IF(AJ83&lt;&gt;"",IF(ddays3.AllYears!BD84&lt;&gt;"",AJ83+ddays3.AllYears!BD84,""),"")</f>
        <v>7.4999999999999991</v>
      </c>
      <c r="AK84" s="6">
        <f>IF(AK83&lt;&gt;"",IF(ddays3.AllYears!BE84&lt;&gt;"",AK83+ddays3.AllYears!BE84,""),"")</f>
        <v>0</v>
      </c>
      <c r="AL84" s="6">
        <f>IF(AL83&lt;&gt;"",IF(ddays3.AllYears!BF84&lt;&gt;"",AL83+ddays3.AllYears!BF84,""),"")</f>
        <v>2</v>
      </c>
      <c r="AM84" s="6">
        <f>IF(AM83&lt;&gt;"",IF(ddays3.AllYears!BG84&lt;&gt;"",AM83+ddays3.AllYears!BG84,""),"")</f>
        <v>6.5</v>
      </c>
      <c r="AN84" s="6">
        <f>IF(AN83&lt;&gt;"",IF(ddays3.AllYears!BH84&lt;&gt;"",AN83+ddays3.AllYears!BH84,""),"")</f>
        <v>0.4</v>
      </c>
      <c r="AO84" s="6">
        <f>IF(AO83&lt;&gt;"",IF(ddays3.AllYears!BI84&lt;&gt;"",AO83+ddays3.AllYears!BI84,""),"")</f>
        <v>0</v>
      </c>
      <c r="AP84" s="6">
        <f>IF(AP83&lt;&gt;"",IF(ddays3.AllYears!BJ84&lt;&gt;"",AP83+ddays3.AllYears!BJ84,""),"")</f>
        <v>0.9</v>
      </c>
      <c r="AQ84" s="6" t="str">
        <f>IF(AQ83&lt;&gt;"",IF(ddays3.AllYears!BK84&lt;&gt;"",AQ83+ddays3.AllYears!BK84,""),"")</f>
        <v/>
      </c>
      <c r="AR84" s="6" t="str">
        <f>IF(AR83&lt;&gt;"",IF(ddays3.AllYears!BL84&lt;&gt;"",AR83+ddays3.AllYears!BL84,""),"")</f>
        <v/>
      </c>
      <c r="AS84" s="6">
        <v>12.082923066694395</v>
      </c>
      <c r="AT84" s="6"/>
      <c r="AU84" s="6"/>
    </row>
    <row r="85" spans="1:47" x14ac:dyDescent="0.35">
      <c r="A85" s="8">
        <f>ddays3.AllYears!A85</f>
        <v>42077</v>
      </c>
      <c r="B85" s="6" t="str">
        <f>IF(B84&lt;&gt;"",IF(ddays3.AllYears!C85&lt;&gt;"",B84+ddays3.AllYears!C85,""),"")</f>
        <v/>
      </c>
      <c r="C85" s="6">
        <f>IF(C84&lt;&gt;"",IF(ddays3.AllYears!W85&lt;&gt;"",C84+ddays3.AllYears!W85,""),"")</f>
        <v>1.3</v>
      </c>
      <c r="D85" s="6">
        <f>IF(D84&lt;&gt;"",IF(ddays3.AllYears!X85&lt;&gt;"",D84+ddays3.AllYears!X85,""),"")</f>
        <v>0</v>
      </c>
      <c r="E85" s="6">
        <f>IF(E84&lt;&gt;"",IF(ddays3.AllYears!Y85&lt;&gt;"",E84+ddays3.AllYears!Y85,""),"")</f>
        <v>4</v>
      </c>
      <c r="F85" s="6">
        <f>IF(F84&lt;&gt;"",IF(ddays3.AllYears!Z85&lt;&gt;"",F84+ddays3.AllYears!Z85,""),"")</f>
        <v>2.6</v>
      </c>
      <c r="G85" s="6">
        <f>IF(G84&lt;&gt;"",IF(ddays3.AllYears!AA85&lt;&gt;"",G84+ddays3.AllYears!AA85,""),"")</f>
        <v>0.4</v>
      </c>
      <c r="H85" s="6">
        <f>IF(H84&lt;&gt;"",IF(ddays3.AllYears!AB85&lt;&gt;"",H84+ddays3.AllYears!AB85,""),"")</f>
        <v>2.6999999999999997</v>
      </c>
      <c r="I85" s="6">
        <f>IF(I84&lt;&gt;"",IF(ddays3.AllYears!AC85&lt;&gt;"",I84+ddays3.AllYears!AC85,""),"")</f>
        <v>4.8999999999999995</v>
      </c>
      <c r="J85" s="6">
        <f>IF(J84&lt;&gt;"",IF(ddays3.AllYears!AD85&lt;&gt;"",J84+ddays3.AllYears!AD85,""),"")</f>
        <v>0.2</v>
      </c>
      <c r="K85" s="6">
        <f>IF(K84&lt;&gt;"",IF(ddays3.AllYears!AE85&lt;&gt;"",K84+ddays3.AllYears!AE85,""),"")</f>
        <v>0.4</v>
      </c>
      <c r="L85" s="6">
        <f>IF(L84&lt;&gt;"",IF(ddays3.AllYears!AF85&lt;&gt;"",L84+ddays3.AllYears!AF85,""),"")</f>
        <v>0.8</v>
      </c>
      <c r="M85" s="6">
        <f>IF(M84&lt;&gt;"",IF(ddays3.AllYears!AG85&lt;&gt;"",M84+ddays3.AllYears!AG85,""),"")</f>
        <v>0</v>
      </c>
      <c r="N85" s="6">
        <f>IF(N84&lt;&gt;"",IF(ddays3.AllYears!AH85&lt;&gt;"",N84+ddays3.AllYears!AH85,""),"")</f>
        <v>2</v>
      </c>
      <c r="O85" s="6">
        <f>IF(O84&lt;&gt;"",IF(ddays3.AllYears!AI85&lt;&gt;"",O84+ddays3.AllYears!AI85,""),"")</f>
        <v>4.8</v>
      </c>
      <c r="P85" s="6">
        <f>IF(P84&lt;&gt;"",IF(ddays3.AllYears!AJ85&lt;&gt;"",P84+ddays3.AllYears!AJ85,""),"")</f>
        <v>4.5999999999999996</v>
      </c>
      <c r="Q85" s="6">
        <f>IF(Q84&lt;&gt;"",IF(ddays3.AllYears!AK85&lt;&gt;"",Q84+ddays3.AllYears!AK85,""),"")</f>
        <v>5.8999999999999995</v>
      </c>
      <c r="R85" s="6">
        <f>IF(R84&lt;&gt;"",IF(ddays3.AllYears!AL85&lt;&gt;"",R84+ddays3.AllYears!AL85,""),"")</f>
        <v>0</v>
      </c>
      <c r="S85" s="6">
        <f>IF(S84&lt;&gt;"",IF(ddays3.AllYears!AM85&lt;&gt;"",S84+ddays3.AllYears!AM85,""),"")</f>
        <v>0.1</v>
      </c>
      <c r="T85" s="6">
        <f>IF(T84&lt;&gt;"",IF(ddays3.AllYears!AN85&lt;&gt;"",T84+ddays3.AllYears!AN85,""),"")</f>
        <v>2.2000000000000002</v>
      </c>
      <c r="U85" s="6">
        <f>IF(U84&lt;&gt;"",IF(ddays3.AllYears!AO85&lt;&gt;"",U84+ddays3.AllYears!AO85,""),"")</f>
        <v>1.3</v>
      </c>
      <c r="V85" s="6">
        <f>IF(V84&lt;&gt;"",IF(ddays3.AllYears!AP85&lt;&gt;"",V84+ddays3.AllYears!AP85,""),"")</f>
        <v>0.30000000000000004</v>
      </c>
      <c r="W85" s="6">
        <f>IF(W84&lt;&gt;"",IF(ddays3.AllYears!AQ85&lt;&gt;"",W84+ddays3.AllYears!AQ85,""),"")</f>
        <v>0.1</v>
      </c>
      <c r="X85" s="6">
        <f>IF(X84&lt;&gt;"",IF(ddays3.AllYears!AR85&lt;&gt;"",X84+ddays3.AllYears!AR85,""),"")</f>
        <v>0</v>
      </c>
      <c r="Y85" s="6">
        <f>IF(Y84&lt;&gt;"",IF(ddays3.AllYears!AS85&lt;&gt;"",Y84+ddays3.AllYears!AS85,""),"")</f>
        <v>5.8</v>
      </c>
      <c r="Z85" s="6">
        <f>IF(Z84&lt;&gt;"",IF(ddays3.AllYears!AT85&lt;&gt;"",Z84+ddays3.AllYears!AT85,""),"")</f>
        <v>4</v>
      </c>
      <c r="AA85" s="6">
        <f>IF(AA84&lt;&gt;"",IF(ddays3.AllYears!AU85&lt;&gt;"",AA84+ddays3.AllYears!AU85,""),"")</f>
        <v>1.7999999999999998</v>
      </c>
      <c r="AB85" s="6">
        <f>IF(AB84&lt;&gt;"",IF(ddays3.AllYears!AV85&lt;&gt;"",AB84+ddays3.AllYears!AV85,""),"")</f>
        <v>3.9000000000000004</v>
      </c>
      <c r="AC85" s="6">
        <f>IF(AC84&lt;&gt;"",IF(ddays3.AllYears!AW85&lt;&gt;"",AC84+ddays3.AllYears!AW85,""),"")</f>
        <v>0.7</v>
      </c>
      <c r="AD85" s="6">
        <f>IF(AD84&lt;&gt;"",IF(ddays3.AllYears!AX85&lt;&gt;"",AD84+ddays3.AllYears!AX85,""),"")</f>
        <v>1.7000000000000002</v>
      </c>
      <c r="AE85" s="6">
        <f>IF(AE84&lt;&gt;"",IF(ddays3.AllYears!AY85&lt;&gt;"",AE84+ddays3.AllYears!AY85,""),"")</f>
        <v>1.4000000000000001</v>
      </c>
      <c r="AF85" s="6">
        <f>IF(AF84&lt;&gt;"",IF(ddays3.AllYears!AZ85&lt;&gt;"",AF84+ddays3.AllYears!AZ85,""),"")</f>
        <v>2.2000000000000002</v>
      </c>
      <c r="AG85" s="6">
        <f>IF(AG84&lt;&gt;"",IF(ddays3.AllYears!BA85&lt;&gt;"",AG84+ddays3.AllYears!BA85,""),"")</f>
        <v>4.8</v>
      </c>
      <c r="AH85" s="6">
        <f>IF(AH84&lt;&gt;"",IF(ddays3.AllYears!BB85&lt;&gt;"",AH84+ddays3.AllYears!BB85,""),"")</f>
        <v>28.099999999999998</v>
      </c>
      <c r="AI85" s="6">
        <f>IF(AI84&lt;&gt;"",IF(ddays3.AllYears!BC85&lt;&gt;"",AI84+ddays3.AllYears!BC85,""),"")</f>
        <v>6.4999999999999991</v>
      </c>
      <c r="AJ85" s="6">
        <f>IF(AJ84&lt;&gt;"",IF(ddays3.AllYears!BD85&lt;&gt;"",AJ84+ddays3.AllYears!BD85,""),"")</f>
        <v>7.4999999999999991</v>
      </c>
      <c r="AK85" s="6">
        <f>IF(AK84&lt;&gt;"",IF(ddays3.AllYears!BE85&lt;&gt;"",AK84+ddays3.AllYears!BE85,""),"")</f>
        <v>0</v>
      </c>
      <c r="AL85" s="6">
        <f>IF(AL84&lt;&gt;"",IF(ddays3.AllYears!BF85&lt;&gt;"",AL84+ddays3.AllYears!BF85,""),"")</f>
        <v>2</v>
      </c>
      <c r="AM85" s="6">
        <f>IF(AM84&lt;&gt;"",IF(ddays3.AllYears!BG85&lt;&gt;"",AM84+ddays3.AllYears!BG85,""),"")</f>
        <v>6.5</v>
      </c>
      <c r="AN85" s="6">
        <f>IF(AN84&lt;&gt;"",IF(ddays3.AllYears!BH85&lt;&gt;"",AN84+ddays3.AllYears!BH85,""),"")</f>
        <v>0.4</v>
      </c>
      <c r="AO85" s="6">
        <f>IF(AO84&lt;&gt;"",IF(ddays3.AllYears!BI85&lt;&gt;"",AO84+ddays3.AllYears!BI85,""),"")</f>
        <v>0</v>
      </c>
      <c r="AP85" s="6">
        <f>IF(AP84&lt;&gt;"",IF(ddays3.AllYears!BJ85&lt;&gt;"",AP84+ddays3.AllYears!BJ85,""),"")</f>
        <v>0.9</v>
      </c>
      <c r="AQ85" s="6" t="str">
        <f>IF(AQ84&lt;&gt;"",IF(ddays3.AllYears!BK85&lt;&gt;"",AQ84+ddays3.AllYears!BK85,""),"")</f>
        <v/>
      </c>
      <c r="AR85" s="6" t="str">
        <f>IF(AR84&lt;&gt;"",IF(ddays3.AllYears!BL85&lt;&gt;"",AR84+ddays3.AllYears!BL85,""),"")</f>
        <v/>
      </c>
      <c r="AS85" s="6">
        <v>12.082923066694395</v>
      </c>
      <c r="AT85" s="6"/>
      <c r="AU85" s="6"/>
    </row>
    <row r="86" spans="1:47" x14ac:dyDescent="0.35">
      <c r="A86" s="8">
        <f>ddays3.AllYears!A86</f>
        <v>42078</v>
      </c>
      <c r="B86" s="6" t="str">
        <f>IF(B85&lt;&gt;"",IF(ddays3.AllYears!C86&lt;&gt;"",B85+ddays3.AllYears!C86,""),"")</f>
        <v/>
      </c>
      <c r="C86" s="6">
        <f>IF(C85&lt;&gt;"",IF(ddays3.AllYears!W86&lt;&gt;"",C85+ddays3.AllYears!W86,""),"")</f>
        <v>1.3</v>
      </c>
      <c r="D86" s="6">
        <f>IF(D85&lt;&gt;"",IF(ddays3.AllYears!X86&lt;&gt;"",D85+ddays3.AllYears!X86,""),"")</f>
        <v>0</v>
      </c>
      <c r="E86" s="6">
        <f>IF(E85&lt;&gt;"",IF(ddays3.AllYears!Y86&lt;&gt;"",E85+ddays3.AllYears!Y86,""),"")</f>
        <v>4</v>
      </c>
      <c r="F86" s="6">
        <f>IF(F85&lt;&gt;"",IF(ddays3.AllYears!Z86&lt;&gt;"",F85+ddays3.AllYears!Z86,""),"")</f>
        <v>2.6</v>
      </c>
      <c r="G86" s="6">
        <f>IF(G85&lt;&gt;"",IF(ddays3.AllYears!AA86&lt;&gt;"",G85+ddays3.AllYears!AA86,""),"")</f>
        <v>0.4</v>
      </c>
      <c r="H86" s="6">
        <f>IF(H85&lt;&gt;"",IF(ddays3.AllYears!AB86&lt;&gt;"",H85+ddays3.AllYears!AB86,""),"")</f>
        <v>2.9999999999999996</v>
      </c>
      <c r="I86" s="6">
        <f>IF(I85&lt;&gt;"",IF(ddays3.AllYears!AC86&lt;&gt;"",I85+ddays3.AllYears!AC86,""),"")</f>
        <v>4.8999999999999995</v>
      </c>
      <c r="J86" s="6">
        <f>IF(J85&lt;&gt;"",IF(ddays3.AllYears!AD86&lt;&gt;"",J85+ddays3.AllYears!AD86,""),"")</f>
        <v>0.2</v>
      </c>
      <c r="K86" s="6">
        <f>IF(K85&lt;&gt;"",IF(ddays3.AllYears!AE86&lt;&gt;"",K85+ddays3.AllYears!AE86,""),"")</f>
        <v>0.4</v>
      </c>
      <c r="L86" s="6">
        <f>IF(L85&lt;&gt;"",IF(ddays3.AllYears!AF86&lt;&gt;"",L85+ddays3.AllYears!AF86,""),"")</f>
        <v>0.8</v>
      </c>
      <c r="M86" s="6">
        <f>IF(M85&lt;&gt;"",IF(ddays3.AllYears!AG86&lt;&gt;"",M85+ddays3.AllYears!AG86,""),"")</f>
        <v>0</v>
      </c>
      <c r="N86" s="6">
        <f>IF(N85&lt;&gt;"",IF(ddays3.AllYears!AH86&lt;&gt;"",N85+ddays3.AllYears!AH86,""),"")</f>
        <v>2</v>
      </c>
      <c r="O86" s="6">
        <f>IF(O85&lt;&gt;"",IF(ddays3.AllYears!AI86&lt;&gt;"",O85+ddays3.AllYears!AI86,""),"")</f>
        <v>4.8</v>
      </c>
      <c r="P86" s="6">
        <f>IF(P85&lt;&gt;"",IF(ddays3.AllYears!AJ86&lt;&gt;"",P85+ddays3.AllYears!AJ86,""),"")</f>
        <v>4.5999999999999996</v>
      </c>
      <c r="Q86" s="6">
        <f>IF(Q85&lt;&gt;"",IF(ddays3.AllYears!AK86&lt;&gt;"",Q85+ddays3.AllYears!AK86,""),"")</f>
        <v>5.8999999999999995</v>
      </c>
      <c r="R86" s="6">
        <f>IF(R85&lt;&gt;"",IF(ddays3.AllYears!AL86&lt;&gt;"",R85+ddays3.AllYears!AL86,""),"")</f>
        <v>0</v>
      </c>
      <c r="S86" s="6">
        <f>IF(S85&lt;&gt;"",IF(ddays3.AllYears!AM86&lt;&gt;"",S85+ddays3.AllYears!AM86,""),"")</f>
        <v>0.1</v>
      </c>
      <c r="T86" s="6">
        <f>IF(T85&lt;&gt;"",IF(ddays3.AllYears!AN86&lt;&gt;"",T85+ddays3.AllYears!AN86,""),"")</f>
        <v>2.2000000000000002</v>
      </c>
      <c r="U86" s="6">
        <f>IF(U85&lt;&gt;"",IF(ddays3.AllYears!AO86&lt;&gt;"",U85+ddays3.AllYears!AO86,""),"")</f>
        <v>1.3</v>
      </c>
      <c r="V86" s="6">
        <f>IF(V85&lt;&gt;"",IF(ddays3.AllYears!AP86&lt;&gt;"",V85+ddays3.AllYears!AP86,""),"")</f>
        <v>0.30000000000000004</v>
      </c>
      <c r="W86" s="6">
        <f>IF(W85&lt;&gt;"",IF(ddays3.AllYears!AQ86&lt;&gt;"",W85+ddays3.AllYears!AQ86,""),"")</f>
        <v>0.1</v>
      </c>
      <c r="X86" s="6">
        <f>IF(X85&lt;&gt;"",IF(ddays3.AllYears!AR86&lt;&gt;"",X85+ddays3.AllYears!AR86,""),"")</f>
        <v>0</v>
      </c>
      <c r="Y86" s="6">
        <f>IF(Y85&lt;&gt;"",IF(ddays3.AllYears!AS86&lt;&gt;"",Y85+ddays3.AllYears!AS86,""),"")</f>
        <v>5.8</v>
      </c>
      <c r="Z86" s="6">
        <f>IF(Z85&lt;&gt;"",IF(ddays3.AllYears!AT86&lt;&gt;"",Z85+ddays3.AllYears!AT86,""),"")</f>
        <v>4</v>
      </c>
      <c r="AA86" s="6">
        <f>IF(AA85&lt;&gt;"",IF(ddays3.AllYears!AU86&lt;&gt;"",AA85+ddays3.AllYears!AU86,""),"")</f>
        <v>1.7999999999999998</v>
      </c>
      <c r="AB86" s="6">
        <f>IF(AB85&lt;&gt;"",IF(ddays3.AllYears!AV86&lt;&gt;"",AB85+ddays3.AllYears!AV86,""),"")</f>
        <v>3.9000000000000004</v>
      </c>
      <c r="AC86" s="6">
        <f>IF(AC85&lt;&gt;"",IF(ddays3.AllYears!AW86&lt;&gt;"",AC85+ddays3.AllYears!AW86,""),"")</f>
        <v>0.7</v>
      </c>
      <c r="AD86" s="6">
        <f>IF(AD85&lt;&gt;"",IF(ddays3.AllYears!AX86&lt;&gt;"",AD85+ddays3.AllYears!AX86,""),"")</f>
        <v>1.7000000000000002</v>
      </c>
      <c r="AE86" s="6">
        <f>IF(AE85&lt;&gt;"",IF(ddays3.AllYears!AY86&lt;&gt;"",AE85+ddays3.AllYears!AY86,""),"")</f>
        <v>1.4000000000000001</v>
      </c>
      <c r="AF86" s="6">
        <f>IF(AF85&lt;&gt;"",IF(ddays3.AllYears!AZ86&lt;&gt;"",AF85+ddays3.AllYears!AZ86,""),"")</f>
        <v>2.2000000000000002</v>
      </c>
      <c r="AG86" s="6">
        <f>IF(AG85&lt;&gt;"",IF(ddays3.AllYears!BA86&lt;&gt;"",AG85+ddays3.AllYears!BA86,""),"")</f>
        <v>4.8</v>
      </c>
      <c r="AH86" s="6">
        <f>IF(AH85&lt;&gt;"",IF(ddays3.AllYears!BB86&lt;&gt;"",AH85+ddays3.AllYears!BB86,""),"")</f>
        <v>28.099999999999998</v>
      </c>
      <c r="AI86" s="6">
        <f>IF(AI85&lt;&gt;"",IF(ddays3.AllYears!BC86&lt;&gt;"",AI85+ddays3.AllYears!BC86,""),"")</f>
        <v>6.4999999999999991</v>
      </c>
      <c r="AJ86" s="6">
        <f>IF(AJ85&lt;&gt;"",IF(ddays3.AllYears!BD86&lt;&gt;"",AJ85+ddays3.AllYears!BD86,""),"")</f>
        <v>7.4999999999999991</v>
      </c>
      <c r="AK86" s="6">
        <f>IF(AK85&lt;&gt;"",IF(ddays3.AllYears!BE86&lt;&gt;"",AK85+ddays3.AllYears!BE86,""),"")</f>
        <v>0</v>
      </c>
      <c r="AL86" s="6">
        <f>IF(AL85&lt;&gt;"",IF(ddays3.AllYears!BF86&lt;&gt;"",AL85+ddays3.AllYears!BF86,""),"")</f>
        <v>2</v>
      </c>
      <c r="AM86" s="6">
        <f>IF(AM85&lt;&gt;"",IF(ddays3.AllYears!BG86&lt;&gt;"",AM85+ddays3.AllYears!BG86,""),"")</f>
        <v>6.5</v>
      </c>
      <c r="AN86" s="6">
        <f>IF(AN85&lt;&gt;"",IF(ddays3.AllYears!BH86&lt;&gt;"",AN85+ddays3.AllYears!BH86,""),"")</f>
        <v>0.4</v>
      </c>
      <c r="AO86" s="6">
        <f>IF(AO85&lt;&gt;"",IF(ddays3.AllYears!BI86&lt;&gt;"",AO85+ddays3.AllYears!BI86,""),"")</f>
        <v>0</v>
      </c>
      <c r="AP86" s="6">
        <f>IF(AP85&lt;&gt;"",IF(ddays3.AllYears!BJ86&lt;&gt;"",AP85+ddays3.AllYears!BJ86,""),"")</f>
        <v>0.9</v>
      </c>
      <c r="AQ86" s="6" t="str">
        <f>IF(AQ85&lt;&gt;"",IF(ddays3.AllYears!BK86&lt;&gt;"",AQ85+ddays3.AllYears!BK86,""),"")</f>
        <v/>
      </c>
      <c r="AR86" s="6" t="str">
        <f>IF(AR85&lt;&gt;"",IF(ddays3.AllYears!BL86&lt;&gt;"",AR85+ddays3.AllYears!BL86,""),"")</f>
        <v/>
      </c>
      <c r="AS86" s="6">
        <v>12.082923066694395</v>
      </c>
      <c r="AT86" s="6"/>
      <c r="AU86" s="6"/>
    </row>
    <row r="87" spans="1:47" x14ac:dyDescent="0.35">
      <c r="A87" s="8">
        <f>ddays3.AllYears!A87</f>
        <v>42079</v>
      </c>
      <c r="B87" s="6" t="str">
        <f>IF(B86&lt;&gt;"",IF(ddays3.AllYears!C87&lt;&gt;"",B86+ddays3.AllYears!C87,""),"")</f>
        <v/>
      </c>
      <c r="C87" s="6">
        <f>IF(C86&lt;&gt;"",IF(ddays3.AllYears!W87&lt;&gt;"",C86+ddays3.AllYears!W87,""),"")</f>
        <v>1.3</v>
      </c>
      <c r="D87" s="6">
        <f>IF(D86&lt;&gt;"",IF(ddays3.AllYears!X87&lt;&gt;"",D86+ddays3.AllYears!X87,""),"")</f>
        <v>0</v>
      </c>
      <c r="E87" s="6">
        <f>IF(E86&lt;&gt;"",IF(ddays3.AllYears!Y87&lt;&gt;"",E86+ddays3.AllYears!Y87,""),"")</f>
        <v>4</v>
      </c>
      <c r="F87" s="6">
        <f>IF(F86&lt;&gt;"",IF(ddays3.AllYears!Z87&lt;&gt;"",F86+ddays3.AllYears!Z87,""),"")</f>
        <v>2.6</v>
      </c>
      <c r="G87" s="6">
        <f>IF(G86&lt;&gt;"",IF(ddays3.AllYears!AA87&lt;&gt;"",G86+ddays3.AllYears!AA87,""),"")</f>
        <v>0.4</v>
      </c>
      <c r="H87" s="6">
        <f>IF(H86&lt;&gt;"",IF(ddays3.AllYears!AB87&lt;&gt;"",H86+ddays3.AllYears!AB87,""),"")</f>
        <v>5.6999999999999993</v>
      </c>
      <c r="I87" s="6">
        <f>IF(I86&lt;&gt;"",IF(ddays3.AllYears!AC87&lt;&gt;"",I86+ddays3.AllYears!AC87,""),"")</f>
        <v>4.8999999999999995</v>
      </c>
      <c r="J87" s="6">
        <f>IF(J86&lt;&gt;"",IF(ddays3.AllYears!AD87&lt;&gt;"",J86+ddays3.AllYears!AD87,""),"")</f>
        <v>0.2</v>
      </c>
      <c r="K87" s="6">
        <f>IF(K86&lt;&gt;"",IF(ddays3.AllYears!AE87&lt;&gt;"",K86+ddays3.AllYears!AE87,""),"")</f>
        <v>0.4</v>
      </c>
      <c r="L87" s="6">
        <f>IF(L86&lt;&gt;"",IF(ddays3.AllYears!AF87&lt;&gt;"",L86+ddays3.AllYears!AF87,""),"")</f>
        <v>0.8</v>
      </c>
      <c r="M87" s="6">
        <f>IF(M86&lt;&gt;"",IF(ddays3.AllYears!AG87&lt;&gt;"",M86+ddays3.AllYears!AG87,""),"")</f>
        <v>0</v>
      </c>
      <c r="N87" s="6">
        <f>IF(N86&lt;&gt;"",IF(ddays3.AllYears!AH87&lt;&gt;"",N86+ddays3.AllYears!AH87,""),"")</f>
        <v>2.1</v>
      </c>
      <c r="O87" s="6">
        <f>IF(O86&lt;&gt;"",IF(ddays3.AllYears!AI87&lt;&gt;"",O86+ddays3.AllYears!AI87,""),"")</f>
        <v>4.8</v>
      </c>
      <c r="P87" s="6">
        <f>IF(P86&lt;&gt;"",IF(ddays3.AllYears!AJ87&lt;&gt;"",P86+ddays3.AllYears!AJ87,""),"")</f>
        <v>4.5999999999999996</v>
      </c>
      <c r="Q87" s="6">
        <f>IF(Q86&lt;&gt;"",IF(ddays3.AllYears!AK87&lt;&gt;"",Q86+ddays3.AllYears!AK87,""),"")</f>
        <v>5.8999999999999995</v>
      </c>
      <c r="R87" s="6">
        <f>IF(R86&lt;&gt;"",IF(ddays3.AllYears!AL87&lt;&gt;"",R86+ddays3.AllYears!AL87,""),"")</f>
        <v>0</v>
      </c>
      <c r="S87" s="6">
        <f>IF(S86&lt;&gt;"",IF(ddays3.AllYears!AM87&lt;&gt;"",S86+ddays3.AllYears!AM87,""),"")</f>
        <v>0.1</v>
      </c>
      <c r="T87" s="6">
        <f>IF(T86&lt;&gt;"",IF(ddays3.AllYears!AN87&lt;&gt;"",T86+ddays3.AllYears!AN87,""),"")</f>
        <v>2.2000000000000002</v>
      </c>
      <c r="U87" s="6">
        <f>IF(U86&lt;&gt;"",IF(ddays3.AllYears!AO87&lt;&gt;"",U86+ddays3.AllYears!AO87,""),"")</f>
        <v>1.3</v>
      </c>
      <c r="V87" s="6">
        <f>IF(V86&lt;&gt;"",IF(ddays3.AllYears!AP87&lt;&gt;"",V86+ddays3.AllYears!AP87,""),"")</f>
        <v>0.30000000000000004</v>
      </c>
      <c r="W87" s="6">
        <f>IF(W86&lt;&gt;"",IF(ddays3.AllYears!AQ87&lt;&gt;"",W86+ddays3.AllYears!AQ87,""),"")</f>
        <v>0.1</v>
      </c>
      <c r="X87" s="6">
        <f>IF(X86&lt;&gt;"",IF(ddays3.AllYears!AR87&lt;&gt;"",X86+ddays3.AllYears!AR87,""),"")</f>
        <v>0</v>
      </c>
      <c r="Y87" s="6">
        <f>IF(Y86&lt;&gt;"",IF(ddays3.AllYears!AS87&lt;&gt;"",Y86+ddays3.AllYears!AS87,""),"")</f>
        <v>6</v>
      </c>
      <c r="Z87" s="6">
        <f>IF(Z86&lt;&gt;"",IF(ddays3.AllYears!AT87&lt;&gt;"",Z86+ddays3.AllYears!AT87,""),"")</f>
        <v>4</v>
      </c>
      <c r="AA87" s="6">
        <f>IF(AA86&lt;&gt;"",IF(ddays3.AllYears!AU87&lt;&gt;"",AA86+ddays3.AllYears!AU87,""),"")</f>
        <v>1.7999999999999998</v>
      </c>
      <c r="AB87" s="6">
        <f>IF(AB86&lt;&gt;"",IF(ddays3.AllYears!AV87&lt;&gt;"",AB86+ddays3.AllYears!AV87,""),"")</f>
        <v>3.9000000000000004</v>
      </c>
      <c r="AC87" s="6">
        <f>IF(AC86&lt;&gt;"",IF(ddays3.AllYears!AW87&lt;&gt;"",AC86+ddays3.AllYears!AW87,""),"")</f>
        <v>0.7</v>
      </c>
      <c r="AD87" s="6">
        <f>IF(AD86&lt;&gt;"",IF(ddays3.AllYears!AX87&lt;&gt;"",AD86+ddays3.AllYears!AX87,""),"")</f>
        <v>1.7000000000000002</v>
      </c>
      <c r="AE87" s="6">
        <f>IF(AE86&lt;&gt;"",IF(ddays3.AllYears!AY87&lt;&gt;"",AE86+ddays3.AllYears!AY87,""),"")</f>
        <v>1.4000000000000001</v>
      </c>
      <c r="AF87" s="6">
        <f>IF(AF86&lt;&gt;"",IF(ddays3.AllYears!AZ87&lt;&gt;"",AF86+ddays3.AllYears!AZ87,""),"")</f>
        <v>2.5</v>
      </c>
      <c r="AG87" s="6">
        <f>IF(AG86&lt;&gt;"",IF(ddays3.AllYears!BA87&lt;&gt;"",AG86+ddays3.AllYears!BA87,""),"")</f>
        <v>4.8</v>
      </c>
      <c r="AH87" s="6">
        <f>IF(AH86&lt;&gt;"",IF(ddays3.AllYears!BB87&lt;&gt;"",AH86+ddays3.AllYears!BB87,""),"")</f>
        <v>28.099999999999998</v>
      </c>
      <c r="AI87" s="6">
        <f>IF(AI86&lt;&gt;"",IF(ddays3.AllYears!BC87&lt;&gt;"",AI86+ddays3.AllYears!BC87,""),"")</f>
        <v>6.4999999999999991</v>
      </c>
      <c r="AJ87" s="6">
        <f>IF(AJ86&lt;&gt;"",IF(ddays3.AllYears!BD87&lt;&gt;"",AJ86+ddays3.AllYears!BD87,""),"")</f>
        <v>7.4999999999999991</v>
      </c>
      <c r="AK87" s="6">
        <f>IF(AK86&lt;&gt;"",IF(ddays3.AllYears!BE87&lt;&gt;"",AK86+ddays3.AllYears!BE87,""),"")</f>
        <v>0.2</v>
      </c>
      <c r="AL87" s="6">
        <f>IF(AL86&lt;&gt;"",IF(ddays3.AllYears!BF87&lt;&gt;"",AL86+ddays3.AllYears!BF87,""),"")</f>
        <v>2</v>
      </c>
      <c r="AM87" s="6">
        <f>IF(AM86&lt;&gt;"",IF(ddays3.AllYears!BG87&lt;&gt;"",AM86+ddays3.AllYears!BG87,""),"")</f>
        <v>6.5</v>
      </c>
      <c r="AN87" s="6">
        <f>IF(AN86&lt;&gt;"",IF(ddays3.AllYears!BH87&lt;&gt;"",AN86+ddays3.AllYears!BH87,""),"")</f>
        <v>0.4</v>
      </c>
      <c r="AO87" s="6">
        <f>IF(AO86&lt;&gt;"",IF(ddays3.AllYears!BI87&lt;&gt;"",AO86+ddays3.AllYears!BI87,""),"")</f>
        <v>0</v>
      </c>
      <c r="AP87" s="6">
        <f>IF(AP86&lt;&gt;"",IF(ddays3.AllYears!BJ87&lt;&gt;"",AP86+ddays3.AllYears!BJ87,""),"")</f>
        <v>3.6999999999999997</v>
      </c>
      <c r="AQ87" s="6" t="str">
        <f>IF(AQ86&lt;&gt;"",IF(ddays3.AllYears!BK87&lt;&gt;"",AQ86+ddays3.AllYears!BK87,""),"")</f>
        <v/>
      </c>
      <c r="AR87" s="6" t="str">
        <f>IF(AR86&lt;&gt;"",IF(ddays3.AllYears!BL87&lt;&gt;"",AR86+ddays3.AllYears!BL87,""),"")</f>
        <v/>
      </c>
      <c r="AS87" s="6">
        <v>12.082923066694395</v>
      </c>
      <c r="AT87" s="6"/>
      <c r="AU87" s="6"/>
    </row>
    <row r="88" spans="1:47" x14ac:dyDescent="0.35">
      <c r="A88" s="8">
        <f>ddays3.AllYears!A88</f>
        <v>42080</v>
      </c>
      <c r="B88" s="6" t="str">
        <f>IF(B87&lt;&gt;"",IF(ddays3.AllYears!C88&lt;&gt;"",B87+ddays3.AllYears!C88,""),"")</f>
        <v/>
      </c>
      <c r="C88" s="6">
        <f>IF(C87&lt;&gt;"",IF(ddays3.AllYears!W88&lt;&gt;"",C87+ddays3.AllYears!W88,""),"")</f>
        <v>1.3</v>
      </c>
      <c r="D88" s="6">
        <f>IF(D87&lt;&gt;"",IF(ddays3.AllYears!X88&lt;&gt;"",D87+ddays3.AllYears!X88,""),"")</f>
        <v>0</v>
      </c>
      <c r="E88" s="6">
        <f>IF(E87&lt;&gt;"",IF(ddays3.AllYears!Y88&lt;&gt;"",E87+ddays3.AllYears!Y88,""),"")</f>
        <v>4</v>
      </c>
      <c r="F88" s="6">
        <f>IF(F87&lt;&gt;"",IF(ddays3.AllYears!Z88&lt;&gt;"",F87+ddays3.AllYears!Z88,""),"")</f>
        <v>2.6</v>
      </c>
      <c r="G88" s="6">
        <f>IF(G87&lt;&gt;"",IF(ddays3.AllYears!AA88&lt;&gt;"",G87+ddays3.AllYears!AA88,""),"")</f>
        <v>0.4</v>
      </c>
      <c r="H88" s="6">
        <f>IF(H87&lt;&gt;"",IF(ddays3.AllYears!AB88&lt;&gt;"",H87+ddays3.AllYears!AB88,""),"")</f>
        <v>9.3999999999999986</v>
      </c>
      <c r="I88" s="6">
        <f>IF(I87&lt;&gt;"",IF(ddays3.AllYears!AC88&lt;&gt;"",I87+ddays3.AllYears!AC88,""),"")</f>
        <v>4.8999999999999995</v>
      </c>
      <c r="J88" s="6">
        <f>IF(J87&lt;&gt;"",IF(ddays3.AllYears!AD88&lt;&gt;"",J87+ddays3.AllYears!AD88,""),"")</f>
        <v>0.2</v>
      </c>
      <c r="K88" s="6">
        <f>IF(K87&lt;&gt;"",IF(ddays3.AllYears!AE88&lt;&gt;"",K87+ddays3.AllYears!AE88,""),"")</f>
        <v>0.4</v>
      </c>
      <c r="L88" s="6">
        <f>IF(L87&lt;&gt;"",IF(ddays3.AllYears!AF88&lt;&gt;"",L87+ddays3.AllYears!AF88,""),"")</f>
        <v>0.8</v>
      </c>
      <c r="M88" s="6">
        <f>IF(M87&lt;&gt;"",IF(ddays3.AllYears!AG88&lt;&gt;"",M87+ddays3.AllYears!AG88,""),"")</f>
        <v>0</v>
      </c>
      <c r="N88" s="6">
        <f>IF(N87&lt;&gt;"",IF(ddays3.AllYears!AH88&lt;&gt;"",N87+ddays3.AllYears!AH88,""),"")</f>
        <v>2.4</v>
      </c>
      <c r="O88" s="6">
        <f>IF(O87&lt;&gt;"",IF(ddays3.AllYears!AI88&lt;&gt;"",O87+ddays3.AllYears!AI88,""),"")</f>
        <v>4.8</v>
      </c>
      <c r="P88" s="6">
        <f>IF(P87&lt;&gt;"",IF(ddays3.AllYears!AJ88&lt;&gt;"",P87+ddays3.AllYears!AJ88,""),"")</f>
        <v>4.5999999999999996</v>
      </c>
      <c r="Q88" s="6">
        <f>IF(Q87&lt;&gt;"",IF(ddays3.AllYears!AK88&lt;&gt;"",Q87+ddays3.AllYears!AK88,""),"")</f>
        <v>5.8999999999999995</v>
      </c>
      <c r="R88" s="6">
        <f>IF(R87&lt;&gt;"",IF(ddays3.AllYears!AL88&lt;&gt;"",R87+ddays3.AllYears!AL88,""),"")</f>
        <v>0</v>
      </c>
      <c r="S88" s="6">
        <f>IF(S87&lt;&gt;"",IF(ddays3.AllYears!AM88&lt;&gt;"",S87+ddays3.AllYears!AM88,""),"")</f>
        <v>0.1</v>
      </c>
      <c r="T88" s="6">
        <f>IF(T87&lt;&gt;"",IF(ddays3.AllYears!AN88&lt;&gt;"",T87+ddays3.AllYears!AN88,""),"")</f>
        <v>2.2000000000000002</v>
      </c>
      <c r="U88" s="6">
        <f>IF(U87&lt;&gt;"",IF(ddays3.AllYears!AO88&lt;&gt;"",U87+ddays3.AllYears!AO88,""),"")</f>
        <v>1.3</v>
      </c>
      <c r="V88" s="6">
        <f>IF(V87&lt;&gt;"",IF(ddays3.AllYears!AP88&lt;&gt;"",V87+ddays3.AllYears!AP88,""),"")</f>
        <v>0.30000000000000004</v>
      </c>
      <c r="W88" s="6">
        <f>IF(W87&lt;&gt;"",IF(ddays3.AllYears!AQ88&lt;&gt;"",W87+ddays3.AllYears!AQ88,""),"")</f>
        <v>0.1</v>
      </c>
      <c r="X88" s="6">
        <f>IF(X87&lt;&gt;"",IF(ddays3.AllYears!AR88&lt;&gt;"",X87+ddays3.AllYears!AR88,""),"")</f>
        <v>0</v>
      </c>
      <c r="Y88" s="6">
        <f>IF(Y87&lt;&gt;"",IF(ddays3.AllYears!AS88&lt;&gt;"",Y87+ddays3.AllYears!AS88,""),"")</f>
        <v>6</v>
      </c>
      <c r="Z88" s="6">
        <f>IF(Z87&lt;&gt;"",IF(ddays3.AllYears!AT88&lt;&gt;"",Z87+ddays3.AllYears!AT88,""),"")</f>
        <v>4</v>
      </c>
      <c r="AA88" s="6">
        <f>IF(AA87&lt;&gt;"",IF(ddays3.AllYears!AU88&lt;&gt;"",AA87+ddays3.AllYears!AU88,""),"")</f>
        <v>1.7999999999999998</v>
      </c>
      <c r="AB88" s="6">
        <f>IF(AB87&lt;&gt;"",IF(ddays3.AllYears!AV88&lt;&gt;"",AB87+ddays3.AllYears!AV88,""),"")</f>
        <v>3.9000000000000004</v>
      </c>
      <c r="AC88" s="6">
        <f>IF(AC87&lt;&gt;"",IF(ddays3.AllYears!AW88&lt;&gt;"",AC87+ddays3.AllYears!AW88,""),"")</f>
        <v>0.7</v>
      </c>
      <c r="AD88" s="6">
        <f>IF(AD87&lt;&gt;"",IF(ddays3.AllYears!AX88&lt;&gt;"",AD87+ddays3.AllYears!AX88,""),"")</f>
        <v>1.7000000000000002</v>
      </c>
      <c r="AE88" s="6">
        <f>IF(AE87&lt;&gt;"",IF(ddays3.AllYears!AY88&lt;&gt;"",AE87+ddays3.AllYears!AY88,""),"")</f>
        <v>1.4000000000000001</v>
      </c>
      <c r="AF88" s="6">
        <f>IF(AF87&lt;&gt;"",IF(ddays3.AllYears!AZ88&lt;&gt;"",AF87+ddays3.AllYears!AZ88,""),"")</f>
        <v>2.5</v>
      </c>
      <c r="AG88" s="6">
        <f>IF(AG87&lt;&gt;"",IF(ddays3.AllYears!BA88&lt;&gt;"",AG87+ddays3.AllYears!BA88,""),"")</f>
        <v>4.8</v>
      </c>
      <c r="AH88" s="6">
        <f>IF(AH87&lt;&gt;"",IF(ddays3.AllYears!BB88&lt;&gt;"",AH87+ddays3.AllYears!BB88,""),"")</f>
        <v>28.099999999999998</v>
      </c>
      <c r="AI88" s="6">
        <f>IF(AI87&lt;&gt;"",IF(ddays3.AllYears!BC88&lt;&gt;"",AI87+ddays3.AllYears!BC88,""),"")</f>
        <v>6.4999999999999991</v>
      </c>
      <c r="AJ88" s="6">
        <f>IF(AJ87&lt;&gt;"",IF(ddays3.AllYears!BD88&lt;&gt;"",AJ87+ddays3.AllYears!BD88,""),"")</f>
        <v>7.4999999999999991</v>
      </c>
      <c r="AK88" s="6">
        <f>IF(AK87&lt;&gt;"",IF(ddays3.AllYears!BE88&lt;&gt;"",AK87+ddays3.AllYears!BE88,""),"")</f>
        <v>0.5</v>
      </c>
      <c r="AL88" s="6">
        <f>IF(AL87&lt;&gt;"",IF(ddays3.AllYears!BF88&lt;&gt;"",AL87+ddays3.AllYears!BF88,""),"")</f>
        <v>2</v>
      </c>
      <c r="AM88" s="6">
        <f>IF(AM87&lt;&gt;"",IF(ddays3.AllYears!BG88&lt;&gt;"",AM87+ddays3.AllYears!BG88,""),"")</f>
        <v>6.5</v>
      </c>
      <c r="AN88" s="6">
        <f>IF(AN87&lt;&gt;"",IF(ddays3.AllYears!BH88&lt;&gt;"",AN87+ddays3.AllYears!BH88,""),"")</f>
        <v>0.4</v>
      </c>
      <c r="AO88" s="6">
        <f>IF(AO87&lt;&gt;"",IF(ddays3.AllYears!BI88&lt;&gt;"",AO87+ddays3.AllYears!BI88,""),"")</f>
        <v>0</v>
      </c>
      <c r="AP88" s="6">
        <f>IF(AP87&lt;&gt;"",IF(ddays3.AllYears!BJ88&lt;&gt;"",AP87+ddays3.AllYears!BJ88,""),"")</f>
        <v>6.4</v>
      </c>
      <c r="AQ88" s="6" t="str">
        <f>IF(AQ87&lt;&gt;"",IF(ddays3.AllYears!BK88&lt;&gt;"",AQ87+ddays3.AllYears!BK88,""),"")</f>
        <v/>
      </c>
      <c r="AR88" s="6" t="str">
        <f>IF(AR87&lt;&gt;"",IF(ddays3.AllYears!BL88&lt;&gt;"",AR87+ddays3.AllYears!BL88,""),"")</f>
        <v/>
      </c>
      <c r="AS88" s="6">
        <v>12.082923066694395</v>
      </c>
      <c r="AT88" s="6"/>
      <c r="AU88" s="6"/>
    </row>
    <row r="89" spans="1:47" x14ac:dyDescent="0.35">
      <c r="A89" s="8">
        <f>ddays3.AllYears!A89</f>
        <v>42081</v>
      </c>
      <c r="B89" s="6" t="str">
        <f>IF(B88&lt;&gt;"",IF(ddays3.AllYears!C89&lt;&gt;"",B88+ddays3.AllYears!C89,""),"")</f>
        <v/>
      </c>
      <c r="C89" s="6">
        <f>IF(C88&lt;&gt;"",IF(ddays3.AllYears!W89&lt;&gt;"",C88+ddays3.AllYears!W89,""),"")</f>
        <v>1.3</v>
      </c>
      <c r="D89" s="6">
        <f>IF(D88&lt;&gt;"",IF(ddays3.AllYears!X89&lt;&gt;"",D88+ddays3.AllYears!X89,""),"")</f>
        <v>0</v>
      </c>
      <c r="E89" s="6">
        <f>IF(E88&lt;&gt;"",IF(ddays3.AllYears!Y89&lt;&gt;"",E88+ddays3.AllYears!Y89,""),"")</f>
        <v>4</v>
      </c>
      <c r="F89" s="6">
        <f>IF(F88&lt;&gt;"",IF(ddays3.AllYears!Z89&lt;&gt;"",F88+ddays3.AllYears!Z89,""),"")</f>
        <v>2.6</v>
      </c>
      <c r="G89" s="6">
        <f>IF(G88&lt;&gt;"",IF(ddays3.AllYears!AA89&lt;&gt;"",G88+ddays3.AllYears!AA89,""),"")</f>
        <v>0.4</v>
      </c>
      <c r="H89" s="6">
        <f>IF(H88&lt;&gt;"",IF(ddays3.AllYears!AB89&lt;&gt;"",H88+ddays3.AllYears!AB89,""),"")</f>
        <v>9.3999999999999986</v>
      </c>
      <c r="I89" s="6">
        <f>IF(I88&lt;&gt;"",IF(ddays3.AllYears!AC89&lt;&gt;"",I88+ddays3.AllYears!AC89,""),"")</f>
        <v>4.8999999999999995</v>
      </c>
      <c r="J89" s="6">
        <f>IF(J88&lt;&gt;"",IF(ddays3.AllYears!AD89&lt;&gt;"",J88+ddays3.AllYears!AD89,""),"")</f>
        <v>0.2</v>
      </c>
      <c r="K89" s="6">
        <f>IF(K88&lt;&gt;"",IF(ddays3.AllYears!AE89&lt;&gt;"",K88+ddays3.AllYears!AE89,""),"")</f>
        <v>0.4</v>
      </c>
      <c r="L89" s="6">
        <f>IF(L88&lt;&gt;"",IF(ddays3.AllYears!AF89&lt;&gt;"",L88+ddays3.AllYears!AF89,""),"")</f>
        <v>0.8</v>
      </c>
      <c r="M89" s="6">
        <f>IF(M88&lt;&gt;"",IF(ddays3.AllYears!AG89&lt;&gt;"",M88+ddays3.AllYears!AG89,""),"")</f>
        <v>0</v>
      </c>
      <c r="N89" s="6">
        <f>IF(N88&lt;&gt;"",IF(ddays3.AllYears!AH89&lt;&gt;"",N88+ddays3.AllYears!AH89,""),"")</f>
        <v>2.6</v>
      </c>
      <c r="O89" s="6">
        <f>IF(O88&lt;&gt;"",IF(ddays3.AllYears!AI89&lt;&gt;"",O88+ddays3.AllYears!AI89,""),"")</f>
        <v>4.8</v>
      </c>
      <c r="P89" s="6">
        <f>IF(P88&lt;&gt;"",IF(ddays3.AllYears!AJ89&lt;&gt;"",P88+ddays3.AllYears!AJ89,""),"")</f>
        <v>4.5999999999999996</v>
      </c>
      <c r="Q89" s="6">
        <f>IF(Q88&lt;&gt;"",IF(ddays3.AllYears!AK89&lt;&gt;"",Q88+ddays3.AllYears!AK89,""),"")</f>
        <v>5.8999999999999995</v>
      </c>
      <c r="R89" s="6">
        <f>IF(R88&lt;&gt;"",IF(ddays3.AllYears!AL89&lt;&gt;"",R88+ddays3.AllYears!AL89,""),"")</f>
        <v>0</v>
      </c>
      <c r="S89" s="6">
        <f>IF(S88&lt;&gt;"",IF(ddays3.AllYears!AM89&lt;&gt;"",S88+ddays3.AllYears!AM89,""),"")</f>
        <v>0.1</v>
      </c>
      <c r="T89" s="6">
        <f>IF(T88&lt;&gt;"",IF(ddays3.AllYears!AN89&lt;&gt;"",T88+ddays3.AllYears!AN89,""),"")</f>
        <v>2.2000000000000002</v>
      </c>
      <c r="U89" s="6">
        <f>IF(U88&lt;&gt;"",IF(ddays3.AllYears!AO89&lt;&gt;"",U88+ddays3.AllYears!AO89,""),"")</f>
        <v>1.3</v>
      </c>
      <c r="V89" s="6">
        <f>IF(V88&lt;&gt;"",IF(ddays3.AllYears!AP89&lt;&gt;"",V88+ddays3.AllYears!AP89,""),"")</f>
        <v>0.30000000000000004</v>
      </c>
      <c r="W89" s="6">
        <f>IF(W88&lt;&gt;"",IF(ddays3.AllYears!AQ89&lt;&gt;"",W88+ddays3.AllYears!AQ89,""),"")</f>
        <v>0.1</v>
      </c>
      <c r="X89" s="6">
        <f>IF(X88&lt;&gt;"",IF(ddays3.AllYears!AR89&lt;&gt;"",X88+ddays3.AllYears!AR89,""),"")</f>
        <v>0</v>
      </c>
      <c r="Y89" s="6">
        <f>IF(Y88&lt;&gt;"",IF(ddays3.AllYears!AS89&lt;&gt;"",Y88+ddays3.AllYears!AS89,""),"")</f>
        <v>6</v>
      </c>
      <c r="Z89" s="6">
        <f>IF(Z88&lt;&gt;"",IF(ddays3.AllYears!AT89&lt;&gt;"",Z88+ddays3.AllYears!AT89,""),"")</f>
        <v>4</v>
      </c>
      <c r="AA89" s="6">
        <f>IF(AA88&lt;&gt;"",IF(ddays3.AllYears!AU89&lt;&gt;"",AA88+ddays3.AllYears!AU89,""),"")</f>
        <v>1.7999999999999998</v>
      </c>
      <c r="AB89" s="6">
        <f>IF(AB88&lt;&gt;"",IF(ddays3.AllYears!AV89&lt;&gt;"",AB88+ddays3.AllYears!AV89,""),"")</f>
        <v>3.9000000000000004</v>
      </c>
      <c r="AC89" s="6">
        <f>IF(AC88&lt;&gt;"",IF(ddays3.AllYears!AW89&lt;&gt;"",AC88+ddays3.AllYears!AW89,""),"")</f>
        <v>0.7</v>
      </c>
      <c r="AD89" s="6">
        <f>IF(AD88&lt;&gt;"",IF(ddays3.AllYears!AX89&lt;&gt;"",AD88+ddays3.AllYears!AX89,""),"")</f>
        <v>1.7000000000000002</v>
      </c>
      <c r="AE89" s="6">
        <f>IF(AE88&lt;&gt;"",IF(ddays3.AllYears!AY89&lt;&gt;"",AE88+ddays3.AllYears!AY89,""),"")</f>
        <v>1.4000000000000001</v>
      </c>
      <c r="AF89" s="6">
        <f>IF(AF88&lt;&gt;"",IF(ddays3.AllYears!AZ89&lt;&gt;"",AF88+ddays3.AllYears!AZ89,""),"")</f>
        <v>2.5</v>
      </c>
      <c r="AG89" s="6">
        <f>IF(AG88&lt;&gt;"",IF(ddays3.AllYears!BA89&lt;&gt;"",AG88+ddays3.AllYears!BA89,""),"")</f>
        <v>4.8</v>
      </c>
      <c r="AH89" s="6">
        <f>IF(AH88&lt;&gt;"",IF(ddays3.AllYears!BB89&lt;&gt;"",AH88+ddays3.AllYears!BB89,""),"")</f>
        <v>28.099999999999998</v>
      </c>
      <c r="AI89" s="6">
        <f>IF(AI88&lt;&gt;"",IF(ddays3.AllYears!BC89&lt;&gt;"",AI88+ddays3.AllYears!BC89,""),"")</f>
        <v>6.4999999999999991</v>
      </c>
      <c r="AJ89" s="6">
        <f>IF(AJ88&lt;&gt;"",IF(ddays3.AllYears!BD89&lt;&gt;"",AJ88+ddays3.AllYears!BD89,""),"")</f>
        <v>7.4999999999999991</v>
      </c>
      <c r="AK89" s="6">
        <f>IF(AK88&lt;&gt;"",IF(ddays3.AllYears!BE89&lt;&gt;"",AK88+ddays3.AllYears!BE89,""),"")</f>
        <v>0.5</v>
      </c>
      <c r="AL89" s="6">
        <f>IF(AL88&lt;&gt;"",IF(ddays3.AllYears!BF89&lt;&gt;"",AL88+ddays3.AllYears!BF89,""),"")</f>
        <v>2</v>
      </c>
      <c r="AM89" s="6">
        <f>IF(AM88&lt;&gt;"",IF(ddays3.AllYears!BG89&lt;&gt;"",AM88+ddays3.AllYears!BG89,""),"")</f>
        <v>6.5</v>
      </c>
      <c r="AN89" s="6">
        <f>IF(AN88&lt;&gt;"",IF(ddays3.AllYears!BH89&lt;&gt;"",AN88+ddays3.AllYears!BH89,""),"")</f>
        <v>0.4</v>
      </c>
      <c r="AO89" s="6">
        <f>IF(AO88&lt;&gt;"",IF(ddays3.AllYears!BI89&lt;&gt;"",AO88+ddays3.AllYears!BI89,""),"")</f>
        <v>0</v>
      </c>
      <c r="AP89" s="6">
        <f>IF(AP88&lt;&gt;"",IF(ddays3.AllYears!BJ89&lt;&gt;"",AP88+ddays3.AllYears!BJ89,""),"")</f>
        <v>8.9</v>
      </c>
      <c r="AQ89" s="6" t="str">
        <f>IF(AQ88&lt;&gt;"",IF(ddays3.AllYears!BK89&lt;&gt;"",AQ88+ddays3.AllYears!BK89,""),"")</f>
        <v/>
      </c>
      <c r="AR89" s="6" t="str">
        <f>IF(AR88&lt;&gt;"",IF(ddays3.AllYears!BL89&lt;&gt;"",AR88+ddays3.AllYears!BL89,""),"")</f>
        <v/>
      </c>
      <c r="AS89" s="6">
        <v>14.272452971061893</v>
      </c>
      <c r="AT89" s="6"/>
      <c r="AU89" s="6"/>
    </row>
    <row r="90" spans="1:47" x14ac:dyDescent="0.35">
      <c r="A90" s="8">
        <f>ddays3.AllYears!A90</f>
        <v>42082</v>
      </c>
      <c r="B90" s="6" t="str">
        <f>IF(B89&lt;&gt;"",IF(ddays3.AllYears!C90&lt;&gt;"",B89+ddays3.AllYears!C90,""),"")</f>
        <v/>
      </c>
      <c r="C90" s="6">
        <f>IF(C89&lt;&gt;"",IF(ddays3.AllYears!W90&lt;&gt;"",C89+ddays3.AllYears!W90,""),"")</f>
        <v>1.3</v>
      </c>
      <c r="D90" s="6">
        <f>IF(D89&lt;&gt;"",IF(ddays3.AllYears!X90&lt;&gt;"",D89+ddays3.AllYears!X90,""),"")</f>
        <v>0</v>
      </c>
      <c r="E90" s="6">
        <f>IF(E89&lt;&gt;"",IF(ddays3.AllYears!Y90&lt;&gt;"",E89+ddays3.AllYears!Y90,""),"")</f>
        <v>4</v>
      </c>
      <c r="F90" s="6">
        <f>IF(F89&lt;&gt;"",IF(ddays3.AllYears!Z90&lt;&gt;"",F89+ddays3.AllYears!Z90,""),"")</f>
        <v>2.6</v>
      </c>
      <c r="G90" s="6">
        <f>IF(G89&lt;&gt;"",IF(ddays3.AllYears!AA90&lt;&gt;"",G89+ddays3.AllYears!AA90,""),"")</f>
        <v>0.4</v>
      </c>
      <c r="H90" s="6">
        <f>IF(H89&lt;&gt;"",IF(ddays3.AllYears!AB90&lt;&gt;"",H89+ddays3.AllYears!AB90,""),"")</f>
        <v>9.3999999999999986</v>
      </c>
      <c r="I90" s="6">
        <f>IF(I89&lt;&gt;"",IF(ddays3.AllYears!AC90&lt;&gt;"",I89+ddays3.AllYears!AC90,""),"")</f>
        <v>4.8999999999999995</v>
      </c>
      <c r="J90" s="6">
        <f>IF(J89&lt;&gt;"",IF(ddays3.AllYears!AD90&lt;&gt;"",J89+ddays3.AllYears!AD90,""),"")</f>
        <v>0.2</v>
      </c>
      <c r="K90" s="6">
        <f>IF(K89&lt;&gt;"",IF(ddays3.AllYears!AE90&lt;&gt;"",K89+ddays3.AllYears!AE90,""),"")</f>
        <v>0.4</v>
      </c>
      <c r="L90" s="6">
        <f>IF(L89&lt;&gt;"",IF(ddays3.AllYears!AF90&lt;&gt;"",L89+ddays3.AllYears!AF90,""),"")</f>
        <v>0.8</v>
      </c>
      <c r="M90" s="6">
        <f>IF(M89&lt;&gt;"",IF(ddays3.AllYears!AG90&lt;&gt;"",M89+ddays3.AllYears!AG90,""),"")</f>
        <v>0</v>
      </c>
      <c r="N90" s="6">
        <f>IF(N89&lt;&gt;"",IF(ddays3.AllYears!AH90&lt;&gt;"",N89+ddays3.AllYears!AH90,""),"")</f>
        <v>2.6</v>
      </c>
      <c r="O90" s="6">
        <f>IF(O89&lt;&gt;"",IF(ddays3.AllYears!AI90&lt;&gt;"",O89+ddays3.AllYears!AI90,""),"")</f>
        <v>4.8</v>
      </c>
      <c r="P90" s="6">
        <f>IF(P89&lt;&gt;"",IF(ddays3.AllYears!AJ90&lt;&gt;"",P89+ddays3.AllYears!AJ90,""),"")</f>
        <v>4.5999999999999996</v>
      </c>
      <c r="Q90" s="6">
        <f>IF(Q89&lt;&gt;"",IF(ddays3.AllYears!AK90&lt;&gt;"",Q89+ddays3.AllYears!AK90,""),"")</f>
        <v>5.8999999999999995</v>
      </c>
      <c r="R90" s="6">
        <f>IF(R89&lt;&gt;"",IF(ddays3.AllYears!AL90&lt;&gt;"",R89+ddays3.AllYears!AL90,""),"")</f>
        <v>0</v>
      </c>
      <c r="S90" s="6">
        <f>IF(S89&lt;&gt;"",IF(ddays3.AllYears!AM90&lt;&gt;"",S89+ddays3.AllYears!AM90,""),"")</f>
        <v>0.1</v>
      </c>
      <c r="T90" s="6">
        <f>IF(T89&lt;&gt;"",IF(ddays3.AllYears!AN90&lt;&gt;"",T89+ddays3.AllYears!AN90,""),"")</f>
        <v>2.2000000000000002</v>
      </c>
      <c r="U90" s="6">
        <f>IF(U89&lt;&gt;"",IF(ddays3.AllYears!AO90&lt;&gt;"",U89+ddays3.AllYears!AO90,""),"")</f>
        <v>1.3</v>
      </c>
      <c r="V90" s="6">
        <f>IF(V89&lt;&gt;"",IF(ddays3.AllYears!AP90&lt;&gt;"",V89+ddays3.AllYears!AP90,""),"")</f>
        <v>0.30000000000000004</v>
      </c>
      <c r="W90" s="6">
        <f>IF(W89&lt;&gt;"",IF(ddays3.AllYears!AQ90&lt;&gt;"",W89+ddays3.AllYears!AQ90,""),"")</f>
        <v>0.1</v>
      </c>
      <c r="X90" s="6">
        <f>IF(X89&lt;&gt;"",IF(ddays3.AllYears!AR90&lt;&gt;"",X89+ddays3.AllYears!AR90,""),"")</f>
        <v>0</v>
      </c>
      <c r="Y90" s="6">
        <f>IF(Y89&lt;&gt;"",IF(ddays3.AllYears!AS90&lt;&gt;"",Y89+ddays3.AllYears!AS90,""),"")</f>
        <v>7.5</v>
      </c>
      <c r="Z90" s="6">
        <f>IF(Z89&lt;&gt;"",IF(ddays3.AllYears!AT90&lt;&gt;"",Z89+ddays3.AllYears!AT90,""),"")</f>
        <v>4</v>
      </c>
      <c r="AA90" s="6">
        <f>IF(AA89&lt;&gt;"",IF(ddays3.AllYears!AU90&lt;&gt;"",AA89+ddays3.AllYears!AU90,""),"")</f>
        <v>1.7999999999999998</v>
      </c>
      <c r="AB90" s="6">
        <f>IF(AB89&lt;&gt;"",IF(ddays3.AllYears!AV90&lt;&gt;"",AB89+ddays3.AllYears!AV90,""),"")</f>
        <v>3.9000000000000004</v>
      </c>
      <c r="AC90" s="6">
        <f>IF(AC89&lt;&gt;"",IF(ddays3.AllYears!AW90&lt;&gt;"",AC89+ddays3.AllYears!AW90,""),"")</f>
        <v>0.7</v>
      </c>
      <c r="AD90" s="6">
        <f>IF(AD89&lt;&gt;"",IF(ddays3.AllYears!AX90&lt;&gt;"",AD89+ddays3.AllYears!AX90,""),"")</f>
        <v>1.7000000000000002</v>
      </c>
      <c r="AE90" s="6">
        <f>IF(AE89&lt;&gt;"",IF(ddays3.AllYears!AY90&lt;&gt;"",AE89+ddays3.AllYears!AY90,""),"")</f>
        <v>1.4000000000000001</v>
      </c>
      <c r="AF90" s="6">
        <f>IF(AF89&lt;&gt;"",IF(ddays3.AllYears!AZ90&lt;&gt;"",AF89+ddays3.AllYears!AZ90,""),"")</f>
        <v>2.5</v>
      </c>
      <c r="AG90" s="6">
        <f>IF(AG89&lt;&gt;"",IF(ddays3.AllYears!BA90&lt;&gt;"",AG89+ddays3.AllYears!BA90,""),"")</f>
        <v>4.8</v>
      </c>
      <c r="AH90" s="6">
        <f>IF(AH89&lt;&gt;"",IF(ddays3.AllYears!BB90&lt;&gt;"",AH89+ddays3.AllYears!BB90,""),"")</f>
        <v>28.099999999999998</v>
      </c>
      <c r="AI90" s="6">
        <f>IF(AI89&lt;&gt;"",IF(ddays3.AllYears!BC90&lt;&gt;"",AI89+ddays3.AllYears!BC90,""),"")</f>
        <v>6.4999999999999991</v>
      </c>
      <c r="AJ90" s="6">
        <f>IF(AJ89&lt;&gt;"",IF(ddays3.AllYears!BD90&lt;&gt;"",AJ89+ddays3.AllYears!BD90,""),"")</f>
        <v>7.4999999999999991</v>
      </c>
      <c r="AK90" s="6">
        <f>IF(AK89&lt;&gt;"",IF(ddays3.AllYears!BE90&lt;&gt;"",AK89+ddays3.AllYears!BE90,""),"")</f>
        <v>0.5</v>
      </c>
      <c r="AL90" s="6">
        <f>IF(AL89&lt;&gt;"",IF(ddays3.AllYears!BF90&lt;&gt;"",AL89+ddays3.AllYears!BF90,""),"")</f>
        <v>2</v>
      </c>
      <c r="AM90" s="6">
        <f>IF(AM89&lt;&gt;"",IF(ddays3.AllYears!BG90&lt;&gt;"",AM89+ddays3.AllYears!BG90,""),"")</f>
        <v>6.5</v>
      </c>
      <c r="AN90" s="6">
        <f>IF(AN89&lt;&gt;"",IF(ddays3.AllYears!BH90&lt;&gt;"",AN89+ddays3.AllYears!BH90,""),"")</f>
        <v>0.4</v>
      </c>
      <c r="AO90" s="6">
        <f>IF(AO89&lt;&gt;"",IF(ddays3.AllYears!BI90&lt;&gt;"",AO89+ddays3.AllYears!BI90,""),"")</f>
        <v>0</v>
      </c>
      <c r="AP90" s="6">
        <f>IF(AP89&lt;&gt;"",IF(ddays3.AllYears!BJ90&lt;&gt;"",AP89+ddays3.AllYears!BJ90,""),"")</f>
        <v>11.4</v>
      </c>
      <c r="AQ90" s="6" t="str">
        <f>IF(AQ89&lt;&gt;"",IF(ddays3.AllYears!BK90&lt;&gt;"",AQ89+ddays3.AllYears!BK90,""),"")</f>
        <v/>
      </c>
      <c r="AR90" s="6" t="str">
        <f>IF(AR89&lt;&gt;"",IF(ddays3.AllYears!BL90&lt;&gt;"",AR89+ddays3.AllYears!BL90,""),"")</f>
        <v/>
      </c>
      <c r="AS90" s="6">
        <v>15.82940688140037</v>
      </c>
      <c r="AT90" s="6"/>
      <c r="AU90" s="6"/>
    </row>
    <row r="91" spans="1:47" x14ac:dyDescent="0.35">
      <c r="A91" s="8">
        <f>ddays3.AllYears!A91</f>
        <v>42083</v>
      </c>
      <c r="B91" s="6" t="str">
        <f>IF(B90&lt;&gt;"",IF(ddays3.AllYears!C91&lt;&gt;"",B90+ddays3.AllYears!C91,""),"")</f>
        <v/>
      </c>
      <c r="C91" s="6">
        <f>IF(C90&lt;&gt;"",IF(ddays3.AllYears!W91&lt;&gt;"",C90+ddays3.AllYears!W91,""),"")</f>
        <v>2.2999999999999998</v>
      </c>
      <c r="D91" s="6">
        <f>IF(D90&lt;&gt;"",IF(ddays3.AllYears!X91&lt;&gt;"",D90+ddays3.AllYears!X91,""),"")</f>
        <v>0</v>
      </c>
      <c r="E91" s="6">
        <f>IF(E90&lt;&gt;"",IF(ddays3.AllYears!Y91&lt;&gt;"",E90+ddays3.AllYears!Y91,""),"")</f>
        <v>4</v>
      </c>
      <c r="F91" s="6">
        <f>IF(F90&lt;&gt;"",IF(ddays3.AllYears!Z91&lt;&gt;"",F90+ddays3.AllYears!Z91,""),"")</f>
        <v>2.6</v>
      </c>
      <c r="G91" s="6">
        <f>IF(G90&lt;&gt;"",IF(ddays3.AllYears!AA91&lt;&gt;"",G90+ddays3.AllYears!AA91,""),"")</f>
        <v>0.4</v>
      </c>
      <c r="H91" s="6">
        <f>IF(H90&lt;&gt;"",IF(ddays3.AllYears!AB91&lt;&gt;"",H90+ddays3.AllYears!AB91,""),"")</f>
        <v>9.3999999999999986</v>
      </c>
      <c r="I91" s="6">
        <f>IF(I90&lt;&gt;"",IF(ddays3.AllYears!AC91&lt;&gt;"",I90+ddays3.AllYears!AC91,""),"")</f>
        <v>4.8999999999999995</v>
      </c>
      <c r="J91" s="6">
        <f>IF(J90&lt;&gt;"",IF(ddays3.AllYears!AD91&lt;&gt;"",J90+ddays3.AllYears!AD91,""),"")</f>
        <v>0.2</v>
      </c>
      <c r="K91" s="6">
        <f>IF(K90&lt;&gt;"",IF(ddays3.AllYears!AE91&lt;&gt;"",K90+ddays3.AllYears!AE91,""),"")</f>
        <v>0.4</v>
      </c>
      <c r="L91" s="6">
        <f>IF(L90&lt;&gt;"",IF(ddays3.AllYears!AF91&lt;&gt;"",L90+ddays3.AllYears!AF91,""),"")</f>
        <v>0.8</v>
      </c>
      <c r="M91" s="6">
        <f>IF(M90&lt;&gt;"",IF(ddays3.AllYears!AG91&lt;&gt;"",M90+ddays3.AllYears!AG91,""),"")</f>
        <v>0</v>
      </c>
      <c r="N91" s="6">
        <f>IF(N90&lt;&gt;"",IF(ddays3.AllYears!AH91&lt;&gt;"",N90+ddays3.AllYears!AH91,""),"")</f>
        <v>2.6</v>
      </c>
      <c r="O91" s="6">
        <f>IF(O90&lt;&gt;"",IF(ddays3.AllYears!AI91&lt;&gt;"",O90+ddays3.AllYears!AI91,""),"")</f>
        <v>4.8</v>
      </c>
      <c r="P91" s="6">
        <f>IF(P90&lt;&gt;"",IF(ddays3.AllYears!AJ91&lt;&gt;"",P90+ddays3.AllYears!AJ91,""),"")</f>
        <v>4.5999999999999996</v>
      </c>
      <c r="Q91" s="6">
        <f>IF(Q90&lt;&gt;"",IF(ddays3.AllYears!AK91&lt;&gt;"",Q90+ddays3.AllYears!AK91,""),"")</f>
        <v>5.8999999999999995</v>
      </c>
      <c r="R91" s="6">
        <f>IF(R90&lt;&gt;"",IF(ddays3.AllYears!AL91&lt;&gt;"",R90+ddays3.AllYears!AL91,""),"")</f>
        <v>0</v>
      </c>
      <c r="S91" s="6">
        <f>IF(S90&lt;&gt;"",IF(ddays3.AllYears!AM91&lt;&gt;"",S90+ddays3.AllYears!AM91,""),"")</f>
        <v>0.1</v>
      </c>
      <c r="T91" s="6">
        <f>IF(T90&lt;&gt;"",IF(ddays3.AllYears!AN91&lt;&gt;"",T90+ddays3.AllYears!AN91,""),"")</f>
        <v>2.2000000000000002</v>
      </c>
      <c r="U91" s="6">
        <f>IF(U90&lt;&gt;"",IF(ddays3.AllYears!AO91&lt;&gt;"",U90+ddays3.AllYears!AO91,""),"")</f>
        <v>1.3</v>
      </c>
      <c r="V91" s="6">
        <f>IF(V90&lt;&gt;"",IF(ddays3.AllYears!AP91&lt;&gt;"",V90+ddays3.AllYears!AP91,""),"")</f>
        <v>0.30000000000000004</v>
      </c>
      <c r="W91" s="6">
        <f>IF(W90&lt;&gt;"",IF(ddays3.AllYears!AQ91&lt;&gt;"",W90+ddays3.AllYears!AQ91,""),"")</f>
        <v>0.1</v>
      </c>
      <c r="X91" s="6">
        <f>IF(X90&lt;&gt;"",IF(ddays3.AllYears!AR91&lt;&gt;"",X90+ddays3.AllYears!AR91,""),"")</f>
        <v>0</v>
      </c>
      <c r="Y91" s="6">
        <f>IF(Y90&lt;&gt;"",IF(ddays3.AllYears!AS91&lt;&gt;"",Y90+ddays3.AllYears!AS91,""),"")</f>
        <v>9</v>
      </c>
      <c r="Z91" s="6">
        <f>IF(Z90&lt;&gt;"",IF(ddays3.AllYears!AT91&lt;&gt;"",Z90+ddays3.AllYears!AT91,""),"")</f>
        <v>4</v>
      </c>
      <c r="AA91" s="6">
        <f>IF(AA90&lt;&gt;"",IF(ddays3.AllYears!AU91&lt;&gt;"",AA90+ddays3.AllYears!AU91,""),"")</f>
        <v>1.7999999999999998</v>
      </c>
      <c r="AB91" s="6">
        <f>IF(AB90&lt;&gt;"",IF(ddays3.AllYears!AV91&lt;&gt;"",AB90+ddays3.AllYears!AV91,""),"")</f>
        <v>3.9000000000000004</v>
      </c>
      <c r="AC91" s="6">
        <f>IF(AC90&lt;&gt;"",IF(ddays3.AllYears!AW91&lt;&gt;"",AC90+ddays3.AllYears!AW91,""),"")</f>
        <v>0.7</v>
      </c>
      <c r="AD91" s="6">
        <f>IF(AD90&lt;&gt;"",IF(ddays3.AllYears!AX91&lt;&gt;"",AD90+ddays3.AllYears!AX91,""),"")</f>
        <v>1.7000000000000002</v>
      </c>
      <c r="AE91" s="6">
        <f>IF(AE90&lt;&gt;"",IF(ddays3.AllYears!AY91&lt;&gt;"",AE90+ddays3.AllYears!AY91,""),"")</f>
        <v>1.4000000000000001</v>
      </c>
      <c r="AF91" s="6">
        <f>IF(AF90&lt;&gt;"",IF(ddays3.AllYears!AZ91&lt;&gt;"",AF90+ddays3.AllYears!AZ91,""),"")</f>
        <v>2.5</v>
      </c>
      <c r="AG91" s="6">
        <f>IF(AG90&lt;&gt;"",IF(ddays3.AllYears!BA91&lt;&gt;"",AG90+ddays3.AllYears!BA91,""),"")</f>
        <v>4.8</v>
      </c>
      <c r="AH91" s="6">
        <f>IF(AH90&lt;&gt;"",IF(ddays3.AllYears!BB91&lt;&gt;"",AH90+ddays3.AllYears!BB91,""),"")</f>
        <v>28.2</v>
      </c>
      <c r="AI91" s="6">
        <f>IF(AI90&lt;&gt;"",IF(ddays3.AllYears!BC91&lt;&gt;"",AI90+ddays3.AllYears!BC91,""),"")</f>
        <v>6.4999999999999991</v>
      </c>
      <c r="AJ91" s="6">
        <f>IF(AJ90&lt;&gt;"",IF(ddays3.AllYears!BD91&lt;&gt;"",AJ90+ddays3.AllYears!BD91,""),"")</f>
        <v>10.7</v>
      </c>
      <c r="AK91" s="6">
        <f>IF(AK90&lt;&gt;"",IF(ddays3.AllYears!BE91&lt;&gt;"",AK90+ddays3.AllYears!BE91,""),"")</f>
        <v>0.5</v>
      </c>
      <c r="AL91" s="6">
        <f>IF(AL90&lt;&gt;"",IF(ddays3.AllYears!BF91&lt;&gt;"",AL90+ddays3.AllYears!BF91,""),"")</f>
        <v>2</v>
      </c>
      <c r="AM91" s="6">
        <f>IF(AM90&lt;&gt;"",IF(ddays3.AllYears!BG91&lt;&gt;"",AM90+ddays3.AllYears!BG91,""),"")</f>
        <v>6.5</v>
      </c>
      <c r="AN91" s="6">
        <f>IF(AN90&lt;&gt;"",IF(ddays3.AllYears!BH91&lt;&gt;"",AN90+ddays3.AllYears!BH91,""),"")</f>
        <v>0.4</v>
      </c>
      <c r="AO91" s="6">
        <f>IF(AO90&lt;&gt;"",IF(ddays3.AllYears!BI91&lt;&gt;"",AO90+ddays3.AllYears!BI91,""),"")</f>
        <v>0</v>
      </c>
      <c r="AP91" s="6">
        <f>IF(AP90&lt;&gt;"",IF(ddays3.AllYears!BJ91&lt;&gt;"",AP90+ddays3.AllYears!BJ91,""),"")</f>
        <v>11.6</v>
      </c>
      <c r="AQ91" s="6" t="str">
        <f>IF(AQ90&lt;&gt;"",IF(ddays3.AllYears!BK91&lt;&gt;"",AQ90+ddays3.AllYears!BK91,""),"")</f>
        <v/>
      </c>
      <c r="AR91" s="6" t="str">
        <f>IF(AR90&lt;&gt;"",IF(ddays3.AllYears!BL91&lt;&gt;"",AR90+ddays3.AllYears!BL91,""),"")</f>
        <v/>
      </c>
      <c r="AS91" s="6">
        <v>15.82940688140037</v>
      </c>
      <c r="AT91" s="6"/>
      <c r="AU91" s="6"/>
    </row>
    <row r="92" spans="1:47" x14ac:dyDescent="0.35">
      <c r="A92" s="8">
        <f>ddays3.AllYears!A92</f>
        <v>42084</v>
      </c>
      <c r="B92" s="6" t="str">
        <f>IF(B91&lt;&gt;"",IF(ddays3.AllYears!C92&lt;&gt;"",B91+ddays3.AllYears!C92,""),"")</f>
        <v/>
      </c>
      <c r="C92" s="6">
        <f>IF(C91&lt;&gt;"",IF(ddays3.AllYears!W92&lt;&gt;"",C91+ddays3.AllYears!W92,""),"")</f>
        <v>2.5999999999999996</v>
      </c>
      <c r="D92" s="6">
        <f>IF(D91&lt;&gt;"",IF(ddays3.AllYears!X92&lt;&gt;"",D91+ddays3.AllYears!X92,""),"")</f>
        <v>0</v>
      </c>
      <c r="E92" s="6">
        <f>IF(E91&lt;&gt;"",IF(ddays3.AllYears!Y92&lt;&gt;"",E91+ddays3.AllYears!Y92,""),"")</f>
        <v>4</v>
      </c>
      <c r="F92" s="6">
        <f>IF(F91&lt;&gt;"",IF(ddays3.AllYears!Z92&lt;&gt;"",F91+ddays3.AllYears!Z92,""),"")</f>
        <v>5.7</v>
      </c>
      <c r="G92" s="6">
        <f>IF(G91&lt;&gt;"",IF(ddays3.AllYears!AA92&lt;&gt;"",G91+ddays3.AllYears!AA92,""),"")</f>
        <v>0.4</v>
      </c>
      <c r="H92" s="6">
        <f>IF(H91&lt;&gt;"",IF(ddays3.AllYears!AB92&lt;&gt;"",H91+ddays3.AllYears!AB92,""),"")</f>
        <v>9.3999999999999986</v>
      </c>
      <c r="I92" s="6">
        <f>IF(I91&lt;&gt;"",IF(ddays3.AllYears!AC92&lt;&gt;"",I91+ddays3.AllYears!AC92,""),"")</f>
        <v>5.8999999999999995</v>
      </c>
      <c r="J92" s="6">
        <f>IF(J91&lt;&gt;"",IF(ddays3.AllYears!AD92&lt;&gt;"",J91+ddays3.AllYears!AD92,""),"")</f>
        <v>0.2</v>
      </c>
      <c r="K92" s="6">
        <f>IF(K91&lt;&gt;"",IF(ddays3.AllYears!AE92&lt;&gt;"",K91+ddays3.AllYears!AE92,""),"")</f>
        <v>0.4</v>
      </c>
      <c r="L92" s="6">
        <f>IF(L91&lt;&gt;"",IF(ddays3.AllYears!AF92&lt;&gt;"",L91+ddays3.AllYears!AF92,""),"")</f>
        <v>0.8</v>
      </c>
      <c r="M92" s="6">
        <f>IF(M91&lt;&gt;"",IF(ddays3.AllYears!AG92&lt;&gt;"",M91+ddays3.AllYears!AG92,""),"")</f>
        <v>0</v>
      </c>
      <c r="N92" s="6">
        <f>IF(N91&lt;&gt;"",IF(ddays3.AllYears!AH92&lt;&gt;"",N91+ddays3.AllYears!AH92,""),"")</f>
        <v>2.6</v>
      </c>
      <c r="O92" s="6">
        <f>IF(O91&lt;&gt;"",IF(ddays3.AllYears!AI92&lt;&gt;"",O91+ddays3.AllYears!AI92,""),"")</f>
        <v>4.8</v>
      </c>
      <c r="P92" s="6">
        <f>IF(P91&lt;&gt;"",IF(ddays3.AllYears!AJ92&lt;&gt;"",P91+ddays3.AllYears!AJ92,""),"")</f>
        <v>4.5999999999999996</v>
      </c>
      <c r="Q92" s="6">
        <f>IF(Q91&lt;&gt;"",IF(ddays3.AllYears!AK92&lt;&gt;"",Q91+ddays3.AllYears!AK92,""),"")</f>
        <v>5.8999999999999995</v>
      </c>
      <c r="R92" s="6">
        <f>IF(R91&lt;&gt;"",IF(ddays3.AllYears!AL92&lt;&gt;"",R91+ddays3.AllYears!AL92,""),"")</f>
        <v>0</v>
      </c>
      <c r="S92" s="6">
        <f>IF(S91&lt;&gt;"",IF(ddays3.AllYears!AM92&lt;&gt;"",S91+ddays3.AllYears!AM92,""),"")</f>
        <v>0.1</v>
      </c>
      <c r="T92" s="6">
        <f>IF(T91&lt;&gt;"",IF(ddays3.AllYears!AN92&lt;&gt;"",T91+ddays3.AllYears!AN92,""),"")</f>
        <v>2.2000000000000002</v>
      </c>
      <c r="U92" s="6">
        <f>IF(U91&lt;&gt;"",IF(ddays3.AllYears!AO92&lt;&gt;"",U91+ddays3.AllYears!AO92,""),"")</f>
        <v>1.3</v>
      </c>
      <c r="V92" s="6">
        <f>IF(V91&lt;&gt;"",IF(ddays3.AllYears!AP92&lt;&gt;"",V91+ddays3.AllYears!AP92,""),"")</f>
        <v>0.30000000000000004</v>
      </c>
      <c r="W92" s="6">
        <f>IF(W91&lt;&gt;"",IF(ddays3.AllYears!AQ92&lt;&gt;"",W91+ddays3.AllYears!AQ92,""),"")</f>
        <v>0.1</v>
      </c>
      <c r="X92" s="6">
        <f>IF(X91&lt;&gt;"",IF(ddays3.AllYears!AR92&lt;&gt;"",X91+ddays3.AllYears!AR92,""),"")</f>
        <v>0</v>
      </c>
      <c r="Y92" s="6">
        <f>IF(Y91&lt;&gt;"",IF(ddays3.AllYears!AS92&lt;&gt;"",Y91+ddays3.AllYears!AS92,""),"")</f>
        <v>9.1</v>
      </c>
      <c r="Z92" s="6">
        <f>IF(Z91&lt;&gt;"",IF(ddays3.AllYears!AT92&lt;&gt;"",Z91+ddays3.AllYears!AT92,""),"")</f>
        <v>4</v>
      </c>
      <c r="AA92" s="6">
        <f>IF(AA91&lt;&gt;"",IF(ddays3.AllYears!AU92&lt;&gt;"",AA91+ddays3.AllYears!AU92,""),"")</f>
        <v>1.7999999999999998</v>
      </c>
      <c r="AB92" s="6">
        <f>IF(AB91&lt;&gt;"",IF(ddays3.AllYears!AV92&lt;&gt;"",AB91+ddays3.AllYears!AV92,""),"")</f>
        <v>3.9000000000000004</v>
      </c>
      <c r="AC92" s="6">
        <f>IF(AC91&lt;&gt;"",IF(ddays3.AllYears!AW92&lt;&gt;"",AC91+ddays3.AllYears!AW92,""),"")</f>
        <v>0.7</v>
      </c>
      <c r="AD92" s="6">
        <f>IF(AD91&lt;&gt;"",IF(ddays3.AllYears!AX92&lt;&gt;"",AD91+ddays3.AllYears!AX92,""),"")</f>
        <v>1.7000000000000002</v>
      </c>
      <c r="AE92" s="6">
        <f>IF(AE91&lt;&gt;"",IF(ddays3.AllYears!AY92&lt;&gt;"",AE91+ddays3.AllYears!AY92,""),"")</f>
        <v>1.4000000000000001</v>
      </c>
      <c r="AF92" s="6">
        <f>IF(AF91&lt;&gt;"",IF(ddays3.AllYears!AZ92&lt;&gt;"",AF91+ddays3.AllYears!AZ92,""),"")</f>
        <v>2.5</v>
      </c>
      <c r="AG92" s="6">
        <f>IF(AG91&lt;&gt;"",IF(ddays3.AllYears!BA92&lt;&gt;"",AG91+ddays3.AllYears!BA92,""),"")</f>
        <v>4.8</v>
      </c>
      <c r="AH92" s="6">
        <f>IF(AH91&lt;&gt;"",IF(ddays3.AllYears!BB92&lt;&gt;"",AH91+ddays3.AllYears!BB92,""),"")</f>
        <v>28.2</v>
      </c>
      <c r="AI92" s="6">
        <f>IF(AI91&lt;&gt;"",IF(ddays3.AllYears!BC92&lt;&gt;"",AI91+ddays3.AllYears!BC92,""),"")</f>
        <v>6.4999999999999991</v>
      </c>
      <c r="AJ92" s="6">
        <f>IF(AJ91&lt;&gt;"",IF(ddays3.AllYears!BD92&lt;&gt;"",AJ91+ddays3.AllYears!BD92,""),"")</f>
        <v>10.7</v>
      </c>
      <c r="AK92" s="6">
        <f>IF(AK91&lt;&gt;"",IF(ddays3.AllYears!BE92&lt;&gt;"",AK91+ddays3.AllYears!BE92,""),"")</f>
        <v>0.5</v>
      </c>
      <c r="AL92" s="6">
        <f>IF(AL91&lt;&gt;"",IF(ddays3.AllYears!BF92&lt;&gt;"",AL91+ddays3.AllYears!BF92,""),"")</f>
        <v>2</v>
      </c>
      <c r="AM92" s="6">
        <f>IF(AM91&lt;&gt;"",IF(ddays3.AllYears!BG92&lt;&gt;"",AM91+ddays3.AllYears!BG92,""),"")</f>
        <v>6.5</v>
      </c>
      <c r="AN92" s="6">
        <f>IF(AN91&lt;&gt;"",IF(ddays3.AllYears!BH92&lt;&gt;"",AN91+ddays3.AllYears!BH92,""),"")</f>
        <v>0.4</v>
      </c>
      <c r="AO92" s="6">
        <f>IF(AO91&lt;&gt;"",IF(ddays3.AllYears!BI92&lt;&gt;"",AO91+ddays3.AllYears!BI92,""),"")</f>
        <v>0</v>
      </c>
      <c r="AP92" s="6">
        <f>IF(AP91&lt;&gt;"",IF(ddays3.AllYears!BJ92&lt;&gt;"",AP91+ddays3.AllYears!BJ92,""),"")</f>
        <v>11.6</v>
      </c>
      <c r="AQ92" s="6" t="str">
        <f>IF(AQ91&lt;&gt;"",IF(ddays3.AllYears!BK92&lt;&gt;"",AQ91+ddays3.AllYears!BK92,""),"")</f>
        <v/>
      </c>
      <c r="AR92" s="6" t="str">
        <f>IF(AR91&lt;&gt;"",IF(ddays3.AllYears!BL92&lt;&gt;"",AR91+ddays3.AllYears!BL92,""),"")</f>
        <v/>
      </c>
      <c r="AS92" s="6">
        <v>15.82940688140037</v>
      </c>
      <c r="AT92" s="6"/>
      <c r="AU92" s="6"/>
    </row>
    <row r="93" spans="1:47" x14ac:dyDescent="0.35">
      <c r="A93" s="8">
        <f>ddays3.AllYears!A93</f>
        <v>42085</v>
      </c>
      <c r="B93" s="6" t="str">
        <f>IF(B92&lt;&gt;"",IF(ddays3.AllYears!C93&lt;&gt;"",B92+ddays3.AllYears!C93,""),"")</f>
        <v/>
      </c>
      <c r="C93" s="6">
        <f>IF(C92&lt;&gt;"",IF(ddays3.AllYears!W93&lt;&gt;"",C92+ddays3.AllYears!W93,""),"")</f>
        <v>2.5999999999999996</v>
      </c>
      <c r="D93" s="6">
        <f>IF(D92&lt;&gt;"",IF(ddays3.AllYears!X93&lt;&gt;"",D92+ddays3.AllYears!X93,""),"")</f>
        <v>0</v>
      </c>
      <c r="E93" s="6">
        <f>IF(E92&lt;&gt;"",IF(ddays3.AllYears!Y93&lt;&gt;"",E92+ddays3.AllYears!Y93,""),"")</f>
        <v>4</v>
      </c>
      <c r="F93" s="6">
        <f>IF(F92&lt;&gt;"",IF(ddays3.AllYears!Z93&lt;&gt;"",F92+ddays3.AllYears!Z93,""),"")</f>
        <v>6.3</v>
      </c>
      <c r="G93" s="6">
        <f>IF(G92&lt;&gt;"",IF(ddays3.AllYears!AA93&lt;&gt;"",G92+ddays3.AllYears!AA93,""),"")</f>
        <v>0.4</v>
      </c>
      <c r="H93" s="6">
        <f>IF(H92&lt;&gt;"",IF(ddays3.AllYears!AB93&lt;&gt;"",H92+ddays3.AllYears!AB93,""),"")</f>
        <v>9.3999999999999986</v>
      </c>
      <c r="I93" s="6">
        <f>IF(I92&lt;&gt;"",IF(ddays3.AllYears!AC93&lt;&gt;"",I92+ddays3.AllYears!AC93,""),"")</f>
        <v>5.8999999999999995</v>
      </c>
      <c r="J93" s="6">
        <f>IF(J92&lt;&gt;"",IF(ddays3.AllYears!AD93&lt;&gt;"",J92+ddays3.AllYears!AD93,""),"")</f>
        <v>0.2</v>
      </c>
      <c r="K93" s="6">
        <f>IF(K92&lt;&gt;"",IF(ddays3.AllYears!AE93&lt;&gt;"",K92+ddays3.AllYears!AE93,""),"")</f>
        <v>0.4</v>
      </c>
      <c r="L93" s="6">
        <f>IF(L92&lt;&gt;"",IF(ddays3.AllYears!AF93&lt;&gt;"",L92+ddays3.AllYears!AF93,""),"")</f>
        <v>0.8</v>
      </c>
      <c r="M93" s="6">
        <f>IF(M92&lt;&gt;"",IF(ddays3.AllYears!AG93&lt;&gt;"",M92+ddays3.AllYears!AG93,""),"")</f>
        <v>0</v>
      </c>
      <c r="N93" s="6">
        <f>IF(N92&lt;&gt;"",IF(ddays3.AllYears!AH93&lt;&gt;"",N92+ddays3.AllYears!AH93,""),"")</f>
        <v>2.6</v>
      </c>
      <c r="O93" s="6">
        <f>IF(O92&lt;&gt;"",IF(ddays3.AllYears!AI93&lt;&gt;"",O92+ddays3.AllYears!AI93,""),"")</f>
        <v>4.8</v>
      </c>
      <c r="P93" s="6">
        <f>IF(P92&lt;&gt;"",IF(ddays3.AllYears!AJ93&lt;&gt;"",P92+ddays3.AllYears!AJ93,""),"")</f>
        <v>4.5999999999999996</v>
      </c>
      <c r="Q93" s="6">
        <f>IF(Q92&lt;&gt;"",IF(ddays3.AllYears!AK93&lt;&gt;"",Q92+ddays3.AllYears!AK93,""),"")</f>
        <v>5.8999999999999995</v>
      </c>
      <c r="R93" s="6">
        <f>IF(R92&lt;&gt;"",IF(ddays3.AllYears!AL93&lt;&gt;"",R92+ddays3.AllYears!AL93,""),"")</f>
        <v>0</v>
      </c>
      <c r="S93" s="6">
        <f>IF(S92&lt;&gt;"",IF(ddays3.AllYears!AM93&lt;&gt;"",S92+ddays3.AllYears!AM93,""),"")</f>
        <v>0.1</v>
      </c>
      <c r="T93" s="6">
        <f>IF(T92&lt;&gt;"",IF(ddays3.AllYears!AN93&lt;&gt;"",T92+ddays3.AllYears!AN93,""),"")</f>
        <v>2.4000000000000004</v>
      </c>
      <c r="U93" s="6">
        <f>IF(U92&lt;&gt;"",IF(ddays3.AllYears!AO93&lt;&gt;"",U92+ddays3.AllYears!AO93,""),"")</f>
        <v>1.3</v>
      </c>
      <c r="V93" s="6">
        <f>IF(V92&lt;&gt;"",IF(ddays3.AllYears!AP93&lt;&gt;"",V92+ddays3.AllYears!AP93,""),"")</f>
        <v>0.30000000000000004</v>
      </c>
      <c r="W93" s="6">
        <f>IF(W92&lt;&gt;"",IF(ddays3.AllYears!AQ93&lt;&gt;"",W92+ddays3.AllYears!AQ93,""),"")</f>
        <v>0.1</v>
      </c>
      <c r="X93" s="6">
        <f>IF(X92&lt;&gt;"",IF(ddays3.AllYears!AR93&lt;&gt;"",X92+ddays3.AllYears!AR93,""),"")</f>
        <v>0</v>
      </c>
      <c r="Y93" s="6">
        <f>IF(Y92&lt;&gt;"",IF(ddays3.AllYears!AS93&lt;&gt;"",Y92+ddays3.AllYears!AS93,""),"")</f>
        <v>9.1</v>
      </c>
      <c r="Z93" s="6">
        <f>IF(Z92&lt;&gt;"",IF(ddays3.AllYears!AT93&lt;&gt;"",Z92+ddays3.AllYears!AT93,""),"")</f>
        <v>4.0999999999999996</v>
      </c>
      <c r="AA93" s="6">
        <f>IF(AA92&lt;&gt;"",IF(ddays3.AllYears!AU93&lt;&gt;"",AA92+ddays3.AllYears!AU93,""),"")</f>
        <v>1.7999999999999998</v>
      </c>
      <c r="AB93" s="6">
        <f>IF(AB92&lt;&gt;"",IF(ddays3.AllYears!AV93&lt;&gt;"",AB92+ddays3.AllYears!AV93,""),"")</f>
        <v>3.9000000000000004</v>
      </c>
      <c r="AC93" s="6">
        <f>IF(AC92&lt;&gt;"",IF(ddays3.AllYears!AW93&lt;&gt;"",AC92+ddays3.AllYears!AW93,""),"")</f>
        <v>0.7</v>
      </c>
      <c r="AD93" s="6">
        <f>IF(AD92&lt;&gt;"",IF(ddays3.AllYears!AX93&lt;&gt;"",AD92+ddays3.AllYears!AX93,""),"")</f>
        <v>1.7000000000000002</v>
      </c>
      <c r="AE93" s="6">
        <f>IF(AE92&lt;&gt;"",IF(ddays3.AllYears!AY93&lt;&gt;"",AE92+ddays3.AllYears!AY93,""),"")</f>
        <v>1.4000000000000001</v>
      </c>
      <c r="AF93" s="6">
        <f>IF(AF92&lt;&gt;"",IF(ddays3.AllYears!AZ93&lt;&gt;"",AF92+ddays3.AllYears!AZ93,""),"")</f>
        <v>2.5</v>
      </c>
      <c r="AG93" s="6">
        <f>IF(AG92&lt;&gt;"",IF(ddays3.AllYears!BA93&lt;&gt;"",AG92+ddays3.AllYears!BA93,""),"")</f>
        <v>4.8</v>
      </c>
      <c r="AH93" s="6">
        <f>IF(AH92&lt;&gt;"",IF(ddays3.AllYears!BB93&lt;&gt;"",AH92+ddays3.AllYears!BB93,""),"")</f>
        <v>28.2</v>
      </c>
      <c r="AI93" s="6">
        <f>IF(AI92&lt;&gt;"",IF(ddays3.AllYears!BC93&lt;&gt;"",AI92+ddays3.AllYears!BC93,""),"")</f>
        <v>6.4999999999999991</v>
      </c>
      <c r="AJ93" s="6">
        <f>IF(AJ92&lt;&gt;"",IF(ddays3.AllYears!BD93&lt;&gt;"",AJ92+ddays3.AllYears!BD93,""),"")</f>
        <v>10.7</v>
      </c>
      <c r="AK93" s="6">
        <f>IF(AK92&lt;&gt;"",IF(ddays3.AllYears!BE93&lt;&gt;"",AK92+ddays3.AllYears!BE93,""),"")</f>
        <v>0.5</v>
      </c>
      <c r="AL93" s="6">
        <f>IF(AL92&lt;&gt;"",IF(ddays3.AllYears!BF93&lt;&gt;"",AL92+ddays3.AllYears!BF93,""),"")</f>
        <v>2</v>
      </c>
      <c r="AM93" s="6">
        <f>IF(AM92&lt;&gt;"",IF(ddays3.AllYears!BG93&lt;&gt;"",AM92+ddays3.AllYears!BG93,""),"")</f>
        <v>6.5</v>
      </c>
      <c r="AN93" s="6">
        <f>IF(AN92&lt;&gt;"",IF(ddays3.AllYears!BH93&lt;&gt;"",AN92+ddays3.AllYears!BH93,""),"")</f>
        <v>0.4</v>
      </c>
      <c r="AO93" s="6">
        <f>IF(AO92&lt;&gt;"",IF(ddays3.AllYears!BI93&lt;&gt;"",AO92+ddays3.AllYears!BI93,""),"")</f>
        <v>0</v>
      </c>
      <c r="AP93" s="6">
        <f>IF(AP92&lt;&gt;"",IF(ddays3.AllYears!BJ93&lt;&gt;"",AP92+ddays3.AllYears!BJ93,""),"")</f>
        <v>11.6</v>
      </c>
      <c r="AQ93" s="6" t="str">
        <f>IF(AQ92&lt;&gt;"",IF(ddays3.AllYears!BK93&lt;&gt;"",AQ92+ddays3.AllYears!BK93,""),"")</f>
        <v/>
      </c>
      <c r="AR93" s="6" t="str">
        <f>IF(AR92&lt;&gt;"",IF(ddays3.AllYears!BL93&lt;&gt;"",AR92+ddays3.AllYears!BL93,""),"")</f>
        <v/>
      </c>
      <c r="AS93" s="6">
        <v>15.82940688140037</v>
      </c>
      <c r="AT93" s="6"/>
      <c r="AU93" s="6"/>
    </row>
    <row r="94" spans="1:47" x14ac:dyDescent="0.35">
      <c r="A94" s="8">
        <f>ddays3.AllYears!A94</f>
        <v>42086</v>
      </c>
      <c r="B94" s="6" t="str">
        <f>IF(B93&lt;&gt;"",IF(ddays3.AllYears!C94&lt;&gt;"",B93+ddays3.AllYears!C94,""),"")</f>
        <v/>
      </c>
      <c r="C94" s="6">
        <f>IF(C93&lt;&gt;"",IF(ddays3.AllYears!W94&lt;&gt;"",C93+ddays3.AllYears!W94,""),"")</f>
        <v>2.5999999999999996</v>
      </c>
      <c r="D94" s="6">
        <f>IF(D93&lt;&gt;"",IF(ddays3.AllYears!X94&lt;&gt;"",D93+ddays3.AllYears!X94,""),"")</f>
        <v>0</v>
      </c>
      <c r="E94" s="6">
        <f>IF(E93&lt;&gt;"",IF(ddays3.AllYears!Y94&lt;&gt;"",E93+ddays3.AllYears!Y94,""),"")</f>
        <v>4</v>
      </c>
      <c r="F94" s="6">
        <f>IF(F93&lt;&gt;"",IF(ddays3.AllYears!Z94&lt;&gt;"",F93+ddays3.AllYears!Z94,""),"")</f>
        <v>6.3</v>
      </c>
      <c r="G94" s="6">
        <f>IF(G93&lt;&gt;"",IF(ddays3.AllYears!AA94&lt;&gt;"",G93+ddays3.AllYears!AA94,""),"")</f>
        <v>0.4</v>
      </c>
      <c r="H94" s="6">
        <f>IF(H93&lt;&gt;"",IF(ddays3.AllYears!AB94&lt;&gt;"",H93+ddays3.AllYears!AB94,""),"")</f>
        <v>9.3999999999999986</v>
      </c>
      <c r="I94" s="6">
        <f>IF(I93&lt;&gt;"",IF(ddays3.AllYears!AC94&lt;&gt;"",I93+ddays3.AllYears!AC94,""),"")</f>
        <v>5.8999999999999995</v>
      </c>
      <c r="J94" s="6">
        <f>IF(J93&lt;&gt;"",IF(ddays3.AllYears!AD94&lt;&gt;"",J93+ddays3.AllYears!AD94,""),"")</f>
        <v>0.2</v>
      </c>
      <c r="K94" s="6">
        <f>IF(K93&lt;&gt;"",IF(ddays3.AllYears!AE94&lt;&gt;"",K93+ddays3.AllYears!AE94,""),"")</f>
        <v>0.4</v>
      </c>
      <c r="L94" s="6">
        <f>IF(L93&lt;&gt;"",IF(ddays3.AllYears!AF94&lt;&gt;"",L93+ddays3.AllYears!AF94,""),"")</f>
        <v>0.8</v>
      </c>
      <c r="M94" s="6">
        <f>IF(M93&lt;&gt;"",IF(ddays3.AllYears!AG94&lt;&gt;"",M93+ddays3.AllYears!AG94,""),"")</f>
        <v>0</v>
      </c>
      <c r="N94" s="6">
        <f>IF(N93&lt;&gt;"",IF(ddays3.AllYears!AH94&lt;&gt;"",N93+ddays3.AllYears!AH94,""),"")</f>
        <v>2.6</v>
      </c>
      <c r="O94" s="6">
        <f>IF(O93&lt;&gt;"",IF(ddays3.AllYears!AI94&lt;&gt;"",O93+ddays3.AllYears!AI94,""),"")</f>
        <v>4.8</v>
      </c>
      <c r="P94" s="6">
        <f>IF(P93&lt;&gt;"",IF(ddays3.AllYears!AJ94&lt;&gt;"",P93+ddays3.AllYears!AJ94,""),"")</f>
        <v>4.5999999999999996</v>
      </c>
      <c r="Q94" s="6">
        <f>IF(Q93&lt;&gt;"",IF(ddays3.AllYears!AK94&lt;&gt;"",Q93+ddays3.AllYears!AK94,""),"")</f>
        <v>5.8999999999999995</v>
      </c>
      <c r="R94" s="6">
        <f>IF(R93&lt;&gt;"",IF(ddays3.AllYears!AL94&lt;&gt;"",R93+ddays3.AllYears!AL94,""),"")</f>
        <v>0</v>
      </c>
      <c r="S94" s="6">
        <f>IF(S93&lt;&gt;"",IF(ddays3.AllYears!AM94&lt;&gt;"",S93+ddays3.AllYears!AM94,""),"")</f>
        <v>0.1</v>
      </c>
      <c r="T94" s="6">
        <f>IF(T93&lt;&gt;"",IF(ddays3.AllYears!AN94&lt;&gt;"",T93+ddays3.AllYears!AN94,""),"")</f>
        <v>2.4000000000000004</v>
      </c>
      <c r="U94" s="6">
        <f>IF(U93&lt;&gt;"",IF(ddays3.AllYears!AO94&lt;&gt;"",U93+ddays3.AllYears!AO94,""),"")</f>
        <v>1.3</v>
      </c>
      <c r="V94" s="6">
        <f>IF(V93&lt;&gt;"",IF(ddays3.AllYears!AP94&lt;&gt;"",V93+ddays3.AllYears!AP94,""),"")</f>
        <v>0.30000000000000004</v>
      </c>
      <c r="W94" s="6">
        <f>IF(W93&lt;&gt;"",IF(ddays3.AllYears!AQ94&lt;&gt;"",W93+ddays3.AllYears!AQ94,""),"")</f>
        <v>0.1</v>
      </c>
      <c r="X94" s="6">
        <f>IF(X93&lt;&gt;"",IF(ddays3.AllYears!AR94&lt;&gt;"",X93+ddays3.AllYears!AR94,""),"")</f>
        <v>0</v>
      </c>
      <c r="Y94" s="6">
        <f>IF(Y93&lt;&gt;"",IF(ddays3.AllYears!AS94&lt;&gt;"",Y93+ddays3.AllYears!AS94,""),"")</f>
        <v>9.1</v>
      </c>
      <c r="Z94" s="6">
        <f>IF(Z93&lt;&gt;"",IF(ddays3.AllYears!AT94&lt;&gt;"",Z93+ddays3.AllYears!AT94,""),"")</f>
        <v>4.0999999999999996</v>
      </c>
      <c r="AA94" s="6">
        <f>IF(AA93&lt;&gt;"",IF(ddays3.AllYears!AU94&lt;&gt;"",AA93+ddays3.AllYears!AU94,""),"")</f>
        <v>1.7999999999999998</v>
      </c>
      <c r="AB94" s="6">
        <f>IF(AB93&lt;&gt;"",IF(ddays3.AllYears!AV94&lt;&gt;"",AB93+ddays3.AllYears!AV94,""),"")</f>
        <v>3.9000000000000004</v>
      </c>
      <c r="AC94" s="6">
        <f>IF(AC93&lt;&gt;"",IF(ddays3.AllYears!AW94&lt;&gt;"",AC93+ddays3.AllYears!AW94,""),"")</f>
        <v>0.7</v>
      </c>
      <c r="AD94" s="6">
        <f>IF(AD93&lt;&gt;"",IF(ddays3.AllYears!AX94&lt;&gt;"",AD93+ddays3.AllYears!AX94,""),"")</f>
        <v>1.7000000000000002</v>
      </c>
      <c r="AE94" s="6">
        <f>IF(AE93&lt;&gt;"",IF(ddays3.AllYears!AY94&lt;&gt;"",AE93+ddays3.AllYears!AY94,""),"")</f>
        <v>1.4000000000000001</v>
      </c>
      <c r="AF94" s="6">
        <f>IF(AF93&lt;&gt;"",IF(ddays3.AllYears!AZ94&lt;&gt;"",AF93+ddays3.AllYears!AZ94,""),"")</f>
        <v>2.5</v>
      </c>
      <c r="AG94" s="6">
        <f>IF(AG93&lt;&gt;"",IF(ddays3.AllYears!BA94&lt;&gt;"",AG93+ddays3.AllYears!BA94,""),"")</f>
        <v>4.8</v>
      </c>
      <c r="AH94" s="6">
        <f>IF(AH93&lt;&gt;"",IF(ddays3.AllYears!BB94&lt;&gt;"",AH93+ddays3.AllYears!BB94,""),"")</f>
        <v>28.2</v>
      </c>
      <c r="AI94" s="6">
        <f>IF(AI93&lt;&gt;"",IF(ddays3.AllYears!BC94&lt;&gt;"",AI93+ddays3.AllYears!BC94,""),"")</f>
        <v>6.4999999999999991</v>
      </c>
      <c r="AJ94" s="6">
        <f>IF(AJ93&lt;&gt;"",IF(ddays3.AllYears!BD94&lt;&gt;"",AJ93+ddays3.AllYears!BD94,""),"")</f>
        <v>10.7</v>
      </c>
      <c r="AK94" s="6">
        <f>IF(AK93&lt;&gt;"",IF(ddays3.AllYears!BE94&lt;&gt;"",AK93+ddays3.AllYears!BE94,""),"")</f>
        <v>0.7</v>
      </c>
      <c r="AL94" s="6">
        <f>IF(AL93&lt;&gt;"",IF(ddays3.AllYears!BF94&lt;&gt;"",AL93+ddays3.AllYears!BF94,""),"")</f>
        <v>2</v>
      </c>
      <c r="AM94" s="6">
        <f>IF(AM93&lt;&gt;"",IF(ddays3.AllYears!BG94&lt;&gt;"",AM93+ddays3.AllYears!BG94,""),"")</f>
        <v>6.5</v>
      </c>
      <c r="AN94" s="6">
        <f>IF(AN93&lt;&gt;"",IF(ddays3.AllYears!BH94&lt;&gt;"",AN93+ddays3.AllYears!BH94,""),"")</f>
        <v>0.4</v>
      </c>
      <c r="AO94" s="6">
        <f>IF(AO93&lt;&gt;"",IF(ddays3.AllYears!BI94&lt;&gt;"",AO93+ddays3.AllYears!BI94,""),"")</f>
        <v>0</v>
      </c>
      <c r="AP94" s="6">
        <f>IF(AP93&lt;&gt;"",IF(ddays3.AllYears!BJ94&lt;&gt;"",AP93+ddays3.AllYears!BJ94,""),"")</f>
        <v>11.6</v>
      </c>
      <c r="AQ94" s="6" t="str">
        <f>IF(AQ93&lt;&gt;"",IF(ddays3.AllYears!BK94&lt;&gt;"",AQ93+ddays3.AllYears!BK94,""),"")</f>
        <v/>
      </c>
      <c r="AR94" s="6" t="str">
        <f>IF(AR93&lt;&gt;"",IF(ddays3.AllYears!BL94&lt;&gt;"",AR93+ddays3.AllYears!BL94,""),"")</f>
        <v/>
      </c>
      <c r="AS94" s="6">
        <v>15.82940688140037</v>
      </c>
      <c r="AT94" s="6"/>
      <c r="AU94" s="6"/>
    </row>
    <row r="95" spans="1:47" x14ac:dyDescent="0.35">
      <c r="A95" s="8">
        <f>ddays3.AllYears!A95</f>
        <v>42087</v>
      </c>
      <c r="B95" s="6" t="str">
        <f>IF(B94&lt;&gt;"",IF(ddays3.AllYears!C95&lt;&gt;"",B94+ddays3.AllYears!C95,""),"")</f>
        <v/>
      </c>
      <c r="C95" s="6">
        <f>IF(C94&lt;&gt;"",IF(ddays3.AllYears!W95&lt;&gt;"",C94+ddays3.AllYears!W95,""),"")</f>
        <v>2.5999999999999996</v>
      </c>
      <c r="D95" s="6">
        <f>IF(D94&lt;&gt;"",IF(ddays3.AllYears!X95&lt;&gt;"",D94+ddays3.AllYears!X95,""),"")</f>
        <v>0</v>
      </c>
      <c r="E95" s="6">
        <f>IF(E94&lt;&gt;"",IF(ddays3.AllYears!Y95&lt;&gt;"",E94+ddays3.AllYears!Y95,""),"")</f>
        <v>4</v>
      </c>
      <c r="F95" s="6">
        <f>IF(F94&lt;&gt;"",IF(ddays3.AllYears!Z95&lt;&gt;"",F94+ddays3.AllYears!Z95,""),"")</f>
        <v>6.3</v>
      </c>
      <c r="G95" s="6">
        <f>IF(G94&lt;&gt;"",IF(ddays3.AllYears!AA95&lt;&gt;"",G94+ddays3.AllYears!AA95,""),"")</f>
        <v>0.4</v>
      </c>
      <c r="H95" s="6">
        <f>IF(H94&lt;&gt;"",IF(ddays3.AllYears!AB95&lt;&gt;"",H94+ddays3.AllYears!AB95,""),"")</f>
        <v>9.3999999999999986</v>
      </c>
      <c r="I95" s="6">
        <f>IF(I94&lt;&gt;"",IF(ddays3.AllYears!AC95&lt;&gt;"",I94+ddays3.AllYears!AC95,""),"")</f>
        <v>5.8999999999999995</v>
      </c>
      <c r="J95" s="6">
        <f>IF(J94&lt;&gt;"",IF(ddays3.AllYears!AD95&lt;&gt;"",J94+ddays3.AllYears!AD95,""),"")</f>
        <v>0.2</v>
      </c>
      <c r="K95" s="6">
        <f>IF(K94&lt;&gt;"",IF(ddays3.AllYears!AE95&lt;&gt;"",K94+ddays3.AllYears!AE95,""),"")</f>
        <v>0.4</v>
      </c>
      <c r="L95" s="6">
        <f>IF(L94&lt;&gt;"",IF(ddays3.AllYears!AF95&lt;&gt;"",L94+ddays3.AllYears!AF95,""),"")</f>
        <v>0.8</v>
      </c>
      <c r="M95" s="6">
        <f>IF(M94&lt;&gt;"",IF(ddays3.AllYears!AG95&lt;&gt;"",M94+ddays3.AllYears!AG95,""),"")</f>
        <v>0</v>
      </c>
      <c r="N95" s="6">
        <f>IF(N94&lt;&gt;"",IF(ddays3.AllYears!AH95&lt;&gt;"",N94+ddays3.AllYears!AH95,""),"")</f>
        <v>2.6</v>
      </c>
      <c r="O95" s="6">
        <f>IF(O94&lt;&gt;"",IF(ddays3.AllYears!AI95&lt;&gt;"",O94+ddays3.AllYears!AI95,""),"")</f>
        <v>4.8</v>
      </c>
      <c r="P95" s="6">
        <f>IF(P94&lt;&gt;"",IF(ddays3.AllYears!AJ95&lt;&gt;"",P94+ddays3.AllYears!AJ95,""),"")</f>
        <v>4.5999999999999996</v>
      </c>
      <c r="Q95" s="6">
        <f>IF(Q94&lt;&gt;"",IF(ddays3.AllYears!AK95&lt;&gt;"",Q94+ddays3.AllYears!AK95,""),"")</f>
        <v>5.8999999999999995</v>
      </c>
      <c r="R95" s="6">
        <f>IF(R94&lt;&gt;"",IF(ddays3.AllYears!AL95&lt;&gt;"",R94+ddays3.AllYears!AL95,""),"")</f>
        <v>0</v>
      </c>
      <c r="S95" s="6">
        <f>IF(S94&lt;&gt;"",IF(ddays3.AllYears!AM95&lt;&gt;"",S94+ddays3.AllYears!AM95,""),"")</f>
        <v>0.1</v>
      </c>
      <c r="T95" s="6">
        <f>IF(T94&lt;&gt;"",IF(ddays3.AllYears!AN95&lt;&gt;"",T94+ddays3.AllYears!AN95,""),"")</f>
        <v>2.4000000000000004</v>
      </c>
      <c r="U95" s="6">
        <f>IF(U94&lt;&gt;"",IF(ddays3.AllYears!AO95&lt;&gt;"",U94+ddays3.AllYears!AO95,""),"")</f>
        <v>1.3</v>
      </c>
      <c r="V95" s="6">
        <f>IF(V94&lt;&gt;"",IF(ddays3.AllYears!AP95&lt;&gt;"",V94+ddays3.AllYears!AP95,""),"")</f>
        <v>0.30000000000000004</v>
      </c>
      <c r="W95" s="6">
        <f>IF(W94&lt;&gt;"",IF(ddays3.AllYears!AQ95&lt;&gt;"",W94+ddays3.AllYears!AQ95,""),"")</f>
        <v>0.1</v>
      </c>
      <c r="X95" s="6">
        <f>IF(X94&lt;&gt;"",IF(ddays3.AllYears!AR95&lt;&gt;"",X94+ddays3.AllYears!AR95,""),"")</f>
        <v>0</v>
      </c>
      <c r="Y95" s="6">
        <f>IF(Y94&lt;&gt;"",IF(ddays3.AllYears!AS95&lt;&gt;"",Y94+ddays3.AllYears!AS95,""),"")</f>
        <v>9.1</v>
      </c>
      <c r="Z95" s="6">
        <f>IF(Z94&lt;&gt;"",IF(ddays3.AllYears!AT95&lt;&gt;"",Z94+ddays3.AllYears!AT95,""),"")</f>
        <v>4.0999999999999996</v>
      </c>
      <c r="AA95" s="6">
        <f>IF(AA94&lt;&gt;"",IF(ddays3.AllYears!AU95&lt;&gt;"",AA94+ddays3.AllYears!AU95,""),"")</f>
        <v>1.7999999999999998</v>
      </c>
      <c r="AB95" s="6">
        <f>IF(AB94&lt;&gt;"",IF(ddays3.AllYears!AV95&lt;&gt;"",AB94+ddays3.AllYears!AV95,""),"")</f>
        <v>3.9000000000000004</v>
      </c>
      <c r="AC95" s="6">
        <f>IF(AC94&lt;&gt;"",IF(ddays3.AllYears!AW95&lt;&gt;"",AC94+ddays3.AllYears!AW95,""),"")</f>
        <v>0.7</v>
      </c>
      <c r="AD95" s="6">
        <f>IF(AD94&lt;&gt;"",IF(ddays3.AllYears!AX95&lt;&gt;"",AD94+ddays3.AllYears!AX95,""),"")</f>
        <v>1.7000000000000002</v>
      </c>
      <c r="AE95" s="6">
        <f>IF(AE94&lt;&gt;"",IF(ddays3.AllYears!AY95&lt;&gt;"",AE94+ddays3.AllYears!AY95,""),"")</f>
        <v>1.4000000000000001</v>
      </c>
      <c r="AF95" s="6">
        <f>IF(AF94&lt;&gt;"",IF(ddays3.AllYears!AZ95&lt;&gt;"",AF94+ddays3.AllYears!AZ95,""),"")</f>
        <v>2.5</v>
      </c>
      <c r="AG95" s="6">
        <f>IF(AG94&lt;&gt;"",IF(ddays3.AllYears!BA95&lt;&gt;"",AG94+ddays3.AllYears!BA95,""),"")</f>
        <v>4.8</v>
      </c>
      <c r="AH95" s="6">
        <f>IF(AH94&lt;&gt;"",IF(ddays3.AllYears!BB95&lt;&gt;"",AH94+ddays3.AllYears!BB95,""),"")</f>
        <v>28.2</v>
      </c>
      <c r="AI95" s="6">
        <f>IF(AI94&lt;&gt;"",IF(ddays3.AllYears!BC95&lt;&gt;"",AI94+ddays3.AllYears!BC95,""),"")</f>
        <v>6.4999999999999991</v>
      </c>
      <c r="AJ95" s="6">
        <f>IF(AJ94&lt;&gt;"",IF(ddays3.AllYears!BD95&lt;&gt;"",AJ94+ddays3.AllYears!BD95,""),"")</f>
        <v>10.7</v>
      </c>
      <c r="AK95" s="6">
        <f>IF(AK94&lt;&gt;"",IF(ddays3.AllYears!BE95&lt;&gt;"",AK94+ddays3.AllYears!BE95,""),"")</f>
        <v>0.7</v>
      </c>
      <c r="AL95" s="6">
        <f>IF(AL94&lt;&gt;"",IF(ddays3.AllYears!BF95&lt;&gt;"",AL94+ddays3.AllYears!BF95,""),"")</f>
        <v>2</v>
      </c>
      <c r="AM95" s="6">
        <f>IF(AM94&lt;&gt;"",IF(ddays3.AllYears!BG95&lt;&gt;"",AM94+ddays3.AllYears!BG95,""),"")</f>
        <v>6.5</v>
      </c>
      <c r="AN95" s="6">
        <f>IF(AN94&lt;&gt;"",IF(ddays3.AllYears!BH95&lt;&gt;"",AN94+ddays3.AllYears!BH95,""),"")</f>
        <v>0.4</v>
      </c>
      <c r="AO95" s="6">
        <f>IF(AO94&lt;&gt;"",IF(ddays3.AllYears!BI95&lt;&gt;"",AO94+ddays3.AllYears!BI95,""),"")</f>
        <v>1.9</v>
      </c>
      <c r="AP95" s="6">
        <f>IF(AP94&lt;&gt;"",IF(ddays3.AllYears!BJ95&lt;&gt;"",AP94+ddays3.AllYears!BJ95,""),"")</f>
        <v>11.6</v>
      </c>
      <c r="AQ95" s="6" t="str">
        <f>IF(AQ94&lt;&gt;"",IF(ddays3.AllYears!BK95&lt;&gt;"",AQ94+ddays3.AllYears!BK95,""),"")</f>
        <v/>
      </c>
      <c r="AR95" s="6" t="str">
        <f>IF(AR94&lt;&gt;"",IF(ddays3.AllYears!BL95&lt;&gt;"",AR94+ddays3.AllYears!BL95,""),"")</f>
        <v/>
      </c>
      <c r="AS95" s="6">
        <v>15.82940688140037</v>
      </c>
      <c r="AT95" s="6"/>
      <c r="AU95" s="6"/>
    </row>
    <row r="96" spans="1:47" x14ac:dyDescent="0.35">
      <c r="A96" s="8">
        <f>ddays3.AllYears!A96</f>
        <v>42088</v>
      </c>
      <c r="B96" s="6" t="str">
        <f>IF(B95&lt;&gt;"",IF(ddays3.AllYears!C96&lt;&gt;"",B95+ddays3.AllYears!C96,""),"")</f>
        <v/>
      </c>
      <c r="C96" s="6">
        <f>IF(C95&lt;&gt;"",IF(ddays3.AllYears!W96&lt;&gt;"",C95+ddays3.AllYears!W96,""),"")</f>
        <v>2.5999999999999996</v>
      </c>
      <c r="D96" s="6">
        <f>IF(D95&lt;&gt;"",IF(ddays3.AllYears!X96&lt;&gt;"",D95+ddays3.AllYears!X96,""),"")</f>
        <v>0</v>
      </c>
      <c r="E96" s="6">
        <f>IF(E95&lt;&gt;"",IF(ddays3.AllYears!Y96&lt;&gt;"",E95+ddays3.AllYears!Y96,""),"")</f>
        <v>4</v>
      </c>
      <c r="F96" s="6">
        <f>IF(F95&lt;&gt;"",IF(ddays3.AllYears!Z96&lt;&gt;"",F95+ddays3.AllYears!Z96,""),"")</f>
        <v>6.3</v>
      </c>
      <c r="G96" s="6">
        <f>IF(G95&lt;&gt;"",IF(ddays3.AllYears!AA96&lt;&gt;"",G95+ddays3.AllYears!AA96,""),"")</f>
        <v>0.4</v>
      </c>
      <c r="H96" s="6">
        <f>IF(H95&lt;&gt;"",IF(ddays3.AllYears!AB96&lt;&gt;"",H95+ddays3.AllYears!AB96,""),"")</f>
        <v>9.3999999999999986</v>
      </c>
      <c r="I96" s="6">
        <f>IF(I95&lt;&gt;"",IF(ddays3.AllYears!AC96&lt;&gt;"",I95+ddays3.AllYears!AC96,""),"")</f>
        <v>5.8999999999999995</v>
      </c>
      <c r="J96" s="6">
        <f>IF(J95&lt;&gt;"",IF(ddays3.AllYears!AD96&lt;&gt;"",J95+ddays3.AllYears!AD96,""),"")</f>
        <v>0.2</v>
      </c>
      <c r="K96" s="6">
        <f>IF(K95&lt;&gt;"",IF(ddays3.AllYears!AE96&lt;&gt;"",K95+ddays3.AllYears!AE96,""),"")</f>
        <v>0.4</v>
      </c>
      <c r="L96" s="6">
        <f>IF(L95&lt;&gt;"",IF(ddays3.AllYears!AF96&lt;&gt;"",L95+ddays3.AllYears!AF96,""),"")</f>
        <v>0.8</v>
      </c>
      <c r="M96" s="6">
        <f>IF(M95&lt;&gt;"",IF(ddays3.AllYears!AG96&lt;&gt;"",M95+ddays3.AllYears!AG96,""),"")</f>
        <v>0</v>
      </c>
      <c r="N96" s="6">
        <f>IF(N95&lt;&gt;"",IF(ddays3.AllYears!AH96&lt;&gt;"",N95+ddays3.AllYears!AH96,""),"")</f>
        <v>2.6</v>
      </c>
      <c r="O96" s="6">
        <f>IF(O95&lt;&gt;"",IF(ddays3.AllYears!AI96&lt;&gt;"",O95+ddays3.AllYears!AI96,""),"")</f>
        <v>4.8</v>
      </c>
      <c r="P96" s="6">
        <f>IF(P95&lt;&gt;"",IF(ddays3.AllYears!AJ96&lt;&gt;"",P95+ddays3.AllYears!AJ96,""),"")</f>
        <v>4.5999999999999996</v>
      </c>
      <c r="Q96" s="6">
        <f>IF(Q95&lt;&gt;"",IF(ddays3.AllYears!AK96&lt;&gt;"",Q95+ddays3.AllYears!AK96,""),"")</f>
        <v>5.8999999999999995</v>
      </c>
      <c r="R96" s="6">
        <f>IF(R95&lt;&gt;"",IF(ddays3.AllYears!AL96&lt;&gt;"",R95+ddays3.AllYears!AL96,""),"")</f>
        <v>0</v>
      </c>
      <c r="S96" s="6">
        <f>IF(S95&lt;&gt;"",IF(ddays3.AllYears!AM96&lt;&gt;"",S95+ddays3.AllYears!AM96,""),"")</f>
        <v>0.1</v>
      </c>
      <c r="T96" s="6">
        <f>IF(T95&lt;&gt;"",IF(ddays3.AllYears!AN96&lt;&gt;"",T95+ddays3.AllYears!AN96,""),"")</f>
        <v>2.4000000000000004</v>
      </c>
      <c r="U96" s="6">
        <f>IF(U95&lt;&gt;"",IF(ddays3.AllYears!AO96&lt;&gt;"",U95+ddays3.AllYears!AO96,""),"")</f>
        <v>1.3</v>
      </c>
      <c r="V96" s="6">
        <f>IF(V95&lt;&gt;"",IF(ddays3.AllYears!AP96&lt;&gt;"",V95+ddays3.AllYears!AP96,""),"")</f>
        <v>0.30000000000000004</v>
      </c>
      <c r="W96" s="6">
        <f>IF(W95&lt;&gt;"",IF(ddays3.AllYears!AQ96&lt;&gt;"",W95+ddays3.AllYears!AQ96,""),"")</f>
        <v>0.1</v>
      </c>
      <c r="X96" s="6">
        <f>IF(X95&lt;&gt;"",IF(ddays3.AllYears!AR96&lt;&gt;"",X95+ddays3.AllYears!AR96,""),"")</f>
        <v>0</v>
      </c>
      <c r="Y96" s="6">
        <f>IF(Y95&lt;&gt;"",IF(ddays3.AllYears!AS96&lt;&gt;"",Y95+ddays3.AllYears!AS96,""),"")</f>
        <v>12.1</v>
      </c>
      <c r="Z96" s="6">
        <f>IF(Z95&lt;&gt;"",IF(ddays3.AllYears!AT96&lt;&gt;"",Z95+ddays3.AllYears!AT96,""),"")</f>
        <v>4.0999999999999996</v>
      </c>
      <c r="AA96" s="6">
        <f>IF(AA95&lt;&gt;"",IF(ddays3.AllYears!AU96&lt;&gt;"",AA95+ddays3.AllYears!AU96,""),"")</f>
        <v>1.7999999999999998</v>
      </c>
      <c r="AB96" s="6">
        <f>IF(AB95&lt;&gt;"",IF(ddays3.AllYears!AV96&lt;&gt;"",AB95+ddays3.AllYears!AV96,""),"")</f>
        <v>3.9000000000000004</v>
      </c>
      <c r="AC96" s="6">
        <f>IF(AC95&lt;&gt;"",IF(ddays3.AllYears!AW96&lt;&gt;"",AC95+ddays3.AllYears!AW96,""),"")</f>
        <v>0.7</v>
      </c>
      <c r="AD96" s="6">
        <f>IF(AD95&lt;&gt;"",IF(ddays3.AllYears!AX96&lt;&gt;"",AD95+ddays3.AllYears!AX96,""),"")</f>
        <v>1.7000000000000002</v>
      </c>
      <c r="AE96" s="6">
        <f>IF(AE95&lt;&gt;"",IF(ddays3.AllYears!AY96&lt;&gt;"",AE95+ddays3.AllYears!AY96,""),"")</f>
        <v>1.4000000000000001</v>
      </c>
      <c r="AF96" s="6">
        <f>IF(AF95&lt;&gt;"",IF(ddays3.AllYears!AZ96&lt;&gt;"",AF95+ddays3.AllYears!AZ96,""),"")</f>
        <v>2.5</v>
      </c>
      <c r="AG96" s="6">
        <f>IF(AG95&lt;&gt;"",IF(ddays3.AllYears!BA96&lt;&gt;"",AG95+ddays3.AllYears!BA96,""),"")</f>
        <v>4.8</v>
      </c>
      <c r="AH96" s="6">
        <f>IF(AH95&lt;&gt;"",IF(ddays3.AllYears!BB96&lt;&gt;"",AH95+ddays3.AllYears!BB96,""),"")</f>
        <v>28.2</v>
      </c>
      <c r="AI96" s="6">
        <f>IF(AI95&lt;&gt;"",IF(ddays3.AllYears!BC96&lt;&gt;"",AI95+ddays3.AllYears!BC96,""),"")</f>
        <v>6.4999999999999991</v>
      </c>
      <c r="AJ96" s="6">
        <f>IF(AJ95&lt;&gt;"",IF(ddays3.AllYears!BD96&lt;&gt;"",AJ95+ddays3.AllYears!BD96,""),"")</f>
        <v>10.7</v>
      </c>
      <c r="AK96" s="6">
        <f>IF(AK95&lt;&gt;"",IF(ddays3.AllYears!BE96&lt;&gt;"",AK95+ddays3.AllYears!BE96,""),"")</f>
        <v>0.7</v>
      </c>
      <c r="AL96" s="6">
        <f>IF(AL95&lt;&gt;"",IF(ddays3.AllYears!BF96&lt;&gt;"",AL95+ddays3.AllYears!BF96,""),"")</f>
        <v>2</v>
      </c>
      <c r="AM96" s="6">
        <f>IF(AM95&lt;&gt;"",IF(ddays3.AllYears!BG96&lt;&gt;"",AM95+ddays3.AllYears!BG96,""),"")</f>
        <v>6.5</v>
      </c>
      <c r="AN96" s="6">
        <f>IF(AN95&lt;&gt;"",IF(ddays3.AllYears!BH96&lt;&gt;"",AN95+ddays3.AllYears!BH96,""),"")</f>
        <v>0.4</v>
      </c>
      <c r="AO96" s="6">
        <f>IF(AO95&lt;&gt;"",IF(ddays3.AllYears!BI96&lt;&gt;"",AO95+ddays3.AllYears!BI96,""),"")</f>
        <v>3.8</v>
      </c>
      <c r="AP96" s="6">
        <f>IF(AP95&lt;&gt;"",IF(ddays3.AllYears!BJ96&lt;&gt;"",AP95+ddays3.AllYears!BJ96,""),"")</f>
        <v>11.6</v>
      </c>
      <c r="AQ96" s="6" t="str">
        <f>IF(AQ95&lt;&gt;"",IF(ddays3.AllYears!BK96&lt;&gt;"",AQ95+ddays3.AllYears!BK96,""),"")</f>
        <v/>
      </c>
      <c r="AR96" s="6" t="str">
        <f>IF(AR95&lt;&gt;"",IF(ddays3.AllYears!BL96&lt;&gt;"",AR95+ddays3.AllYears!BL96,""),"")</f>
        <v/>
      </c>
      <c r="AS96" s="6">
        <v>15.82940688140037</v>
      </c>
      <c r="AT96" s="6"/>
      <c r="AU96" s="6"/>
    </row>
    <row r="97" spans="1:47" x14ac:dyDescent="0.35">
      <c r="A97" s="8">
        <f>ddays3.AllYears!A97</f>
        <v>42089</v>
      </c>
      <c r="B97" s="6" t="str">
        <f>IF(B96&lt;&gt;"",IF(ddays3.AllYears!C97&lt;&gt;"",B96+ddays3.AllYears!C97,""),"")</f>
        <v/>
      </c>
      <c r="C97" s="6">
        <f>IF(C96&lt;&gt;"",IF(ddays3.AllYears!W97&lt;&gt;"",C96+ddays3.AllYears!W97,""),"")</f>
        <v>3.3999999999999995</v>
      </c>
      <c r="D97" s="6">
        <f>IF(D96&lt;&gt;"",IF(ddays3.AllYears!X97&lt;&gt;"",D96+ddays3.AllYears!X97,""),"")</f>
        <v>0.2</v>
      </c>
      <c r="E97" s="6">
        <f>IF(E96&lt;&gt;"",IF(ddays3.AllYears!Y97&lt;&gt;"",E96+ddays3.AllYears!Y97,""),"")</f>
        <v>4</v>
      </c>
      <c r="F97" s="6">
        <f>IF(F96&lt;&gt;"",IF(ddays3.AllYears!Z97&lt;&gt;"",F96+ddays3.AllYears!Z97,""),"")</f>
        <v>6.3</v>
      </c>
      <c r="G97" s="6">
        <f>IF(G96&lt;&gt;"",IF(ddays3.AllYears!AA97&lt;&gt;"",G96+ddays3.AllYears!AA97,""),"")</f>
        <v>0.4</v>
      </c>
      <c r="H97" s="6">
        <f>IF(H96&lt;&gt;"",IF(ddays3.AllYears!AB97&lt;&gt;"",H96+ddays3.AllYears!AB97,""),"")</f>
        <v>9.3999999999999986</v>
      </c>
      <c r="I97" s="6">
        <f>IF(I96&lt;&gt;"",IF(ddays3.AllYears!AC97&lt;&gt;"",I96+ddays3.AllYears!AC97,""),"")</f>
        <v>5.8999999999999995</v>
      </c>
      <c r="J97" s="6">
        <f>IF(J96&lt;&gt;"",IF(ddays3.AllYears!AD97&lt;&gt;"",J96+ddays3.AllYears!AD97,""),"")</f>
        <v>0.2</v>
      </c>
      <c r="K97" s="6">
        <f>IF(K96&lt;&gt;"",IF(ddays3.AllYears!AE97&lt;&gt;"",K96+ddays3.AllYears!AE97,""),"")</f>
        <v>0.4</v>
      </c>
      <c r="L97" s="6">
        <f>IF(L96&lt;&gt;"",IF(ddays3.AllYears!AF97&lt;&gt;"",L96+ddays3.AllYears!AF97,""),"")</f>
        <v>0.8</v>
      </c>
      <c r="M97" s="6">
        <f>IF(M96&lt;&gt;"",IF(ddays3.AllYears!AG97&lt;&gt;"",M96+ddays3.AllYears!AG97,""),"")</f>
        <v>0</v>
      </c>
      <c r="N97" s="6">
        <f>IF(N96&lt;&gt;"",IF(ddays3.AllYears!AH97&lt;&gt;"",N96+ddays3.AllYears!AH97,""),"")</f>
        <v>2.6</v>
      </c>
      <c r="O97" s="6">
        <f>IF(O96&lt;&gt;"",IF(ddays3.AllYears!AI97&lt;&gt;"",O96+ddays3.AllYears!AI97,""),"")</f>
        <v>4.8</v>
      </c>
      <c r="P97" s="6">
        <f>IF(P96&lt;&gt;"",IF(ddays3.AllYears!AJ97&lt;&gt;"",P96+ddays3.AllYears!AJ97,""),"")</f>
        <v>4.5999999999999996</v>
      </c>
      <c r="Q97" s="6">
        <f>IF(Q96&lt;&gt;"",IF(ddays3.AllYears!AK97&lt;&gt;"",Q96+ddays3.AllYears!AK97,""),"")</f>
        <v>5.8999999999999995</v>
      </c>
      <c r="R97" s="6">
        <f>IF(R96&lt;&gt;"",IF(ddays3.AllYears!AL97&lt;&gt;"",R96+ddays3.AllYears!AL97,""),"")</f>
        <v>0</v>
      </c>
      <c r="S97" s="6">
        <f>IF(S96&lt;&gt;"",IF(ddays3.AllYears!AM97&lt;&gt;"",S96+ddays3.AllYears!AM97,""),"")</f>
        <v>0.1</v>
      </c>
      <c r="T97" s="6">
        <f>IF(T96&lt;&gt;"",IF(ddays3.AllYears!AN97&lt;&gt;"",T96+ddays3.AllYears!AN97,""),"")</f>
        <v>2.4000000000000004</v>
      </c>
      <c r="U97" s="6">
        <f>IF(U96&lt;&gt;"",IF(ddays3.AllYears!AO97&lt;&gt;"",U96+ddays3.AllYears!AO97,""),"")</f>
        <v>1.3</v>
      </c>
      <c r="V97" s="6">
        <f>IF(V96&lt;&gt;"",IF(ddays3.AllYears!AP97&lt;&gt;"",V96+ddays3.AllYears!AP97,""),"")</f>
        <v>0.30000000000000004</v>
      </c>
      <c r="W97" s="6">
        <f>IF(W96&lt;&gt;"",IF(ddays3.AllYears!AQ97&lt;&gt;"",W96+ddays3.AllYears!AQ97,""),"")</f>
        <v>0.1</v>
      </c>
      <c r="X97" s="6">
        <f>IF(X96&lt;&gt;"",IF(ddays3.AllYears!AR97&lt;&gt;"",X96+ddays3.AllYears!AR97,""),"")</f>
        <v>0</v>
      </c>
      <c r="Y97" s="6">
        <f>IF(Y96&lt;&gt;"",IF(ddays3.AllYears!AS97&lt;&gt;"",Y96+ddays3.AllYears!AS97,""),"")</f>
        <v>12.6</v>
      </c>
      <c r="Z97" s="6">
        <f>IF(Z96&lt;&gt;"",IF(ddays3.AllYears!AT97&lt;&gt;"",Z96+ddays3.AllYears!AT97,""),"")</f>
        <v>4.0999999999999996</v>
      </c>
      <c r="AA97" s="6">
        <f>IF(AA96&lt;&gt;"",IF(ddays3.AllYears!AU97&lt;&gt;"",AA96+ddays3.AllYears!AU97,""),"")</f>
        <v>1.7999999999999998</v>
      </c>
      <c r="AB97" s="6">
        <f>IF(AB96&lt;&gt;"",IF(ddays3.AllYears!AV97&lt;&gt;"",AB96+ddays3.AllYears!AV97,""),"")</f>
        <v>3.9000000000000004</v>
      </c>
      <c r="AC97" s="6">
        <f>IF(AC96&lt;&gt;"",IF(ddays3.AllYears!AW97&lt;&gt;"",AC96+ddays3.AllYears!AW97,""),"")</f>
        <v>0.7</v>
      </c>
      <c r="AD97" s="6">
        <f>IF(AD96&lt;&gt;"",IF(ddays3.AllYears!AX97&lt;&gt;"",AD96+ddays3.AllYears!AX97,""),"")</f>
        <v>1.7000000000000002</v>
      </c>
      <c r="AE97" s="6">
        <f>IF(AE96&lt;&gt;"",IF(ddays3.AllYears!AY97&lt;&gt;"",AE96+ddays3.AllYears!AY97,""),"")</f>
        <v>1.4000000000000001</v>
      </c>
      <c r="AF97" s="6">
        <f>IF(AF96&lt;&gt;"",IF(ddays3.AllYears!AZ97&lt;&gt;"",AF96+ddays3.AllYears!AZ97,""),"")</f>
        <v>2.5</v>
      </c>
      <c r="AG97" s="6">
        <f>IF(AG96&lt;&gt;"",IF(ddays3.AllYears!BA97&lt;&gt;"",AG96+ddays3.AllYears!BA97,""),"")</f>
        <v>4.8</v>
      </c>
      <c r="AH97" s="6">
        <f>IF(AH96&lt;&gt;"",IF(ddays3.AllYears!BB97&lt;&gt;"",AH96+ddays3.AllYears!BB97,""),"")</f>
        <v>28.2</v>
      </c>
      <c r="AI97" s="6">
        <f>IF(AI96&lt;&gt;"",IF(ddays3.AllYears!BC97&lt;&gt;"",AI96+ddays3.AllYears!BC97,""),"")</f>
        <v>6.4999999999999991</v>
      </c>
      <c r="AJ97" s="6">
        <f>IF(AJ96&lt;&gt;"",IF(ddays3.AllYears!BD97&lt;&gt;"",AJ96+ddays3.AllYears!BD97,""),"")</f>
        <v>10.7</v>
      </c>
      <c r="AK97" s="6">
        <f>IF(AK96&lt;&gt;"",IF(ddays3.AllYears!BE97&lt;&gt;"",AK96+ddays3.AllYears!BE97,""),"")</f>
        <v>0.7</v>
      </c>
      <c r="AL97" s="6">
        <f>IF(AL96&lt;&gt;"",IF(ddays3.AllYears!BF97&lt;&gt;"",AL96+ddays3.AllYears!BF97,""),"")</f>
        <v>2</v>
      </c>
      <c r="AM97" s="6">
        <f>IF(AM96&lt;&gt;"",IF(ddays3.AllYears!BG97&lt;&gt;"",AM96+ddays3.AllYears!BG97,""),"")</f>
        <v>6.5</v>
      </c>
      <c r="AN97" s="6">
        <f>IF(AN96&lt;&gt;"",IF(ddays3.AllYears!BH97&lt;&gt;"",AN96+ddays3.AllYears!BH97,""),"")</f>
        <v>0.4</v>
      </c>
      <c r="AO97" s="6">
        <f>IF(AO96&lt;&gt;"",IF(ddays3.AllYears!BI97&lt;&gt;"",AO96+ddays3.AllYears!BI97,""),"")</f>
        <v>3.8</v>
      </c>
      <c r="AP97" s="6">
        <f>IF(AP96&lt;&gt;"",IF(ddays3.AllYears!BJ97&lt;&gt;"",AP96+ddays3.AllYears!BJ97,""),"")</f>
        <v>11.6</v>
      </c>
      <c r="AQ97" s="6" t="str">
        <f>IF(AQ96&lt;&gt;"",IF(ddays3.AllYears!BK97&lt;&gt;"",AQ96+ddays3.AllYears!BK97,""),"")</f>
        <v/>
      </c>
      <c r="AR97" s="6" t="str">
        <f>IF(AR96&lt;&gt;"",IF(ddays3.AllYears!BL97&lt;&gt;"",AR96+ddays3.AllYears!BL97,""),"")</f>
        <v/>
      </c>
      <c r="AS97" s="6">
        <v>15.82940688140037</v>
      </c>
      <c r="AT97" s="6"/>
      <c r="AU97" s="6"/>
    </row>
    <row r="98" spans="1:47" x14ac:dyDescent="0.35">
      <c r="A98" s="8">
        <f>ddays3.AllYears!A98</f>
        <v>42090</v>
      </c>
      <c r="B98" s="6" t="str">
        <f>IF(B97&lt;&gt;"",IF(ddays3.AllYears!C98&lt;&gt;"",B97+ddays3.AllYears!C98,""),"")</f>
        <v/>
      </c>
      <c r="C98" s="6">
        <f>IF(C97&lt;&gt;"",IF(ddays3.AllYears!W98&lt;&gt;"",C97+ddays3.AllYears!W98,""),"")</f>
        <v>3.3999999999999995</v>
      </c>
      <c r="D98" s="6">
        <f>IF(D97&lt;&gt;"",IF(ddays3.AllYears!X98&lt;&gt;"",D97+ddays3.AllYears!X98,""),"")</f>
        <v>0.2</v>
      </c>
      <c r="E98" s="6">
        <f>IF(E97&lt;&gt;"",IF(ddays3.AllYears!Y98&lt;&gt;"",E97+ddays3.AllYears!Y98,""),"")</f>
        <v>4</v>
      </c>
      <c r="F98" s="6">
        <f>IF(F97&lt;&gt;"",IF(ddays3.AllYears!Z98&lt;&gt;"",F97+ddays3.AllYears!Z98,""),"")</f>
        <v>6.3</v>
      </c>
      <c r="G98" s="6">
        <f>IF(G97&lt;&gt;"",IF(ddays3.AllYears!AA98&lt;&gt;"",G97+ddays3.AllYears!AA98,""),"")</f>
        <v>0.4</v>
      </c>
      <c r="H98" s="6">
        <f>IF(H97&lt;&gt;"",IF(ddays3.AllYears!AB98&lt;&gt;"",H97+ddays3.AllYears!AB98,""),"")</f>
        <v>9.3999999999999986</v>
      </c>
      <c r="I98" s="6">
        <f>IF(I97&lt;&gt;"",IF(ddays3.AllYears!AC98&lt;&gt;"",I97+ddays3.AllYears!AC98,""),"")</f>
        <v>5.8999999999999995</v>
      </c>
      <c r="J98" s="6">
        <f>IF(J97&lt;&gt;"",IF(ddays3.AllYears!AD98&lt;&gt;"",J97+ddays3.AllYears!AD98,""),"")</f>
        <v>0.2</v>
      </c>
      <c r="K98" s="6">
        <f>IF(K97&lt;&gt;"",IF(ddays3.AllYears!AE98&lt;&gt;"",K97+ddays3.AllYears!AE98,""),"")</f>
        <v>0.4</v>
      </c>
      <c r="L98" s="6">
        <f>IF(L97&lt;&gt;"",IF(ddays3.AllYears!AF98&lt;&gt;"",L97+ddays3.AllYears!AF98,""),"")</f>
        <v>0.8</v>
      </c>
      <c r="M98" s="6">
        <f>IF(M97&lt;&gt;"",IF(ddays3.AllYears!AG98&lt;&gt;"",M97+ddays3.AllYears!AG98,""),"")</f>
        <v>0</v>
      </c>
      <c r="N98" s="6">
        <f>IF(N97&lt;&gt;"",IF(ddays3.AllYears!AH98&lt;&gt;"",N97+ddays3.AllYears!AH98,""),"")</f>
        <v>2.6</v>
      </c>
      <c r="O98" s="6">
        <f>IF(O97&lt;&gt;"",IF(ddays3.AllYears!AI98&lt;&gt;"",O97+ddays3.AllYears!AI98,""),"")</f>
        <v>4.8</v>
      </c>
      <c r="P98" s="6">
        <f>IF(P97&lt;&gt;"",IF(ddays3.AllYears!AJ98&lt;&gt;"",P97+ddays3.AllYears!AJ98,""),"")</f>
        <v>4.5999999999999996</v>
      </c>
      <c r="Q98" s="6">
        <f>IF(Q97&lt;&gt;"",IF(ddays3.AllYears!AK98&lt;&gt;"",Q97+ddays3.AllYears!AK98,""),"")</f>
        <v>5.8999999999999995</v>
      </c>
      <c r="R98" s="6">
        <f>IF(R97&lt;&gt;"",IF(ddays3.AllYears!AL98&lt;&gt;"",R97+ddays3.AllYears!AL98,""),"")</f>
        <v>0</v>
      </c>
      <c r="S98" s="6">
        <f>IF(S97&lt;&gt;"",IF(ddays3.AllYears!AM98&lt;&gt;"",S97+ddays3.AllYears!AM98,""),"")</f>
        <v>0.1</v>
      </c>
      <c r="T98" s="6">
        <f>IF(T97&lt;&gt;"",IF(ddays3.AllYears!AN98&lt;&gt;"",T97+ddays3.AllYears!AN98,""),"")</f>
        <v>2.4000000000000004</v>
      </c>
      <c r="U98" s="6">
        <f>IF(U97&lt;&gt;"",IF(ddays3.AllYears!AO98&lt;&gt;"",U97+ddays3.AllYears!AO98,""),"")</f>
        <v>1.3</v>
      </c>
      <c r="V98" s="6">
        <f>IF(V97&lt;&gt;"",IF(ddays3.AllYears!AP98&lt;&gt;"",V97+ddays3.AllYears!AP98,""),"")</f>
        <v>0.30000000000000004</v>
      </c>
      <c r="W98" s="6">
        <f>IF(W97&lt;&gt;"",IF(ddays3.AllYears!AQ98&lt;&gt;"",W97+ddays3.AllYears!AQ98,""),"")</f>
        <v>0.1</v>
      </c>
      <c r="X98" s="6">
        <f>IF(X97&lt;&gt;"",IF(ddays3.AllYears!AR98&lt;&gt;"",X97+ddays3.AllYears!AR98,""),"")</f>
        <v>0</v>
      </c>
      <c r="Y98" s="6">
        <f>IF(Y97&lt;&gt;"",IF(ddays3.AllYears!AS98&lt;&gt;"",Y97+ddays3.AllYears!AS98,""),"")</f>
        <v>14.2</v>
      </c>
      <c r="Z98" s="6">
        <f>IF(Z97&lt;&gt;"",IF(ddays3.AllYears!AT98&lt;&gt;"",Z97+ddays3.AllYears!AT98,""),"")</f>
        <v>4.0999999999999996</v>
      </c>
      <c r="AA98" s="6">
        <f>IF(AA97&lt;&gt;"",IF(ddays3.AllYears!AU98&lt;&gt;"",AA97+ddays3.AllYears!AU98,""),"")</f>
        <v>1.7999999999999998</v>
      </c>
      <c r="AB98" s="6">
        <f>IF(AB97&lt;&gt;"",IF(ddays3.AllYears!AV98&lt;&gt;"",AB97+ddays3.AllYears!AV98,""),"")</f>
        <v>3.9000000000000004</v>
      </c>
      <c r="AC98" s="6">
        <f>IF(AC97&lt;&gt;"",IF(ddays3.AllYears!AW98&lt;&gt;"",AC97+ddays3.AllYears!AW98,""),"")</f>
        <v>0.7</v>
      </c>
      <c r="AD98" s="6">
        <f>IF(AD97&lt;&gt;"",IF(ddays3.AllYears!AX98&lt;&gt;"",AD97+ddays3.AllYears!AX98,""),"")</f>
        <v>1.7000000000000002</v>
      </c>
      <c r="AE98" s="6">
        <f>IF(AE97&lt;&gt;"",IF(ddays3.AllYears!AY98&lt;&gt;"",AE97+ddays3.AllYears!AY98,""),"")</f>
        <v>1.4000000000000001</v>
      </c>
      <c r="AF98" s="6">
        <f>IF(AF97&lt;&gt;"",IF(ddays3.AllYears!AZ98&lt;&gt;"",AF97+ddays3.AllYears!AZ98,""),"")</f>
        <v>2.5</v>
      </c>
      <c r="AG98" s="6">
        <f>IF(AG97&lt;&gt;"",IF(ddays3.AllYears!BA98&lt;&gt;"",AG97+ddays3.AllYears!BA98,""),"")</f>
        <v>4.8</v>
      </c>
      <c r="AH98" s="6">
        <f>IF(AH97&lt;&gt;"",IF(ddays3.AllYears!BB98&lt;&gt;"",AH97+ddays3.AllYears!BB98,""),"")</f>
        <v>28.2</v>
      </c>
      <c r="AI98" s="6">
        <f>IF(AI97&lt;&gt;"",IF(ddays3.AllYears!BC98&lt;&gt;"",AI97+ddays3.AllYears!BC98,""),"")</f>
        <v>6.5999999999999988</v>
      </c>
      <c r="AJ98" s="6">
        <f>IF(AJ97&lt;&gt;"",IF(ddays3.AllYears!BD98&lt;&gt;"",AJ97+ddays3.AllYears!BD98,""),"")</f>
        <v>10.7</v>
      </c>
      <c r="AK98" s="6">
        <f>IF(AK97&lt;&gt;"",IF(ddays3.AllYears!BE98&lt;&gt;"",AK97+ddays3.AllYears!BE98,""),"")</f>
        <v>0.7</v>
      </c>
      <c r="AL98" s="6">
        <f>IF(AL97&lt;&gt;"",IF(ddays3.AllYears!BF98&lt;&gt;"",AL97+ddays3.AllYears!BF98,""),"")</f>
        <v>2</v>
      </c>
      <c r="AM98" s="6">
        <f>IF(AM97&lt;&gt;"",IF(ddays3.AllYears!BG98&lt;&gt;"",AM97+ddays3.AllYears!BG98,""),"")</f>
        <v>6.9</v>
      </c>
      <c r="AN98" s="6">
        <f>IF(AN97&lt;&gt;"",IF(ddays3.AllYears!BH98&lt;&gt;"",AN97+ddays3.AllYears!BH98,""),"")</f>
        <v>0.4</v>
      </c>
      <c r="AO98" s="6">
        <f>IF(AO97&lt;&gt;"",IF(ddays3.AllYears!BI98&lt;&gt;"",AO97+ddays3.AllYears!BI98,""),"")</f>
        <v>3.8</v>
      </c>
      <c r="AP98" s="6">
        <f>IF(AP97&lt;&gt;"",IF(ddays3.AllYears!BJ98&lt;&gt;"",AP97+ddays3.AllYears!BJ98,""),"")</f>
        <v>11.6</v>
      </c>
      <c r="AQ98" s="6" t="str">
        <f>IF(AQ97&lt;&gt;"",IF(ddays3.AllYears!BK98&lt;&gt;"",AQ97+ddays3.AllYears!BK98,""),"")</f>
        <v/>
      </c>
      <c r="AR98" s="6" t="str">
        <f>IF(AR97&lt;&gt;"",IF(ddays3.AllYears!BL98&lt;&gt;"",AR97+ddays3.AllYears!BL98,""),"")</f>
        <v/>
      </c>
      <c r="AS98" s="6">
        <v>15.82940688140037</v>
      </c>
      <c r="AT98" s="6"/>
      <c r="AU98" s="6"/>
    </row>
    <row r="99" spans="1:47" x14ac:dyDescent="0.35">
      <c r="A99" s="8">
        <f>ddays3.AllYears!A99</f>
        <v>42091</v>
      </c>
      <c r="B99" s="6" t="str">
        <f>IF(B98&lt;&gt;"",IF(ddays3.AllYears!C99&lt;&gt;"",B98+ddays3.AllYears!C99,""),"")</f>
        <v/>
      </c>
      <c r="C99" s="6">
        <f>IF(C98&lt;&gt;"",IF(ddays3.AllYears!W99&lt;&gt;"",C98+ddays3.AllYears!W99,""),"")</f>
        <v>3.3999999999999995</v>
      </c>
      <c r="D99" s="6">
        <f>IF(D98&lt;&gt;"",IF(ddays3.AllYears!X99&lt;&gt;"",D98+ddays3.AllYears!X99,""),"")</f>
        <v>0.2</v>
      </c>
      <c r="E99" s="6">
        <f>IF(E98&lt;&gt;"",IF(ddays3.AllYears!Y99&lt;&gt;"",E98+ddays3.AllYears!Y99,""),"")</f>
        <v>4</v>
      </c>
      <c r="F99" s="6">
        <f>IF(F98&lt;&gt;"",IF(ddays3.AllYears!Z99&lt;&gt;"",F98+ddays3.AllYears!Z99,""),"")</f>
        <v>6.3</v>
      </c>
      <c r="G99" s="6">
        <f>IF(G98&lt;&gt;"",IF(ddays3.AllYears!AA99&lt;&gt;"",G98+ddays3.AllYears!AA99,""),"")</f>
        <v>0.4</v>
      </c>
      <c r="H99" s="6">
        <f>IF(H98&lt;&gt;"",IF(ddays3.AllYears!AB99&lt;&gt;"",H98+ddays3.AllYears!AB99,""),"")</f>
        <v>9.3999999999999986</v>
      </c>
      <c r="I99" s="6">
        <f>IF(I98&lt;&gt;"",IF(ddays3.AllYears!AC99&lt;&gt;"",I98+ddays3.AllYears!AC99,""),"")</f>
        <v>5.8999999999999995</v>
      </c>
      <c r="J99" s="6">
        <f>IF(J98&lt;&gt;"",IF(ddays3.AllYears!AD99&lt;&gt;"",J98+ddays3.AllYears!AD99,""),"")</f>
        <v>0.2</v>
      </c>
      <c r="K99" s="6">
        <f>IF(K98&lt;&gt;"",IF(ddays3.AllYears!AE99&lt;&gt;"",K98+ddays3.AllYears!AE99,""),"")</f>
        <v>0.4</v>
      </c>
      <c r="L99" s="6">
        <f>IF(L98&lt;&gt;"",IF(ddays3.AllYears!AF99&lt;&gt;"",L98+ddays3.AllYears!AF99,""),"")</f>
        <v>0.8</v>
      </c>
      <c r="M99" s="6">
        <f>IF(M98&lt;&gt;"",IF(ddays3.AllYears!AG99&lt;&gt;"",M98+ddays3.AllYears!AG99,""),"")</f>
        <v>0</v>
      </c>
      <c r="N99" s="6">
        <f>IF(N98&lt;&gt;"",IF(ddays3.AllYears!AH99&lt;&gt;"",N98+ddays3.AllYears!AH99,""),"")</f>
        <v>2.6</v>
      </c>
      <c r="O99" s="6">
        <f>IF(O98&lt;&gt;"",IF(ddays3.AllYears!AI99&lt;&gt;"",O98+ddays3.AllYears!AI99,""),"")</f>
        <v>4.8</v>
      </c>
      <c r="P99" s="6">
        <f>IF(P98&lt;&gt;"",IF(ddays3.AllYears!AJ99&lt;&gt;"",P98+ddays3.AllYears!AJ99,""),"")</f>
        <v>4.5999999999999996</v>
      </c>
      <c r="Q99" s="6">
        <f>IF(Q98&lt;&gt;"",IF(ddays3.AllYears!AK99&lt;&gt;"",Q98+ddays3.AllYears!AK99,""),"")</f>
        <v>5.8999999999999995</v>
      </c>
      <c r="R99" s="6">
        <f>IF(R98&lt;&gt;"",IF(ddays3.AllYears!AL99&lt;&gt;"",R98+ddays3.AllYears!AL99,""),"")</f>
        <v>0</v>
      </c>
      <c r="S99" s="6">
        <f>IF(S98&lt;&gt;"",IF(ddays3.AllYears!AM99&lt;&gt;"",S98+ddays3.AllYears!AM99,""),"")</f>
        <v>0.1</v>
      </c>
      <c r="T99" s="6">
        <f>IF(T98&lt;&gt;"",IF(ddays3.AllYears!AN99&lt;&gt;"",T98+ddays3.AllYears!AN99,""),"")</f>
        <v>2.4000000000000004</v>
      </c>
      <c r="U99" s="6">
        <f>IF(U98&lt;&gt;"",IF(ddays3.AllYears!AO99&lt;&gt;"",U98+ddays3.AllYears!AO99,""),"")</f>
        <v>1.3</v>
      </c>
      <c r="V99" s="6">
        <f>IF(V98&lt;&gt;"",IF(ddays3.AllYears!AP99&lt;&gt;"",V98+ddays3.AllYears!AP99,""),"")</f>
        <v>0.30000000000000004</v>
      </c>
      <c r="W99" s="6">
        <f>IF(W98&lt;&gt;"",IF(ddays3.AllYears!AQ99&lt;&gt;"",W98+ddays3.AllYears!AQ99,""),"")</f>
        <v>0.1</v>
      </c>
      <c r="X99" s="6">
        <f>IF(X98&lt;&gt;"",IF(ddays3.AllYears!AR99&lt;&gt;"",X98+ddays3.AllYears!AR99,""),"")</f>
        <v>0</v>
      </c>
      <c r="Y99" s="6">
        <f>IF(Y98&lt;&gt;"",IF(ddays3.AllYears!AS99&lt;&gt;"",Y98+ddays3.AllYears!AS99,""),"")</f>
        <v>17.5</v>
      </c>
      <c r="Z99" s="6">
        <f>IF(Z98&lt;&gt;"",IF(ddays3.AllYears!AT99&lt;&gt;"",Z98+ddays3.AllYears!AT99,""),"")</f>
        <v>4.0999999999999996</v>
      </c>
      <c r="AA99" s="6">
        <f>IF(AA98&lt;&gt;"",IF(ddays3.AllYears!AU99&lt;&gt;"",AA98+ddays3.AllYears!AU99,""),"")</f>
        <v>1.7999999999999998</v>
      </c>
      <c r="AB99" s="6">
        <f>IF(AB98&lt;&gt;"",IF(ddays3.AllYears!AV99&lt;&gt;"",AB98+ddays3.AllYears!AV99,""),"")</f>
        <v>3.9000000000000004</v>
      </c>
      <c r="AC99" s="6">
        <f>IF(AC98&lt;&gt;"",IF(ddays3.AllYears!AW99&lt;&gt;"",AC98+ddays3.AllYears!AW99,""),"")</f>
        <v>0.7</v>
      </c>
      <c r="AD99" s="6">
        <f>IF(AD98&lt;&gt;"",IF(ddays3.AllYears!AX99&lt;&gt;"",AD98+ddays3.AllYears!AX99,""),"")</f>
        <v>1.7000000000000002</v>
      </c>
      <c r="AE99" s="6">
        <f>IF(AE98&lt;&gt;"",IF(ddays3.AllYears!AY99&lt;&gt;"",AE98+ddays3.AllYears!AY99,""),"")</f>
        <v>1.4000000000000001</v>
      </c>
      <c r="AF99" s="6">
        <f>IF(AF98&lt;&gt;"",IF(ddays3.AllYears!AZ99&lt;&gt;"",AF98+ddays3.AllYears!AZ99,""),"")</f>
        <v>2.5</v>
      </c>
      <c r="AG99" s="6">
        <f>IF(AG98&lt;&gt;"",IF(ddays3.AllYears!BA99&lt;&gt;"",AG98+ddays3.AllYears!BA99,""),"")</f>
        <v>4.8</v>
      </c>
      <c r="AH99" s="6">
        <f>IF(AH98&lt;&gt;"",IF(ddays3.AllYears!BB99&lt;&gt;"",AH98+ddays3.AllYears!BB99,""),"")</f>
        <v>28.2</v>
      </c>
      <c r="AI99" s="6">
        <f>IF(AI98&lt;&gt;"",IF(ddays3.AllYears!BC99&lt;&gt;"",AI98+ddays3.AllYears!BC99,""),"")</f>
        <v>6.5999999999999988</v>
      </c>
      <c r="AJ99" s="6">
        <f>IF(AJ98&lt;&gt;"",IF(ddays3.AllYears!BD99&lt;&gt;"",AJ98+ddays3.AllYears!BD99,""),"")</f>
        <v>11.1</v>
      </c>
      <c r="AK99" s="6">
        <f>IF(AK98&lt;&gt;"",IF(ddays3.AllYears!BE99&lt;&gt;"",AK98+ddays3.AllYears!BE99,""),"")</f>
        <v>0.7</v>
      </c>
      <c r="AL99" s="6">
        <f>IF(AL98&lt;&gt;"",IF(ddays3.AllYears!BF99&lt;&gt;"",AL98+ddays3.AllYears!BF99,""),"")</f>
        <v>2</v>
      </c>
      <c r="AM99" s="6">
        <f>IF(AM98&lt;&gt;"",IF(ddays3.AllYears!BG99&lt;&gt;"",AM98+ddays3.AllYears!BG99,""),"")</f>
        <v>7.4</v>
      </c>
      <c r="AN99" s="6">
        <f>IF(AN98&lt;&gt;"",IF(ddays3.AllYears!BH99&lt;&gt;"",AN98+ddays3.AllYears!BH99,""),"")</f>
        <v>0.4</v>
      </c>
      <c r="AO99" s="6">
        <f>IF(AO98&lt;&gt;"",IF(ddays3.AllYears!BI99&lt;&gt;"",AO98+ddays3.AllYears!BI99,""),"")</f>
        <v>3.8</v>
      </c>
      <c r="AP99" s="6">
        <f>IF(AP98&lt;&gt;"",IF(ddays3.AllYears!BJ99&lt;&gt;"",AP98+ddays3.AllYears!BJ99,""),"")</f>
        <v>11.6</v>
      </c>
      <c r="AQ99" s="6" t="str">
        <f>IF(AQ98&lt;&gt;"",IF(ddays3.AllYears!BK99&lt;&gt;"",AQ98+ddays3.AllYears!BK99,""),"")</f>
        <v/>
      </c>
      <c r="AR99" s="6" t="str">
        <f>IF(AR98&lt;&gt;"",IF(ddays3.AllYears!BL99&lt;&gt;"",AR98+ddays3.AllYears!BL99,""),"")</f>
        <v/>
      </c>
      <c r="AS99" s="6">
        <v>15.82940688140037</v>
      </c>
      <c r="AT99" s="6"/>
      <c r="AU99" s="6"/>
    </row>
    <row r="100" spans="1:47" x14ac:dyDescent="0.35">
      <c r="A100" s="8">
        <f>ddays3.AllYears!A100</f>
        <v>42092</v>
      </c>
      <c r="B100" s="6" t="str">
        <f>IF(B99&lt;&gt;"",IF(ddays3.AllYears!C100&lt;&gt;"",B99+ddays3.AllYears!C100,""),"")</f>
        <v/>
      </c>
      <c r="C100" s="6">
        <f>IF(C99&lt;&gt;"",IF(ddays3.AllYears!W100&lt;&gt;"",C99+ddays3.AllYears!W100,""),"")</f>
        <v>3.3999999999999995</v>
      </c>
      <c r="D100" s="6">
        <f>IF(D99&lt;&gt;"",IF(ddays3.AllYears!X100&lt;&gt;"",D99+ddays3.AllYears!X100,""),"")</f>
        <v>0.2</v>
      </c>
      <c r="E100" s="6">
        <f>IF(E99&lt;&gt;"",IF(ddays3.AllYears!Y100&lt;&gt;"",E99+ddays3.AllYears!Y100,""),"")</f>
        <v>4</v>
      </c>
      <c r="F100" s="6">
        <f>IF(F99&lt;&gt;"",IF(ddays3.AllYears!Z100&lt;&gt;"",F99+ddays3.AllYears!Z100,""),"")</f>
        <v>6.3</v>
      </c>
      <c r="G100" s="6">
        <f>IF(G99&lt;&gt;"",IF(ddays3.AllYears!AA100&lt;&gt;"",G99+ddays3.AllYears!AA100,""),"")</f>
        <v>0.4</v>
      </c>
      <c r="H100" s="6">
        <f>IF(H99&lt;&gt;"",IF(ddays3.AllYears!AB100&lt;&gt;"",H99+ddays3.AllYears!AB100,""),"")</f>
        <v>10.499999999999998</v>
      </c>
      <c r="I100" s="6">
        <f>IF(I99&lt;&gt;"",IF(ddays3.AllYears!AC100&lt;&gt;"",I99+ddays3.AllYears!AC100,""),"")</f>
        <v>5.8999999999999995</v>
      </c>
      <c r="J100" s="6">
        <f>IF(J99&lt;&gt;"",IF(ddays3.AllYears!AD100&lt;&gt;"",J99+ddays3.AllYears!AD100,""),"")</f>
        <v>0.2</v>
      </c>
      <c r="K100" s="6">
        <f>IF(K99&lt;&gt;"",IF(ddays3.AllYears!AE100&lt;&gt;"",K99+ddays3.AllYears!AE100,""),"")</f>
        <v>0.4</v>
      </c>
      <c r="L100" s="6">
        <f>IF(L99&lt;&gt;"",IF(ddays3.AllYears!AF100&lt;&gt;"",L99+ddays3.AllYears!AF100,""),"")</f>
        <v>0.8</v>
      </c>
      <c r="M100" s="6">
        <f>IF(M99&lt;&gt;"",IF(ddays3.AllYears!AG100&lt;&gt;"",M99+ddays3.AllYears!AG100,""),"")</f>
        <v>0</v>
      </c>
      <c r="N100" s="6">
        <f>IF(N99&lt;&gt;"",IF(ddays3.AllYears!AH100&lt;&gt;"",N99+ddays3.AllYears!AH100,""),"")</f>
        <v>2.6</v>
      </c>
      <c r="O100" s="6">
        <f>IF(O99&lt;&gt;"",IF(ddays3.AllYears!AI100&lt;&gt;"",O99+ddays3.AllYears!AI100,""),"")</f>
        <v>4.8</v>
      </c>
      <c r="P100" s="6">
        <f>IF(P99&lt;&gt;"",IF(ddays3.AllYears!AJ100&lt;&gt;"",P99+ddays3.AllYears!AJ100,""),"")</f>
        <v>4.5999999999999996</v>
      </c>
      <c r="Q100" s="6">
        <f>IF(Q99&lt;&gt;"",IF(ddays3.AllYears!AK100&lt;&gt;"",Q99+ddays3.AllYears!AK100,""),"")</f>
        <v>5.8999999999999995</v>
      </c>
      <c r="R100" s="6">
        <f>IF(R99&lt;&gt;"",IF(ddays3.AllYears!AL100&lt;&gt;"",R99+ddays3.AllYears!AL100,""),"")</f>
        <v>0</v>
      </c>
      <c r="S100" s="6">
        <f>IF(S99&lt;&gt;"",IF(ddays3.AllYears!AM100&lt;&gt;"",S99+ddays3.AllYears!AM100,""),"")</f>
        <v>0.1</v>
      </c>
      <c r="T100" s="6">
        <f>IF(T99&lt;&gt;"",IF(ddays3.AllYears!AN100&lt;&gt;"",T99+ddays3.AllYears!AN100,""),"")</f>
        <v>2.4000000000000004</v>
      </c>
      <c r="U100" s="6">
        <f>IF(U99&lt;&gt;"",IF(ddays3.AllYears!AO100&lt;&gt;"",U99+ddays3.AllYears!AO100,""),"")</f>
        <v>1.3</v>
      </c>
      <c r="V100" s="6">
        <f>IF(V99&lt;&gt;"",IF(ddays3.AllYears!AP100&lt;&gt;"",V99+ddays3.AllYears!AP100,""),"")</f>
        <v>0.30000000000000004</v>
      </c>
      <c r="W100" s="6">
        <f>IF(W99&lt;&gt;"",IF(ddays3.AllYears!AQ100&lt;&gt;"",W99+ddays3.AllYears!AQ100,""),"")</f>
        <v>0.1</v>
      </c>
      <c r="X100" s="6">
        <f>IF(X99&lt;&gt;"",IF(ddays3.AllYears!AR100&lt;&gt;"",X99+ddays3.AllYears!AR100,""),"")</f>
        <v>0</v>
      </c>
      <c r="Y100" s="6">
        <f>IF(Y99&lt;&gt;"",IF(ddays3.AllYears!AS100&lt;&gt;"",Y99+ddays3.AllYears!AS100,""),"")</f>
        <v>18.899999999999999</v>
      </c>
      <c r="Z100" s="6">
        <f>IF(Z99&lt;&gt;"",IF(ddays3.AllYears!AT100&lt;&gt;"",Z99+ddays3.AllYears!AT100,""),"")</f>
        <v>4.0999999999999996</v>
      </c>
      <c r="AA100" s="6">
        <f>IF(AA99&lt;&gt;"",IF(ddays3.AllYears!AU100&lt;&gt;"",AA99+ddays3.AllYears!AU100,""),"")</f>
        <v>1.7999999999999998</v>
      </c>
      <c r="AB100" s="6">
        <f>IF(AB99&lt;&gt;"",IF(ddays3.AllYears!AV100&lt;&gt;"",AB99+ddays3.AllYears!AV100,""),"")</f>
        <v>3.9000000000000004</v>
      </c>
      <c r="AC100" s="6">
        <f>IF(AC99&lt;&gt;"",IF(ddays3.AllYears!AW100&lt;&gt;"",AC99+ddays3.AllYears!AW100,""),"")</f>
        <v>0.7</v>
      </c>
      <c r="AD100" s="6">
        <f>IF(AD99&lt;&gt;"",IF(ddays3.AllYears!AX100&lt;&gt;"",AD99+ddays3.AllYears!AX100,""),"")</f>
        <v>1.7000000000000002</v>
      </c>
      <c r="AE100" s="6">
        <f>IF(AE99&lt;&gt;"",IF(ddays3.AllYears!AY100&lt;&gt;"",AE99+ddays3.AllYears!AY100,""),"")</f>
        <v>1.4000000000000001</v>
      </c>
      <c r="AF100" s="6">
        <f>IF(AF99&lt;&gt;"",IF(ddays3.AllYears!AZ100&lt;&gt;"",AF99+ddays3.AllYears!AZ100,""),"")</f>
        <v>2.5</v>
      </c>
      <c r="AG100" s="6">
        <f>IF(AG99&lt;&gt;"",IF(ddays3.AllYears!BA100&lt;&gt;"",AG99+ddays3.AllYears!BA100,""),"")</f>
        <v>4.8</v>
      </c>
      <c r="AH100" s="6">
        <f>IF(AH99&lt;&gt;"",IF(ddays3.AllYears!BB100&lt;&gt;"",AH99+ddays3.AllYears!BB100,""),"")</f>
        <v>28.2</v>
      </c>
      <c r="AI100" s="6">
        <f>IF(AI99&lt;&gt;"",IF(ddays3.AllYears!BC100&lt;&gt;"",AI99+ddays3.AllYears!BC100,""),"")</f>
        <v>6.9999999999999991</v>
      </c>
      <c r="AJ100" s="6">
        <f>IF(AJ99&lt;&gt;"",IF(ddays3.AllYears!BD100&lt;&gt;"",AJ99+ddays3.AllYears!BD100,""),"")</f>
        <v>11.4</v>
      </c>
      <c r="AK100" s="6">
        <f>IF(AK99&lt;&gt;"",IF(ddays3.AllYears!BE100&lt;&gt;"",AK99+ddays3.AllYears!BE100,""),"")</f>
        <v>0.7</v>
      </c>
      <c r="AL100" s="6">
        <f>IF(AL99&lt;&gt;"",IF(ddays3.AllYears!BF100&lt;&gt;"",AL99+ddays3.AllYears!BF100,""),"")</f>
        <v>2</v>
      </c>
      <c r="AM100" s="6">
        <f>IF(AM99&lt;&gt;"",IF(ddays3.AllYears!BG100&lt;&gt;"",AM99+ddays3.AllYears!BG100,""),"")</f>
        <v>7.4</v>
      </c>
      <c r="AN100" s="6">
        <f>IF(AN99&lt;&gt;"",IF(ddays3.AllYears!BH100&lt;&gt;"",AN99+ddays3.AllYears!BH100,""),"")</f>
        <v>0.4</v>
      </c>
      <c r="AO100" s="6">
        <f>IF(AO99&lt;&gt;"",IF(ddays3.AllYears!BI100&lt;&gt;"",AO99+ddays3.AllYears!BI100,""),"")</f>
        <v>3.8</v>
      </c>
      <c r="AP100" s="6">
        <f>IF(AP99&lt;&gt;"",IF(ddays3.AllYears!BJ100&lt;&gt;"",AP99+ddays3.AllYears!BJ100,""),"")</f>
        <v>11.6</v>
      </c>
      <c r="AQ100" s="6" t="str">
        <f>IF(AQ99&lt;&gt;"",IF(ddays3.AllYears!BK100&lt;&gt;"",AQ99+ddays3.AllYears!BK100,""),"")</f>
        <v/>
      </c>
      <c r="AR100" s="6" t="str">
        <f>IF(AR99&lt;&gt;"",IF(ddays3.AllYears!BL100&lt;&gt;"",AR99+ddays3.AllYears!BL100,""),"")</f>
        <v/>
      </c>
      <c r="AS100" s="6">
        <v>15.82940688140037</v>
      </c>
      <c r="AT100" s="6"/>
      <c r="AU100" s="6"/>
    </row>
    <row r="101" spans="1:47" x14ac:dyDescent="0.35">
      <c r="A101" s="8">
        <f>ddays3.AllYears!A101</f>
        <v>42093</v>
      </c>
      <c r="B101" s="6" t="str">
        <f>IF(B100&lt;&gt;"",IF(ddays3.AllYears!C101&lt;&gt;"",B100+ddays3.AllYears!C101,""),"")</f>
        <v/>
      </c>
      <c r="C101" s="6">
        <f>IF(C100&lt;&gt;"",IF(ddays3.AllYears!W101&lt;&gt;"",C100+ddays3.AllYears!W101,""),"")</f>
        <v>3.3999999999999995</v>
      </c>
      <c r="D101" s="6">
        <f>IF(D100&lt;&gt;"",IF(ddays3.AllYears!X101&lt;&gt;"",D100+ddays3.AllYears!X101,""),"")</f>
        <v>0.2</v>
      </c>
      <c r="E101" s="6">
        <f>IF(E100&lt;&gt;"",IF(ddays3.AllYears!Y101&lt;&gt;"",E100+ddays3.AllYears!Y101,""),"")</f>
        <v>4</v>
      </c>
      <c r="F101" s="6">
        <f>IF(F100&lt;&gt;"",IF(ddays3.AllYears!Z101&lt;&gt;"",F100+ddays3.AllYears!Z101,""),"")</f>
        <v>6.3</v>
      </c>
      <c r="G101" s="6">
        <f>IF(G100&lt;&gt;"",IF(ddays3.AllYears!AA101&lt;&gt;"",G100+ddays3.AllYears!AA101,""),"")</f>
        <v>0.4</v>
      </c>
      <c r="H101" s="6">
        <f>IF(H100&lt;&gt;"",IF(ddays3.AllYears!AB101&lt;&gt;"",H100+ddays3.AllYears!AB101,""),"")</f>
        <v>10.499999999999998</v>
      </c>
      <c r="I101" s="6">
        <f>IF(I100&lt;&gt;"",IF(ddays3.AllYears!AC101&lt;&gt;"",I100+ddays3.AllYears!AC101,""),"")</f>
        <v>5.8999999999999995</v>
      </c>
      <c r="J101" s="6">
        <f>IF(J100&lt;&gt;"",IF(ddays3.AllYears!AD101&lt;&gt;"",J100+ddays3.AllYears!AD101,""),"")</f>
        <v>0.2</v>
      </c>
      <c r="K101" s="6">
        <f>IF(K100&lt;&gt;"",IF(ddays3.AllYears!AE101&lt;&gt;"",K100+ddays3.AllYears!AE101,""),"")</f>
        <v>0.4</v>
      </c>
      <c r="L101" s="6">
        <f>IF(L100&lt;&gt;"",IF(ddays3.AllYears!AF101&lt;&gt;"",L100+ddays3.AllYears!AF101,""),"")</f>
        <v>0.8</v>
      </c>
      <c r="M101" s="6">
        <f>IF(M100&lt;&gt;"",IF(ddays3.AllYears!AG101&lt;&gt;"",M100+ddays3.AllYears!AG101,""),"")</f>
        <v>0</v>
      </c>
      <c r="N101" s="6">
        <f>IF(N100&lt;&gt;"",IF(ddays3.AllYears!AH101&lt;&gt;"",N100+ddays3.AllYears!AH101,""),"")</f>
        <v>2.6</v>
      </c>
      <c r="O101" s="6">
        <f>IF(O100&lt;&gt;"",IF(ddays3.AllYears!AI101&lt;&gt;"",O100+ddays3.AllYears!AI101,""),"")</f>
        <v>4.8</v>
      </c>
      <c r="P101" s="6">
        <f>IF(P100&lt;&gt;"",IF(ddays3.AllYears!AJ101&lt;&gt;"",P100+ddays3.AllYears!AJ101,""),"")</f>
        <v>4.5999999999999996</v>
      </c>
      <c r="Q101" s="6">
        <f>IF(Q100&lt;&gt;"",IF(ddays3.AllYears!AK101&lt;&gt;"",Q100+ddays3.AllYears!AK101,""),"")</f>
        <v>5.8999999999999995</v>
      </c>
      <c r="R101" s="6">
        <f>IF(R100&lt;&gt;"",IF(ddays3.AllYears!AL101&lt;&gt;"",R100+ddays3.AllYears!AL101,""),"")</f>
        <v>0</v>
      </c>
      <c r="S101" s="6">
        <f>IF(S100&lt;&gt;"",IF(ddays3.AllYears!AM101&lt;&gt;"",S100+ddays3.AllYears!AM101,""),"")</f>
        <v>0.1</v>
      </c>
      <c r="T101" s="6">
        <f>IF(T100&lt;&gt;"",IF(ddays3.AllYears!AN101&lt;&gt;"",T100+ddays3.AllYears!AN101,""),"")</f>
        <v>2.7</v>
      </c>
      <c r="U101" s="6">
        <f>IF(U100&lt;&gt;"",IF(ddays3.AllYears!AO101&lt;&gt;"",U100+ddays3.AllYears!AO101,""),"")</f>
        <v>1.3</v>
      </c>
      <c r="V101" s="6">
        <f>IF(V100&lt;&gt;"",IF(ddays3.AllYears!AP101&lt;&gt;"",V100+ddays3.AllYears!AP101,""),"")</f>
        <v>0.30000000000000004</v>
      </c>
      <c r="W101" s="6">
        <f>IF(W100&lt;&gt;"",IF(ddays3.AllYears!AQ101&lt;&gt;"",W100+ddays3.AllYears!AQ101,""),"")</f>
        <v>0.1</v>
      </c>
      <c r="X101" s="6">
        <f>IF(X100&lt;&gt;"",IF(ddays3.AllYears!AR101&lt;&gt;"",X100+ddays3.AllYears!AR101,""),"")</f>
        <v>0</v>
      </c>
      <c r="Y101" s="6">
        <f>IF(Y100&lt;&gt;"",IF(ddays3.AllYears!AS101&lt;&gt;"",Y100+ddays3.AllYears!AS101,""),"")</f>
        <v>18.899999999999999</v>
      </c>
      <c r="Z101" s="6">
        <f>IF(Z100&lt;&gt;"",IF(ddays3.AllYears!AT101&lt;&gt;"",Z100+ddays3.AllYears!AT101,""),"")</f>
        <v>4.0999999999999996</v>
      </c>
      <c r="AA101" s="6">
        <f>IF(AA100&lt;&gt;"",IF(ddays3.AllYears!AU101&lt;&gt;"",AA100+ddays3.AllYears!AU101,""),"")</f>
        <v>1.7999999999999998</v>
      </c>
      <c r="AB101" s="6">
        <f>IF(AB100&lt;&gt;"",IF(ddays3.AllYears!AV101&lt;&gt;"",AB100+ddays3.AllYears!AV101,""),"")</f>
        <v>4</v>
      </c>
      <c r="AC101" s="6">
        <f>IF(AC100&lt;&gt;"",IF(ddays3.AllYears!AW101&lt;&gt;"",AC100+ddays3.AllYears!AW101,""),"")</f>
        <v>0.7</v>
      </c>
      <c r="AD101" s="6">
        <f>IF(AD100&lt;&gt;"",IF(ddays3.AllYears!AX101&lt;&gt;"",AD100+ddays3.AllYears!AX101,""),"")</f>
        <v>1.7000000000000002</v>
      </c>
      <c r="AE101" s="6">
        <f>IF(AE100&lt;&gt;"",IF(ddays3.AllYears!AY101&lt;&gt;"",AE100+ddays3.AllYears!AY101,""),"")</f>
        <v>1.4000000000000001</v>
      </c>
      <c r="AF101" s="6">
        <f>IF(AF100&lt;&gt;"",IF(ddays3.AllYears!AZ101&lt;&gt;"",AF100+ddays3.AllYears!AZ101,""),"")</f>
        <v>2.5</v>
      </c>
      <c r="AG101" s="6">
        <f>IF(AG100&lt;&gt;"",IF(ddays3.AllYears!BA101&lt;&gt;"",AG100+ddays3.AllYears!BA101,""),"")</f>
        <v>4.8</v>
      </c>
      <c r="AH101" s="6">
        <f>IF(AH100&lt;&gt;"",IF(ddays3.AllYears!BB101&lt;&gt;"",AH100+ddays3.AllYears!BB101,""),"")</f>
        <v>28.2</v>
      </c>
      <c r="AI101" s="6">
        <f>IF(AI100&lt;&gt;"",IF(ddays3.AllYears!BC101&lt;&gt;"",AI100+ddays3.AllYears!BC101,""),"")</f>
        <v>7.3999999999999995</v>
      </c>
      <c r="AJ101" s="6">
        <f>IF(AJ100&lt;&gt;"",IF(ddays3.AllYears!BD101&lt;&gt;"",AJ100+ddays3.AllYears!BD101,""),"")</f>
        <v>11.4</v>
      </c>
      <c r="AK101" s="6">
        <f>IF(AK100&lt;&gt;"",IF(ddays3.AllYears!BE101&lt;&gt;"",AK100+ddays3.AllYears!BE101,""),"")</f>
        <v>0.7</v>
      </c>
      <c r="AL101" s="6">
        <f>IF(AL100&lt;&gt;"",IF(ddays3.AllYears!BF101&lt;&gt;"",AL100+ddays3.AllYears!BF101,""),"")</f>
        <v>2</v>
      </c>
      <c r="AM101" s="6">
        <f>IF(AM100&lt;&gt;"",IF(ddays3.AllYears!BG101&lt;&gt;"",AM100+ddays3.AllYears!BG101,""),"")</f>
        <v>7.4</v>
      </c>
      <c r="AN101" s="6">
        <f>IF(AN100&lt;&gt;"",IF(ddays3.AllYears!BH101&lt;&gt;"",AN100+ddays3.AllYears!BH101,""),"")</f>
        <v>0.4</v>
      </c>
      <c r="AO101" s="6">
        <f>IF(AO100&lt;&gt;"",IF(ddays3.AllYears!BI101&lt;&gt;"",AO100+ddays3.AllYears!BI101,""),"")</f>
        <v>3.8</v>
      </c>
      <c r="AP101" s="6">
        <f>IF(AP100&lt;&gt;"",IF(ddays3.AllYears!BJ101&lt;&gt;"",AP100+ddays3.AllYears!BJ101,""),"")</f>
        <v>11.6</v>
      </c>
      <c r="AQ101" s="6" t="str">
        <f>IF(AQ100&lt;&gt;"",IF(ddays3.AllYears!BK101&lt;&gt;"",AQ100+ddays3.AllYears!BK101,""),"")</f>
        <v/>
      </c>
      <c r="AR101" s="6" t="str">
        <f>IF(AR100&lt;&gt;"",IF(ddays3.AllYears!BL101&lt;&gt;"",AR100+ddays3.AllYears!BL101,""),"")</f>
        <v/>
      </c>
      <c r="AS101" s="6">
        <v>15.82940688140037</v>
      </c>
      <c r="AT101" s="6"/>
      <c r="AU101" s="6"/>
    </row>
    <row r="102" spans="1:47" x14ac:dyDescent="0.35">
      <c r="A102" s="8">
        <f>ddays3.AllYears!A102</f>
        <v>42094</v>
      </c>
      <c r="B102" s="6" t="str">
        <f>IF(B101&lt;&gt;"",IF(ddays3.AllYears!C102&lt;&gt;"",B101+ddays3.AllYears!C102,""),"")</f>
        <v/>
      </c>
      <c r="C102" s="6">
        <f>IF(C101&lt;&gt;"",IF(ddays3.AllYears!W102&lt;&gt;"",C101+ddays3.AllYears!W102,""),"")</f>
        <v>3.3999999999999995</v>
      </c>
      <c r="D102" s="6">
        <f>IF(D101&lt;&gt;"",IF(ddays3.AllYears!X102&lt;&gt;"",D101+ddays3.AllYears!X102,""),"")</f>
        <v>0.2</v>
      </c>
      <c r="E102" s="6">
        <f>IF(E101&lt;&gt;"",IF(ddays3.AllYears!Y102&lt;&gt;"",E101+ddays3.AllYears!Y102,""),"")</f>
        <v>4</v>
      </c>
      <c r="F102" s="6">
        <f>IF(F101&lt;&gt;"",IF(ddays3.AllYears!Z102&lt;&gt;"",F101+ddays3.AllYears!Z102,""),"")</f>
        <v>6.6</v>
      </c>
      <c r="G102" s="6">
        <f>IF(G101&lt;&gt;"",IF(ddays3.AllYears!AA102&lt;&gt;"",G101+ddays3.AllYears!AA102,""),"")</f>
        <v>0.4</v>
      </c>
      <c r="H102" s="6">
        <f>IF(H101&lt;&gt;"",IF(ddays3.AllYears!AB102&lt;&gt;"",H101+ddays3.AllYears!AB102,""),"")</f>
        <v>10.499999999999998</v>
      </c>
      <c r="I102" s="6">
        <f>IF(I101&lt;&gt;"",IF(ddays3.AllYears!AC102&lt;&gt;"",I101+ddays3.AllYears!AC102,""),"")</f>
        <v>5.8999999999999995</v>
      </c>
      <c r="J102" s="6">
        <f>IF(J101&lt;&gt;"",IF(ddays3.AllYears!AD102&lt;&gt;"",J101+ddays3.AllYears!AD102,""),"")</f>
        <v>0.2</v>
      </c>
      <c r="K102" s="6">
        <f>IF(K101&lt;&gt;"",IF(ddays3.AllYears!AE102&lt;&gt;"",K101+ddays3.AllYears!AE102,""),"")</f>
        <v>0.4</v>
      </c>
      <c r="L102" s="6">
        <f>IF(L101&lt;&gt;"",IF(ddays3.AllYears!AF102&lt;&gt;"",L101+ddays3.AllYears!AF102,""),"")</f>
        <v>0.8</v>
      </c>
      <c r="M102" s="6">
        <f>IF(M101&lt;&gt;"",IF(ddays3.AllYears!AG102&lt;&gt;"",M101+ddays3.AllYears!AG102,""),"")</f>
        <v>0</v>
      </c>
      <c r="N102" s="6">
        <f>IF(N101&lt;&gt;"",IF(ddays3.AllYears!AH102&lt;&gt;"",N101+ddays3.AllYears!AH102,""),"")</f>
        <v>2.6</v>
      </c>
      <c r="O102" s="6">
        <f>IF(O101&lt;&gt;"",IF(ddays3.AllYears!AI102&lt;&gt;"",O101+ddays3.AllYears!AI102,""),"")</f>
        <v>4.8</v>
      </c>
      <c r="P102" s="6">
        <f>IF(P101&lt;&gt;"",IF(ddays3.AllYears!AJ102&lt;&gt;"",P101+ddays3.AllYears!AJ102,""),"")</f>
        <v>4.5999999999999996</v>
      </c>
      <c r="Q102" s="6">
        <f>IF(Q101&lt;&gt;"",IF(ddays3.AllYears!AK102&lt;&gt;"",Q101+ddays3.AllYears!AK102,""),"")</f>
        <v>5.8999999999999995</v>
      </c>
      <c r="R102" s="6">
        <f>IF(R101&lt;&gt;"",IF(ddays3.AllYears!AL102&lt;&gt;"",R101+ddays3.AllYears!AL102,""),"")</f>
        <v>0</v>
      </c>
      <c r="S102" s="6">
        <f>IF(S101&lt;&gt;"",IF(ddays3.AllYears!AM102&lt;&gt;"",S101+ddays3.AllYears!AM102,""),"")</f>
        <v>0.1</v>
      </c>
      <c r="T102" s="6">
        <f>IF(T101&lt;&gt;"",IF(ddays3.AllYears!AN102&lt;&gt;"",T101+ddays3.AllYears!AN102,""),"")</f>
        <v>2.7</v>
      </c>
      <c r="U102" s="6">
        <f>IF(U101&lt;&gt;"",IF(ddays3.AllYears!AO102&lt;&gt;"",U101+ddays3.AllYears!AO102,""),"")</f>
        <v>1.3</v>
      </c>
      <c r="V102" s="6">
        <f>IF(V101&lt;&gt;"",IF(ddays3.AllYears!AP102&lt;&gt;"",V101+ddays3.AllYears!AP102,""),"")</f>
        <v>0.30000000000000004</v>
      </c>
      <c r="W102" s="6">
        <f>IF(W101&lt;&gt;"",IF(ddays3.AllYears!AQ102&lt;&gt;"",W101+ddays3.AllYears!AQ102,""),"")</f>
        <v>0.1</v>
      </c>
      <c r="X102" s="6">
        <f>IF(X101&lt;&gt;"",IF(ddays3.AllYears!AR102&lt;&gt;"",X101+ddays3.AllYears!AR102,""),"")</f>
        <v>0</v>
      </c>
      <c r="Y102" s="6">
        <f>IF(Y101&lt;&gt;"",IF(ddays3.AllYears!AS102&lt;&gt;"",Y101+ddays3.AllYears!AS102,""),"")</f>
        <v>18.899999999999999</v>
      </c>
      <c r="Z102" s="6">
        <f>IF(Z101&lt;&gt;"",IF(ddays3.AllYears!AT102&lt;&gt;"",Z101+ddays3.AllYears!AT102,""),"")</f>
        <v>4.0999999999999996</v>
      </c>
      <c r="AA102" s="6">
        <f>IF(AA101&lt;&gt;"",IF(ddays3.AllYears!AU102&lt;&gt;"",AA101+ddays3.AllYears!AU102,""),"")</f>
        <v>1.7999999999999998</v>
      </c>
      <c r="AB102" s="6">
        <f>IF(AB101&lt;&gt;"",IF(ddays3.AllYears!AV102&lt;&gt;"",AB101+ddays3.AllYears!AV102,""),"")</f>
        <v>6.6</v>
      </c>
      <c r="AC102" s="6">
        <f>IF(AC101&lt;&gt;"",IF(ddays3.AllYears!AW102&lt;&gt;"",AC101+ddays3.AllYears!AW102,""),"")</f>
        <v>0.7</v>
      </c>
      <c r="AD102" s="6">
        <f>IF(AD101&lt;&gt;"",IF(ddays3.AllYears!AX102&lt;&gt;"",AD101+ddays3.AllYears!AX102,""),"")</f>
        <v>1.7000000000000002</v>
      </c>
      <c r="AE102" s="6">
        <f>IF(AE101&lt;&gt;"",IF(ddays3.AllYears!AY102&lt;&gt;"",AE101+ddays3.AllYears!AY102,""),"")</f>
        <v>1.4000000000000001</v>
      </c>
      <c r="AF102" s="6">
        <f>IF(AF101&lt;&gt;"",IF(ddays3.AllYears!AZ102&lt;&gt;"",AF101+ddays3.AllYears!AZ102,""),"")</f>
        <v>2.5</v>
      </c>
      <c r="AG102" s="6">
        <f>IF(AG101&lt;&gt;"",IF(ddays3.AllYears!BA102&lt;&gt;"",AG101+ddays3.AllYears!BA102,""),"")</f>
        <v>4.8</v>
      </c>
      <c r="AH102" s="6">
        <f>IF(AH101&lt;&gt;"",IF(ddays3.AllYears!BB102&lt;&gt;"",AH101+ddays3.AllYears!BB102,""),"")</f>
        <v>28.2</v>
      </c>
      <c r="AI102" s="6">
        <f>IF(AI101&lt;&gt;"",IF(ddays3.AllYears!BC102&lt;&gt;"",AI101+ddays3.AllYears!BC102,""),"")</f>
        <v>7.6999999999999993</v>
      </c>
      <c r="AJ102" s="6">
        <f>IF(AJ101&lt;&gt;"",IF(ddays3.AllYears!BD102&lt;&gt;"",AJ101+ddays3.AllYears!BD102,""),"")</f>
        <v>11.4</v>
      </c>
      <c r="AK102" s="6">
        <f>IF(AK101&lt;&gt;"",IF(ddays3.AllYears!BE102&lt;&gt;"",AK101+ddays3.AllYears!BE102,""),"")</f>
        <v>0.7</v>
      </c>
      <c r="AL102" s="6">
        <f>IF(AL101&lt;&gt;"",IF(ddays3.AllYears!BF102&lt;&gt;"",AL101+ddays3.AllYears!BF102,""),"")</f>
        <v>2</v>
      </c>
      <c r="AM102" s="6">
        <f>IF(AM101&lt;&gt;"",IF(ddays3.AllYears!BG102&lt;&gt;"",AM101+ddays3.AllYears!BG102,""),"")</f>
        <v>7.4</v>
      </c>
      <c r="AN102" s="6">
        <f>IF(AN101&lt;&gt;"",IF(ddays3.AllYears!BH102&lt;&gt;"",AN101+ddays3.AllYears!BH102,""),"")</f>
        <v>0.4</v>
      </c>
      <c r="AO102" s="6">
        <f>IF(AO101&lt;&gt;"",IF(ddays3.AllYears!BI102&lt;&gt;"",AO101+ddays3.AllYears!BI102,""),"")</f>
        <v>3.8</v>
      </c>
      <c r="AP102" s="6">
        <f>IF(AP101&lt;&gt;"",IF(ddays3.AllYears!BJ102&lt;&gt;"",AP101+ddays3.AllYears!BJ102,""),"")</f>
        <v>11.6</v>
      </c>
      <c r="AQ102" s="6" t="str">
        <f>IF(AQ101&lt;&gt;"",IF(ddays3.AllYears!BK102&lt;&gt;"",AQ101+ddays3.AllYears!BK102,""),"")</f>
        <v/>
      </c>
      <c r="AR102" s="6" t="str">
        <f>IF(AR101&lt;&gt;"",IF(ddays3.AllYears!BL102&lt;&gt;"",AR101+ddays3.AllYears!BL102,""),"")</f>
        <v/>
      </c>
      <c r="AS102" s="6">
        <v>15.82940688140037</v>
      </c>
      <c r="AT102" s="6"/>
      <c r="AU102" s="6"/>
    </row>
    <row r="103" spans="1:47" x14ac:dyDescent="0.35">
      <c r="A103" s="8">
        <f>ddays3.AllYears!A103</f>
        <v>42095</v>
      </c>
      <c r="B103" s="6" t="str">
        <f>IF(B102&lt;&gt;"",IF(ddays3.AllYears!C103&lt;&gt;"",B102+ddays3.AllYears!C103,""),"")</f>
        <v/>
      </c>
      <c r="C103" s="6">
        <f>IF(C102&lt;&gt;"",IF(ddays3.AllYears!W103&lt;&gt;"",C102+ddays3.AllYears!W103,""),"")</f>
        <v>3.3999999999999995</v>
      </c>
      <c r="D103" s="6">
        <f>IF(D102&lt;&gt;"",IF(ddays3.AllYears!X103&lt;&gt;"",D102+ddays3.AllYears!X103,""),"")</f>
        <v>0.2</v>
      </c>
      <c r="E103" s="6">
        <f>IF(E102&lt;&gt;"",IF(ddays3.AllYears!Y103&lt;&gt;"",E102+ddays3.AllYears!Y103,""),"")</f>
        <v>4</v>
      </c>
      <c r="F103" s="6">
        <f>IF(F102&lt;&gt;"",IF(ddays3.AllYears!Z103&lt;&gt;"",F102+ddays3.AllYears!Z103,""),"")</f>
        <v>6.8999999999999995</v>
      </c>
      <c r="G103" s="6">
        <f>IF(G102&lt;&gt;"",IF(ddays3.AllYears!AA103&lt;&gt;"",G102+ddays3.AllYears!AA103,""),"")</f>
        <v>0.4</v>
      </c>
      <c r="H103" s="6">
        <f>IF(H102&lt;&gt;"",IF(ddays3.AllYears!AB103&lt;&gt;"",H102+ddays3.AllYears!AB103,""),"")</f>
        <v>10.499999999999998</v>
      </c>
      <c r="I103" s="6">
        <f>IF(I102&lt;&gt;"",IF(ddays3.AllYears!AC103&lt;&gt;"",I102+ddays3.AllYears!AC103,""),"")</f>
        <v>5.8999999999999995</v>
      </c>
      <c r="J103" s="6">
        <f>IF(J102&lt;&gt;"",IF(ddays3.AllYears!AD103&lt;&gt;"",J102+ddays3.AllYears!AD103,""),"")</f>
        <v>0.2</v>
      </c>
      <c r="K103" s="6">
        <f>IF(K102&lt;&gt;"",IF(ddays3.AllYears!AE103&lt;&gt;"",K102+ddays3.AllYears!AE103,""),"")</f>
        <v>0.4</v>
      </c>
      <c r="L103" s="6">
        <f>IF(L102&lt;&gt;"",IF(ddays3.AllYears!AF103&lt;&gt;"",L102+ddays3.AllYears!AF103,""),"")</f>
        <v>0.8</v>
      </c>
      <c r="M103" s="6">
        <f>IF(M102&lt;&gt;"",IF(ddays3.AllYears!AG103&lt;&gt;"",M102+ddays3.AllYears!AG103,""),"")</f>
        <v>0</v>
      </c>
      <c r="N103" s="6">
        <f>IF(N102&lt;&gt;"",IF(ddays3.AllYears!AH103&lt;&gt;"",N102+ddays3.AllYears!AH103,""),"")</f>
        <v>2.6</v>
      </c>
      <c r="O103" s="6">
        <f>IF(O102&lt;&gt;"",IF(ddays3.AllYears!AI103&lt;&gt;"",O102+ddays3.AllYears!AI103,""),"")</f>
        <v>4.8</v>
      </c>
      <c r="P103" s="6">
        <f>IF(P102&lt;&gt;"",IF(ddays3.AllYears!AJ103&lt;&gt;"",P102+ddays3.AllYears!AJ103,""),"")</f>
        <v>4.5999999999999996</v>
      </c>
      <c r="Q103" s="6">
        <f>IF(Q102&lt;&gt;"",IF(ddays3.AllYears!AK103&lt;&gt;"",Q102+ddays3.AllYears!AK103,""),"")</f>
        <v>7.1</v>
      </c>
      <c r="R103" s="6">
        <f>IF(R102&lt;&gt;"",IF(ddays3.AllYears!AL103&lt;&gt;"",R102+ddays3.AllYears!AL103,""),"")</f>
        <v>0</v>
      </c>
      <c r="S103" s="6">
        <f>IF(S102&lt;&gt;"",IF(ddays3.AllYears!AM103&lt;&gt;"",S102+ddays3.AllYears!AM103,""),"")</f>
        <v>0.1</v>
      </c>
      <c r="T103" s="6">
        <f>IF(T102&lt;&gt;"",IF(ddays3.AllYears!AN103&lt;&gt;"",T102+ddays3.AllYears!AN103,""),"")</f>
        <v>2.7</v>
      </c>
      <c r="U103" s="6">
        <f>IF(U102&lt;&gt;"",IF(ddays3.AllYears!AO103&lt;&gt;"",U102+ddays3.AllYears!AO103,""),"")</f>
        <v>1.3</v>
      </c>
      <c r="V103" s="6">
        <f>IF(V102&lt;&gt;"",IF(ddays3.AllYears!AP103&lt;&gt;"",V102+ddays3.AllYears!AP103,""),"")</f>
        <v>0.30000000000000004</v>
      </c>
      <c r="W103" s="6">
        <f>IF(W102&lt;&gt;"",IF(ddays3.AllYears!AQ103&lt;&gt;"",W102+ddays3.AllYears!AQ103,""),"")</f>
        <v>0.1</v>
      </c>
      <c r="X103" s="6">
        <f>IF(X102&lt;&gt;"",IF(ddays3.AllYears!AR103&lt;&gt;"",X102+ddays3.AllYears!AR103,""),"")</f>
        <v>0</v>
      </c>
      <c r="Y103" s="6">
        <f>IF(Y102&lt;&gt;"",IF(ddays3.AllYears!AS103&lt;&gt;"",Y102+ddays3.AllYears!AS103,""),"")</f>
        <v>18.899999999999999</v>
      </c>
      <c r="Z103" s="6">
        <f>IF(Z102&lt;&gt;"",IF(ddays3.AllYears!AT103&lt;&gt;"",Z102+ddays3.AllYears!AT103,""),"")</f>
        <v>4.0999999999999996</v>
      </c>
      <c r="AA103" s="6">
        <f>IF(AA102&lt;&gt;"",IF(ddays3.AllYears!AU103&lt;&gt;"",AA102+ddays3.AllYears!AU103,""),"")</f>
        <v>1.7999999999999998</v>
      </c>
      <c r="AB103" s="6">
        <f>IF(AB102&lt;&gt;"",IF(ddays3.AllYears!AV103&lt;&gt;"",AB102+ddays3.AllYears!AV103,""),"")</f>
        <v>8.6</v>
      </c>
      <c r="AC103" s="6">
        <f>IF(AC102&lt;&gt;"",IF(ddays3.AllYears!AW103&lt;&gt;"",AC102+ddays3.AllYears!AW103,""),"")</f>
        <v>0.89999999999999991</v>
      </c>
      <c r="AD103" s="6">
        <f>IF(AD102&lt;&gt;"",IF(ddays3.AllYears!AX103&lt;&gt;"",AD102+ddays3.AllYears!AX103,""),"")</f>
        <v>1.7000000000000002</v>
      </c>
      <c r="AE103" s="6">
        <f>IF(AE102&lt;&gt;"",IF(ddays3.AllYears!AY103&lt;&gt;"",AE102+ddays3.AllYears!AY103,""),"")</f>
        <v>1.4000000000000001</v>
      </c>
      <c r="AF103" s="6">
        <f>IF(AF102&lt;&gt;"",IF(ddays3.AllYears!AZ103&lt;&gt;"",AF102+ddays3.AllYears!AZ103,""),"")</f>
        <v>2.5</v>
      </c>
      <c r="AG103" s="6">
        <f>IF(AG102&lt;&gt;"",IF(ddays3.AllYears!BA103&lt;&gt;"",AG102+ddays3.AllYears!BA103,""),"")</f>
        <v>4.8</v>
      </c>
      <c r="AH103" s="6">
        <f>IF(AH102&lt;&gt;"",IF(ddays3.AllYears!BB103&lt;&gt;"",AH102+ddays3.AllYears!BB103,""),"")</f>
        <v>28.2</v>
      </c>
      <c r="AI103" s="6">
        <f>IF(AI102&lt;&gt;"",IF(ddays3.AllYears!BC103&lt;&gt;"",AI102+ddays3.AllYears!BC103,""),"")</f>
        <v>7.6999999999999993</v>
      </c>
      <c r="AJ103" s="6">
        <f>IF(AJ102&lt;&gt;"",IF(ddays3.AllYears!BD103&lt;&gt;"",AJ102+ddays3.AllYears!BD103,""),"")</f>
        <v>11.4</v>
      </c>
      <c r="AK103" s="6">
        <f>IF(AK102&lt;&gt;"",IF(ddays3.AllYears!BE103&lt;&gt;"",AK102+ddays3.AllYears!BE103,""),"")</f>
        <v>0.7</v>
      </c>
      <c r="AL103" s="6">
        <f>IF(AL102&lt;&gt;"",IF(ddays3.AllYears!BF103&lt;&gt;"",AL102+ddays3.AllYears!BF103,""),"")</f>
        <v>2</v>
      </c>
      <c r="AM103" s="6">
        <f>IF(AM102&lt;&gt;"",IF(ddays3.AllYears!BG103&lt;&gt;"",AM102+ddays3.AllYears!BG103,""),"")</f>
        <v>7.4</v>
      </c>
      <c r="AN103" s="6">
        <f>IF(AN102&lt;&gt;"",IF(ddays3.AllYears!BH103&lt;&gt;"",AN102+ddays3.AllYears!BH103,""),"")</f>
        <v>0.4</v>
      </c>
      <c r="AO103" s="6">
        <f>IF(AO102&lt;&gt;"",IF(ddays3.AllYears!BI103&lt;&gt;"",AO102+ddays3.AllYears!BI103,""),"")</f>
        <v>3.8</v>
      </c>
      <c r="AP103" s="6">
        <f>IF(AP102&lt;&gt;"",IF(ddays3.AllYears!BJ103&lt;&gt;"",AP102+ddays3.AllYears!BJ103,""),"")</f>
        <v>11.6</v>
      </c>
      <c r="AQ103" s="6" t="str">
        <f>IF(AQ102&lt;&gt;"",IF(ddays3.AllYears!BK103&lt;&gt;"",AQ102+ddays3.AllYears!BK103,""),"")</f>
        <v/>
      </c>
      <c r="AR103" s="6" t="str">
        <f>IF(AR102&lt;&gt;"",IF(ddays3.AllYears!BL103&lt;&gt;"",AR102+ddays3.AllYears!BL103,""),"")</f>
        <v/>
      </c>
      <c r="AS103" s="6">
        <v>15.82940688140037</v>
      </c>
      <c r="AT103" s="6"/>
      <c r="AU103" s="6"/>
    </row>
    <row r="104" spans="1:47" x14ac:dyDescent="0.35">
      <c r="A104" s="8">
        <f>ddays3.AllYears!A104</f>
        <v>42096</v>
      </c>
      <c r="B104" s="6" t="str">
        <f>IF(B103&lt;&gt;"",IF(ddays3.AllYears!C104&lt;&gt;"",B103+ddays3.AllYears!C104,""),"")</f>
        <v/>
      </c>
      <c r="C104" s="6">
        <f>IF(C103&lt;&gt;"",IF(ddays3.AllYears!W104&lt;&gt;"",C103+ddays3.AllYears!W104,""),"")</f>
        <v>3.3999999999999995</v>
      </c>
      <c r="D104" s="6">
        <f>IF(D103&lt;&gt;"",IF(ddays3.AllYears!X104&lt;&gt;"",D103+ddays3.AllYears!X104,""),"")</f>
        <v>0.2</v>
      </c>
      <c r="E104" s="6">
        <f>IF(E103&lt;&gt;"",IF(ddays3.AllYears!Y104&lt;&gt;"",E103+ddays3.AllYears!Y104,""),"")</f>
        <v>4</v>
      </c>
      <c r="F104" s="6">
        <f>IF(F103&lt;&gt;"",IF(ddays3.AllYears!Z104&lt;&gt;"",F103+ddays3.AllYears!Z104,""),"")</f>
        <v>7.4999999999999991</v>
      </c>
      <c r="G104" s="6">
        <f>IF(G103&lt;&gt;"",IF(ddays3.AllYears!AA104&lt;&gt;"",G103+ddays3.AllYears!AA104,""),"")</f>
        <v>0.4</v>
      </c>
      <c r="H104" s="6">
        <f>IF(H103&lt;&gt;"",IF(ddays3.AllYears!AB104&lt;&gt;"",H103+ddays3.AllYears!AB104,""),"")</f>
        <v>10.499999999999998</v>
      </c>
      <c r="I104" s="6">
        <f>IF(I103&lt;&gt;"",IF(ddays3.AllYears!AC104&lt;&gt;"",I103+ddays3.AllYears!AC104,""),"")</f>
        <v>5.8999999999999995</v>
      </c>
      <c r="J104" s="6">
        <f>IF(J103&lt;&gt;"",IF(ddays3.AllYears!AD104&lt;&gt;"",J103+ddays3.AllYears!AD104,""),"")</f>
        <v>0.2</v>
      </c>
      <c r="K104" s="6">
        <f>IF(K103&lt;&gt;"",IF(ddays3.AllYears!AE104&lt;&gt;"",K103+ddays3.AllYears!AE104,""),"")</f>
        <v>0.4</v>
      </c>
      <c r="L104" s="6">
        <f>IF(L103&lt;&gt;"",IF(ddays3.AllYears!AF104&lt;&gt;"",L103+ddays3.AllYears!AF104,""),"")</f>
        <v>0.8</v>
      </c>
      <c r="M104" s="6">
        <f>IF(M103&lt;&gt;"",IF(ddays3.AllYears!AG104&lt;&gt;"",M103+ddays3.AllYears!AG104,""),"")</f>
        <v>0</v>
      </c>
      <c r="N104" s="6">
        <f>IF(N103&lt;&gt;"",IF(ddays3.AllYears!AH104&lt;&gt;"",N103+ddays3.AllYears!AH104,""),"")</f>
        <v>2.6</v>
      </c>
      <c r="O104" s="6">
        <f>IF(O103&lt;&gt;"",IF(ddays3.AllYears!AI104&lt;&gt;"",O103+ddays3.AllYears!AI104,""),"")</f>
        <v>4.8</v>
      </c>
      <c r="P104" s="6">
        <f>IF(P103&lt;&gt;"",IF(ddays3.AllYears!AJ104&lt;&gt;"",P103+ddays3.AllYears!AJ104,""),"")</f>
        <v>4.5999999999999996</v>
      </c>
      <c r="Q104" s="6">
        <f>IF(Q103&lt;&gt;"",IF(ddays3.AllYears!AK104&lt;&gt;"",Q103+ddays3.AllYears!AK104,""),"")</f>
        <v>7.1</v>
      </c>
      <c r="R104" s="6">
        <f>IF(R103&lt;&gt;"",IF(ddays3.AllYears!AL104&lt;&gt;"",R103+ddays3.AllYears!AL104,""),"")</f>
        <v>0</v>
      </c>
      <c r="S104" s="6">
        <f>IF(S103&lt;&gt;"",IF(ddays3.AllYears!AM104&lt;&gt;"",S103+ddays3.AllYears!AM104,""),"")</f>
        <v>0.1</v>
      </c>
      <c r="T104" s="6">
        <f>IF(T103&lt;&gt;"",IF(ddays3.AllYears!AN104&lt;&gt;"",T103+ddays3.AllYears!AN104,""),"")</f>
        <v>2.7</v>
      </c>
      <c r="U104" s="6">
        <f>IF(U103&lt;&gt;"",IF(ddays3.AllYears!AO104&lt;&gt;"",U103+ddays3.AllYears!AO104,""),"")</f>
        <v>1.3</v>
      </c>
      <c r="V104" s="6">
        <f>IF(V103&lt;&gt;"",IF(ddays3.AllYears!AP104&lt;&gt;"",V103+ddays3.AllYears!AP104,""),"")</f>
        <v>2.5</v>
      </c>
      <c r="W104" s="6">
        <f>IF(W103&lt;&gt;"",IF(ddays3.AllYears!AQ104&lt;&gt;"",W103+ddays3.AllYears!AQ104,""),"")</f>
        <v>0.1</v>
      </c>
      <c r="X104" s="6">
        <f>IF(X103&lt;&gt;"",IF(ddays3.AllYears!AR104&lt;&gt;"",X103+ddays3.AllYears!AR104,""),"")</f>
        <v>0</v>
      </c>
      <c r="Y104" s="6">
        <f>IF(Y103&lt;&gt;"",IF(ddays3.AllYears!AS104&lt;&gt;"",Y103+ddays3.AllYears!AS104,""),"")</f>
        <v>18.899999999999999</v>
      </c>
      <c r="Z104" s="6">
        <f>IF(Z103&lt;&gt;"",IF(ddays3.AllYears!AT104&lt;&gt;"",Z103+ddays3.AllYears!AT104,""),"")</f>
        <v>4.0999999999999996</v>
      </c>
      <c r="AA104" s="6">
        <f>IF(AA103&lt;&gt;"",IF(ddays3.AllYears!AU104&lt;&gt;"",AA103+ddays3.AllYears!AU104,""),"")</f>
        <v>1.7999999999999998</v>
      </c>
      <c r="AB104" s="6">
        <f>IF(AB103&lt;&gt;"",IF(ddays3.AllYears!AV104&lt;&gt;"",AB103+ddays3.AllYears!AV104,""),"")</f>
        <v>10.1</v>
      </c>
      <c r="AC104" s="6">
        <f>IF(AC103&lt;&gt;"",IF(ddays3.AllYears!AW104&lt;&gt;"",AC103+ddays3.AllYears!AW104,""),"")</f>
        <v>1.2</v>
      </c>
      <c r="AD104" s="6">
        <f>IF(AD103&lt;&gt;"",IF(ddays3.AllYears!AX104&lt;&gt;"",AD103+ddays3.AllYears!AX104,""),"")</f>
        <v>1.7000000000000002</v>
      </c>
      <c r="AE104" s="6">
        <f>IF(AE103&lt;&gt;"",IF(ddays3.AllYears!AY104&lt;&gt;"",AE103+ddays3.AllYears!AY104,""),"")</f>
        <v>1.4000000000000001</v>
      </c>
      <c r="AF104" s="6">
        <f>IF(AF103&lt;&gt;"",IF(ddays3.AllYears!AZ104&lt;&gt;"",AF103+ddays3.AllYears!AZ104,""),"")</f>
        <v>2.5</v>
      </c>
      <c r="AG104" s="6">
        <f>IF(AG103&lt;&gt;"",IF(ddays3.AllYears!BA104&lt;&gt;"",AG103+ddays3.AllYears!BA104,""),"")</f>
        <v>4.8</v>
      </c>
      <c r="AH104" s="6">
        <f>IF(AH103&lt;&gt;"",IF(ddays3.AllYears!BB104&lt;&gt;"",AH103+ddays3.AllYears!BB104,""),"")</f>
        <v>28.2</v>
      </c>
      <c r="AI104" s="6">
        <f>IF(AI103&lt;&gt;"",IF(ddays3.AllYears!BC104&lt;&gt;"",AI103+ddays3.AllYears!BC104,""),"")</f>
        <v>7.8999999999999995</v>
      </c>
      <c r="AJ104" s="6">
        <f>IF(AJ103&lt;&gt;"",IF(ddays3.AllYears!BD104&lt;&gt;"",AJ103+ddays3.AllYears!BD104,""),"")</f>
        <v>11.4</v>
      </c>
      <c r="AK104" s="6">
        <f>IF(AK103&lt;&gt;"",IF(ddays3.AllYears!BE104&lt;&gt;"",AK103+ddays3.AllYears!BE104,""),"")</f>
        <v>0.79999999999999993</v>
      </c>
      <c r="AL104" s="6">
        <f>IF(AL103&lt;&gt;"",IF(ddays3.AllYears!BF104&lt;&gt;"",AL103+ddays3.AllYears!BF104,""),"")</f>
        <v>2</v>
      </c>
      <c r="AM104" s="6">
        <f>IF(AM103&lt;&gt;"",IF(ddays3.AllYears!BG104&lt;&gt;"",AM103+ddays3.AllYears!BG104,""),"")</f>
        <v>7.4</v>
      </c>
      <c r="AN104" s="6">
        <f>IF(AN103&lt;&gt;"",IF(ddays3.AllYears!BH104&lt;&gt;"",AN103+ddays3.AllYears!BH104,""),"")</f>
        <v>0.4</v>
      </c>
      <c r="AO104" s="6">
        <f>IF(AO103&lt;&gt;"",IF(ddays3.AllYears!BI104&lt;&gt;"",AO103+ddays3.AllYears!BI104,""),"")</f>
        <v>5</v>
      </c>
      <c r="AP104" s="6">
        <f>IF(AP103&lt;&gt;"",IF(ddays3.AllYears!BJ104&lt;&gt;"",AP103+ddays3.AllYears!BJ104,""),"")</f>
        <v>12.2</v>
      </c>
      <c r="AQ104" s="6" t="str">
        <f>IF(AQ103&lt;&gt;"",IF(ddays3.AllYears!BK104&lt;&gt;"",AQ103+ddays3.AllYears!BK104,""),"")</f>
        <v/>
      </c>
      <c r="AR104" s="6" t="str">
        <f>IF(AR103&lt;&gt;"",IF(ddays3.AllYears!BL104&lt;&gt;"",AR103+ddays3.AllYears!BL104,""),"")</f>
        <v/>
      </c>
      <c r="AS104" s="6">
        <v>15.82940688140037</v>
      </c>
      <c r="AT104" s="6"/>
      <c r="AU104" s="6"/>
    </row>
    <row r="105" spans="1:47" x14ac:dyDescent="0.35">
      <c r="A105" s="8">
        <f>ddays3.AllYears!A105</f>
        <v>42097</v>
      </c>
      <c r="B105" s="6" t="str">
        <f>IF(B104&lt;&gt;"",IF(ddays3.AllYears!C105&lt;&gt;"",B104+ddays3.AllYears!C105,""),"")</f>
        <v/>
      </c>
      <c r="C105" s="6">
        <f>IF(C104&lt;&gt;"",IF(ddays3.AllYears!W105&lt;&gt;"",C104+ddays3.AllYears!W105,""),"")</f>
        <v>3.3999999999999995</v>
      </c>
      <c r="D105" s="6">
        <f>IF(D104&lt;&gt;"",IF(ddays3.AllYears!X105&lt;&gt;"",D104+ddays3.AllYears!X105,""),"")</f>
        <v>0.30000000000000004</v>
      </c>
      <c r="E105" s="6">
        <f>IF(E104&lt;&gt;"",IF(ddays3.AllYears!Y105&lt;&gt;"",E104+ddays3.AllYears!Y105,""),"")</f>
        <v>4</v>
      </c>
      <c r="F105" s="6">
        <f>IF(F104&lt;&gt;"",IF(ddays3.AllYears!Z105&lt;&gt;"",F104+ddays3.AllYears!Z105,""),"")</f>
        <v>7.4999999999999991</v>
      </c>
      <c r="G105" s="6">
        <f>IF(G104&lt;&gt;"",IF(ddays3.AllYears!AA105&lt;&gt;"",G104+ddays3.AllYears!AA105,""),"")</f>
        <v>0.4</v>
      </c>
      <c r="H105" s="6">
        <f>IF(H104&lt;&gt;"",IF(ddays3.AllYears!AB105&lt;&gt;"",H104+ddays3.AllYears!AB105,""),"")</f>
        <v>10.499999999999998</v>
      </c>
      <c r="I105" s="6">
        <f>IF(I104&lt;&gt;"",IF(ddays3.AllYears!AC105&lt;&gt;"",I104+ddays3.AllYears!AC105,""),"")</f>
        <v>5.8999999999999995</v>
      </c>
      <c r="J105" s="6">
        <f>IF(J104&lt;&gt;"",IF(ddays3.AllYears!AD105&lt;&gt;"",J104+ddays3.AllYears!AD105,""),"")</f>
        <v>0.2</v>
      </c>
      <c r="K105" s="6">
        <f>IF(K104&lt;&gt;"",IF(ddays3.AllYears!AE105&lt;&gt;"",K104+ddays3.AllYears!AE105,""),"")</f>
        <v>1.5</v>
      </c>
      <c r="L105" s="6">
        <f>IF(L104&lt;&gt;"",IF(ddays3.AllYears!AF105&lt;&gt;"",L104+ddays3.AllYears!AF105,""),"")</f>
        <v>0.8</v>
      </c>
      <c r="M105" s="6">
        <f>IF(M104&lt;&gt;"",IF(ddays3.AllYears!AG105&lt;&gt;"",M104+ddays3.AllYears!AG105,""),"")</f>
        <v>0</v>
      </c>
      <c r="N105" s="6">
        <f>IF(N104&lt;&gt;"",IF(ddays3.AllYears!AH105&lt;&gt;"",N104+ddays3.AllYears!AH105,""),"")</f>
        <v>2.6</v>
      </c>
      <c r="O105" s="6">
        <f>IF(O104&lt;&gt;"",IF(ddays3.AllYears!AI105&lt;&gt;"",O104+ddays3.AllYears!AI105,""),"")</f>
        <v>4.8</v>
      </c>
      <c r="P105" s="6">
        <f>IF(P104&lt;&gt;"",IF(ddays3.AllYears!AJ105&lt;&gt;"",P104+ddays3.AllYears!AJ105,""),"")</f>
        <v>7.8999999999999995</v>
      </c>
      <c r="Q105" s="6">
        <f>IF(Q104&lt;&gt;"",IF(ddays3.AllYears!AK105&lt;&gt;"",Q104+ddays3.AllYears!AK105,""),"")</f>
        <v>7.1</v>
      </c>
      <c r="R105" s="6">
        <f>IF(R104&lt;&gt;"",IF(ddays3.AllYears!AL105&lt;&gt;"",R104+ddays3.AllYears!AL105,""),"")</f>
        <v>0</v>
      </c>
      <c r="S105" s="6">
        <f>IF(S104&lt;&gt;"",IF(ddays3.AllYears!AM105&lt;&gt;"",S104+ddays3.AllYears!AM105,""),"")</f>
        <v>0.1</v>
      </c>
      <c r="T105" s="6">
        <f>IF(T104&lt;&gt;"",IF(ddays3.AllYears!AN105&lt;&gt;"",T104+ddays3.AllYears!AN105,""),"")</f>
        <v>2.7</v>
      </c>
      <c r="U105" s="6">
        <f>IF(U104&lt;&gt;"",IF(ddays3.AllYears!AO105&lt;&gt;"",U104+ddays3.AllYears!AO105,""),"")</f>
        <v>1.3</v>
      </c>
      <c r="V105" s="6">
        <f>IF(V104&lt;&gt;"",IF(ddays3.AllYears!AP105&lt;&gt;"",V104+ddays3.AllYears!AP105,""),"")</f>
        <v>2.5</v>
      </c>
      <c r="W105" s="6">
        <f>IF(W104&lt;&gt;"",IF(ddays3.AllYears!AQ105&lt;&gt;"",W104+ddays3.AllYears!AQ105,""),"")</f>
        <v>0.1</v>
      </c>
      <c r="X105" s="6">
        <f>IF(X104&lt;&gt;"",IF(ddays3.AllYears!AR105&lt;&gt;"",X104+ddays3.AllYears!AR105,""),"")</f>
        <v>0</v>
      </c>
      <c r="Y105" s="6">
        <f>IF(Y104&lt;&gt;"",IF(ddays3.AllYears!AS105&lt;&gt;"",Y104+ddays3.AllYears!AS105,""),"")</f>
        <v>18.899999999999999</v>
      </c>
      <c r="Z105" s="6">
        <f>IF(Z104&lt;&gt;"",IF(ddays3.AllYears!AT105&lt;&gt;"",Z104+ddays3.AllYears!AT105,""),"")</f>
        <v>4.0999999999999996</v>
      </c>
      <c r="AA105" s="6">
        <f>IF(AA104&lt;&gt;"",IF(ddays3.AllYears!AU105&lt;&gt;"",AA104+ddays3.AllYears!AU105,""),"")</f>
        <v>2.4</v>
      </c>
      <c r="AB105" s="6">
        <f>IF(AB104&lt;&gt;"",IF(ddays3.AllYears!AV105&lt;&gt;"",AB104+ddays3.AllYears!AV105,""),"")</f>
        <v>10.1</v>
      </c>
      <c r="AC105" s="6">
        <f>IF(AC104&lt;&gt;"",IF(ddays3.AllYears!AW105&lt;&gt;"",AC104+ddays3.AllYears!AW105,""),"")</f>
        <v>1.2</v>
      </c>
      <c r="AD105" s="6">
        <f>IF(AD104&lt;&gt;"",IF(ddays3.AllYears!AX105&lt;&gt;"",AD104+ddays3.AllYears!AX105,""),"")</f>
        <v>1.7000000000000002</v>
      </c>
      <c r="AE105" s="6">
        <f>IF(AE104&lt;&gt;"",IF(ddays3.AllYears!AY105&lt;&gt;"",AE104+ddays3.AllYears!AY105,""),"")</f>
        <v>1.4000000000000001</v>
      </c>
      <c r="AF105" s="6">
        <f>IF(AF104&lt;&gt;"",IF(ddays3.AllYears!AZ105&lt;&gt;"",AF104+ddays3.AllYears!AZ105,""),"")</f>
        <v>2.5</v>
      </c>
      <c r="AG105" s="6">
        <f>IF(AG104&lt;&gt;"",IF(ddays3.AllYears!BA105&lt;&gt;"",AG104+ddays3.AllYears!BA105,""),"")</f>
        <v>4.8</v>
      </c>
      <c r="AH105" s="6">
        <f>IF(AH104&lt;&gt;"",IF(ddays3.AllYears!BB105&lt;&gt;"",AH104+ddays3.AllYears!BB105,""),"")</f>
        <v>28.2</v>
      </c>
      <c r="AI105" s="6">
        <f>IF(AI104&lt;&gt;"",IF(ddays3.AllYears!BC105&lt;&gt;"",AI104+ddays3.AllYears!BC105,""),"")</f>
        <v>7.8999999999999995</v>
      </c>
      <c r="AJ105" s="6">
        <f>IF(AJ104&lt;&gt;"",IF(ddays3.AllYears!BD105&lt;&gt;"",AJ104+ddays3.AllYears!BD105,""),"")</f>
        <v>11.4</v>
      </c>
      <c r="AK105" s="6">
        <f>IF(AK104&lt;&gt;"",IF(ddays3.AllYears!BE105&lt;&gt;"",AK104+ddays3.AllYears!BE105,""),"")</f>
        <v>1.2</v>
      </c>
      <c r="AL105" s="6">
        <f>IF(AL104&lt;&gt;"",IF(ddays3.AllYears!BF105&lt;&gt;"",AL104+ddays3.AllYears!BF105,""),"")</f>
        <v>2.1</v>
      </c>
      <c r="AM105" s="6">
        <f>IF(AM104&lt;&gt;"",IF(ddays3.AllYears!BG105&lt;&gt;"",AM104+ddays3.AllYears!BG105,""),"")</f>
        <v>7.4</v>
      </c>
      <c r="AN105" s="6">
        <f>IF(AN104&lt;&gt;"",IF(ddays3.AllYears!BH105&lt;&gt;"",AN104+ddays3.AllYears!BH105,""),"")</f>
        <v>0.4</v>
      </c>
      <c r="AO105" s="6">
        <f>IF(AO104&lt;&gt;"",IF(ddays3.AllYears!BI105&lt;&gt;"",AO104+ddays3.AllYears!BI105,""),"")</f>
        <v>5.7</v>
      </c>
      <c r="AP105" s="6">
        <f>IF(AP104&lt;&gt;"",IF(ddays3.AllYears!BJ105&lt;&gt;"",AP104+ddays3.AllYears!BJ105,""),"")</f>
        <v>13.6</v>
      </c>
      <c r="AQ105" s="6" t="str">
        <f>IF(AQ104&lt;&gt;"",IF(ddays3.AllYears!BK105&lt;&gt;"",AQ104+ddays3.AllYears!BK105,""),"")</f>
        <v/>
      </c>
      <c r="AR105" s="6" t="str">
        <f>IF(AR104&lt;&gt;"",IF(ddays3.AllYears!BL105&lt;&gt;"",AR104+ddays3.AllYears!BL105,""),"")</f>
        <v/>
      </c>
      <c r="AS105" s="6">
        <v>15.82940688140037</v>
      </c>
      <c r="AT105" s="6"/>
      <c r="AU105" s="6"/>
    </row>
    <row r="106" spans="1:47" x14ac:dyDescent="0.35">
      <c r="A106" s="8">
        <f>ddays3.AllYears!A106</f>
        <v>42098</v>
      </c>
      <c r="B106" s="6" t="str">
        <f>IF(B105&lt;&gt;"",IF(ddays3.AllYears!C106&lt;&gt;"",B105+ddays3.AllYears!C106,""),"")</f>
        <v/>
      </c>
      <c r="C106" s="6">
        <f>IF(C105&lt;&gt;"",IF(ddays3.AllYears!W106&lt;&gt;"",C105+ddays3.AllYears!W106,""),"")</f>
        <v>3.3999999999999995</v>
      </c>
      <c r="D106" s="6">
        <f>IF(D105&lt;&gt;"",IF(ddays3.AllYears!X106&lt;&gt;"",D105+ddays3.AllYears!X106,""),"")</f>
        <v>0.60000000000000009</v>
      </c>
      <c r="E106" s="6">
        <f>IF(E105&lt;&gt;"",IF(ddays3.AllYears!Y106&lt;&gt;"",E105+ddays3.AllYears!Y106,""),"")</f>
        <v>4</v>
      </c>
      <c r="F106" s="6">
        <f>IF(F105&lt;&gt;"",IF(ddays3.AllYears!Z106&lt;&gt;"",F105+ddays3.AllYears!Z106,""),"")</f>
        <v>7.4999999999999991</v>
      </c>
      <c r="G106" s="6">
        <f>IF(G105&lt;&gt;"",IF(ddays3.AllYears!AA106&lt;&gt;"",G105+ddays3.AllYears!AA106,""),"")</f>
        <v>0.4</v>
      </c>
      <c r="H106" s="6">
        <f>IF(H105&lt;&gt;"",IF(ddays3.AllYears!AB106&lt;&gt;"",H105+ddays3.AllYears!AB106,""),"")</f>
        <v>10.499999999999998</v>
      </c>
      <c r="I106" s="6">
        <f>IF(I105&lt;&gt;"",IF(ddays3.AllYears!AC106&lt;&gt;"",I105+ddays3.AllYears!AC106,""),"")</f>
        <v>5.8999999999999995</v>
      </c>
      <c r="J106" s="6">
        <f>IF(J105&lt;&gt;"",IF(ddays3.AllYears!AD106&lt;&gt;"",J105+ddays3.AllYears!AD106,""),"")</f>
        <v>0.2</v>
      </c>
      <c r="K106" s="6">
        <f>IF(K105&lt;&gt;"",IF(ddays3.AllYears!AE106&lt;&gt;"",K105+ddays3.AllYears!AE106,""),"")</f>
        <v>1.9</v>
      </c>
      <c r="L106" s="6">
        <f>IF(L105&lt;&gt;"",IF(ddays3.AllYears!AF106&lt;&gt;"",L105+ddays3.AllYears!AF106,""),"")</f>
        <v>0.8</v>
      </c>
      <c r="M106" s="6">
        <f>IF(M105&lt;&gt;"",IF(ddays3.AllYears!AG106&lt;&gt;"",M105+ddays3.AllYears!AG106,""),"")</f>
        <v>0</v>
      </c>
      <c r="N106" s="6">
        <f>IF(N105&lt;&gt;"",IF(ddays3.AllYears!AH106&lt;&gt;"",N105+ddays3.AllYears!AH106,""),"")</f>
        <v>2.6</v>
      </c>
      <c r="O106" s="6">
        <f>IF(O105&lt;&gt;"",IF(ddays3.AllYears!AI106&lt;&gt;"",O105+ddays3.AllYears!AI106,""),"")</f>
        <v>4.8</v>
      </c>
      <c r="P106" s="6">
        <f>IF(P105&lt;&gt;"",IF(ddays3.AllYears!AJ106&lt;&gt;"",P105+ddays3.AllYears!AJ106,""),"")</f>
        <v>12</v>
      </c>
      <c r="Q106" s="6">
        <f>IF(Q105&lt;&gt;"",IF(ddays3.AllYears!AK106&lt;&gt;"",Q105+ddays3.AllYears!AK106,""),"")</f>
        <v>7.1</v>
      </c>
      <c r="R106" s="6">
        <f>IF(R105&lt;&gt;"",IF(ddays3.AllYears!AL106&lt;&gt;"",R105+ddays3.AllYears!AL106,""),"")</f>
        <v>0</v>
      </c>
      <c r="S106" s="6">
        <f>IF(S105&lt;&gt;"",IF(ddays3.AllYears!AM106&lt;&gt;"",S105+ddays3.AllYears!AM106,""),"")</f>
        <v>0.1</v>
      </c>
      <c r="T106" s="6">
        <f>IF(T105&lt;&gt;"",IF(ddays3.AllYears!AN106&lt;&gt;"",T105+ddays3.AllYears!AN106,""),"")</f>
        <v>2.7</v>
      </c>
      <c r="U106" s="6">
        <f>IF(U105&lt;&gt;"",IF(ddays3.AllYears!AO106&lt;&gt;"",U105+ddays3.AllYears!AO106,""),"")</f>
        <v>1.3</v>
      </c>
      <c r="V106" s="6">
        <f>IF(V105&lt;&gt;"",IF(ddays3.AllYears!AP106&lt;&gt;"",V105+ddays3.AllYears!AP106,""),"")</f>
        <v>3.1</v>
      </c>
      <c r="W106" s="6">
        <f>IF(W105&lt;&gt;"",IF(ddays3.AllYears!AQ106&lt;&gt;"",W105+ddays3.AllYears!AQ106,""),"")</f>
        <v>0.1</v>
      </c>
      <c r="X106" s="6">
        <f>IF(X105&lt;&gt;"",IF(ddays3.AllYears!AR106&lt;&gt;"",X105+ddays3.AllYears!AR106,""),"")</f>
        <v>0</v>
      </c>
      <c r="Y106" s="6">
        <f>IF(Y105&lt;&gt;"",IF(ddays3.AllYears!AS106&lt;&gt;"",Y105+ddays3.AllYears!AS106,""),"")</f>
        <v>18.899999999999999</v>
      </c>
      <c r="Z106" s="6">
        <f>IF(Z105&lt;&gt;"",IF(ddays3.AllYears!AT106&lt;&gt;"",Z105+ddays3.AllYears!AT106,""),"")</f>
        <v>4.0999999999999996</v>
      </c>
      <c r="AA106" s="6">
        <f>IF(AA105&lt;&gt;"",IF(ddays3.AllYears!AU106&lt;&gt;"",AA105+ddays3.AllYears!AU106,""),"")</f>
        <v>2.4</v>
      </c>
      <c r="AB106" s="6">
        <f>IF(AB105&lt;&gt;"",IF(ddays3.AllYears!AV106&lt;&gt;"",AB105+ddays3.AllYears!AV106,""),"")</f>
        <v>10.1</v>
      </c>
      <c r="AC106" s="6">
        <f>IF(AC105&lt;&gt;"",IF(ddays3.AllYears!AW106&lt;&gt;"",AC105+ddays3.AllYears!AW106,""),"")</f>
        <v>1.2</v>
      </c>
      <c r="AD106" s="6">
        <f>IF(AD105&lt;&gt;"",IF(ddays3.AllYears!AX106&lt;&gt;"",AD105+ddays3.AllYears!AX106,""),"")</f>
        <v>1.7000000000000002</v>
      </c>
      <c r="AE106" s="6">
        <f>IF(AE105&lt;&gt;"",IF(ddays3.AllYears!AY106&lt;&gt;"",AE105+ddays3.AllYears!AY106,""),"")</f>
        <v>1.4000000000000001</v>
      </c>
      <c r="AF106" s="6">
        <f>IF(AF105&lt;&gt;"",IF(ddays3.AllYears!AZ106&lt;&gt;"",AF105+ddays3.AllYears!AZ106,""),"")</f>
        <v>2.5</v>
      </c>
      <c r="AG106" s="6">
        <f>IF(AG105&lt;&gt;"",IF(ddays3.AllYears!BA106&lt;&gt;"",AG105+ddays3.AllYears!BA106,""),"")</f>
        <v>4.8</v>
      </c>
      <c r="AH106" s="6">
        <f>IF(AH105&lt;&gt;"",IF(ddays3.AllYears!BB106&lt;&gt;"",AH105+ddays3.AllYears!BB106,""),"")</f>
        <v>28.2</v>
      </c>
      <c r="AI106" s="6">
        <f>IF(AI105&lt;&gt;"",IF(ddays3.AllYears!BC106&lt;&gt;"",AI105+ddays3.AllYears!BC106,""),"")</f>
        <v>7.8999999999999995</v>
      </c>
      <c r="AJ106" s="6">
        <f>IF(AJ105&lt;&gt;"",IF(ddays3.AllYears!BD106&lt;&gt;"",AJ105+ddays3.AllYears!BD106,""),"")</f>
        <v>11.4</v>
      </c>
      <c r="AK106" s="6">
        <f>IF(AK105&lt;&gt;"",IF(ddays3.AllYears!BE106&lt;&gt;"",AK105+ddays3.AllYears!BE106,""),"")</f>
        <v>3</v>
      </c>
      <c r="AL106" s="6">
        <f>IF(AL105&lt;&gt;"",IF(ddays3.AllYears!BF106&lt;&gt;"",AL105+ddays3.AllYears!BF106,""),"")</f>
        <v>2.1</v>
      </c>
      <c r="AM106" s="6">
        <f>IF(AM105&lt;&gt;"",IF(ddays3.AllYears!BG106&lt;&gt;"",AM105+ddays3.AllYears!BG106,""),"")</f>
        <v>7.4</v>
      </c>
      <c r="AN106" s="6">
        <f>IF(AN105&lt;&gt;"",IF(ddays3.AllYears!BH106&lt;&gt;"",AN105+ddays3.AllYears!BH106,""),"")</f>
        <v>0.4</v>
      </c>
      <c r="AO106" s="6">
        <f>IF(AO105&lt;&gt;"",IF(ddays3.AllYears!BI106&lt;&gt;"",AO105+ddays3.AllYears!BI106,""),"")</f>
        <v>6.5</v>
      </c>
      <c r="AP106" s="6">
        <f>IF(AP105&lt;&gt;"",IF(ddays3.AllYears!BJ106&lt;&gt;"",AP105+ddays3.AllYears!BJ106,""),"")</f>
        <v>17.600000000000001</v>
      </c>
      <c r="AQ106" s="6" t="str">
        <f>IF(AQ105&lt;&gt;"",IF(ddays3.AllYears!BK106&lt;&gt;"",AQ105+ddays3.AllYears!BK106,""),"")</f>
        <v/>
      </c>
      <c r="AR106" s="6" t="str">
        <f>IF(AR105&lt;&gt;"",IF(ddays3.AllYears!BL106&lt;&gt;"",AR105+ddays3.AllYears!BL106,""),"")</f>
        <v/>
      </c>
      <c r="AS106" s="6">
        <v>16.686314966703712</v>
      </c>
      <c r="AT106" s="6"/>
      <c r="AU106" s="6"/>
    </row>
    <row r="107" spans="1:47" x14ac:dyDescent="0.35">
      <c r="A107" s="8">
        <f>ddays3.AllYears!A107</f>
        <v>42099</v>
      </c>
      <c r="B107" s="6" t="str">
        <f>IF(B106&lt;&gt;"",IF(ddays3.AllYears!C107&lt;&gt;"",B106+ddays3.AllYears!C107,""),"")</f>
        <v/>
      </c>
      <c r="C107" s="6">
        <f>IF(C106&lt;&gt;"",IF(ddays3.AllYears!W107&lt;&gt;"",C106+ddays3.AllYears!W107,""),"")</f>
        <v>3.3999999999999995</v>
      </c>
      <c r="D107" s="6">
        <f>IF(D106&lt;&gt;"",IF(ddays3.AllYears!X107&lt;&gt;"",D106+ddays3.AllYears!X107,""),"")</f>
        <v>0.60000000000000009</v>
      </c>
      <c r="E107" s="6">
        <f>IF(E106&lt;&gt;"",IF(ddays3.AllYears!Y107&lt;&gt;"",E106+ddays3.AllYears!Y107,""),"")</f>
        <v>4</v>
      </c>
      <c r="F107" s="6">
        <f>IF(F106&lt;&gt;"",IF(ddays3.AllYears!Z107&lt;&gt;"",F106+ddays3.AllYears!Z107,""),"")</f>
        <v>7.8999999999999995</v>
      </c>
      <c r="G107" s="6">
        <f>IF(G106&lt;&gt;"",IF(ddays3.AllYears!AA107&lt;&gt;"",G106+ddays3.AllYears!AA107,""),"")</f>
        <v>0.4</v>
      </c>
      <c r="H107" s="6">
        <f>IF(H106&lt;&gt;"",IF(ddays3.AllYears!AB107&lt;&gt;"",H106+ddays3.AllYears!AB107,""),"")</f>
        <v>10.499999999999998</v>
      </c>
      <c r="I107" s="6">
        <f>IF(I106&lt;&gt;"",IF(ddays3.AllYears!AC107&lt;&gt;"",I106+ddays3.AllYears!AC107,""),"")</f>
        <v>5.8999999999999995</v>
      </c>
      <c r="J107" s="6">
        <f>IF(J106&lt;&gt;"",IF(ddays3.AllYears!AD107&lt;&gt;"",J106+ddays3.AllYears!AD107,""),"")</f>
        <v>0.2</v>
      </c>
      <c r="K107" s="6">
        <f>IF(K106&lt;&gt;"",IF(ddays3.AllYears!AE107&lt;&gt;"",K106+ddays3.AllYears!AE107,""),"")</f>
        <v>1.9</v>
      </c>
      <c r="L107" s="6">
        <f>IF(L106&lt;&gt;"",IF(ddays3.AllYears!AF107&lt;&gt;"",L106+ddays3.AllYears!AF107,""),"")</f>
        <v>0.8</v>
      </c>
      <c r="M107" s="6">
        <f>IF(M106&lt;&gt;"",IF(ddays3.AllYears!AG107&lt;&gt;"",M106+ddays3.AllYears!AG107,""),"")</f>
        <v>0</v>
      </c>
      <c r="N107" s="6">
        <f>IF(N106&lt;&gt;"",IF(ddays3.AllYears!AH107&lt;&gt;"",N106+ddays3.AllYears!AH107,""),"")</f>
        <v>2.6</v>
      </c>
      <c r="O107" s="6">
        <f>IF(O106&lt;&gt;"",IF(ddays3.AllYears!AI107&lt;&gt;"",O106+ddays3.AllYears!AI107,""),"")</f>
        <v>4.8</v>
      </c>
      <c r="P107" s="6">
        <f>IF(P106&lt;&gt;"",IF(ddays3.AllYears!AJ107&lt;&gt;"",P106+ddays3.AllYears!AJ107,""),"")</f>
        <v>12.9</v>
      </c>
      <c r="Q107" s="6">
        <f>IF(Q106&lt;&gt;"",IF(ddays3.AllYears!AK107&lt;&gt;"",Q106+ddays3.AllYears!AK107,""),"")</f>
        <v>7.1</v>
      </c>
      <c r="R107" s="6">
        <f>IF(R106&lt;&gt;"",IF(ddays3.AllYears!AL107&lt;&gt;"",R106+ddays3.AllYears!AL107,""),"")</f>
        <v>0</v>
      </c>
      <c r="S107" s="6">
        <f>IF(S106&lt;&gt;"",IF(ddays3.AllYears!AM107&lt;&gt;"",S106+ddays3.AllYears!AM107,""),"")</f>
        <v>0.1</v>
      </c>
      <c r="T107" s="6">
        <f>IF(T106&lt;&gt;"",IF(ddays3.AllYears!AN107&lt;&gt;"",T106+ddays3.AllYears!AN107,""),"")</f>
        <v>2.7</v>
      </c>
      <c r="U107" s="6">
        <f>IF(U106&lt;&gt;"",IF(ddays3.AllYears!AO107&lt;&gt;"",U106+ddays3.AllYears!AO107,""),"")</f>
        <v>1.3</v>
      </c>
      <c r="V107" s="6">
        <f>IF(V106&lt;&gt;"",IF(ddays3.AllYears!AP107&lt;&gt;"",V106+ddays3.AllYears!AP107,""),"")</f>
        <v>3.1</v>
      </c>
      <c r="W107" s="6">
        <f>IF(W106&lt;&gt;"",IF(ddays3.AllYears!AQ107&lt;&gt;"",W106+ddays3.AllYears!AQ107,""),"")</f>
        <v>0.1</v>
      </c>
      <c r="X107" s="6">
        <f>IF(X106&lt;&gt;"",IF(ddays3.AllYears!AR107&lt;&gt;"",X106+ddays3.AllYears!AR107,""),"")</f>
        <v>0</v>
      </c>
      <c r="Y107" s="6">
        <f>IF(Y106&lt;&gt;"",IF(ddays3.AllYears!AS107&lt;&gt;"",Y106+ddays3.AllYears!AS107,""),"")</f>
        <v>18.899999999999999</v>
      </c>
      <c r="Z107" s="6">
        <f>IF(Z106&lt;&gt;"",IF(ddays3.AllYears!AT107&lt;&gt;"",Z106+ddays3.AllYears!AT107,""),"")</f>
        <v>4.0999999999999996</v>
      </c>
      <c r="AA107" s="6">
        <f>IF(AA106&lt;&gt;"",IF(ddays3.AllYears!AU107&lt;&gt;"",AA106+ddays3.AllYears!AU107,""),"")</f>
        <v>2.4</v>
      </c>
      <c r="AB107" s="6">
        <f>IF(AB106&lt;&gt;"",IF(ddays3.AllYears!AV107&lt;&gt;"",AB106+ddays3.AllYears!AV107,""),"")</f>
        <v>10.1</v>
      </c>
      <c r="AC107" s="6">
        <f>IF(AC106&lt;&gt;"",IF(ddays3.AllYears!AW107&lt;&gt;"",AC106+ddays3.AllYears!AW107,""),"")</f>
        <v>1.2</v>
      </c>
      <c r="AD107" s="6">
        <f>IF(AD106&lt;&gt;"",IF(ddays3.AllYears!AX107&lt;&gt;"",AD106+ddays3.AllYears!AX107,""),"")</f>
        <v>1.7000000000000002</v>
      </c>
      <c r="AE107" s="6">
        <f>IF(AE106&lt;&gt;"",IF(ddays3.AllYears!AY107&lt;&gt;"",AE106+ddays3.AllYears!AY107,""),"")</f>
        <v>1.4000000000000001</v>
      </c>
      <c r="AF107" s="6">
        <f>IF(AF106&lt;&gt;"",IF(ddays3.AllYears!AZ107&lt;&gt;"",AF106+ddays3.AllYears!AZ107,""),"")</f>
        <v>2.5</v>
      </c>
      <c r="AG107" s="6">
        <f>IF(AG106&lt;&gt;"",IF(ddays3.AllYears!BA107&lt;&gt;"",AG106+ddays3.AllYears!BA107,""),"")</f>
        <v>4.8</v>
      </c>
      <c r="AH107" s="6">
        <f>IF(AH106&lt;&gt;"",IF(ddays3.AllYears!BB107&lt;&gt;"",AH106+ddays3.AllYears!BB107,""),"")</f>
        <v>28.2</v>
      </c>
      <c r="AI107" s="6">
        <f>IF(AI106&lt;&gt;"",IF(ddays3.AllYears!BC107&lt;&gt;"",AI106+ddays3.AllYears!BC107,""),"")</f>
        <v>7.8999999999999995</v>
      </c>
      <c r="AJ107" s="6">
        <f>IF(AJ106&lt;&gt;"",IF(ddays3.AllYears!BD107&lt;&gt;"",AJ106+ddays3.AllYears!BD107,""),"")</f>
        <v>11.4</v>
      </c>
      <c r="AK107" s="6">
        <f>IF(AK106&lt;&gt;"",IF(ddays3.AllYears!BE107&lt;&gt;"",AK106+ddays3.AllYears!BE107,""),"")</f>
        <v>3</v>
      </c>
      <c r="AL107" s="6">
        <f>IF(AL106&lt;&gt;"",IF(ddays3.AllYears!BF107&lt;&gt;"",AL106+ddays3.AllYears!BF107,""),"")</f>
        <v>2.1</v>
      </c>
      <c r="AM107" s="6">
        <f>IF(AM106&lt;&gt;"",IF(ddays3.AllYears!BG107&lt;&gt;"",AM106+ddays3.AllYears!BG107,""),"")</f>
        <v>7.4</v>
      </c>
      <c r="AN107" s="6">
        <f>IF(AN106&lt;&gt;"",IF(ddays3.AllYears!BH107&lt;&gt;"",AN106+ddays3.AllYears!BH107,""),"")</f>
        <v>0.4</v>
      </c>
      <c r="AO107" s="6">
        <f>IF(AO106&lt;&gt;"",IF(ddays3.AllYears!BI107&lt;&gt;"",AO106+ddays3.AllYears!BI107,""),"")</f>
        <v>6.8</v>
      </c>
      <c r="AP107" s="6">
        <f>IF(AP106&lt;&gt;"",IF(ddays3.AllYears!BJ107&lt;&gt;"",AP106+ddays3.AllYears!BJ107,""),"")</f>
        <v>22.1</v>
      </c>
      <c r="AQ107" s="6" t="str">
        <f>IF(AQ106&lt;&gt;"",IF(ddays3.AllYears!BK107&lt;&gt;"",AQ106+ddays3.AllYears!BK107,""),"")</f>
        <v/>
      </c>
      <c r="AR107" s="6" t="str">
        <f>IF(AR106&lt;&gt;"",IF(ddays3.AllYears!BL107&lt;&gt;"",AR106+ddays3.AllYears!BL107,""),"")</f>
        <v/>
      </c>
      <c r="AS107" s="6">
        <v>17.546837934061088</v>
      </c>
      <c r="AT107" s="6"/>
      <c r="AU107" s="6"/>
    </row>
    <row r="108" spans="1:47" x14ac:dyDescent="0.35">
      <c r="A108" s="8">
        <f>ddays3.AllYears!A108</f>
        <v>42100</v>
      </c>
      <c r="B108" s="6" t="str">
        <f>IF(B107&lt;&gt;"",IF(ddays3.AllYears!C108&lt;&gt;"",B107+ddays3.AllYears!C108,""),"")</f>
        <v/>
      </c>
      <c r="C108" s="6">
        <f>IF(C107&lt;&gt;"",IF(ddays3.AllYears!W108&lt;&gt;"",C107+ddays3.AllYears!W108,""),"")</f>
        <v>3.3999999999999995</v>
      </c>
      <c r="D108" s="6">
        <f>IF(D107&lt;&gt;"",IF(ddays3.AllYears!X108&lt;&gt;"",D107+ddays3.AllYears!X108,""),"")</f>
        <v>0.60000000000000009</v>
      </c>
      <c r="E108" s="6">
        <f>IF(E107&lt;&gt;"",IF(ddays3.AllYears!Y108&lt;&gt;"",E107+ddays3.AllYears!Y108,""),"")</f>
        <v>4</v>
      </c>
      <c r="F108" s="6">
        <f>IF(F107&lt;&gt;"",IF(ddays3.AllYears!Z108&lt;&gt;"",F107+ddays3.AllYears!Z108,""),"")</f>
        <v>11</v>
      </c>
      <c r="G108" s="6">
        <f>IF(G107&lt;&gt;"",IF(ddays3.AllYears!AA108&lt;&gt;"",G107+ddays3.AllYears!AA108,""),"")</f>
        <v>0.4</v>
      </c>
      <c r="H108" s="6">
        <f>IF(H107&lt;&gt;"",IF(ddays3.AllYears!AB108&lt;&gt;"",H107+ddays3.AllYears!AB108,""),"")</f>
        <v>11.699999999999998</v>
      </c>
      <c r="I108" s="6">
        <f>IF(I107&lt;&gt;"",IF(ddays3.AllYears!AC108&lt;&gt;"",I107+ddays3.AllYears!AC108,""),"")</f>
        <v>5.8999999999999995</v>
      </c>
      <c r="J108" s="6">
        <f>IF(J107&lt;&gt;"",IF(ddays3.AllYears!AD108&lt;&gt;"",J107+ddays3.AllYears!AD108,""),"")</f>
        <v>0.2</v>
      </c>
      <c r="K108" s="6">
        <f>IF(K107&lt;&gt;"",IF(ddays3.AllYears!AE108&lt;&gt;"",K107+ddays3.AllYears!AE108,""),"")</f>
        <v>1.9</v>
      </c>
      <c r="L108" s="6">
        <f>IF(L107&lt;&gt;"",IF(ddays3.AllYears!AF108&lt;&gt;"",L107+ddays3.AllYears!AF108,""),"")</f>
        <v>0.8</v>
      </c>
      <c r="M108" s="6">
        <f>IF(M107&lt;&gt;"",IF(ddays3.AllYears!AG108&lt;&gt;"",M107+ddays3.AllYears!AG108,""),"")</f>
        <v>0</v>
      </c>
      <c r="N108" s="6">
        <f>IF(N107&lt;&gt;"",IF(ddays3.AllYears!AH108&lt;&gt;"",N107+ddays3.AllYears!AH108,""),"")</f>
        <v>2.6</v>
      </c>
      <c r="O108" s="6">
        <f>IF(O107&lt;&gt;"",IF(ddays3.AllYears!AI108&lt;&gt;"",O107+ddays3.AllYears!AI108,""),"")</f>
        <v>4.8</v>
      </c>
      <c r="P108" s="6">
        <f>IF(P107&lt;&gt;"",IF(ddays3.AllYears!AJ108&lt;&gt;"",P107+ddays3.AllYears!AJ108,""),"")</f>
        <v>12.9</v>
      </c>
      <c r="Q108" s="6">
        <f>IF(Q107&lt;&gt;"",IF(ddays3.AllYears!AK108&lt;&gt;"",Q107+ddays3.AllYears!AK108,""),"")</f>
        <v>7.1</v>
      </c>
      <c r="R108" s="6">
        <f>IF(R107&lt;&gt;"",IF(ddays3.AllYears!AL108&lt;&gt;"",R107+ddays3.AllYears!AL108,""),"")</f>
        <v>0</v>
      </c>
      <c r="S108" s="6">
        <f>IF(S107&lt;&gt;"",IF(ddays3.AllYears!AM108&lt;&gt;"",S107+ddays3.AllYears!AM108,""),"")</f>
        <v>0.1</v>
      </c>
      <c r="T108" s="6">
        <f>IF(T107&lt;&gt;"",IF(ddays3.AllYears!AN108&lt;&gt;"",T107+ddays3.AllYears!AN108,""),"")</f>
        <v>2.7</v>
      </c>
      <c r="U108" s="6">
        <f>IF(U107&lt;&gt;"",IF(ddays3.AllYears!AO108&lt;&gt;"",U107+ddays3.AllYears!AO108,""),"")</f>
        <v>1.3</v>
      </c>
      <c r="V108" s="6">
        <f>IF(V107&lt;&gt;"",IF(ddays3.AllYears!AP108&lt;&gt;"",V107+ddays3.AllYears!AP108,""),"")</f>
        <v>3.1</v>
      </c>
      <c r="W108" s="6">
        <f>IF(W107&lt;&gt;"",IF(ddays3.AllYears!AQ108&lt;&gt;"",W107+ddays3.AllYears!AQ108,""),"")</f>
        <v>0.1</v>
      </c>
      <c r="X108" s="6">
        <f>IF(X107&lt;&gt;"",IF(ddays3.AllYears!AR108&lt;&gt;"",X107+ddays3.AllYears!AR108,""),"")</f>
        <v>0</v>
      </c>
      <c r="Y108" s="6">
        <f>IF(Y107&lt;&gt;"",IF(ddays3.AllYears!AS108&lt;&gt;"",Y107+ddays3.AllYears!AS108,""),"")</f>
        <v>18.899999999999999</v>
      </c>
      <c r="Z108" s="6">
        <f>IF(Z107&lt;&gt;"",IF(ddays3.AllYears!AT108&lt;&gt;"",Z107+ddays3.AllYears!AT108,""),"")</f>
        <v>4.0999999999999996</v>
      </c>
      <c r="AA108" s="6">
        <f>IF(AA107&lt;&gt;"",IF(ddays3.AllYears!AU108&lt;&gt;"",AA107+ddays3.AllYears!AU108,""),"")</f>
        <v>2.6</v>
      </c>
      <c r="AB108" s="6">
        <f>IF(AB107&lt;&gt;"",IF(ddays3.AllYears!AV108&lt;&gt;"",AB107+ddays3.AllYears!AV108,""),"")</f>
        <v>10.1</v>
      </c>
      <c r="AC108" s="6">
        <f>IF(AC107&lt;&gt;"",IF(ddays3.AllYears!AW108&lt;&gt;"",AC107+ddays3.AllYears!AW108,""),"")</f>
        <v>1.2</v>
      </c>
      <c r="AD108" s="6">
        <f>IF(AD107&lt;&gt;"",IF(ddays3.AllYears!AX108&lt;&gt;"",AD107+ddays3.AllYears!AX108,""),"")</f>
        <v>1.7000000000000002</v>
      </c>
      <c r="AE108" s="6">
        <f>IF(AE107&lt;&gt;"",IF(ddays3.AllYears!AY108&lt;&gt;"",AE107+ddays3.AllYears!AY108,""),"")</f>
        <v>1.4000000000000001</v>
      </c>
      <c r="AF108" s="6">
        <f>IF(AF107&lt;&gt;"",IF(ddays3.AllYears!AZ108&lt;&gt;"",AF107+ddays3.AllYears!AZ108,""),"")</f>
        <v>2.6</v>
      </c>
      <c r="AG108" s="6">
        <f>IF(AG107&lt;&gt;"",IF(ddays3.AllYears!BA108&lt;&gt;"",AG107+ddays3.AllYears!BA108,""),"")</f>
        <v>4.8</v>
      </c>
      <c r="AH108" s="6">
        <f>IF(AH107&lt;&gt;"",IF(ddays3.AllYears!BB108&lt;&gt;"",AH107+ddays3.AllYears!BB108,""),"")</f>
        <v>28.2</v>
      </c>
      <c r="AI108" s="6">
        <f>IF(AI107&lt;&gt;"",IF(ddays3.AllYears!BC108&lt;&gt;"",AI107+ddays3.AllYears!BC108,""),"")</f>
        <v>7.8999999999999995</v>
      </c>
      <c r="AJ108" s="6">
        <f>IF(AJ107&lt;&gt;"",IF(ddays3.AllYears!BD108&lt;&gt;"",AJ107+ddays3.AllYears!BD108,""),"")</f>
        <v>11.4</v>
      </c>
      <c r="AK108" s="6">
        <f>IF(AK107&lt;&gt;"",IF(ddays3.AllYears!BE108&lt;&gt;"",AK107+ddays3.AllYears!BE108,""),"")</f>
        <v>4.5</v>
      </c>
      <c r="AL108" s="6">
        <f>IF(AL107&lt;&gt;"",IF(ddays3.AllYears!BF108&lt;&gt;"",AL107+ddays3.AllYears!BF108,""),"")</f>
        <v>2.1</v>
      </c>
      <c r="AM108" s="6">
        <f>IF(AM107&lt;&gt;"",IF(ddays3.AllYears!BG108&lt;&gt;"",AM107+ddays3.AllYears!BG108,""),"")</f>
        <v>7.4</v>
      </c>
      <c r="AN108" s="6">
        <f>IF(AN107&lt;&gt;"",IF(ddays3.AllYears!BH108&lt;&gt;"",AN107+ddays3.AllYears!BH108,""),"")</f>
        <v>0.4</v>
      </c>
      <c r="AO108" s="6">
        <f>IF(AO107&lt;&gt;"",IF(ddays3.AllYears!BI108&lt;&gt;"",AO107+ddays3.AllYears!BI108,""),"")</f>
        <v>8.1999999999999993</v>
      </c>
      <c r="AP108" s="6">
        <f>IF(AP107&lt;&gt;"",IF(ddays3.AllYears!BJ108&lt;&gt;"",AP107+ddays3.AllYears!BJ108,""),"")</f>
        <v>26.200000000000003</v>
      </c>
      <c r="AQ108" s="6" t="str">
        <f>IF(AQ107&lt;&gt;"",IF(ddays3.AllYears!BK108&lt;&gt;"",AQ107+ddays3.AllYears!BK108,""),"")</f>
        <v/>
      </c>
      <c r="AR108" s="6" t="str">
        <f>IF(AR107&lt;&gt;"",IF(ddays3.AllYears!BL108&lt;&gt;"",AR107+ddays3.AllYears!BL108,""),"")</f>
        <v/>
      </c>
      <c r="AS108" s="6">
        <v>19.00195293916337</v>
      </c>
      <c r="AT108" s="6"/>
      <c r="AU108" s="6"/>
    </row>
    <row r="109" spans="1:47" x14ac:dyDescent="0.35">
      <c r="A109" s="8">
        <f>ddays3.AllYears!A109</f>
        <v>42101</v>
      </c>
      <c r="B109" s="6" t="str">
        <f>IF(B108&lt;&gt;"",IF(ddays3.AllYears!C109&lt;&gt;"",B108+ddays3.AllYears!C109,""),"")</f>
        <v/>
      </c>
      <c r="C109" s="6">
        <f>IF(C108&lt;&gt;"",IF(ddays3.AllYears!W109&lt;&gt;"",C108+ddays3.AllYears!W109,""),"")</f>
        <v>3.3999999999999995</v>
      </c>
      <c r="D109" s="6">
        <f>IF(D108&lt;&gt;"",IF(ddays3.AllYears!X109&lt;&gt;"",D108+ddays3.AllYears!X109,""),"")</f>
        <v>0.60000000000000009</v>
      </c>
      <c r="E109" s="6">
        <f>IF(E108&lt;&gt;"",IF(ddays3.AllYears!Y109&lt;&gt;"",E108+ddays3.AllYears!Y109,""),"")</f>
        <v>4</v>
      </c>
      <c r="F109" s="6">
        <f>IF(F108&lt;&gt;"",IF(ddays3.AllYears!Z109&lt;&gt;"",F108+ddays3.AllYears!Z109,""),"")</f>
        <v>16.100000000000001</v>
      </c>
      <c r="G109" s="6">
        <f>IF(G108&lt;&gt;"",IF(ddays3.AllYears!AA109&lt;&gt;"",G108+ddays3.AllYears!AA109,""),"")</f>
        <v>0.4</v>
      </c>
      <c r="H109" s="6">
        <f>IF(H108&lt;&gt;"",IF(ddays3.AllYears!AB109&lt;&gt;"",H108+ddays3.AllYears!AB109,""),"")</f>
        <v>14.199999999999998</v>
      </c>
      <c r="I109" s="6">
        <f>IF(I108&lt;&gt;"",IF(ddays3.AllYears!AC109&lt;&gt;"",I108+ddays3.AllYears!AC109,""),"")</f>
        <v>5.8999999999999995</v>
      </c>
      <c r="J109" s="6">
        <f>IF(J108&lt;&gt;"",IF(ddays3.AllYears!AD109&lt;&gt;"",J108+ddays3.AllYears!AD109,""),"")</f>
        <v>0.2</v>
      </c>
      <c r="K109" s="6">
        <f>IF(K108&lt;&gt;"",IF(ddays3.AllYears!AE109&lt;&gt;"",K108+ddays3.AllYears!AE109,""),"")</f>
        <v>3.5</v>
      </c>
      <c r="L109" s="6">
        <f>IF(L108&lt;&gt;"",IF(ddays3.AllYears!AF109&lt;&gt;"",L108+ddays3.AllYears!AF109,""),"")</f>
        <v>0.8</v>
      </c>
      <c r="M109" s="6">
        <f>IF(M108&lt;&gt;"",IF(ddays3.AllYears!AG109&lt;&gt;"",M108+ddays3.AllYears!AG109,""),"")</f>
        <v>0</v>
      </c>
      <c r="N109" s="6">
        <f>IF(N108&lt;&gt;"",IF(ddays3.AllYears!AH109&lt;&gt;"",N108+ddays3.AllYears!AH109,""),"")</f>
        <v>2.6</v>
      </c>
      <c r="O109" s="6">
        <f>IF(O108&lt;&gt;"",IF(ddays3.AllYears!AI109&lt;&gt;"",O108+ddays3.AllYears!AI109,""),"")</f>
        <v>4.8</v>
      </c>
      <c r="P109" s="6">
        <f>IF(P108&lt;&gt;"",IF(ddays3.AllYears!AJ109&lt;&gt;"",P108+ddays3.AllYears!AJ109,""),"")</f>
        <v>12.9</v>
      </c>
      <c r="Q109" s="6">
        <f>IF(Q108&lt;&gt;"",IF(ddays3.AllYears!AK109&lt;&gt;"",Q108+ddays3.AllYears!AK109,""),"")</f>
        <v>7.1</v>
      </c>
      <c r="R109" s="6">
        <f>IF(R108&lt;&gt;"",IF(ddays3.AllYears!AL109&lt;&gt;"",R108+ddays3.AllYears!AL109,""),"")</f>
        <v>0</v>
      </c>
      <c r="S109" s="6">
        <f>IF(S108&lt;&gt;"",IF(ddays3.AllYears!AM109&lt;&gt;"",S108+ddays3.AllYears!AM109,""),"")</f>
        <v>0.1</v>
      </c>
      <c r="T109" s="6">
        <f>IF(T108&lt;&gt;"",IF(ddays3.AllYears!AN109&lt;&gt;"",T108+ddays3.AllYears!AN109,""),"")</f>
        <v>2.7</v>
      </c>
      <c r="U109" s="6">
        <f>IF(U108&lt;&gt;"",IF(ddays3.AllYears!AO109&lt;&gt;"",U108+ddays3.AllYears!AO109,""),"")</f>
        <v>1.3</v>
      </c>
      <c r="V109" s="6">
        <f>IF(V108&lt;&gt;"",IF(ddays3.AllYears!AP109&lt;&gt;"",V108+ddays3.AllYears!AP109,""),"")</f>
        <v>3.3000000000000003</v>
      </c>
      <c r="W109" s="6">
        <f>IF(W108&lt;&gt;"",IF(ddays3.AllYears!AQ109&lt;&gt;"",W108+ddays3.AllYears!AQ109,""),"")</f>
        <v>0.1</v>
      </c>
      <c r="X109" s="6">
        <f>IF(X108&lt;&gt;"",IF(ddays3.AllYears!AR109&lt;&gt;"",X108+ddays3.AllYears!AR109,""),"")</f>
        <v>0</v>
      </c>
      <c r="Y109" s="6">
        <f>IF(Y108&lt;&gt;"",IF(ddays3.AllYears!AS109&lt;&gt;"",Y108+ddays3.AllYears!AS109,""),"")</f>
        <v>18.899999999999999</v>
      </c>
      <c r="Z109" s="6">
        <f>IF(Z108&lt;&gt;"",IF(ddays3.AllYears!AT109&lt;&gt;"",Z108+ddays3.AllYears!AT109,""),"")</f>
        <v>4.0999999999999996</v>
      </c>
      <c r="AA109" s="6">
        <f>IF(AA108&lt;&gt;"",IF(ddays3.AllYears!AU109&lt;&gt;"",AA108+ddays3.AllYears!AU109,""),"")</f>
        <v>2.6</v>
      </c>
      <c r="AB109" s="6">
        <f>IF(AB108&lt;&gt;"",IF(ddays3.AllYears!AV109&lt;&gt;"",AB108+ddays3.AllYears!AV109,""),"")</f>
        <v>10.1</v>
      </c>
      <c r="AC109" s="6">
        <f>IF(AC108&lt;&gt;"",IF(ddays3.AllYears!AW109&lt;&gt;"",AC108+ddays3.AllYears!AW109,""),"")</f>
        <v>2.2000000000000002</v>
      </c>
      <c r="AD109" s="6">
        <f>IF(AD108&lt;&gt;"",IF(ddays3.AllYears!AX109&lt;&gt;"",AD108+ddays3.AllYears!AX109,""),"")</f>
        <v>1.7000000000000002</v>
      </c>
      <c r="AE109" s="6">
        <f>IF(AE108&lt;&gt;"",IF(ddays3.AllYears!AY109&lt;&gt;"",AE108+ddays3.AllYears!AY109,""),"")</f>
        <v>1.4000000000000001</v>
      </c>
      <c r="AF109" s="6">
        <f>IF(AF108&lt;&gt;"",IF(ddays3.AllYears!AZ109&lt;&gt;"",AF108+ddays3.AllYears!AZ109,""),"")</f>
        <v>2.6</v>
      </c>
      <c r="AG109" s="6">
        <f>IF(AG108&lt;&gt;"",IF(ddays3.AllYears!BA109&lt;&gt;"",AG108+ddays3.AllYears!BA109,""),"")</f>
        <v>4.8</v>
      </c>
      <c r="AH109" s="6">
        <f>IF(AH108&lt;&gt;"",IF(ddays3.AllYears!BB109&lt;&gt;"",AH108+ddays3.AllYears!BB109,""),"")</f>
        <v>29.4</v>
      </c>
      <c r="AI109" s="6">
        <f>IF(AI108&lt;&gt;"",IF(ddays3.AllYears!BC109&lt;&gt;"",AI108+ddays3.AllYears!BC109,""),"")</f>
        <v>7.8999999999999995</v>
      </c>
      <c r="AJ109" s="6">
        <f>IF(AJ108&lt;&gt;"",IF(ddays3.AllYears!BD109&lt;&gt;"",AJ108+ddays3.AllYears!BD109,""),"")</f>
        <v>11.4</v>
      </c>
      <c r="AK109" s="6">
        <f>IF(AK108&lt;&gt;"",IF(ddays3.AllYears!BE109&lt;&gt;"",AK108+ddays3.AllYears!BE109,""),"")</f>
        <v>4.7</v>
      </c>
      <c r="AL109" s="6">
        <f>IF(AL108&lt;&gt;"",IF(ddays3.AllYears!BF109&lt;&gt;"",AL108+ddays3.AllYears!BF109,""),"")</f>
        <v>2.1</v>
      </c>
      <c r="AM109" s="6">
        <f>IF(AM108&lt;&gt;"",IF(ddays3.AllYears!BG109&lt;&gt;"",AM108+ddays3.AllYears!BG109,""),"")</f>
        <v>7.4</v>
      </c>
      <c r="AN109" s="6">
        <f>IF(AN108&lt;&gt;"",IF(ddays3.AllYears!BH109&lt;&gt;"",AN108+ddays3.AllYears!BH109,""),"")</f>
        <v>0.4</v>
      </c>
      <c r="AO109" s="6">
        <f>IF(AO108&lt;&gt;"",IF(ddays3.AllYears!BI109&lt;&gt;"",AO108+ddays3.AllYears!BI109,""),"")</f>
        <v>9</v>
      </c>
      <c r="AP109" s="6">
        <f>IF(AP108&lt;&gt;"",IF(ddays3.AllYears!BJ109&lt;&gt;"",AP108+ddays3.AllYears!BJ109,""),"")</f>
        <v>28.700000000000003</v>
      </c>
      <c r="AQ109" s="6" t="str">
        <f>IF(AQ108&lt;&gt;"",IF(ddays3.AllYears!BK109&lt;&gt;"",AQ108+ddays3.AllYears!BK109,""),"")</f>
        <v/>
      </c>
      <c r="AR109" s="6" t="str">
        <f>IF(AR108&lt;&gt;"",IF(ddays3.AllYears!BL109&lt;&gt;"",AR108+ddays3.AllYears!BL109,""),"")</f>
        <v/>
      </c>
      <c r="AS109" s="6">
        <v>21.662949320719616</v>
      </c>
      <c r="AT109" s="6"/>
      <c r="AU109" s="6"/>
    </row>
    <row r="110" spans="1:47" x14ac:dyDescent="0.35">
      <c r="A110" s="8">
        <f>ddays3.AllYears!A110</f>
        <v>42102</v>
      </c>
      <c r="B110" s="6" t="str">
        <f>IF(B109&lt;&gt;"",IF(ddays3.AllYears!C110&lt;&gt;"",B109+ddays3.AllYears!C110,""),"")</f>
        <v/>
      </c>
      <c r="C110" s="6">
        <f>IF(C109&lt;&gt;"",IF(ddays3.AllYears!W110&lt;&gt;"",C109+ddays3.AllYears!W110,""),"")</f>
        <v>4.6999999999999993</v>
      </c>
      <c r="D110" s="6">
        <f>IF(D109&lt;&gt;"",IF(ddays3.AllYears!X110&lt;&gt;"",D109+ddays3.AllYears!X110,""),"")</f>
        <v>0.60000000000000009</v>
      </c>
      <c r="E110" s="6">
        <f>IF(E109&lt;&gt;"",IF(ddays3.AllYears!Y110&lt;&gt;"",E109+ddays3.AllYears!Y110,""),"")</f>
        <v>4</v>
      </c>
      <c r="F110" s="6">
        <f>IF(F109&lt;&gt;"",IF(ddays3.AllYears!Z110&lt;&gt;"",F109+ddays3.AllYears!Z110,""),"")</f>
        <v>20.200000000000003</v>
      </c>
      <c r="G110" s="6">
        <f>IF(G109&lt;&gt;"",IF(ddays3.AllYears!AA110&lt;&gt;"",G109+ddays3.AllYears!AA110,""),"")</f>
        <v>0.4</v>
      </c>
      <c r="H110" s="6">
        <f>IF(H109&lt;&gt;"",IF(ddays3.AllYears!AB110&lt;&gt;"",H109+ddays3.AllYears!AB110,""),"")</f>
        <v>14.199999999999998</v>
      </c>
      <c r="I110" s="6">
        <f>IF(I109&lt;&gt;"",IF(ddays3.AllYears!AC110&lt;&gt;"",I109+ddays3.AllYears!AC110,""),"")</f>
        <v>7</v>
      </c>
      <c r="J110" s="6">
        <f>IF(J109&lt;&gt;"",IF(ddays3.AllYears!AD110&lt;&gt;"",J109+ddays3.AllYears!AD110,""),"")</f>
        <v>0.2</v>
      </c>
      <c r="K110" s="6">
        <f>IF(K109&lt;&gt;"",IF(ddays3.AllYears!AE110&lt;&gt;"",K109+ddays3.AllYears!AE110,""),"")</f>
        <v>5.5</v>
      </c>
      <c r="L110" s="6">
        <f>IF(L109&lt;&gt;"",IF(ddays3.AllYears!AF110&lt;&gt;"",L109+ddays3.AllYears!AF110,""),"")</f>
        <v>0.8</v>
      </c>
      <c r="M110" s="6">
        <f>IF(M109&lt;&gt;"",IF(ddays3.AllYears!AG110&lt;&gt;"",M109+ddays3.AllYears!AG110,""),"")</f>
        <v>0</v>
      </c>
      <c r="N110" s="6">
        <f>IF(N109&lt;&gt;"",IF(ddays3.AllYears!AH110&lt;&gt;"",N109+ddays3.AllYears!AH110,""),"")</f>
        <v>2.6</v>
      </c>
      <c r="O110" s="6">
        <f>IF(O109&lt;&gt;"",IF(ddays3.AllYears!AI110&lt;&gt;"",O109+ddays3.AllYears!AI110,""),"")</f>
        <v>4.8</v>
      </c>
      <c r="P110" s="6">
        <f>IF(P109&lt;&gt;"",IF(ddays3.AllYears!AJ110&lt;&gt;"",P109+ddays3.AllYears!AJ110,""),"")</f>
        <v>12.9</v>
      </c>
      <c r="Q110" s="6">
        <f>IF(Q109&lt;&gt;"",IF(ddays3.AllYears!AK110&lt;&gt;"",Q109+ddays3.AllYears!AK110,""),"")</f>
        <v>7.1</v>
      </c>
      <c r="R110" s="6">
        <f>IF(R109&lt;&gt;"",IF(ddays3.AllYears!AL110&lt;&gt;"",R109+ddays3.AllYears!AL110,""),"")</f>
        <v>0</v>
      </c>
      <c r="S110" s="6">
        <f>IF(S109&lt;&gt;"",IF(ddays3.AllYears!AM110&lt;&gt;"",S109+ddays3.AllYears!AM110,""),"")</f>
        <v>0.1</v>
      </c>
      <c r="T110" s="6">
        <f>IF(T109&lt;&gt;"",IF(ddays3.AllYears!AN110&lt;&gt;"",T109+ddays3.AllYears!AN110,""),"")</f>
        <v>2.7</v>
      </c>
      <c r="U110" s="6">
        <f>IF(U109&lt;&gt;"",IF(ddays3.AllYears!AO110&lt;&gt;"",U109+ddays3.AllYears!AO110,""),"")</f>
        <v>1.3</v>
      </c>
      <c r="V110" s="6">
        <f>IF(V109&lt;&gt;"",IF(ddays3.AllYears!AP110&lt;&gt;"",V109+ddays3.AllYears!AP110,""),"")</f>
        <v>3.3000000000000003</v>
      </c>
      <c r="W110" s="6">
        <f>IF(W109&lt;&gt;"",IF(ddays3.AllYears!AQ110&lt;&gt;"",W109+ddays3.AllYears!AQ110,""),"")</f>
        <v>0.1</v>
      </c>
      <c r="X110" s="6">
        <f>IF(X109&lt;&gt;"",IF(ddays3.AllYears!AR110&lt;&gt;"",X109+ddays3.AllYears!AR110,""),"")</f>
        <v>2.7</v>
      </c>
      <c r="Y110" s="6">
        <f>IF(Y109&lt;&gt;"",IF(ddays3.AllYears!AS110&lt;&gt;"",Y109+ddays3.AllYears!AS110,""),"")</f>
        <v>18.899999999999999</v>
      </c>
      <c r="Z110" s="6">
        <f>IF(Z109&lt;&gt;"",IF(ddays3.AllYears!AT110&lt;&gt;"",Z109+ddays3.AllYears!AT110,""),"")</f>
        <v>4.0999999999999996</v>
      </c>
      <c r="AA110" s="6">
        <f>IF(AA109&lt;&gt;"",IF(ddays3.AllYears!AU110&lt;&gt;"",AA109+ddays3.AllYears!AU110,""),"")</f>
        <v>2.6</v>
      </c>
      <c r="AB110" s="6">
        <f>IF(AB109&lt;&gt;"",IF(ddays3.AllYears!AV110&lt;&gt;"",AB109+ddays3.AllYears!AV110,""),"")</f>
        <v>10.1</v>
      </c>
      <c r="AC110" s="6">
        <f>IF(AC109&lt;&gt;"",IF(ddays3.AllYears!AW110&lt;&gt;"",AC109+ddays3.AllYears!AW110,""),"")</f>
        <v>2.7</v>
      </c>
      <c r="AD110" s="6">
        <f>IF(AD109&lt;&gt;"",IF(ddays3.AllYears!AX110&lt;&gt;"",AD109+ddays3.AllYears!AX110,""),"")</f>
        <v>1.7000000000000002</v>
      </c>
      <c r="AE110" s="6">
        <f>IF(AE109&lt;&gt;"",IF(ddays3.AllYears!AY110&lt;&gt;"",AE109+ddays3.AllYears!AY110,""),"")</f>
        <v>1.4000000000000001</v>
      </c>
      <c r="AF110" s="6">
        <f>IF(AF109&lt;&gt;"",IF(ddays3.AllYears!AZ110&lt;&gt;"",AF109+ddays3.AllYears!AZ110,""),"")</f>
        <v>2.6</v>
      </c>
      <c r="AG110" s="6">
        <f>IF(AG109&lt;&gt;"",IF(ddays3.AllYears!BA110&lt;&gt;"",AG109+ddays3.AllYears!BA110,""),"")</f>
        <v>4.8</v>
      </c>
      <c r="AH110" s="6">
        <f>IF(AH109&lt;&gt;"",IF(ddays3.AllYears!BB110&lt;&gt;"",AH109+ddays3.AllYears!BB110,""),"")</f>
        <v>30.599999999999998</v>
      </c>
      <c r="AI110" s="6">
        <f>IF(AI109&lt;&gt;"",IF(ddays3.AllYears!BC110&lt;&gt;"",AI109+ddays3.AllYears!BC110,""),"")</f>
        <v>7.8999999999999995</v>
      </c>
      <c r="AJ110" s="6">
        <f>IF(AJ109&lt;&gt;"",IF(ddays3.AllYears!BD110&lt;&gt;"",AJ109+ddays3.AllYears!BD110,""),"")</f>
        <v>11.4</v>
      </c>
      <c r="AK110" s="6">
        <f>IF(AK109&lt;&gt;"",IF(ddays3.AllYears!BE110&lt;&gt;"",AK109+ddays3.AllYears!BE110,""),"")</f>
        <v>5.1000000000000005</v>
      </c>
      <c r="AL110" s="6">
        <f>IF(AL109&lt;&gt;"",IF(ddays3.AllYears!BF110&lt;&gt;"",AL109+ddays3.AllYears!BF110,""),"")</f>
        <v>2.1</v>
      </c>
      <c r="AM110" s="6">
        <f>IF(AM109&lt;&gt;"",IF(ddays3.AllYears!BG110&lt;&gt;"",AM109+ddays3.AllYears!BG110,""),"")</f>
        <v>7.4</v>
      </c>
      <c r="AN110" s="6">
        <f>IF(AN109&lt;&gt;"",IF(ddays3.AllYears!BH110&lt;&gt;"",AN109+ddays3.AllYears!BH110,""),"")</f>
        <v>0.4</v>
      </c>
      <c r="AO110" s="6">
        <f>IF(AO109&lt;&gt;"",IF(ddays3.AllYears!BI110&lt;&gt;"",AO109+ddays3.AllYears!BI110,""),"")</f>
        <v>9</v>
      </c>
      <c r="AP110" s="6">
        <f>IF(AP109&lt;&gt;"",IF(ddays3.AllYears!BJ110&lt;&gt;"",AP109+ddays3.AllYears!BJ110,""),"")</f>
        <v>28.700000000000003</v>
      </c>
      <c r="AQ110" s="6" t="str">
        <f>IF(AQ109&lt;&gt;"",IF(ddays3.AllYears!BK110&lt;&gt;"",AQ109+ddays3.AllYears!BK110,""),"")</f>
        <v/>
      </c>
      <c r="AR110" s="6" t="str">
        <f>IF(AR109&lt;&gt;"",IF(ddays3.AllYears!BL110&lt;&gt;"",AR109+ddays3.AllYears!BL110,""),"")</f>
        <v/>
      </c>
      <c r="AS110" s="6">
        <v>23.478695532054328</v>
      </c>
      <c r="AT110" s="6"/>
      <c r="AU110" s="6"/>
    </row>
    <row r="111" spans="1:47" x14ac:dyDescent="0.35">
      <c r="A111" s="8">
        <f>ddays3.AllYears!A111</f>
        <v>42103</v>
      </c>
      <c r="B111" s="6" t="str">
        <f>IF(B110&lt;&gt;"",IF(ddays3.AllYears!C111&lt;&gt;"",B110+ddays3.AllYears!C111,""),"")</f>
        <v/>
      </c>
      <c r="C111" s="6">
        <f>IF(C110&lt;&gt;"",IF(ddays3.AllYears!W111&lt;&gt;"",C110+ddays3.AllYears!W111,""),"")</f>
        <v>5.6</v>
      </c>
      <c r="D111" s="6">
        <f>IF(D110&lt;&gt;"",IF(ddays3.AllYears!X111&lt;&gt;"",D110+ddays3.AllYears!X111,""),"")</f>
        <v>0.60000000000000009</v>
      </c>
      <c r="E111" s="6">
        <f>IF(E110&lt;&gt;"",IF(ddays3.AllYears!Y111&lt;&gt;"",E110+ddays3.AllYears!Y111,""),"")</f>
        <v>4</v>
      </c>
      <c r="F111" s="6">
        <f>IF(F110&lt;&gt;"",IF(ddays3.AllYears!Z111&lt;&gt;"",F110+ddays3.AllYears!Z111,""),"")</f>
        <v>20.200000000000003</v>
      </c>
      <c r="G111" s="6">
        <f>IF(G110&lt;&gt;"",IF(ddays3.AllYears!AA111&lt;&gt;"",G110+ddays3.AllYears!AA111,""),"")</f>
        <v>0.5</v>
      </c>
      <c r="H111" s="6">
        <f>IF(H110&lt;&gt;"",IF(ddays3.AllYears!AB111&lt;&gt;"",H110+ddays3.AllYears!AB111,""),"")</f>
        <v>15.399999999999997</v>
      </c>
      <c r="I111" s="6">
        <f>IF(I110&lt;&gt;"",IF(ddays3.AllYears!AC111&lt;&gt;"",I110+ddays3.AllYears!AC111,""),"")</f>
        <v>7</v>
      </c>
      <c r="J111" s="6">
        <f>IF(J110&lt;&gt;"",IF(ddays3.AllYears!AD111&lt;&gt;"",J110+ddays3.AllYears!AD111,""),"")</f>
        <v>0.2</v>
      </c>
      <c r="K111" s="6">
        <f>IF(K110&lt;&gt;"",IF(ddays3.AllYears!AE111&lt;&gt;"",K110+ddays3.AllYears!AE111,""),"")</f>
        <v>7.8</v>
      </c>
      <c r="L111" s="6">
        <f>IF(L110&lt;&gt;"",IF(ddays3.AllYears!AF111&lt;&gt;"",L110+ddays3.AllYears!AF111,""),"")</f>
        <v>0.8</v>
      </c>
      <c r="M111" s="6">
        <f>IF(M110&lt;&gt;"",IF(ddays3.AllYears!AG111&lt;&gt;"",M110+ddays3.AllYears!AG111,""),"")</f>
        <v>0</v>
      </c>
      <c r="N111" s="6">
        <f>IF(N110&lt;&gt;"",IF(ddays3.AllYears!AH111&lt;&gt;"",N110+ddays3.AllYears!AH111,""),"")</f>
        <v>2.6</v>
      </c>
      <c r="O111" s="6">
        <f>IF(O110&lt;&gt;"",IF(ddays3.AllYears!AI111&lt;&gt;"",O110+ddays3.AllYears!AI111,""),"")</f>
        <v>4.8</v>
      </c>
      <c r="P111" s="6">
        <f>IF(P110&lt;&gt;"",IF(ddays3.AllYears!AJ111&lt;&gt;"",P110+ddays3.AllYears!AJ111,""),"")</f>
        <v>12.9</v>
      </c>
      <c r="Q111" s="6">
        <f>IF(Q110&lt;&gt;"",IF(ddays3.AllYears!AK111&lt;&gt;"",Q110+ddays3.AllYears!AK111,""),"")</f>
        <v>7.1</v>
      </c>
      <c r="R111" s="6">
        <f>IF(R110&lt;&gt;"",IF(ddays3.AllYears!AL111&lt;&gt;"",R110+ddays3.AllYears!AL111,""),"")</f>
        <v>0</v>
      </c>
      <c r="S111" s="6">
        <f>IF(S110&lt;&gt;"",IF(ddays3.AllYears!AM111&lt;&gt;"",S110+ddays3.AllYears!AM111,""),"")</f>
        <v>0.1</v>
      </c>
      <c r="T111" s="6">
        <f>IF(T110&lt;&gt;"",IF(ddays3.AllYears!AN111&lt;&gt;"",T110+ddays3.AllYears!AN111,""),"")</f>
        <v>2.7</v>
      </c>
      <c r="U111" s="6">
        <f>IF(U110&lt;&gt;"",IF(ddays3.AllYears!AO111&lt;&gt;"",U110+ddays3.AllYears!AO111,""),"")</f>
        <v>1.3</v>
      </c>
      <c r="V111" s="6">
        <f>IF(V110&lt;&gt;"",IF(ddays3.AllYears!AP111&lt;&gt;"",V110+ddays3.AllYears!AP111,""),"")</f>
        <v>3.3000000000000003</v>
      </c>
      <c r="W111" s="6">
        <f>IF(W110&lt;&gt;"",IF(ddays3.AllYears!AQ111&lt;&gt;"",W110+ddays3.AllYears!AQ111,""),"")</f>
        <v>0.1</v>
      </c>
      <c r="X111" s="6">
        <f>IF(X110&lt;&gt;"",IF(ddays3.AllYears!AR111&lt;&gt;"",X110+ddays3.AllYears!AR111,""),"")</f>
        <v>3.7</v>
      </c>
      <c r="Y111" s="6">
        <f>IF(Y110&lt;&gt;"",IF(ddays3.AllYears!AS111&lt;&gt;"",Y110+ddays3.AllYears!AS111,""),"")</f>
        <v>18.899999999999999</v>
      </c>
      <c r="Z111" s="6">
        <f>IF(Z110&lt;&gt;"",IF(ddays3.AllYears!AT111&lt;&gt;"",Z110+ddays3.AllYears!AT111,""),"")</f>
        <v>4.0999999999999996</v>
      </c>
      <c r="AA111" s="6">
        <f>IF(AA110&lt;&gt;"",IF(ddays3.AllYears!AU111&lt;&gt;"",AA110+ddays3.AllYears!AU111,""),"")</f>
        <v>4.5</v>
      </c>
      <c r="AB111" s="6">
        <f>IF(AB110&lt;&gt;"",IF(ddays3.AllYears!AV111&lt;&gt;"",AB110+ddays3.AllYears!AV111,""),"")</f>
        <v>10.1</v>
      </c>
      <c r="AC111" s="6">
        <f>IF(AC110&lt;&gt;"",IF(ddays3.AllYears!AW111&lt;&gt;"",AC110+ddays3.AllYears!AW111,""),"")</f>
        <v>2.7</v>
      </c>
      <c r="AD111" s="6">
        <f>IF(AD110&lt;&gt;"",IF(ddays3.AllYears!AX111&lt;&gt;"",AD110+ddays3.AllYears!AX111,""),"")</f>
        <v>1.7000000000000002</v>
      </c>
      <c r="AE111" s="6">
        <f>IF(AE110&lt;&gt;"",IF(ddays3.AllYears!AY111&lt;&gt;"",AE110+ddays3.AllYears!AY111,""),"")</f>
        <v>1.4000000000000001</v>
      </c>
      <c r="AF111" s="6">
        <f>IF(AF110&lt;&gt;"",IF(ddays3.AllYears!AZ111&lt;&gt;"",AF110+ddays3.AllYears!AZ111,""),"")</f>
        <v>2.6</v>
      </c>
      <c r="AG111" s="6">
        <f>IF(AG110&lt;&gt;"",IF(ddays3.AllYears!BA111&lt;&gt;"",AG110+ddays3.AllYears!BA111,""),"")</f>
        <v>4.8</v>
      </c>
      <c r="AH111" s="6">
        <f>IF(AH110&lt;&gt;"",IF(ddays3.AllYears!BB111&lt;&gt;"",AH110+ddays3.AllYears!BB111,""),"")</f>
        <v>30.7</v>
      </c>
      <c r="AI111" s="6">
        <f>IF(AI110&lt;&gt;"",IF(ddays3.AllYears!BC111&lt;&gt;"",AI110+ddays3.AllYears!BC111,""),"")</f>
        <v>8.8999999999999986</v>
      </c>
      <c r="AJ111" s="6">
        <f>IF(AJ110&lt;&gt;"",IF(ddays3.AllYears!BD111&lt;&gt;"",AJ110+ddays3.AllYears!BD111,""),"")</f>
        <v>11.4</v>
      </c>
      <c r="AK111" s="6">
        <f>IF(AK110&lt;&gt;"",IF(ddays3.AllYears!BE111&lt;&gt;"",AK110+ddays3.AllYears!BE111,""),"")</f>
        <v>5.1000000000000005</v>
      </c>
      <c r="AL111" s="6">
        <f>IF(AL110&lt;&gt;"",IF(ddays3.AllYears!BF111&lt;&gt;"",AL110+ddays3.AllYears!BF111,""),"")</f>
        <v>2.1</v>
      </c>
      <c r="AM111" s="6">
        <f>IF(AM110&lt;&gt;"",IF(ddays3.AllYears!BG111&lt;&gt;"",AM110+ddays3.AllYears!BG111,""),"")</f>
        <v>7.4</v>
      </c>
      <c r="AN111" s="6">
        <f>IF(AN110&lt;&gt;"",IF(ddays3.AllYears!BH111&lt;&gt;"",AN110+ddays3.AllYears!BH111,""),"")</f>
        <v>0.4</v>
      </c>
      <c r="AO111" s="6">
        <f>IF(AO110&lt;&gt;"",IF(ddays3.AllYears!BI111&lt;&gt;"",AO110+ddays3.AllYears!BI111,""),"")</f>
        <v>9</v>
      </c>
      <c r="AP111" s="6">
        <f>IF(AP110&lt;&gt;"",IF(ddays3.AllYears!BJ111&lt;&gt;"",AP110+ddays3.AllYears!BJ111,""),"")</f>
        <v>30.000000000000004</v>
      </c>
      <c r="AQ111" s="6" t="str">
        <f>IF(AQ110&lt;&gt;"",IF(ddays3.AllYears!BK111&lt;&gt;"",AQ110+ddays3.AllYears!BK111,""),"")</f>
        <v/>
      </c>
      <c r="AR111" s="6" t="str">
        <f>IF(AR110&lt;&gt;"",IF(ddays3.AllYears!BL111&lt;&gt;"",AR110+ddays3.AllYears!BL111,""),"")</f>
        <v/>
      </c>
      <c r="AS111" s="6">
        <v>23.478695532054328</v>
      </c>
      <c r="AT111" s="6"/>
      <c r="AU111" s="6"/>
    </row>
    <row r="112" spans="1:47" x14ac:dyDescent="0.35">
      <c r="A112" s="8">
        <f>ddays3.AllYears!A112</f>
        <v>42104</v>
      </c>
      <c r="B112" s="6" t="str">
        <f>IF(B111&lt;&gt;"",IF(ddays3.AllYears!C112&lt;&gt;"",B111+ddays3.AllYears!C112,""),"")</f>
        <v/>
      </c>
      <c r="C112" s="6">
        <f>IF(C111&lt;&gt;"",IF(ddays3.AllYears!W112&lt;&gt;"",C111+ddays3.AllYears!W112,""),"")</f>
        <v>5.6</v>
      </c>
      <c r="D112" s="6">
        <f>IF(D111&lt;&gt;"",IF(ddays3.AllYears!X112&lt;&gt;"",D111+ddays3.AllYears!X112,""),"")</f>
        <v>0.60000000000000009</v>
      </c>
      <c r="E112" s="6">
        <f>IF(E111&lt;&gt;"",IF(ddays3.AllYears!Y112&lt;&gt;"",E111+ddays3.AllYears!Y112,""),"")</f>
        <v>4</v>
      </c>
      <c r="F112" s="6">
        <f>IF(F111&lt;&gt;"",IF(ddays3.AllYears!Z112&lt;&gt;"",F111+ddays3.AllYears!Z112,""),"")</f>
        <v>20.200000000000003</v>
      </c>
      <c r="G112" s="6">
        <f>IF(G111&lt;&gt;"",IF(ddays3.AllYears!AA112&lt;&gt;"",G111+ddays3.AllYears!AA112,""),"")</f>
        <v>0.5</v>
      </c>
      <c r="H112" s="6">
        <f>IF(H111&lt;&gt;"",IF(ddays3.AllYears!AB112&lt;&gt;"",H111+ddays3.AllYears!AB112,""),"")</f>
        <v>15.399999999999997</v>
      </c>
      <c r="I112" s="6">
        <f>IF(I111&lt;&gt;"",IF(ddays3.AllYears!AC112&lt;&gt;"",I111+ddays3.AllYears!AC112,""),"")</f>
        <v>7</v>
      </c>
      <c r="J112" s="6">
        <f>IF(J111&lt;&gt;"",IF(ddays3.AllYears!AD112&lt;&gt;"",J111+ddays3.AllYears!AD112,""),"")</f>
        <v>0.2</v>
      </c>
      <c r="K112" s="6">
        <f>IF(K111&lt;&gt;"",IF(ddays3.AllYears!AE112&lt;&gt;"",K111+ddays3.AllYears!AE112,""),"")</f>
        <v>9.6</v>
      </c>
      <c r="L112" s="6">
        <f>IF(L111&lt;&gt;"",IF(ddays3.AllYears!AF112&lt;&gt;"",L111+ddays3.AllYears!AF112,""),"")</f>
        <v>0.8</v>
      </c>
      <c r="M112" s="6">
        <f>IF(M111&lt;&gt;"",IF(ddays3.AllYears!AG112&lt;&gt;"",M111+ddays3.AllYears!AG112,""),"")</f>
        <v>0</v>
      </c>
      <c r="N112" s="6">
        <f>IF(N111&lt;&gt;"",IF(ddays3.AllYears!AH112&lt;&gt;"",N111+ddays3.AllYears!AH112,""),"")</f>
        <v>2.6</v>
      </c>
      <c r="O112" s="6">
        <f>IF(O111&lt;&gt;"",IF(ddays3.AllYears!AI112&lt;&gt;"",O111+ddays3.AllYears!AI112,""),"")</f>
        <v>4.8</v>
      </c>
      <c r="P112" s="6">
        <f>IF(P111&lt;&gt;"",IF(ddays3.AllYears!AJ112&lt;&gt;"",P111+ddays3.AllYears!AJ112,""),"")</f>
        <v>12.9</v>
      </c>
      <c r="Q112" s="6">
        <f>IF(Q111&lt;&gt;"",IF(ddays3.AllYears!AK112&lt;&gt;"",Q111+ddays3.AllYears!AK112,""),"")</f>
        <v>7.1</v>
      </c>
      <c r="R112" s="6">
        <f>IF(R111&lt;&gt;"",IF(ddays3.AllYears!AL112&lt;&gt;"",R111+ddays3.AllYears!AL112,""),"")</f>
        <v>0</v>
      </c>
      <c r="S112" s="6">
        <f>IF(S111&lt;&gt;"",IF(ddays3.AllYears!AM112&lt;&gt;"",S111+ddays3.AllYears!AM112,""),"")</f>
        <v>0.1</v>
      </c>
      <c r="T112" s="6">
        <f>IF(T111&lt;&gt;"",IF(ddays3.AllYears!AN112&lt;&gt;"",T111+ddays3.AllYears!AN112,""),"")</f>
        <v>2.7</v>
      </c>
      <c r="U112" s="6">
        <f>IF(U111&lt;&gt;"",IF(ddays3.AllYears!AO112&lt;&gt;"",U111+ddays3.AllYears!AO112,""),"")</f>
        <v>1.3</v>
      </c>
      <c r="V112" s="6">
        <f>IF(V111&lt;&gt;"",IF(ddays3.AllYears!AP112&lt;&gt;"",V111+ddays3.AllYears!AP112,""),"")</f>
        <v>3.3000000000000003</v>
      </c>
      <c r="W112" s="6">
        <f>IF(W111&lt;&gt;"",IF(ddays3.AllYears!AQ112&lt;&gt;"",W111+ddays3.AllYears!AQ112,""),"")</f>
        <v>0.1</v>
      </c>
      <c r="X112" s="6">
        <f>IF(X111&lt;&gt;"",IF(ddays3.AllYears!AR112&lt;&gt;"",X111+ddays3.AllYears!AR112,""),"")</f>
        <v>3.8000000000000003</v>
      </c>
      <c r="Y112" s="6">
        <f>IF(Y111&lt;&gt;"",IF(ddays3.AllYears!AS112&lt;&gt;"",Y111+ddays3.AllYears!AS112,""),"")</f>
        <v>18.899999999999999</v>
      </c>
      <c r="Z112" s="6">
        <f>IF(Z111&lt;&gt;"",IF(ddays3.AllYears!AT112&lt;&gt;"",Z111+ddays3.AllYears!AT112,""),"")</f>
        <v>4.0999999999999996</v>
      </c>
      <c r="AA112" s="6">
        <f>IF(AA111&lt;&gt;"",IF(ddays3.AllYears!AU112&lt;&gt;"",AA111+ddays3.AllYears!AU112,""),"")</f>
        <v>7</v>
      </c>
      <c r="AB112" s="6">
        <f>IF(AB111&lt;&gt;"",IF(ddays3.AllYears!AV112&lt;&gt;"",AB111+ddays3.AllYears!AV112,""),"")</f>
        <v>10.1</v>
      </c>
      <c r="AC112" s="6">
        <f>IF(AC111&lt;&gt;"",IF(ddays3.AllYears!AW112&lt;&gt;"",AC111+ddays3.AllYears!AW112,""),"")</f>
        <v>2.7</v>
      </c>
      <c r="AD112" s="6">
        <f>IF(AD111&lt;&gt;"",IF(ddays3.AllYears!AX112&lt;&gt;"",AD111+ddays3.AllYears!AX112,""),"")</f>
        <v>1.7000000000000002</v>
      </c>
      <c r="AE112" s="6">
        <f>IF(AE111&lt;&gt;"",IF(ddays3.AllYears!AY112&lt;&gt;"",AE111+ddays3.AllYears!AY112,""),"")</f>
        <v>1.4000000000000001</v>
      </c>
      <c r="AF112" s="6">
        <f>IF(AF111&lt;&gt;"",IF(ddays3.AllYears!AZ112&lt;&gt;"",AF111+ddays3.AllYears!AZ112,""),"")</f>
        <v>2.6</v>
      </c>
      <c r="AG112" s="6">
        <f>IF(AG111&lt;&gt;"",IF(ddays3.AllYears!BA112&lt;&gt;"",AG111+ddays3.AllYears!BA112,""),"")</f>
        <v>4.8</v>
      </c>
      <c r="AH112" s="6">
        <f>IF(AH111&lt;&gt;"",IF(ddays3.AllYears!BB112&lt;&gt;"",AH111+ddays3.AllYears!BB112,""),"")</f>
        <v>30.7</v>
      </c>
      <c r="AI112" s="6">
        <f>IF(AI111&lt;&gt;"",IF(ddays3.AllYears!BC112&lt;&gt;"",AI111+ddays3.AllYears!BC112,""),"")</f>
        <v>9.6999999999999993</v>
      </c>
      <c r="AJ112" s="6">
        <f>IF(AJ111&lt;&gt;"",IF(ddays3.AllYears!BD112&lt;&gt;"",AJ111+ddays3.AllYears!BD112,""),"")</f>
        <v>11.4</v>
      </c>
      <c r="AK112" s="6">
        <f>IF(AK111&lt;&gt;"",IF(ddays3.AllYears!BE112&lt;&gt;"",AK111+ddays3.AllYears!BE112,""),"")</f>
        <v>5.1000000000000005</v>
      </c>
      <c r="AL112" s="6">
        <f>IF(AL111&lt;&gt;"",IF(ddays3.AllYears!BF112&lt;&gt;"",AL111+ddays3.AllYears!BF112,""),"")</f>
        <v>2.1</v>
      </c>
      <c r="AM112" s="6">
        <f>IF(AM111&lt;&gt;"",IF(ddays3.AllYears!BG112&lt;&gt;"",AM111+ddays3.AllYears!BG112,""),"")</f>
        <v>7.4</v>
      </c>
      <c r="AN112" s="6">
        <f>IF(AN111&lt;&gt;"",IF(ddays3.AllYears!BH112&lt;&gt;"",AN111+ddays3.AllYears!BH112,""),"")</f>
        <v>0.4</v>
      </c>
      <c r="AO112" s="6">
        <f>IF(AO111&lt;&gt;"",IF(ddays3.AllYears!BI112&lt;&gt;"",AO111+ddays3.AllYears!BI112,""),"")</f>
        <v>9</v>
      </c>
      <c r="AP112" s="6">
        <f>IF(AP111&lt;&gt;"",IF(ddays3.AllYears!BJ112&lt;&gt;"",AP111+ddays3.AllYears!BJ112,""),"")</f>
        <v>30.000000000000004</v>
      </c>
      <c r="AQ112" s="6" t="str">
        <f>IF(AQ111&lt;&gt;"",IF(ddays3.AllYears!BK112&lt;&gt;"",AQ111+ddays3.AllYears!BK112,""),"")</f>
        <v/>
      </c>
      <c r="AR112" s="6" t="str">
        <f>IF(AR111&lt;&gt;"",IF(ddays3.AllYears!BL112&lt;&gt;"",AR111+ddays3.AllYears!BL112,""),"")</f>
        <v/>
      </c>
      <c r="AS112" s="6">
        <v>26.547667769593776</v>
      </c>
      <c r="AT112" s="6"/>
      <c r="AU112" s="6"/>
    </row>
    <row r="113" spans="1:48" x14ac:dyDescent="0.35">
      <c r="A113" s="8">
        <f>ddays3.AllYears!A113</f>
        <v>42105</v>
      </c>
      <c r="B113" s="6" t="str">
        <f>IF(B112&lt;&gt;"",IF(ddays3.AllYears!C113&lt;&gt;"",B112+ddays3.AllYears!C113,""),"")</f>
        <v/>
      </c>
      <c r="C113" s="6">
        <f>IF(C112&lt;&gt;"",IF(ddays3.AllYears!W113&lt;&gt;"",C112+ddays3.AllYears!W113,""),"")</f>
        <v>5.6</v>
      </c>
      <c r="D113" s="6">
        <f>IF(D112&lt;&gt;"",IF(ddays3.AllYears!X113&lt;&gt;"",D112+ddays3.AllYears!X113,""),"")</f>
        <v>0.60000000000000009</v>
      </c>
      <c r="E113" s="6">
        <f>IF(E112&lt;&gt;"",IF(ddays3.AllYears!Y113&lt;&gt;"",E112+ddays3.AllYears!Y113,""),"")</f>
        <v>4</v>
      </c>
      <c r="F113" s="6">
        <f>IF(F112&lt;&gt;"",IF(ddays3.AllYears!Z113&lt;&gt;"",F112+ddays3.AllYears!Z113,""),"")</f>
        <v>20.200000000000003</v>
      </c>
      <c r="G113" s="6">
        <f>IF(G112&lt;&gt;"",IF(ddays3.AllYears!AA113&lt;&gt;"",G112+ddays3.AllYears!AA113,""),"")</f>
        <v>0.5</v>
      </c>
      <c r="H113" s="6">
        <f>IF(H112&lt;&gt;"",IF(ddays3.AllYears!AB113&lt;&gt;"",H112+ddays3.AllYears!AB113,""),"")</f>
        <v>16.099999999999998</v>
      </c>
      <c r="I113" s="6">
        <f>IF(I112&lt;&gt;"",IF(ddays3.AllYears!AC113&lt;&gt;"",I112+ddays3.AllYears!AC113,""),"")</f>
        <v>7</v>
      </c>
      <c r="J113" s="6">
        <f>IF(J112&lt;&gt;"",IF(ddays3.AllYears!AD113&lt;&gt;"",J112+ddays3.AllYears!AD113,""),"")</f>
        <v>0.2</v>
      </c>
      <c r="K113" s="6">
        <f>IF(K112&lt;&gt;"",IF(ddays3.AllYears!AE113&lt;&gt;"",K112+ddays3.AllYears!AE113,""),"")</f>
        <v>12.2</v>
      </c>
      <c r="L113" s="6">
        <f>IF(L112&lt;&gt;"",IF(ddays3.AllYears!AF113&lt;&gt;"",L112+ddays3.AllYears!AF113,""),"")</f>
        <v>0.8</v>
      </c>
      <c r="M113" s="6">
        <f>IF(M112&lt;&gt;"",IF(ddays3.AllYears!AG113&lt;&gt;"",M112+ddays3.AllYears!AG113,""),"")</f>
        <v>0</v>
      </c>
      <c r="N113" s="6">
        <f>IF(N112&lt;&gt;"",IF(ddays3.AllYears!AH113&lt;&gt;"",N112+ddays3.AllYears!AH113,""),"")</f>
        <v>2.6</v>
      </c>
      <c r="O113" s="6">
        <f>IF(O112&lt;&gt;"",IF(ddays3.AllYears!AI113&lt;&gt;"",O112+ddays3.AllYears!AI113,""),"")</f>
        <v>4.8</v>
      </c>
      <c r="P113" s="6">
        <f>IF(P112&lt;&gt;"",IF(ddays3.AllYears!AJ113&lt;&gt;"",P112+ddays3.AllYears!AJ113,""),"")</f>
        <v>12.9</v>
      </c>
      <c r="Q113" s="6">
        <f>IF(Q112&lt;&gt;"",IF(ddays3.AllYears!AK113&lt;&gt;"",Q112+ddays3.AllYears!AK113,""),"")</f>
        <v>7.1</v>
      </c>
      <c r="R113" s="6">
        <f>IF(R112&lt;&gt;"",IF(ddays3.AllYears!AL113&lt;&gt;"",R112+ddays3.AllYears!AL113,""),"")</f>
        <v>0</v>
      </c>
      <c r="S113" s="6">
        <f>IF(S112&lt;&gt;"",IF(ddays3.AllYears!AM113&lt;&gt;"",S112+ddays3.AllYears!AM113,""),"")</f>
        <v>0.1</v>
      </c>
      <c r="T113" s="6">
        <f>IF(T112&lt;&gt;"",IF(ddays3.AllYears!AN113&lt;&gt;"",T112+ddays3.AllYears!AN113,""),"")</f>
        <v>2.7</v>
      </c>
      <c r="U113" s="6">
        <f>IF(U112&lt;&gt;"",IF(ddays3.AllYears!AO113&lt;&gt;"",U112+ddays3.AllYears!AO113,""),"")</f>
        <v>1.3</v>
      </c>
      <c r="V113" s="6">
        <f>IF(V112&lt;&gt;"",IF(ddays3.AllYears!AP113&lt;&gt;"",V112+ddays3.AllYears!AP113,""),"")</f>
        <v>3.3000000000000003</v>
      </c>
      <c r="W113" s="6">
        <f>IF(W112&lt;&gt;"",IF(ddays3.AllYears!AQ113&lt;&gt;"",W112+ddays3.AllYears!AQ113,""),"")</f>
        <v>0.1</v>
      </c>
      <c r="X113" s="6">
        <f>IF(X112&lt;&gt;"",IF(ddays3.AllYears!AR113&lt;&gt;"",X112+ddays3.AllYears!AR113,""),"")</f>
        <v>3.8000000000000003</v>
      </c>
      <c r="Y113" s="6">
        <f>IF(Y112&lt;&gt;"",IF(ddays3.AllYears!AS113&lt;&gt;"",Y112+ddays3.AllYears!AS113,""),"")</f>
        <v>18.899999999999999</v>
      </c>
      <c r="Z113" s="6">
        <f>IF(Z112&lt;&gt;"",IF(ddays3.AllYears!AT113&lt;&gt;"",Z112+ddays3.AllYears!AT113,""),"")</f>
        <v>4.0999999999999996</v>
      </c>
      <c r="AA113" s="6">
        <f>IF(AA112&lt;&gt;"",IF(ddays3.AllYears!AU113&lt;&gt;"",AA112+ddays3.AllYears!AU113,""),"")</f>
        <v>10</v>
      </c>
      <c r="AB113" s="6">
        <f>IF(AB112&lt;&gt;"",IF(ddays3.AllYears!AV113&lt;&gt;"",AB112+ddays3.AllYears!AV113,""),"")</f>
        <v>10.1</v>
      </c>
      <c r="AC113" s="6">
        <f>IF(AC112&lt;&gt;"",IF(ddays3.AllYears!AW113&lt;&gt;"",AC112+ddays3.AllYears!AW113,""),"")</f>
        <v>5.9</v>
      </c>
      <c r="AD113" s="6">
        <f>IF(AD112&lt;&gt;"",IF(ddays3.AllYears!AX113&lt;&gt;"",AD112+ddays3.AllYears!AX113,""),"")</f>
        <v>1.7000000000000002</v>
      </c>
      <c r="AE113" s="6">
        <f>IF(AE112&lt;&gt;"",IF(ddays3.AllYears!AY113&lt;&gt;"",AE112+ddays3.AllYears!AY113,""),"")</f>
        <v>1.4000000000000001</v>
      </c>
      <c r="AF113" s="6">
        <f>IF(AF112&lt;&gt;"",IF(ddays3.AllYears!AZ113&lt;&gt;"",AF112+ddays3.AllYears!AZ113,""),"")</f>
        <v>2.6</v>
      </c>
      <c r="AG113" s="6">
        <f>IF(AG112&lt;&gt;"",IF(ddays3.AllYears!BA113&lt;&gt;"",AG112+ddays3.AllYears!BA113,""),"")</f>
        <v>4.8</v>
      </c>
      <c r="AH113" s="6">
        <f>IF(AH112&lt;&gt;"",IF(ddays3.AllYears!BB113&lt;&gt;"",AH112+ddays3.AllYears!BB113,""),"")</f>
        <v>30.7</v>
      </c>
      <c r="AI113" s="6">
        <f>IF(AI112&lt;&gt;"",IF(ddays3.AllYears!BC113&lt;&gt;"",AI112+ddays3.AllYears!BC113,""),"")</f>
        <v>9.6999999999999993</v>
      </c>
      <c r="AJ113" s="6">
        <f>IF(AJ112&lt;&gt;"",IF(ddays3.AllYears!BD113&lt;&gt;"",AJ112+ddays3.AllYears!BD113,""),"")</f>
        <v>11.4</v>
      </c>
      <c r="AK113" s="6">
        <f>IF(AK112&lt;&gt;"",IF(ddays3.AllYears!BE113&lt;&gt;"",AK112+ddays3.AllYears!BE113,""),"")</f>
        <v>5.1000000000000005</v>
      </c>
      <c r="AL113" s="6">
        <f>IF(AL112&lt;&gt;"",IF(ddays3.AllYears!BF113&lt;&gt;"",AL112+ddays3.AllYears!BF113,""),"")</f>
        <v>2.1</v>
      </c>
      <c r="AM113" s="6">
        <f>IF(AM112&lt;&gt;"",IF(ddays3.AllYears!BG113&lt;&gt;"",AM112+ddays3.AllYears!BG113,""),"")</f>
        <v>7.4</v>
      </c>
      <c r="AN113" s="6">
        <f>IF(AN112&lt;&gt;"",IF(ddays3.AllYears!BH113&lt;&gt;"",AN112+ddays3.AllYears!BH113,""),"")</f>
        <v>0.4</v>
      </c>
      <c r="AO113" s="6">
        <f>IF(AO112&lt;&gt;"",IF(ddays3.AllYears!BI113&lt;&gt;"",AO112+ddays3.AllYears!BI113,""),"")</f>
        <v>9</v>
      </c>
      <c r="AP113" s="6">
        <f>IF(AP112&lt;&gt;"",IF(ddays3.AllYears!BJ113&lt;&gt;"",AP112+ddays3.AllYears!BJ113,""),"")</f>
        <v>30.000000000000004</v>
      </c>
      <c r="AQ113" s="6" t="str">
        <f>IF(AQ112&lt;&gt;"",IF(ddays3.AllYears!BK113&lt;&gt;"",AQ112+ddays3.AllYears!BK113,""),"")</f>
        <v/>
      </c>
      <c r="AR113" s="6" t="str">
        <f>IF(AR112&lt;&gt;"",IF(ddays3.AllYears!BL113&lt;&gt;"",AR112+ddays3.AllYears!BL113,""),"")</f>
        <v/>
      </c>
      <c r="AS113" s="6">
        <v>32.775681676340298</v>
      </c>
      <c r="AT113" s="6"/>
      <c r="AU113" s="6"/>
    </row>
    <row r="114" spans="1:48" x14ac:dyDescent="0.35">
      <c r="A114" s="8">
        <f>ddays3.AllYears!A114</f>
        <v>42106</v>
      </c>
      <c r="B114" s="6" t="str">
        <f>IF(B113&lt;&gt;"",IF(ddays3.AllYears!C114&lt;&gt;"",B113+ddays3.AllYears!C114,""),"")</f>
        <v/>
      </c>
      <c r="C114" s="6">
        <f>IF(C113&lt;&gt;"",IF(ddays3.AllYears!W114&lt;&gt;"",C113+ddays3.AllYears!W114,""),"")</f>
        <v>5.6</v>
      </c>
      <c r="D114" s="6">
        <f>IF(D113&lt;&gt;"",IF(ddays3.AllYears!X114&lt;&gt;"",D113+ddays3.AllYears!X114,""),"")</f>
        <v>0.60000000000000009</v>
      </c>
      <c r="E114" s="6">
        <f>IF(E113&lt;&gt;"",IF(ddays3.AllYears!Y114&lt;&gt;"",E113+ddays3.AllYears!Y114,""),"")</f>
        <v>4</v>
      </c>
      <c r="F114" s="6">
        <f>IF(F113&lt;&gt;"",IF(ddays3.AllYears!Z114&lt;&gt;"",F113+ddays3.AllYears!Z114,""),"")</f>
        <v>20.200000000000003</v>
      </c>
      <c r="G114" s="6">
        <f>IF(G113&lt;&gt;"",IF(ddays3.AllYears!AA114&lt;&gt;"",G113+ddays3.AllYears!AA114,""),"")</f>
        <v>0.5</v>
      </c>
      <c r="H114" s="6">
        <f>IF(H113&lt;&gt;"",IF(ddays3.AllYears!AB114&lt;&gt;"",H113+ddays3.AllYears!AB114,""),"")</f>
        <v>16.499999999999996</v>
      </c>
      <c r="I114" s="6">
        <f>IF(I113&lt;&gt;"",IF(ddays3.AllYears!AC114&lt;&gt;"",I113+ddays3.AllYears!AC114,""),"")</f>
        <v>7</v>
      </c>
      <c r="J114" s="6">
        <f>IF(J113&lt;&gt;"",IF(ddays3.AllYears!AD114&lt;&gt;"",J113+ddays3.AllYears!AD114,""),"")</f>
        <v>0.2</v>
      </c>
      <c r="K114" s="6">
        <f>IF(K113&lt;&gt;"",IF(ddays3.AllYears!AE114&lt;&gt;"",K113+ddays3.AllYears!AE114,""),"")</f>
        <v>14.1</v>
      </c>
      <c r="L114" s="6">
        <f>IF(L113&lt;&gt;"",IF(ddays3.AllYears!AF114&lt;&gt;"",L113+ddays3.AllYears!AF114,""),"")</f>
        <v>0.8</v>
      </c>
      <c r="M114" s="6">
        <f>IF(M113&lt;&gt;"",IF(ddays3.AllYears!AG114&lt;&gt;"",M113+ddays3.AllYears!AG114,""),"")</f>
        <v>0</v>
      </c>
      <c r="N114" s="6">
        <f>IF(N113&lt;&gt;"",IF(ddays3.AllYears!AH114&lt;&gt;"",N113+ddays3.AllYears!AH114,""),"")</f>
        <v>2.6</v>
      </c>
      <c r="O114" s="6">
        <f>IF(O113&lt;&gt;"",IF(ddays3.AllYears!AI114&lt;&gt;"",O113+ddays3.AllYears!AI114,""),"")</f>
        <v>5.2</v>
      </c>
      <c r="P114" s="6">
        <f>IF(P113&lt;&gt;"",IF(ddays3.AllYears!AJ114&lt;&gt;"",P113+ddays3.AllYears!AJ114,""),"")</f>
        <v>12.9</v>
      </c>
      <c r="Q114" s="6">
        <f>IF(Q113&lt;&gt;"",IF(ddays3.AllYears!AK114&lt;&gt;"",Q113+ddays3.AllYears!AK114,""),"")</f>
        <v>7.1</v>
      </c>
      <c r="R114" s="6">
        <f>IF(R113&lt;&gt;"",IF(ddays3.AllYears!AL114&lt;&gt;"",R113+ddays3.AllYears!AL114,""),"")</f>
        <v>0</v>
      </c>
      <c r="S114" s="6">
        <f>IF(S113&lt;&gt;"",IF(ddays3.AllYears!AM114&lt;&gt;"",S113+ddays3.AllYears!AM114,""),"")</f>
        <v>0.1</v>
      </c>
      <c r="T114" s="6">
        <f>IF(T113&lt;&gt;"",IF(ddays3.AllYears!AN114&lt;&gt;"",T113+ddays3.AllYears!AN114,""),"")</f>
        <v>2.7</v>
      </c>
      <c r="U114" s="6">
        <f>IF(U113&lt;&gt;"",IF(ddays3.AllYears!AO114&lt;&gt;"",U113+ddays3.AllYears!AO114,""),"")</f>
        <v>1.3</v>
      </c>
      <c r="V114" s="6">
        <f>IF(V113&lt;&gt;"",IF(ddays3.AllYears!AP114&lt;&gt;"",V113+ddays3.AllYears!AP114,""),"")</f>
        <v>3.3000000000000003</v>
      </c>
      <c r="W114" s="6">
        <f>IF(W113&lt;&gt;"",IF(ddays3.AllYears!AQ114&lt;&gt;"",W113+ddays3.AllYears!AQ114,""),"")</f>
        <v>0.1</v>
      </c>
      <c r="X114" s="6">
        <f>IF(X113&lt;&gt;"",IF(ddays3.AllYears!AR114&lt;&gt;"",X113+ddays3.AllYears!AR114,""),"")</f>
        <v>3.8000000000000003</v>
      </c>
      <c r="Y114" s="6">
        <f>IF(Y113&lt;&gt;"",IF(ddays3.AllYears!AS114&lt;&gt;"",Y113+ddays3.AllYears!AS114,""),"")</f>
        <v>18.899999999999999</v>
      </c>
      <c r="Z114" s="6">
        <f>IF(Z113&lt;&gt;"",IF(ddays3.AllYears!AT114&lt;&gt;"",Z113+ddays3.AllYears!AT114,""),"")</f>
        <v>4.0999999999999996</v>
      </c>
      <c r="AA114" s="6">
        <f>IF(AA113&lt;&gt;"",IF(ddays3.AllYears!AU114&lt;&gt;"",AA113+ddays3.AllYears!AU114,""),"")</f>
        <v>12.5</v>
      </c>
      <c r="AB114" s="6">
        <f>IF(AB113&lt;&gt;"",IF(ddays3.AllYears!AV114&lt;&gt;"",AB113+ddays3.AllYears!AV114,""),"")</f>
        <v>10.1</v>
      </c>
      <c r="AC114" s="6">
        <f>IF(AC113&lt;&gt;"",IF(ddays3.AllYears!AW114&lt;&gt;"",AC113+ddays3.AllYears!AW114,""),"")</f>
        <v>10.4</v>
      </c>
      <c r="AD114" s="6">
        <f>IF(AD113&lt;&gt;"",IF(ddays3.AllYears!AX114&lt;&gt;"",AD113+ddays3.AllYears!AX114,""),"")</f>
        <v>1.7000000000000002</v>
      </c>
      <c r="AE114" s="6">
        <f>IF(AE113&lt;&gt;"",IF(ddays3.AllYears!AY114&lt;&gt;"",AE113+ddays3.AllYears!AY114,""),"")</f>
        <v>1.4000000000000001</v>
      </c>
      <c r="AF114" s="6">
        <f>IF(AF113&lt;&gt;"",IF(ddays3.AllYears!AZ114&lt;&gt;"",AF113+ddays3.AllYears!AZ114,""),"")</f>
        <v>2.6</v>
      </c>
      <c r="AG114" s="6">
        <f>IF(AG113&lt;&gt;"",IF(ddays3.AllYears!BA114&lt;&gt;"",AG113+ddays3.AllYears!BA114,""),"")</f>
        <v>4.8</v>
      </c>
      <c r="AH114" s="6">
        <f>IF(AH113&lt;&gt;"",IF(ddays3.AllYears!BB114&lt;&gt;"",AH113+ddays3.AllYears!BB114,""),"")</f>
        <v>30.7</v>
      </c>
      <c r="AI114" s="6">
        <f>IF(AI113&lt;&gt;"",IF(ddays3.AllYears!BC114&lt;&gt;"",AI113+ddays3.AllYears!BC114,""),"")</f>
        <v>9.6999999999999993</v>
      </c>
      <c r="AJ114" s="6">
        <f>IF(AJ113&lt;&gt;"",IF(ddays3.AllYears!BD114&lt;&gt;"",AJ113+ddays3.AllYears!BD114,""),"")</f>
        <v>11.4</v>
      </c>
      <c r="AK114" s="6">
        <f>IF(AK113&lt;&gt;"",IF(ddays3.AllYears!BE114&lt;&gt;"",AK113+ddays3.AllYears!BE114,""),"")</f>
        <v>5.1000000000000005</v>
      </c>
      <c r="AL114" s="6">
        <f>IF(AL113&lt;&gt;"",IF(ddays3.AllYears!BF114&lt;&gt;"",AL113+ddays3.AllYears!BF114,""),"")</f>
        <v>2.1</v>
      </c>
      <c r="AM114" s="6">
        <f>IF(AM113&lt;&gt;"",IF(ddays3.AllYears!BG114&lt;&gt;"",AM113+ddays3.AllYears!BG114,""),"")</f>
        <v>8</v>
      </c>
      <c r="AN114" s="6">
        <f>IF(AN113&lt;&gt;"",IF(ddays3.AllYears!BH114&lt;&gt;"",AN113+ddays3.AllYears!BH114,""),"")</f>
        <v>0.4</v>
      </c>
      <c r="AO114" s="6">
        <f>IF(AO113&lt;&gt;"",IF(ddays3.AllYears!BI114&lt;&gt;"",AO113+ddays3.AllYears!BI114,""),"")</f>
        <v>9</v>
      </c>
      <c r="AP114" s="6">
        <f>IF(AP113&lt;&gt;"",IF(ddays3.AllYears!BJ114&lt;&gt;"",AP113+ddays3.AllYears!BJ114,""),"")</f>
        <v>30.000000000000004</v>
      </c>
      <c r="AQ114" s="6" t="str">
        <f>IF(AQ113&lt;&gt;"",IF(ddays3.AllYears!BK114&lt;&gt;"",AQ113+ddays3.AllYears!BK114,""),"")</f>
        <v/>
      </c>
      <c r="AR114" s="6" t="str">
        <f>IF(AR113&lt;&gt;"",IF(ddays3.AllYears!BL114&lt;&gt;"",AR113+ddays3.AllYears!BL114,""),"")</f>
        <v/>
      </c>
      <c r="AS114" s="6">
        <v>39.846473490592608</v>
      </c>
      <c r="AT114" s="6"/>
      <c r="AU114" s="6"/>
      <c r="AV114" s="6" t="str">
        <f>'2017.daily'!P116</f>
        <v/>
      </c>
    </row>
    <row r="115" spans="1:48" x14ac:dyDescent="0.35">
      <c r="A115" s="8">
        <f>ddays3.AllYears!A115</f>
        <v>42107</v>
      </c>
      <c r="B115" s="6" t="str">
        <f>IF(B114&lt;&gt;"",IF(ddays3.AllYears!C115&lt;&gt;"",B114+ddays3.AllYears!C115,""),"")</f>
        <v/>
      </c>
      <c r="C115" s="6">
        <f>IF(C114&lt;&gt;"",IF(ddays3.AllYears!W115&lt;&gt;"",C114+ddays3.AllYears!W115,""),"")</f>
        <v>5.6</v>
      </c>
      <c r="D115" s="6">
        <f>IF(D114&lt;&gt;"",IF(ddays3.AllYears!X115&lt;&gt;"",D114+ddays3.AllYears!X115,""),"")</f>
        <v>0.60000000000000009</v>
      </c>
      <c r="E115" s="6">
        <f>IF(E114&lt;&gt;"",IF(ddays3.AllYears!Y115&lt;&gt;"",E114+ddays3.AllYears!Y115,""),"")</f>
        <v>4</v>
      </c>
      <c r="F115" s="6">
        <f>IF(F114&lt;&gt;"",IF(ddays3.AllYears!Z115&lt;&gt;"",F114+ddays3.AllYears!Z115,""),"")</f>
        <v>20.200000000000003</v>
      </c>
      <c r="G115" s="6">
        <f>IF(G114&lt;&gt;"",IF(ddays3.AllYears!AA115&lt;&gt;"",G114+ddays3.AllYears!AA115,""),"")</f>
        <v>0.5</v>
      </c>
      <c r="H115" s="6">
        <f>IF(H114&lt;&gt;"",IF(ddays3.AllYears!AB115&lt;&gt;"",H114+ddays3.AllYears!AB115,""),"")</f>
        <v>16.599999999999998</v>
      </c>
      <c r="I115" s="6">
        <f>IF(I114&lt;&gt;"",IF(ddays3.AllYears!AC115&lt;&gt;"",I114+ddays3.AllYears!AC115,""),"")</f>
        <v>7</v>
      </c>
      <c r="J115" s="6">
        <f>IF(J114&lt;&gt;"",IF(ddays3.AllYears!AD115&lt;&gt;"",J114+ddays3.AllYears!AD115,""),"")</f>
        <v>0.2</v>
      </c>
      <c r="K115" s="6">
        <f>IF(K114&lt;&gt;"",IF(ddays3.AllYears!AE115&lt;&gt;"",K114+ddays3.AllYears!AE115,""),"")</f>
        <v>14.4</v>
      </c>
      <c r="L115" s="6">
        <f>IF(L114&lt;&gt;"",IF(ddays3.AllYears!AF115&lt;&gt;"",L114+ddays3.AllYears!AF115,""),"")</f>
        <v>0.8</v>
      </c>
      <c r="M115" s="6">
        <f>IF(M114&lt;&gt;"",IF(ddays3.AllYears!AG115&lt;&gt;"",M114+ddays3.AllYears!AG115,""),"")</f>
        <v>0</v>
      </c>
      <c r="N115" s="6">
        <f>IF(N114&lt;&gt;"",IF(ddays3.AllYears!AH115&lt;&gt;"",N114+ddays3.AllYears!AH115,""),"")</f>
        <v>2.6</v>
      </c>
      <c r="O115" s="6">
        <f>IF(O114&lt;&gt;"",IF(ddays3.AllYears!AI115&lt;&gt;"",O114+ddays3.AllYears!AI115,""),"")</f>
        <v>6.7</v>
      </c>
      <c r="P115" s="6">
        <f>IF(P114&lt;&gt;"",IF(ddays3.AllYears!AJ115&lt;&gt;"",P114+ddays3.AllYears!AJ115,""),"")</f>
        <v>12.9</v>
      </c>
      <c r="Q115" s="6">
        <f>IF(Q114&lt;&gt;"",IF(ddays3.AllYears!AK115&lt;&gt;"",Q114+ddays3.AllYears!AK115,""),"")</f>
        <v>7.1</v>
      </c>
      <c r="R115" s="6">
        <f>IF(R114&lt;&gt;"",IF(ddays3.AllYears!AL115&lt;&gt;"",R114+ddays3.AllYears!AL115,""),"")</f>
        <v>0</v>
      </c>
      <c r="S115" s="6">
        <f>IF(S114&lt;&gt;"",IF(ddays3.AllYears!AM115&lt;&gt;"",S114+ddays3.AllYears!AM115,""),"")</f>
        <v>0.1</v>
      </c>
      <c r="T115" s="6">
        <f>IF(T114&lt;&gt;"",IF(ddays3.AllYears!AN115&lt;&gt;"",T114+ddays3.AllYears!AN115,""),"")</f>
        <v>2.7</v>
      </c>
      <c r="U115" s="6">
        <f>IF(U114&lt;&gt;"",IF(ddays3.AllYears!AO115&lt;&gt;"",U114+ddays3.AllYears!AO115,""),"")</f>
        <v>1.3</v>
      </c>
      <c r="V115" s="6">
        <f>IF(V114&lt;&gt;"",IF(ddays3.AllYears!AP115&lt;&gt;"",V114+ddays3.AllYears!AP115,""),"")</f>
        <v>3.3000000000000003</v>
      </c>
      <c r="W115" s="6">
        <f>IF(W114&lt;&gt;"",IF(ddays3.AllYears!AQ115&lt;&gt;"",W114+ddays3.AllYears!AQ115,""),"")</f>
        <v>0.1</v>
      </c>
      <c r="X115" s="6">
        <f>IF(X114&lt;&gt;"",IF(ddays3.AllYears!AR115&lt;&gt;"",X114+ddays3.AllYears!AR115,""),"")</f>
        <v>3.8000000000000003</v>
      </c>
      <c r="Y115" s="6">
        <f>IF(Y114&lt;&gt;"",IF(ddays3.AllYears!AS115&lt;&gt;"",Y114+ddays3.AllYears!AS115,""),"")</f>
        <v>18.899999999999999</v>
      </c>
      <c r="Z115" s="6">
        <f>IF(Z114&lt;&gt;"",IF(ddays3.AllYears!AT115&lt;&gt;"",Z114+ddays3.AllYears!AT115,""),"")</f>
        <v>4.0999999999999996</v>
      </c>
      <c r="AA115" s="6">
        <f>IF(AA114&lt;&gt;"",IF(ddays3.AllYears!AU115&lt;&gt;"",AA114+ddays3.AllYears!AU115,""),"")</f>
        <v>12.5</v>
      </c>
      <c r="AB115" s="6">
        <f>IF(AB114&lt;&gt;"",IF(ddays3.AllYears!AV115&lt;&gt;"",AB114+ddays3.AllYears!AV115,""),"")</f>
        <v>10.1</v>
      </c>
      <c r="AC115" s="6">
        <f>IF(AC114&lt;&gt;"",IF(ddays3.AllYears!AW115&lt;&gt;"",AC114+ddays3.AllYears!AW115,""),"")</f>
        <v>13.600000000000001</v>
      </c>
      <c r="AD115" s="6">
        <f>IF(AD114&lt;&gt;"",IF(ddays3.AllYears!AX115&lt;&gt;"",AD114+ddays3.AllYears!AX115,""),"")</f>
        <v>1.7000000000000002</v>
      </c>
      <c r="AE115" s="6">
        <f>IF(AE114&lt;&gt;"",IF(ddays3.AllYears!AY115&lt;&gt;"",AE114+ddays3.AllYears!AY115,""),"")</f>
        <v>1.4000000000000001</v>
      </c>
      <c r="AF115" s="6">
        <f>IF(AF114&lt;&gt;"",IF(ddays3.AllYears!AZ115&lt;&gt;"",AF114+ddays3.AllYears!AZ115,""),"")</f>
        <v>2.6</v>
      </c>
      <c r="AG115" s="6">
        <f>IF(AG114&lt;&gt;"",IF(ddays3.AllYears!BA115&lt;&gt;"",AG114+ddays3.AllYears!BA115,""),"")</f>
        <v>4.8</v>
      </c>
      <c r="AH115" s="6">
        <f>IF(AH114&lt;&gt;"",IF(ddays3.AllYears!BB115&lt;&gt;"",AH114+ddays3.AllYears!BB115,""),"")</f>
        <v>30.7</v>
      </c>
      <c r="AI115" s="6">
        <f>IF(AI114&lt;&gt;"",IF(ddays3.AllYears!BC115&lt;&gt;"",AI114+ddays3.AllYears!BC115,""),"")</f>
        <v>9.6999999999999993</v>
      </c>
      <c r="AJ115" s="6">
        <f>IF(AJ114&lt;&gt;"",IF(ddays3.AllYears!BD115&lt;&gt;"",AJ114+ddays3.AllYears!BD115,""),"")</f>
        <v>11.4</v>
      </c>
      <c r="AK115" s="6">
        <f>IF(AK114&lt;&gt;"",IF(ddays3.AllYears!BE115&lt;&gt;"",AK114+ddays3.AllYears!BE115,""),"")</f>
        <v>5.1000000000000005</v>
      </c>
      <c r="AL115" s="6">
        <f>IF(AL114&lt;&gt;"",IF(ddays3.AllYears!BF115&lt;&gt;"",AL114+ddays3.AllYears!BF115,""),"")</f>
        <v>2.1</v>
      </c>
      <c r="AM115" s="6">
        <f>IF(AM114&lt;&gt;"",IF(ddays3.AllYears!BG115&lt;&gt;"",AM114+ddays3.AllYears!BG115,""),"")</f>
        <v>10.4</v>
      </c>
      <c r="AN115" s="6">
        <f>IF(AN114&lt;&gt;"",IF(ddays3.AllYears!BH115&lt;&gt;"",AN114+ddays3.AllYears!BH115,""),"")</f>
        <v>0.4</v>
      </c>
      <c r="AO115" s="6">
        <f>IF(AO114&lt;&gt;"",IF(ddays3.AllYears!BI115&lt;&gt;"",AO114+ddays3.AllYears!BI115,""),"")</f>
        <v>9</v>
      </c>
      <c r="AP115" s="6">
        <f>IF(AP114&lt;&gt;"",IF(ddays3.AllYears!BJ115&lt;&gt;"",AP114+ddays3.AllYears!BJ115,""),"")</f>
        <v>30.000000000000004</v>
      </c>
      <c r="AQ115" s="6" t="str">
        <f>IF(AQ114&lt;&gt;"",IF(ddays3.AllYears!BK115&lt;&gt;"",AQ114+ddays3.AllYears!BK115,""),"")</f>
        <v/>
      </c>
      <c r="AR115" s="6" t="str">
        <f>IF(AR114&lt;&gt;"",IF(ddays3.AllYears!BL115&lt;&gt;"",AR114+ddays3.AllYears!BL115,""),"")</f>
        <v/>
      </c>
      <c r="AS115" s="6">
        <v>43.670287254166055</v>
      </c>
      <c r="AT115" s="6"/>
      <c r="AU115" s="6"/>
      <c r="AV115" s="6" t="str">
        <f>'2017.daily'!P117</f>
        <v/>
      </c>
    </row>
    <row r="116" spans="1:48" x14ac:dyDescent="0.35">
      <c r="A116" s="8">
        <f>ddays3.AllYears!A116</f>
        <v>42108</v>
      </c>
      <c r="B116" s="6" t="str">
        <f>IF(B115&lt;&gt;"",IF(ddays3.AllYears!C116&lt;&gt;"",B115+ddays3.AllYears!C116,""),"")</f>
        <v/>
      </c>
      <c r="C116" s="6">
        <f>IF(C115&lt;&gt;"",IF(ddays3.AllYears!W116&lt;&gt;"",C115+ddays3.AllYears!W116,""),"")</f>
        <v>5.6</v>
      </c>
      <c r="D116" s="6">
        <f>IF(D115&lt;&gt;"",IF(ddays3.AllYears!X116&lt;&gt;"",D115+ddays3.AllYears!X116,""),"")</f>
        <v>0.60000000000000009</v>
      </c>
      <c r="E116" s="6">
        <f>IF(E115&lt;&gt;"",IF(ddays3.AllYears!Y116&lt;&gt;"",E115+ddays3.AllYears!Y116,""),"")</f>
        <v>4</v>
      </c>
      <c r="F116" s="6">
        <f>IF(F115&lt;&gt;"",IF(ddays3.AllYears!Z116&lt;&gt;"",F115+ddays3.AllYears!Z116,""),"")</f>
        <v>20.200000000000003</v>
      </c>
      <c r="G116" s="6">
        <f>IF(G115&lt;&gt;"",IF(ddays3.AllYears!AA116&lt;&gt;"",G115+ddays3.AllYears!AA116,""),"")</f>
        <v>0.5</v>
      </c>
      <c r="H116" s="6">
        <f>IF(H115&lt;&gt;"",IF(ddays3.AllYears!AB116&lt;&gt;"",H115+ddays3.AllYears!AB116,""),"")</f>
        <v>16.599999999999998</v>
      </c>
      <c r="I116" s="6">
        <f>IF(I115&lt;&gt;"",IF(ddays3.AllYears!AC116&lt;&gt;"",I115+ddays3.AllYears!AC116,""),"")</f>
        <v>7</v>
      </c>
      <c r="J116" s="6">
        <f>IF(J115&lt;&gt;"",IF(ddays3.AllYears!AD116&lt;&gt;"",J115+ddays3.AllYears!AD116,""),"")</f>
        <v>0.2</v>
      </c>
      <c r="K116" s="6">
        <f>IF(K115&lt;&gt;"",IF(ddays3.AllYears!AE116&lt;&gt;"",K115+ddays3.AllYears!AE116,""),"")</f>
        <v>14.4</v>
      </c>
      <c r="L116" s="6">
        <f>IF(L115&lt;&gt;"",IF(ddays3.AllYears!AF116&lt;&gt;"",L115+ddays3.AllYears!AF116,""),"")</f>
        <v>0.8</v>
      </c>
      <c r="M116" s="6">
        <f>IF(M115&lt;&gt;"",IF(ddays3.AllYears!AG116&lt;&gt;"",M115+ddays3.AllYears!AG116,""),"")</f>
        <v>0</v>
      </c>
      <c r="N116" s="6">
        <f>IF(N115&lt;&gt;"",IF(ddays3.AllYears!AH116&lt;&gt;"",N115+ddays3.AllYears!AH116,""),"")</f>
        <v>2.6</v>
      </c>
      <c r="O116" s="6">
        <f>IF(O115&lt;&gt;"",IF(ddays3.AllYears!AI116&lt;&gt;"",O115+ddays3.AllYears!AI116,""),"")</f>
        <v>7.8000000000000007</v>
      </c>
      <c r="P116" s="6">
        <f>IF(P115&lt;&gt;"",IF(ddays3.AllYears!AJ116&lt;&gt;"",P115+ddays3.AllYears!AJ116,""),"")</f>
        <v>12.9</v>
      </c>
      <c r="Q116" s="6">
        <f>IF(Q115&lt;&gt;"",IF(ddays3.AllYears!AK116&lt;&gt;"",Q115+ddays3.AllYears!AK116,""),"")</f>
        <v>7.1</v>
      </c>
      <c r="R116" s="6">
        <f>IF(R115&lt;&gt;"",IF(ddays3.AllYears!AL116&lt;&gt;"",R115+ddays3.AllYears!AL116,""),"")</f>
        <v>0</v>
      </c>
      <c r="S116" s="6">
        <f>IF(S115&lt;&gt;"",IF(ddays3.AllYears!AM116&lt;&gt;"",S115+ddays3.AllYears!AM116,""),"")</f>
        <v>0.1</v>
      </c>
      <c r="T116" s="6">
        <f>IF(T115&lt;&gt;"",IF(ddays3.AllYears!AN116&lt;&gt;"",T115+ddays3.AllYears!AN116,""),"")</f>
        <v>2.7</v>
      </c>
      <c r="U116" s="6">
        <f>IF(U115&lt;&gt;"",IF(ddays3.AllYears!AO116&lt;&gt;"",U115+ddays3.AllYears!AO116,""),"")</f>
        <v>1.3</v>
      </c>
      <c r="V116" s="6">
        <f>IF(V115&lt;&gt;"",IF(ddays3.AllYears!AP116&lt;&gt;"",V115+ddays3.AllYears!AP116,""),"")</f>
        <v>3.3000000000000003</v>
      </c>
      <c r="W116" s="6">
        <f>IF(W115&lt;&gt;"",IF(ddays3.AllYears!AQ116&lt;&gt;"",W115+ddays3.AllYears!AQ116,""),"")</f>
        <v>0.1</v>
      </c>
      <c r="X116" s="6">
        <f>IF(X115&lt;&gt;"",IF(ddays3.AllYears!AR116&lt;&gt;"",X115+ddays3.AllYears!AR116,""),"")</f>
        <v>3.8000000000000003</v>
      </c>
      <c r="Y116" s="6">
        <f>IF(Y115&lt;&gt;"",IF(ddays3.AllYears!AS116&lt;&gt;"",Y115+ddays3.AllYears!AS116,""),"")</f>
        <v>20.5</v>
      </c>
      <c r="Z116" s="6">
        <f>IF(Z115&lt;&gt;"",IF(ddays3.AllYears!AT116&lt;&gt;"",Z115+ddays3.AllYears!AT116,""),"")</f>
        <v>4.0999999999999996</v>
      </c>
      <c r="AA116" s="6">
        <f>IF(AA115&lt;&gt;"",IF(ddays3.AllYears!AU116&lt;&gt;"",AA115+ddays3.AllYears!AU116,""),"")</f>
        <v>13</v>
      </c>
      <c r="AB116" s="6">
        <f>IF(AB115&lt;&gt;"",IF(ddays3.AllYears!AV116&lt;&gt;"",AB115+ddays3.AllYears!AV116,""),"")</f>
        <v>10.9</v>
      </c>
      <c r="AC116" s="6">
        <f>IF(AC115&lt;&gt;"",IF(ddays3.AllYears!AW116&lt;&gt;"",AC115+ddays3.AllYears!AW116,""),"")</f>
        <v>13.600000000000001</v>
      </c>
      <c r="AD116" s="6">
        <f>IF(AD115&lt;&gt;"",IF(ddays3.AllYears!AX116&lt;&gt;"",AD115+ddays3.AllYears!AX116,""),"")</f>
        <v>2.6</v>
      </c>
      <c r="AE116" s="6">
        <f>IF(AE115&lt;&gt;"",IF(ddays3.AllYears!AY116&lt;&gt;"",AE115+ddays3.AllYears!AY116,""),"")</f>
        <v>1.4000000000000001</v>
      </c>
      <c r="AF116" s="6">
        <f>IF(AF115&lt;&gt;"",IF(ddays3.AllYears!AZ116&lt;&gt;"",AF115+ddays3.AllYears!AZ116,""),"")</f>
        <v>2.6</v>
      </c>
      <c r="AG116" s="6">
        <f>IF(AG115&lt;&gt;"",IF(ddays3.AllYears!BA116&lt;&gt;"",AG115+ddays3.AllYears!BA116,""),"")</f>
        <v>4.8</v>
      </c>
      <c r="AH116" s="6">
        <f>IF(AH115&lt;&gt;"",IF(ddays3.AllYears!BB116&lt;&gt;"",AH115+ddays3.AllYears!BB116,""),"")</f>
        <v>30.7</v>
      </c>
      <c r="AI116" s="6">
        <f>IF(AI115&lt;&gt;"",IF(ddays3.AllYears!BC116&lt;&gt;"",AI115+ddays3.AllYears!BC116,""),"")</f>
        <v>9.6999999999999993</v>
      </c>
      <c r="AJ116" s="6">
        <f>IF(AJ115&lt;&gt;"",IF(ddays3.AllYears!BD116&lt;&gt;"",AJ115+ddays3.AllYears!BD116,""),"")</f>
        <v>11.4</v>
      </c>
      <c r="AK116" s="6">
        <f>IF(AK115&lt;&gt;"",IF(ddays3.AllYears!BE116&lt;&gt;"",AK115+ddays3.AllYears!BE116,""),"")</f>
        <v>5.1000000000000005</v>
      </c>
      <c r="AL116" s="6">
        <f>IF(AL115&lt;&gt;"",IF(ddays3.AllYears!BF116&lt;&gt;"",AL115+ddays3.AllYears!BF116,""),"")</f>
        <v>2.1</v>
      </c>
      <c r="AM116" s="6">
        <f>IF(AM115&lt;&gt;"",IF(ddays3.AllYears!BG116&lt;&gt;"",AM115+ddays3.AllYears!BG116,""),"")</f>
        <v>12.1</v>
      </c>
      <c r="AN116" s="6">
        <f>IF(AN115&lt;&gt;"",IF(ddays3.AllYears!BH116&lt;&gt;"",AN115+ddays3.AllYears!BH116,""),"")</f>
        <v>0.4</v>
      </c>
      <c r="AO116" s="6">
        <f>IF(AO115&lt;&gt;"",IF(ddays3.AllYears!BI116&lt;&gt;"",AO115+ddays3.AllYears!BI116,""),"")</f>
        <v>9</v>
      </c>
      <c r="AP116" s="6">
        <f>IF(AP115&lt;&gt;"",IF(ddays3.AllYears!BJ116&lt;&gt;"",AP115+ddays3.AllYears!BJ116,""),"")</f>
        <v>30.000000000000004</v>
      </c>
      <c r="AQ116" s="6" t="str">
        <f>IF(AQ115&lt;&gt;"",IF(ddays3.AllYears!BK116&lt;&gt;"",AQ115+ddays3.AllYears!BK116,""),"")</f>
        <v/>
      </c>
      <c r="AR116" s="6" t="str">
        <f>IF(AR115&lt;&gt;"",IF(ddays3.AllYears!BL116&lt;&gt;"",AR115+ddays3.AllYears!BL116,""),"")</f>
        <v/>
      </c>
      <c r="AS116" s="6">
        <v>44.651858408498263</v>
      </c>
      <c r="AT116" s="6"/>
      <c r="AU116" s="6"/>
      <c r="AV116" s="6" t="str">
        <f>'2017.daily'!P118</f>
        <v/>
      </c>
    </row>
    <row r="117" spans="1:48" x14ac:dyDescent="0.35">
      <c r="A117" s="8">
        <f>ddays3.AllYears!A117</f>
        <v>42109</v>
      </c>
      <c r="B117" s="6" t="str">
        <f>IF(B116&lt;&gt;"",IF(ddays3.AllYears!C117&lt;&gt;"",B116+ddays3.AllYears!C117,""),"")</f>
        <v/>
      </c>
      <c r="C117" s="6">
        <f>IF(C116&lt;&gt;"",IF(ddays3.AllYears!W117&lt;&gt;"",C116+ddays3.AllYears!W117,""),"")</f>
        <v>5.6</v>
      </c>
      <c r="D117" s="6">
        <f>IF(D116&lt;&gt;"",IF(ddays3.AllYears!X117&lt;&gt;"",D116+ddays3.AllYears!X117,""),"")</f>
        <v>0.60000000000000009</v>
      </c>
      <c r="E117" s="6">
        <f>IF(E116&lt;&gt;"",IF(ddays3.AllYears!Y117&lt;&gt;"",E116+ddays3.AllYears!Y117,""),"")</f>
        <v>4</v>
      </c>
      <c r="F117" s="6">
        <f>IF(F116&lt;&gt;"",IF(ddays3.AllYears!Z117&lt;&gt;"",F116+ddays3.AllYears!Z117,""),"")</f>
        <v>20.200000000000003</v>
      </c>
      <c r="G117" s="6">
        <f>IF(G116&lt;&gt;"",IF(ddays3.AllYears!AA117&lt;&gt;"",G116+ddays3.AllYears!AA117,""),"")</f>
        <v>0.5</v>
      </c>
      <c r="H117" s="6">
        <f>IF(H116&lt;&gt;"",IF(ddays3.AllYears!AB117&lt;&gt;"",H116+ddays3.AllYears!AB117,""),"")</f>
        <v>16.599999999999998</v>
      </c>
      <c r="I117" s="6">
        <f>IF(I116&lt;&gt;"",IF(ddays3.AllYears!AC117&lt;&gt;"",I116+ddays3.AllYears!AC117,""),"")</f>
        <v>7</v>
      </c>
      <c r="J117" s="6">
        <f>IF(J116&lt;&gt;"",IF(ddays3.AllYears!AD117&lt;&gt;"",J116+ddays3.AllYears!AD117,""),"")</f>
        <v>0.2</v>
      </c>
      <c r="K117" s="6">
        <f>IF(K116&lt;&gt;"",IF(ddays3.AllYears!AE117&lt;&gt;"",K116+ddays3.AllYears!AE117,""),"")</f>
        <v>14.4</v>
      </c>
      <c r="L117" s="6">
        <f>IF(L116&lt;&gt;"",IF(ddays3.AllYears!AF117&lt;&gt;"",L116+ddays3.AllYears!AF117,""),"")</f>
        <v>0.8</v>
      </c>
      <c r="M117" s="6">
        <f>IF(M116&lt;&gt;"",IF(ddays3.AllYears!AG117&lt;&gt;"",M116+ddays3.AllYears!AG117,""),"")</f>
        <v>0</v>
      </c>
      <c r="N117" s="6">
        <f>IF(N116&lt;&gt;"",IF(ddays3.AllYears!AH117&lt;&gt;"",N116+ddays3.AllYears!AH117,""),"")</f>
        <v>2.6</v>
      </c>
      <c r="O117" s="6">
        <f>IF(O116&lt;&gt;"",IF(ddays3.AllYears!AI117&lt;&gt;"",O116+ddays3.AllYears!AI117,""),"")</f>
        <v>7.8000000000000007</v>
      </c>
      <c r="P117" s="6">
        <f>IF(P116&lt;&gt;"",IF(ddays3.AllYears!AJ117&lt;&gt;"",P116+ddays3.AllYears!AJ117,""),"")</f>
        <v>12.9</v>
      </c>
      <c r="Q117" s="6">
        <f>IF(Q116&lt;&gt;"",IF(ddays3.AllYears!AK117&lt;&gt;"",Q116+ddays3.AllYears!AK117,""),"")</f>
        <v>7.1</v>
      </c>
      <c r="R117" s="6">
        <f>IF(R116&lt;&gt;"",IF(ddays3.AllYears!AL117&lt;&gt;"",R116+ddays3.AllYears!AL117,""),"")</f>
        <v>0</v>
      </c>
      <c r="S117" s="6">
        <f>IF(S116&lt;&gt;"",IF(ddays3.AllYears!AM117&lt;&gt;"",S116+ddays3.AllYears!AM117,""),"")</f>
        <v>0.1</v>
      </c>
      <c r="T117" s="6">
        <f>IF(T116&lt;&gt;"",IF(ddays3.AllYears!AN117&lt;&gt;"",T116+ddays3.AllYears!AN117,""),"")</f>
        <v>2.7</v>
      </c>
      <c r="U117" s="6">
        <f>IF(U116&lt;&gt;"",IF(ddays3.AllYears!AO117&lt;&gt;"",U116+ddays3.AllYears!AO117,""),"")</f>
        <v>1.9</v>
      </c>
      <c r="V117" s="6">
        <f>IF(V116&lt;&gt;"",IF(ddays3.AllYears!AP117&lt;&gt;"",V116+ddays3.AllYears!AP117,""),"")</f>
        <v>3.3000000000000003</v>
      </c>
      <c r="W117" s="6">
        <f>IF(W116&lt;&gt;"",IF(ddays3.AllYears!AQ117&lt;&gt;"",W116+ddays3.AllYears!AQ117,""),"")</f>
        <v>1.2000000000000002</v>
      </c>
      <c r="X117" s="6">
        <f>IF(X116&lt;&gt;"",IF(ddays3.AllYears!AR117&lt;&gt;"",X116+ddays3.AllYears!AR117,""),"")</f>
        <v>3.8000000000000003</v>
      </c>
      <c r="Y117" s="6">
        <f>IF(Y116&lt;&gt;"",IF(ddays3.AllYears!AS117&lt;&gt;"",Y116+ddays3.AllYears!AS117,""),"")</f>
        <v>23</v>
      </c>
      <c r="Z117" s="6">
        <f>IF(Z116&lt;&gt;"",IF(ddays3.AllYears!AT117&lt;&gt;"",Z116+ddays3.AllYears!AT117,""),"")</f>
        <v>4.0999999999999996</v>
      </c>
      <c r="AA117" s="6">
        <f>IF(AA116&lt;&gt;"",IF(ddays3.AllYears!AU117&lt;&gt;"",AA116+ddays3.AllYears!AU117,""),"")</f>
        <v>13.2</v>
      </c>
      <c r="AB117" s="6">
        <f>IF(AB116&lt;&gt;"",IF(ddays3.AllYears!AV117&lt;&gt;"",AB116+ddays3.AllYears!AV117,""),"")</f>
        <v>11.6</v>
      </c>
      <c r="AC117" s="6">
        <f>IF(AC116&lt;&gt;"",IF(ddays3.AllYears!AW117&lt;&gt;"",AC116+ddays3.AllYears!AW117,""),"")</f>
        <v>14.3</v>
      </c>
      <c r="AD117" s="6">
        <f>IF(AD116&lt;&gt;"",IF(ddays3.AllYears!AX117&lt;&gt;"",AD116+ddays3.AllYears!AX117,""),"")</f>
        <v>3.7</v>
      </c>
      <c r="AE117" s="6">
        <f>IF(AE116&lt;&gt;"",IF(ddays3.AllYears!AY117&lt;&gt;"",AE116+ddays3.AllYears!AY117,""),"")</f>
        <v>1.4000000000000001</v>
      </c>
      <c r="AF117" s="6">
        <f>IF(AF116&lt;&gt;"",IF(ddays3.AllYears!AZ117&lt;&gt;"",AF116+ddays3.AllYears!AZ117,""),"")</f>
        <v>2.6</v>
      </c>
      <c r="AG117" s="6">
        <f>IF(AG116&lt;&gt;"",IF(ddays3.AllYears!BA117&lt;&gt;"",AG116+ddays3.AllYears!BA117,""),"")</f>
        <v>4.8</v>
      </c>
      <c r="AH117" s="6">
        <f>IF(AH116&lt;&gt;"",IF(ddays3.AllYears!BB117&lt;&gt;"",AH116+ddays3.AllYears!BB117,""),"")</f>
        <v>30.7</v>
      </c>
      <c r="AI117" s="6">
        <f>IF(AI116&lt;&gt;"",IF(ddays3.AllYears!BC117&lt;&gt;"",AI116+ddays3.AllYears!BC117,""),"")</f>
        <v>9.6999999999999993</v>
      </c>
      <c r="AJ117" s="6">
        <f>IF(AJ116&lt;&gt;"",IF(ddays3.AllYears!BD117&lt;&gt;"",AJ116+ddays3.AllYears!BD117,""),"")</f>
        <v>11.4</v>
      </c>
      <c r="AK117" s="6">
        <f>IF(AK116&lt;&gt;"",IF(ddays3.AllYears!BE117&lt;&gt;"",AK116+ddays3.AllYears!BE117,""),"")</f>
        <v>5.1000000000000005</v>
      </c>
      <c r="AL117" s="6">
        <f>IF(AL116&lt;&gt;"",IF(ddays3.AllYears!BF117&lt;&gt;"",AL116+ddays3.AllYears!BF117,""),"")</f>
        <v>2.1</v>
      </c>
      <c r="AM117" s="6">
        <f>IF(AM116&lt;&gt;"",IF(ddays3.AllYears!BG117&lt;&gt;"",AM116+ddays3.AllYears!BG117,""),"")</f>
        <v>12.1</v>
      </c>
      <c r="AN117" s="6">
        <f>IF(AN116&lt;&gt;"",IF(ddays3.AllYears!BH117&lt;&gt;"",AN116+ddays3.AllYears!BH117,""),"")</f>
        <v>0.4</v>
      </c>
      <c r="AO117" s="6">
        <f>IF(AO116&lt;&gt;"",IF(ddays3.AllYears!BI117&lt;&gt;"",AO116+ddays3.AllYears!BI117,""),"")</f>
        <v>11.1</v>
      </c>
      <c r="AP117" s="6">
        <f>IF(AP116&lt;&gt;"",IF(ddays3.AllYears!BJ117&lt;&gt;"",AP116+ddays3.AllYears!BJ117,""),"")</f>
        <v>30.000000000000004</v>
      </c>
      <c r="AQ117" s="6" t="str">
        <f>IF(AQ116&lt;&gt;"",IF(ddays3.AllYears!BK117&lt;&gt;"",AQ116+ddays3.AllYears!BK117,""),"")</f>
        <v/>
      </c>
      <c r="AR117" s="6" t="str">
        <f>IF(AR116&lt;&gt;"",IF(ddays3.AllYears!BL117&lt;&gt;"",AR116+ddays3.AllYears!BL117,""),"")</f>
        <v/>
      </c>
      <c r="AS117" s="6">
        <v>48.041927329217877</v>
      </c>
      <c r="AT117" s="6"/>
      <c r="AU117" s="6"/>
      <c r="AV117" s="6" t="str">
        <f>'2017.daily'!P119</f>
        <v/>
      </c>
    </row>
    <row r="118" spans="1:48" x14ac:dyDescent="0.35">
      <c r="A118" s="8">
        <f>ddays3.AllYears!A118</f>
        <v>42110</v>
      </c>
      <c r="B118" s="6" t="str">
        <f>IF(B117&lt;&gt;"",IF(ddays3.AllYears!C118&lt;&gt;"",B117+ddays3.AllYears!C118,""),"")</f>
        <v/>
      </c>
      <c r="C118" s="6">
        <f>IF(C117&lt;&gt;"",IF(ddays3.AllYears!W118&lt;&gt;"",C117+ddays3.AllYears!W118,""),"")</f>
        <v>5.6</v>
      </c>
      <c r="D118" s="6">
        <f>IF(D117&lt;&gt;"",IF(ddays3.AllYears!X118&lt;&gt;"",D117+ddays3.AllYears!X118,""),"")</f>
        <v>0.60000000000000009</v>
      </c>
      <c r="E118" s="6">
        <f>IF(E117&lt;&gt;"",IF(ddays3.AllYears!Y118&lt;&gt;"",E117+ddays3.AllYears!Y118,""),"")</f>
        <v>4</v>
      </c>
      <c r="F118" s="6">
        <f>IF(F117&lt;&gt;"",IF(ddays3.AllYears!Z118&lt;&gt;"",F117+ddays3.AllYears!Z118,""),"")</f>
        <v>20.200000000000003</v>
      </c>
      <c r="G118" s="6">
        <f>IF(G117&lt;&gt;"",IF(ddays3.AllYears!AA118&lt;&gt;"",G117+ddays3.AllYears!AA118,""),"")</f>
        <v>0.5</v>
      </c>
      <c r="H118" s="6">
        <f>IF(H117&lt;&gt;"",IF(ddays3.AllYears!AB118&lt;&gt;"",H117+ddays3.AllYears!AB118,""),"")</f>
        <v>19.2</v>
      </c>
      <c r="I118" s="6">
        <f>IF(I117&lt;&gt;"",IF(ddays3.AllYears!AC118&lt;&gt;"",I117+ddays3.AllYears!AC118,""),"")</f>
        <v>7</v>
      </c>
      <c r="J118" s="6">
        <f>IF(J117&lt;&gt;"",IF(ddays3.AllYears!AD118&lt;&gt;"",J117+ddays3.AllYears!AD118,""),"")</f>
        <v>2</v>
      </c>
      <c r="K118" s="6">
        <f>IF(K117&lt;&gt;"",IF(ddays3.AllYears!AE118&lt;&gt;"",K117+ddays3.AllYears!AE118,""),"")</f>
        <v>14.4</v>
      </c>
      <c r="L118" s="6">
        <f>IF(L117&lt;&gt;"",IF(ddays3.AllYears!AF118&lt;&gt;"",L117+ddays3.AllYears!AF118,""),"")</f>
        <v>0.8</v>
      </c>
      <c r="M118" s="6">
        <f>IF(M117&lt;&gt;"",IF(ddays3.AllYears!AG118&lt;&gt;"",M117+ddays3.AllYears!AG118,""),"")</f>
        <v>0</v>
      </c>
      <c r="N118" s="6">
        <f>IF(N117&lt;&gt;"",IF(ddays3.AllYears!AH118&lt;&gt;"",N117+ddays3.AllYears!AH118,""),"")</f>
        <v>2.6</v>
      </c>
      <c r="O118" s="6">
        <f>IF(O117&lt;&gt;"",IF(ddays3.AllYears!AI118&lt;&gt;"",O117+ddays3.AllYears!AI118,""),"")</f>
        <v>7.8000000000000007</v>
      </c>
      <c r="P118" s="6">
        <f>IF(P117&lt;&gt;"",IF(ddays3.AllYears!AJ118&lt;&gt;"",P117+ddays3.AllYears!AJ118,""),"")</f>
        <v>12.9</v>
      </c>
      <c r="Q118" s="6">
        <f>IF(Q117&lt;&gt;"",IF(ddays3.AllYears!AK118&lt;&gt;"",Q117+ddays3.AllYears!AK118,""),"")</f>
        <v>7.1</v>
      </c>
      <c r="R118" s="6">
        <f>IF(R117&lt;&gt;"",IF(ddays3.AllYears!AL118&lt;&gt;"",R117+ddays3.AllYears!AL118,""),"")</f>
        <v>0</v>
      </c>
      <c r="S118" s="6">
        <f>IF(S117&lt;&gt;"",IF(ddays3.AllYears!AM118&lt;&gt;"",S117+ddays3.AllYears!AM118,""),"")</f>
        <v>0.1</v>
      </c>
      <c r="T118" s="6">
        <f>IF(T117&lt;&gt;"",IF(ddays3.AllYears!AN118&lt;&gt;"",T117+ddays3.AllYears!AN118,""),"")</f>
        <v>3.7</v>
      </c>
      <c r="U118" s="6">
        <f>IF(U117&lt;&gt;"",IF(ddays3.AllYears!AO118&lt;&gt;"",U117+ddays3.AllYears!AO118,""),"")</f>
        <v>2.5</v>
      </c>
      <c r="V118" s="6">
        <f>IF(V117&lt;&gt;"",IF(ddays3.AllYears!AP118&lt;&gt;"",V117+ddays3.AllYears!AP118,""),"")</f>
        <v>3.3000000000000003</v>
      </c>
      <c r="W118" s="6">
        <f>IF(W117&lt;&gt;"",IF(ddays3.AllYears!AQ118&lt;&gt;"",W117+ddays3.AllYears!AQ118,""),"")</f>
        <v>3</v>
      </c>
      <c r="X118" s="6">
        <f>IF(X117&lt;&gt;"",IF(ddays3.AllYears!AR118&lt;&gt;"",X117+ddays3.AllYears!AR118,""),"")</f>
        <v>3.8000000000000003</v>
      </c>
      <c r="Y118" s="6">
        <f>IF(Y117&lt;&gt;"",IF(ddays3.AllYears!AS118&lt;&gt;"",Y117+ddays3.AllYears!AS118,""),"")</f>
        <v>23.3</v>
      </c>
      <c r="Z118" s="6">
        <f>IF(Z117&lt;&gt;"",IF(ddays3.AllYears!AT118&lt;&gt;"",Z117+ddays3.AllYears!AT118,""),"")</f>
        <v>4.0999999999999996</v>
      </c>
      <c r="AA118" s="6">
        <f>IF(AA117&lt;&gt;"",IF(ddays3.AllYears!AU118&lt;&gt;"",AA117+ddays3.AllYears!AU118,""),"")</f>
        <v>13.2</v>
      </c>
      <c r="AB118" s="6">
        <f>IF(AB117&lt;&gt;"",IF(ddays3.AllYears!AV118&lt;&gt;"",AB117+ddays3.AllYears!AV118,""),"")</f>
        <v>11.7</v>
      </c>
      <c r="AC118" s="6">
        <f>IF(AC117&lt;&gt;"",IF(ddays3.AllYears!AW118&lt;&gt;"",AC117+ddays3.AllYears!AW118,""),"")</f>
        <v>16.400000000000002</v>
      </c>
      <c r="AD118" s="6">
        <f>IF(AD117&lt;&gt;"",IF(ddays3.AllYears!AX118&lt;&gt;"",AD117+ddays3.AllYears!AX118,""),"")</f>
        <v>4.6000000000000005</v>
      </c>
      <c r="AE118" s="6">
        <f>IF(AE117&lt;&gt;"",IF(ddays3.AllYears!AY118&lt;&gt;"",AE117+ddays3.AllYears!AY118,""),"")</f>
        <v>1.4000000000000001</v>
      </c>
      <c r="AF118" s="6">
        <f>IF(AF117&lt;&gt;"",IF(ddays3.AllYears!AZ118&lt;&gt;"",AF117+ddays3.AllYears!AZ118,""),"")</f>
        <v>4.3</v>
      </c>
      <c r="AG118" s="6">
        <f>IF(AG117&lt;&gt;"",IF(ddays3.AllYears!BA118&lt;&gt;"",AG117+ddays3.AllYears!BA118,""),"")</f>
        <v>4.8</v>
      </c>
      <c r="AH118" s="6">
        <f>IF(AH117&lt;&gt;"",IF(ddays3.AllYears!BB118&lt;&gt;"",AH117+ddays3.AllYears!BB118,""),"")</f>
        <v>30.7</v>
      </c>
      <c r="AI118" s="6">
        <f>IF(AI117&lt;&gt;"",IF(ddays3.AllYears!BC118&lt;&gt;"",AI117+ddays3.AllYears!BC118,""),"")</f>
        <v>9.6999999999999993</v>
      </c>
      <c r="AJ118" s="6">
        <f>IF(AJ117&lt;&gt;"",IF(ddays3.AllYears!BD118&lt;&gt;"",AJ117+ddays3.AllYears!BD118,""),"")</f>
        <v>11.4</v>
      </c>
      <c r="AK118" s="6">
        <f>IF(AK117&lt;&gt;"",IF(ddays3.AllYears!BE118&lt;&gt;"",AK117+ddays3.AllYears!BE118,""),"")</f>
        <v>5.1000000000000005</v>
      </c>
      <c r="AL118" s="6">
        <f>IF(AL117&lt;&gt;"",IF(ddays3.AllYears!BF118&lt;&gt;"",AL117+ddays3.AllYears!BF118,""),"")</f>
        <v>2.1</v>
      </c>
      <c r="AM118" s="6">
        <f>IF(AM117&lt;&gt;"",IF(ddays3.AllYears!BG118&lt;&gt;"",AM117+ddays3.AllYears!BG118,""),"")</f>
        <v>12.1</v>
      </c>
      <c r="AN118" s="6">
        <f>IF(AN117&lt;&gt;"",IF(ddays3.AllYears!BH118&lt;&gt;"",AN117+ddays3.AllYears!BH118,""),"")</f>
        <v>0.4</v>
      </c>
      <c r="AO118" s="6">
        <f>IF(AO117&lt;&gt;"",IF(ddays3.AllYears!BI118&lt;&gt;"",AO117+ddays3.AllYears!BI118,""),"")</f>
        <v>13.8</v>
      </c>
      <c r="AP118" s="6">
        <f>IF(AP117&lt;&gt;"",IF(ddays3.AllYears!BJ118&lt;&gt;"",AP117+ddays3.AllYears!BJ118,""),"")</f>
        <v>30.000000000000004</v>
      </c>
      <c r="AQ118" s="6" t="str">
        <f>IF(AQ117&lt;&gt;"",IF(ddays3.AllYears!BK118&lt;&gt;"",AQ117+ddays3.AllYears!BK118,""),"")</f>
        <v/>
      </c>
      <c r="AR118" s="6" t="str">
        <f>IF(AR117&lt;&gt;"",IF(ddays3.AllYears!BL118&lt;&gt;"",AR117+ddays3.AllYears!BL118,""),"")</f>
        <v/>
      </c>
      <c r="AS118" s="6">
        <v>48.041927329217877</v>
      </c>
      <c r="AT118" s="6"/>
      <c r="AU118" s="6"/>
      <c r="AV118" s="6" t="str">
        <f>'2017.daily'!P120</f>
        <v/>
      </c>
    </row>
    <row r="119" spans="1:48" x14ac:dyDescent="0.35">
      <c r="A119" s="8">
        <f>ddays3.AllYears!A119</f>
        <v>42111</v>
      </c>
      <c r="B119" s="6" t="str">
        <f>IF(B118&lt;&gt;"",IF(ddays3.AllYears!C119&lt;&gt;"",B118+ddays3.AllYears!C119,""),"")</f>
        <v/>
      </c>
      <c r="C119" s="6">
        <f>IF(C118&lt;&gt;"",IF(ddays3.AllYears!W119&lt;&gt;"",C118+ddays3.AllYears!W119,""),"")</f>
        <v>5.6</v>
      </c>
      <c r="D119" s="6">
        <f>IF(D118&lt;&gt;"",IF(ddays3.AllYears!X119&lt;&gt;"",D118+ddays3.AllYears!X119,""),"")</f>
        <v>0.60000000000000009</v>
      </c>
      <c r="E119" s="6">
        <f>IF(E118&lt;&gt;"",IF(ddays3.AllYears!Y119&lt;&gt;"",E118+ddays3.AllYears!Y119,""),"")</f>
        <v>4</v>
      </c>
      <c r="F119" s="6">
        <f>IF(F118&lt;&gt;"",IF(ddays3.AllYears!Z119&lt;&gt;"",F118+ddays3.AllYears!Z119,""),"")</f>
        <v>20.200000000000003</v>
      </c>
      <c r="G119" s="6">
        <f>IF(G118&lt;&gt;"",IF(ddays3.AllYears!AA119&lt;&gt;"",G118+ddays3.AllYears!AA119,""),"")</f>
        <v>0.5</v>
      </c>
      <c r="H119" s="6">
        <f>IF(H118&lt;&gt;"",IF(ddays3.AllYears!AB119&lt;&gt;"",H118+ddays3.AllYears!AB119,""),"")</f>
        <v>19.2</v>
      </c>
      <c r="I119" s="6">
        <f>IF(I118&lt;&gt;"",IF(ddays3.AllYears!AC119&lt;&gt;"",I118+ddays3.AllYears!AC119,""),"")</f>
        <v>7</v>
      </c>
      <c r="J119" s="6">
        <f>IF(J118&lt;&gt;"",IF(ddays3.AllYears!AD119&lt;&gt;"",J118+ddays3.AllYears!AD119,""),"")</f>
        <v>4.0999999999999996</v>
      </c>
      <c r="K119" s="6">
        <f>IF(K118&lt;&gt;"",IF(ddays3.AllYears!AE119&lt;&gt;"",K118+ddays3.AllYears!AE119,""),"")</f>
        <v>14.4</v>
      </c>
      <c r="L119" s="6">
        <f>IF(L118&lt;&gt;"",IF(ddays3.AllYears!AF119&lt;&gt;"",L118+ddays3.AllYears!AF119,""),"")</f>
        <v>0.8</v>
      </c>
      <c r="M119" s="6">
        <f>IF(M118&lt;&gt;"",IF(ddays3.AllYears!AG119&lt;&gt;"",M118+ddays3.AllYears!AG119,""),"")</f>
        <v>0</v>
      </c>
      <c r="N119" s="6">
        <f>IF(N118&lt;&gt;"",IF(ddays3.AllYears!AH119&lt;&gt;"",N118+ddays3.AllYears!AH119,""),"")</f>
        <v>3.1</v>
      </c>
      <c r="O119" s="6">
        <f>IF(O118&lt;&gt;"",IF(ddays3.AllYears!AI119&lt;&gt;"",O118+ddays3.AllYears!AI119,""),"")</f>
        <v>7.8000000000000007</v>
      </c>
      <c r="P119" s="6">
        <f>IF(P118&lt;&gt;"",IF(ddays3.AllYears!AJ119&lt;&gt;"",P118+ddays3.AllYears!AJ119,""),"")</f>
        <v>12.9</v>
      </c>
      <c r="Q119" s="6">
        <f>IF(Q118&lt;&gt;"",IF(ddays3.AllYears!AK119&lt;&gt;"",Q118+ddays3.AllYears!AK119,""),"")</f>
        <v>7.1</v>
      </c>
      <c r="R119" s="6">
        <f>IF(R118&lt;&gt;"",IF(ddays3.AllYears!AL119&lt;&gt;"",R118+ddays3.AllYears!AL119,""),"")</f>
        <v>0</v>
      </c>
      <c r="S119" s="6">
        <f>IF(S118&lt;&gt;"",IF(ddays3.AllYears!AM119&lt;&gt;"",S118+ddays3.AllYears!AM119,""),"")</f>
        <v>0.1</v>
      </c>
      <c r="T119" s="6">
        <f>IF(T118&lt;&gt;"",IF(ddays3.AllYears!AN119&lt;&gt;"",T118+ddays3.AllYears!AN119,""),"")</f>
        <v>5.2</v>
      </c>
      <c r="U119" s="6">
        <f>IF(U118&lt;&gt;"",IF(ddays3.AllYears!AO119&lt;&gt;"",U118+ddays3.AllYears!AO119,""),"")</f>
        <v>2.5</v>
      </c>
      <c r="V119" s="6">
        <f>IF(V118&lt;&gt;"",IF(ddays3.AllYears!AP119&lt;&gt;"",V118+ddays3.AllYears!AP119,""),"")</f>
        <v>3.3000000000000003</v>
      </c>
      <c r="W119" s="6">
        <f>IF(W118&lt;&gt;"",IF(ddays3.AllYears!AQ119&lt;&gt;"",W118+ddays3.AllYears!AQ119,""),"")</f>
        <v>3.3</v>
      </c>
      <c r="X119" s="6">
        <f>IF(X118&lt;&gt;"",IF(ddays3.AllYears!AR119&lt;&gt;"",X118+ddays3.AllYears!AR119,""),"")</f>
        <v>3.8000000000000003</v>
      </c>
      <c r="Y119" s="6">
        <f>IF(Y118&lt;&gt;"",IF(ddays3.AllYears!AS119&lt;&gt;"",Y118+ddays3.AllYears!AS119,""),"")</f>
        <v>23.3</v>
      </c>
      <c r="Z119" s="6">
        <f>IF(Z118&lt;&gt;"",IF(ddays3.AllYears!AT119&lt;&gt;"",Z118+ddays3.AllYears!AT119,""),"")</f>
        <v>6</v>
      </c>
      <c r="AA119" s="6">
        <f>IF(AA118&lt;&gt;"",IF(ddays3.AllYears!AU119&lt;&gt;"",AA118+ddays3.AllYears!AU119,""),"")</f>
        <v>13.2</v>
      </c>
      <c r="AB119" s="6">
        <f>IF(AB118&lt;&gt;"",IF(ddays3.AllYears!AV119&lt;&gt;"",AB118+ddays3.AllYears!AV119,""),"")</f>
        <v>11.7</v>
      </c>
      <c r="AC119" s="6">
        <f>IF(AC118&lt;&gt;"",IF(ddays3.AllYears!AW119&lt;&gt;"",AC118+ddays3.AllYears!AW119,""),"")</f>
        <v>16.400000000000002</v>
      </c>
      <c r="AD119" s="6">
        <f>IF(AD118&lt;&gt;"",IF(ddays3.AllYears!AX119&lt;&gt;"",AD118+ddays3.AllYears!AX119,""),"")</f>
        <v>4.8000000000000007</v>
      </c>
      <c r="AE119" s="6">
        <f>IF(AE118&lt;&gt;"",IF(ddays3.AllYears!AY119&lt;&gt;"",AE118+ddays3.AllYears!AY119,""),"")</f>
        <v>1.4000000000000001</v>
      </c>
      <c r="AF119" s="6">
        <f>IF(AF118&lt;&gt;"",IF(ddays3.AllYears!AZ119&lt;&gt;"",AF118+ddays3.AllYears!AZ119,""),"")</f>
        <v>8.1</v>
      </c>
      <c r="AG119" s="6">
        <f>IF(AG118&lt;&gt;"",IF(ddays3.AllYears!BA119&lt;&gt;"",AG118+ddays3.AllYears!BA119,""),"")</f>
        <v>4.8</v>
      </c>
      <c r="AH119" s="6">
        <f>IF(AH118&lt;&gt;"",IF(ddays3.AllYears!BB119&lt;&gt;"",AH118+ddays3.AllYears!BB119,""),"")</f>
        <v>30.7</v>
      </c>
      <c r="AI119" s="6">
        <f>IF(AI118&lt;&gt;"",IF(ddays3.AllYears!BC119&lt;&gt;"",AI118+ddays3.AllYears!BC119,""),"")</f>
        <v>9.6999999999999993</v>
      </c>
      <c r="AJ119" s="6">
        <f>IF(AJ118&lt;&gt;"",IF(ddays3.AllYears!BD119&lt;&gt;"",AJ118+ddays3.AllYears!BD119,""),"")</f>
        <v>11.4</v>
      </c>
      <c r="AK119" s="6">
        <f>IF(AK118&lt;&gt;"",IF(ddays3.AllYears!BE119&lt;&gt;"",AK118+ddays3.AllYears!BE119,""),"")</f>
        <v>5.1000000000000005</v>
      </c>
      <c r="AL119" s="6">
        <f>IF(AL118&lt;&gt;"",IF(ddays3.AllYears!BF119&lt;&gt;"",AL118+ddays3.AllYears!BF119,""),"")</f>
        <v>2.1</v>
      </c>
      <c r="AM119" s="6">
        <f>IF(AM118&lt;&gt;"",IF(ddays3.AllYears!BG119&lt;&gt;"",AM118+ddays3.AllYears!BG119,""),"")</f>
        <v>12.1</v>
      </c>
      <c r="AN119" s="6">
        <f>IF(AN118&lt;&gt;"",IF(ddays3.AllYears!BH119&lt;&gt;"",AN118+ddays3.AllYears!BH119,""),"")</f>
        <v>0.4</v>
      </c>
      <c r="AO119" s="6">
        <f>IF(AO118&lt;&gt;"",IF(ddays3.AllYears!BI119&lt;&gt;"",AO118+ddays3.AllYears!BI119,""),"")</f>
        <v>13.8</v>
      </c>
      <c r="AP119" s="6">
        <f>IF(AP118&lt;&gt;"",IF(ddays3.AllYears!BJ119&lt;&gt;"",AP118+ddays3.AllYears!BJ119,""),"")</f>
        <v>30.000000000000004</v>
      </c>
      <c r="AQ119" s="6" t="str">
        <f>IF(AQ118&lt;&gt;"",IF(ddays3.AllYears!BK119&lt;&gt;"",AQ118+ddays3.AllYears!BK119,""),"")</f>
        <v/>
      </c>
      <c r="AR119" s="6" t="str">
        <f>IF(AR118&lt;&gt;"",IF(ddays3.AllYears!BL119&lt;&gt;"",AR118+ddays3.AllYears!BL119,""),"")</f>
        <v/>
      </c>
      <c r="AS119" s="6">
        <v>48.041927329217877</v>
      </c>
      <c r="AT119" s="6"/>
      <c r="AU119" s="6"/>
      <c r="AV119" s="6" t="str">
        <f>'2017.daily'!P121</f>
        <v/>
      </c>
    </row>
    <row r="120" spans="1:48" x14ac:dyDescent="0.35">
      <c r="A120" s="8">
        <f>ddays3.AllYears!A120</f>
        <v>42112</v>
      </c>
      <c r="B120" s="6" t="str">
        <f>IF(B119&lt;&gt;"",IF(ddays3.AllYears!C120&lt;&gt;"",B119+ddays3.AllYears!C120,""),"")</f>
        <v/>
      </c>
      <c r="C120" s="6">
        <f>IF(C119&lt;&gt;"",IF(ddays3.AllYears!W120&lt;&gt;"",C119+ddays3.AllYears!W120,""),"")</f>
        <v>5.6</v>
      </c>
      <c r="D120" s="6">
        <f>IF(D119&lt;&gt;"",IF(ddays3.AllYears!X120&lt;&gt;"",D119+ddays3.AllYears!X120,""),"")</f>
        <v>0.60000000000000009</v>
      </c>
      <c r="E120" s="6">
        <f>IF(E119&lt;&gt;"",IF(ddays3.AllYears!Y120&lt;&gt;"",E119+ddays3.AllYears!Y120,""),"")</f>
        <v>4</v>
      </c>
      <c r="F120" s="6">
        <f>IF(F119&lt;&gt;"",IF(ddays3.AllYears!Z120&lt;&gt;"",F119+ddays3.AllYears!Z120,""),"")</f>
        <v>20.200000000000003</v>
      </c>
      <c r="G120" s="6">
        <f>IF(G119&lt;&gt;"",IF(ddays3.AllYears!AA120&lt;&gt;"",G119+ddays3.AllYears!AA120,""),"")</f>
        <v>0.5</v>
      </c>
      <c r="H120" s="6">
        <f>IF(H119&lt;&gt;"",IF(ddays3.AllYears!AB120&lt;&gt;"",H119+ddays3.AllYears!AB120,""),"")</f>
        <v>19.2</v>
      </c>
      <c r="I120" s="6">
        <f>IF(I119&lt;&gt;"",IF(ddays3.AllYears!AC120&lt;&gt;"",I119+ddays3.AllYears!AC120,""),"")</f>
        <v>7</v>
      </c>
      <c r="J120" s="6">
        <f>IF(J119&lt;&gt;"",IF(ddays3.AllYears!AD120&lt;&gt;"",J119+ddays3.AllYears!AD120,""),"")</f>
        <v>4.5</v>
      </c>
      <c r="K120" s="6">
        <f>IF(K119&lt;&gt;"",IF(ddays3.AllYears!AE120&lt;&gt;"",K119+ddays3.AllYears!AE120,""),"")</f>
        <v>14.4</v>
      </c>
      <c r="L120" s="6">
        <f>IF(L119&lt;&gt;"",IF(ddays3.AllYears!AF120&lt;&gt;"",L119+ddays3.AllYears!AF120,""),"")</f>
        <v>0.8</v>
      </c>
      <c r="M120" s="6">
        <f>IF(M119&lt;&gt;"",IF(ddays3.AllYears!AG120&lt;&gt;"",M119+ddays3.AllYears!AG120,""),"")</f>
        <v>0</v>
      </c>
      <c r="N120" s="6">
        <f>IF(N119&lt;&gt;"",IF(ddays3.AllYears!AH120&lt;&gt;"",N119+ddays3.AllYears!AH120,""),"")</f>
        <v>4.0999999999999996</v>
      </c>
      <c r="O120" s="6">
        <f>IF(O119&lt;&gt;"",IF(ddays3.AllYears!AI120&lt;&gt;"",O119+ddays3.AllYears!AI120,""),"")</f>
        <v>7.8000000000000007</v>
      </c>
      <c r="P120" s="6">
        <f>IF(P119&lt;&gt;"",IF(ddays3.AllYears!AJ120&lt;&gt;"",P119+ddays3.AllYears!AJ120,""),"")</f>
        <v>12.9</v>
      </c>
      <c r="Q120" s="6">
        <f>IF(Q119&lt;&gt;"",IF(ddays3.AllYears!AK120&lt;&gt;"",Q119+ddays3.AllYears!AK120,""),"")</f>
        <v>7.1</v>
      </c>
      <c r="R120" s="6">
        <f>IF(R119&lt;&gt;"",IF(ddays3.AllYears!AL120&lt;&gt;"",R119+ddays3.AllYears!AL120,""),"")</f>
        <v>0</v>
      </c>
      <c r="S120" s="6">
        <f>IF(S119&lt;&gt;"",IF(ddays3.AllYears!AM120&lt;&gt;"",S119+ddays3.AllYears!AM120,""),"")</f>
        <v>0.1</v>
      </c>
      <c r="T120" s="6">
        <f>IF(T119&lt;&gt;"",IF(ddays3.AllYears!AN120&lt;&gt;"",T119+ddays3.AllYears!AN120,""),"")</f>
        <v>7.7</v>
      </c>
      <c r="U120" s="6">
        <f>IF(U119&lt;&gt;"",IF(ddays3.AllYears!AO120&lt;&gt;"",U119+ddays3.AllYears!AO120,""),"")</f>
        <v>2.7</v>
      </c>
      <c r="V120" s="6">
        <f>IF(V119&lt;&gt;"",IF(ddays3.AllYears!AP120&lt;&gt;"",V119+ddays3.AllYears!AP120,""),"")</f>
        <v>3.3000000000000003</v>
      </c>
      <c r="W120" s="6">
        <f>IF(W119&lt;&gt;"",IF(ddays3.AllYears!AQ120&lt;&gt;"",W119+ddays3.AllYears!AQ120,""),"")</f>
        <v>3.4</v>
      </c>
      <c r="X120" s="6">
        <f>IF(X119&lt;&gt;"",IF(ddays3.AllYears!AR120&lt;&gt;"",X119+ddays3.AllYears!AR120,""),"")</f>
        <v>3.8000000000000003</v>
      </c>
      <c r="Y120" s="6">
        <f>IF(Y119&lt;&gt;"",IF(ddays3.AllYears!AS120&lt;&gt;"",Y119+ddays3.AllYears!AS120,""),"")</f>
        <v>24</v>
      </c>
      <c r="Z120" s="6">
        <f>IF(Z119&lt;&gt;"",IF(ddays3.AllYears!AT120&lt;&gt;"",Z119+ddays3.AllYears!AT120,""),"")</f>
        <v>9.1999999999999993</v>
      </c>
      <c r="AA120" s="6">
        <f>IF(AA119&lt;&gt;"",IF(ddays3.AllYears!AU120&lt;&gt;"",AA119+ddays3.AllYears!AU120,""),"")</f>
        <v>13.2</v>
      </c>
      <c r="AB120" s="6">
        <f>IF(AB119&lt;&gt;"",IF(ddays3.AllYears!AV120&lt;&gt;"",AB119+ddays3.AllYears!AV120,""),"")</f>
        <v>11.7</v>
      </c>
      <c r="AC120" s="6">
        <f>IF(AC119&lt;&gt;"",IF(ddays3.AllYears!AW120&lt;&gt;"",AC119+ddays3.AllYears!AW120,""),"")</f>
        <v>19.500000000000004</v>
      </c>
      <c r="AD120" s="6">
        <f>IF(AD119&lt;&gt;"",IF(ddays3.AllYears!AX120&lt;&gt;"",AD119+ddays3.AllYears!AX120,""),"")</f>
        <v>5.2000000000000011</v>
      </c>
      <c r="AE120" s="6">
        <f>IF(AE119&lt;&gt;"",IF(ddays3.AllYears!AY120&lt;&gt;"",AE119+ddays3.AllYears!AY120,""),"")</f>
        <v>1.4000000000000001</v>
      </c>
      <c r="AF120" s="6">
        <f>IF(AF119&lt;&gt;"",IF(ddays3.AllYears!AZ120&lt;&gt;"",AF119+ddays3.AllYears!AZ120,""),"")</f>
        <v>10.1</v>
      </c>
      <c r="AG120" s="6">
        <f>IF(AG119&lt;&gt;"",IF(ddays3.AllYears!BA120&lt;&gt;"",AG119+ddays3.AllYears!BA120,""),"")</f>
        <v>4.8</v>
      </c>
      <c r="AH120" s="6">
        <f>IF(AH119&lt;&gt;"",IF(ddays3.AllYears!BB120&lt;&gt;"",AH119+ddays3.AllYears!BB120,""),"")</f>
        <v>30.7</v>
      </c>
      <c r="AI120" s="6">
        <f>IF(AI119&lt;&gt;"",IF(ddays3.AllYears!BC120&lt;&gt;"",AI119+ddays3.AllYears!BC120,""),"")</f>
        <v>9.6999999999999993</v>
      </c>
      <c r="AJ120" s="6">
        <f>IF(AJ119&lt;&gt;"",IF(ddays3.AllYears!BD120&lt;&gt;"",AJ119+ddays3.AllYears!BD120,""),"")</f>
        <v>11.4</v>
      </c>
      <c r="AK120" s="6">
        <f>IF(AK119&lt;&gt;"",IF(ddays3.AllYears!BE120&lt;&gt;"",AK119+ddays3.AllYears!BE120,""),"")</f>
        <v>5.1000000000000005</v>
      </c>
      <c r="AL120" s="6">
        <f>IF(AL119&lt;&gt;"",IF(ddays3.AllYears!BF120&lt;&gt;"",AL119+ddays3.AllYears!BF120,""),"")</f>
        <v>2.1</v>
      </c>
      <c r="AM120" s="6">
        <f>IF(AM119&lt;&gt;"",IF(ddays3.AllYears!BG120&lt;&gt;"",AM119+ddays3.AllYears!BG120,""),"")</f>
        <v>12.1</v>
      </c>
      <c r="AN120" s="6">
        <f>IF(AN119&lt;&gt;"",IF(ddays3.AllYears!BH120&lt;&gt;"",AN119+ddays3.AllYears!BH120,""),"")</f>
        <v>0.4</v>
      </c>
      <c r="AO120" s="6">
        <f>IF(AO119&lt;&gt;"",IF(ddays3.AllYears!BI120&lt;&gt;"",AO119+ddays3.AllYears!BI120,""),"")</f>
        <v>13.8</v>
      </c>
      <c r="AP120" s="6">
        <f>IF(AP119&lt;&gt;"",IF(ddays3.AllYears!BJ120&lt;&gt;"",AP119+ddays3.AllYears!BJ120,""),"")</f>
        <v>30.000000000000004</v>
      </c>
      <c r="AQ120" s="6" t="str">
        <f>IF(AQ119&lt;&gt;"",IF(ddays3.AllYears!BK120&lt;&gt;"",AQ119+ddays3.AllYears!BK120,""),"")</f>
        <v/>
      </c>
      <c r="AR120" s="6" t="str">
        <f>IF(AR119&lt;&gt;"",IF(ddays3.AllYears!BL120&lt;&gt;"",AR119+ddays3.AllYears!BL120,""),"")</f>
        <v/>
      </c>
      <c r="AS120" s="6">
        <v>48.041927329217877</v>
      </c>
      <c r="AT120" s="6"/>
      <c r="AU120" s="6"/>
      <c r="AV120" s="6" t="str">
        <f>'2017.daily'!P122</f>
        <v/>
      </c>
    </row>
    <row r="121" spans="1:48" x14ac:dyDescent="0.35">
      <c r="A121" s="8">
        <f>ddays3.AllYears!A121</f>
        <v>42113</v>
      </c>
      <c r="B121" s="6" t="str">
        <f>IF(B120&lt;&gt;"",IF(ddays3.AllYears!C121&lt;&gt;"",B120+ddays3.AllYears!C121,""),"")</f>
        <v/>
      </c>
      <c r="C121" s="6">
        <f>IF(C120&lt;&gt;"",IF(ddays3.AllYears!W121&lt;&gt;"",C120+ddays3.AllYears!W121,""),"")</f>
        <v>5.6</v>
      </c>
      <c r="D121" s="6">
        <f>IF(D120&lt;&gt;"",IF(ddays3.AllYears!X121&lt;&gt;"",D120+ddays3.AllYears!X121,""),"")</f>
        <v>0.60000000000000009</v>
      </c>
      <c r="E121" s="6">
        <f>IF(E120&lt;&gt;"",IF(ddays3.AllYears!Y121&lt;&gt;"",E120+ddays3.AllYears!Y121,""),"")</f>
        <v>4</v>
      </c>
      <c r="F121" s="6">
        <f>IF(F120&lt;&gt;"",IF(ddays3.AllYears!Z121&lt;&gt;"",F120+ddays3.AllYears!Z121,""),"")</f>
        <v>20.200000000000003</v>
      </c>
      <c r="G121" s="6">
        <f>IF(G120&lt;&gt;"",IF(ddays3.AllYears!AA121&lt;&gt;"",G120+ddays3.AllYears!AA121,""),"")</f>
        <v>0.5</v>
      </c>
      <c r="H121" s="6">
        <f>IF(H120&lt;&gt;"",IF(ddays3.AllYears!AB121&lt;&gt;"",H120+ddays3.AllYears!AB121,""),"")</f>
        <v>19.2</v>
      </c>
      <c r="I121" s="6">
        <f>IF(I120&lt;&gt;"",IF(ddays3.AllYears!AC121&lt;&gt;"",I120+ddays3.AllYears!AC121,""),"")</f>
        <v>7</v>
      </c>
      <c r="J121" s="6">
        <f>IF(J120&lt;&gt;"",IF(ddays3.AllYears!AD121&lt;&gt;"",J120+ddays3.AllYears!AD121,""),"")</f>
        <v>4.5</v>
      </c>
      <c r="K121" s="6">
        <f>IF(K120&lt;&gt;"",IF(ddays3.AllYears!AE121&lt;&gt;"",K120+ddays3.AllYears!AE121,""),"")</f>
        <v>14.4</v>
      </c>
      <c r="L121" s="6">
        <f>IF(L120&lt;&gt;"",IF(ddays3.AllYears!AF121&lt;&gt;"",L120+ddays3.AllYears!AF121,""),"")</f>
        <v>0.8</v>
      </c>
      <c r="M121" s="6">
        <f>IF(M120&lt;&gt;"",IF(ddays3.AllYears!AG121&lt;&gt;"",M120+ddays3.AllYears!AG121,""),"")</f>
        <v>0</v>
      </c>
      <c r="N121" s="6">
        <f>IF(N120&lt;&gt;"",IF(ddays3.AllYears!AH121&lt;&gt;"",N120+ddays3.AllYears!AH121,""),"")</f>
        <v>4.0999999999999996</v>
      </c>
      <c r="O121" s="6">
        <f>IF(O120&lt;&gt;"",IF(ddays3.AllYears!AI121&lt;&gt;"",O120+ddays3.AllYears!AI121,""),"")</f>
        <v>7.8000000000000007</v>
      </c>
      <c r="P121" s="6">
        <f>IF(P120&lt;&gt;"",IF(ddays3.AllYears!AJ121&lt;&gt;"",P120+ddays3.AllYears!AJ121,""),"")</f>
        <v>12.9</v>
      </c>
      <c r="Q121" s="6">
        <f>IF(Q120&lt;&gt;"",IF(ddays3.AllYears!AK121&lt;&gt;"",Q120+ddays3.AllYears!AK121,""),"")</f>
        <v>7.1</v>
      </c>
      <c r="R121" s="6">
        <f>IF(R120&lt;&gt;"",IF(ddays3.AllYears!AL121&lt;&gt;"",R120+ddays3.AllYears!AL121,""),"")</f>
        <v>0.6</v>
      </c>
      <c r="S121" s="6">
        <f>IF(S120&lt;&gt;"",IF(ddays3.AllYears!AM121&lt;&gt;"",S120+ddays3.AllYears!AM121,""),"")</f>
        <v>0.4</v>
      </c>
      <c r="T121" s="6">
        <f>IF(T120&lt;&gt;"",IF(ddays3.AllYears!AN121&lt;&gt;"",T120+ddays3.AllYears!AN121,""),"")</f>
        <v>7.8</v>
      </c>
      <c r="U121" s="6">
        <f>IF(U120&lt;&gt;"",IF(ddays3.AllYears!AO121&lt;&gt;"",U120+ddays3.AllYears!AO121,""),"")</f>
        <v>2.7</v>
      </c>
      <c r="V121" s="6">
        <f>IF(V120&lt;&gt;"",IF(ddays3.AllYears!AP121&lt;&gt;"",V120+ddays3.AllYears!AP121,""),"")</f>
        <v>3.3000000000000003</v>
      </c>
      <c r="W121" s="6">
        <f>IF(W120&lt;&gt;"",IF(ddays3.AllYears!AQ121&lt;&gt;"",W120+ddays3.AllYears!AQ121,""),"")</f>
        <v>3.4</v>
      </c>
      <c r="X121" s="6">
        <f>IF(X120&lt;&gt;"",IF(ddays3.AllYears!AR121&lt;&gt;"",X120+ddays3.AllYears!AR121,""),"")</f>
        <v>4.5</v>
      </c>
      <c r="Y121" s="6">
        <f>IF(Y120&lt;&gt;"",IF(ddays3.AllYears!AS121&lt;&gt;"",Y120+ddays3.AllYears!AS121,""),"")</f>
        <v>26.8</v>
      </c>
      <c r="Z121" s="6">
        <f>IF(Z120&lt;&gt;"",IF(ddays3.AllYears!AT121&lt;&gt;"",Z120+ddays3.AllYears!AT121,""),"")</f>
        <v>9.1999999999999993</v>
      </c>
      <c r="AA121" s="6">
        <f>IF(AA120&lt;&gt;"",IF(ddays3.AllYears!AU121&lt;&gt;"",AA120+ddays3.AllYears!AU121,""),"")</f>
        <v>13.2</v>
      </c>
      <c r="AB121" s="6">
        <f>IF(AB120&lt;&gt;"",IF(ddays3.AllYears!AV121&lt;&gt;"",AB120+ddays3.AllYears!AV121,""),"")</f>
        <v>11.7</v>
      </c>
      <c r="AC121" s="6">
        <f>IF(AC120&lt;&gt;"",IF(ddays3.AllYears!AW121&lt;&gt;"",AC120+ddays3.AllYears!AW121,""),"")</f>
        <v>21.600000000000005</v>
      </c>
      <c r="AD121" s="6">
        <f>IF(AD120&lt;&gt;"",IF(ddays3.AllYears!AX121&lt;&gt;"",AD120+ddays3.AllYears!AX121,""),"")</f>
        <v>6.9000000000000012</v>
      </c>
      <c r="AE121" s="6">
        <f>IF(AE120&lt;&gt;"",IF(ddays3.AllYears!AY121&lt;&gt;"",AE120+ddays3.AllYears!AY121,""),"")</f>
        <v>1.4000000000000001</v>
      </c>
      <c r="AF121" s="6">
        <f>IF(AF120&lt;&gt;"",IF(ddays3.AllYears!AZ121&lt;&gt;"",AF120+ddays3.AllYears!AZ121,""),"")</f>
        <v>10.4</v>
      </c>
      <c r="AG121" s="6">
        <f>IF(AG120&lt;&gt;"",IF(ddays3.AllYears!BA121&lt;&gt;"",AG120+ddays3.AllYears!BA121,""),"")</f>
        <v>4.8</v>
      </c>
      <c r="AH121" s="6">
        <f>IF(AH120&lt;&gt;"",IF(ddays3.AllYears!BB121&lt;&gt;"",AH120+ddays3.AllYears!BB121,""),"")</f>
        <v>30.7</v>
      </c>
      <c r="AI121" s="6">
        <f>IF(AI120&lt;&gt;"",IF(ddays3.AllYears!BC121&lt;&gt;"",AI120+ddays3.AllYears!BC121,""),"")</f>
        <v>9.6999999999999993</v>
      </c>
      <c r="AJ121" s="6">
        <f>IF(AJ120&lt;&gt;"",IF(ddays3.AllYears!BD121&lt;&gt;"",AJ120+ddays3.AllYears!BD121,""),"")</f>
        <v>11.4</v>
      </c>
      <c r="AK121" s="6">
        <f>IF(AK120&lt;&gt;"",IF(ddays3.AllYears!BE121&lt;&gt;"",AK120+ddays3.AllYears!BE121,""),"")</f>
        <v>5.1000000000000005</v>
      </c>
      <c r="AL121" s="6">
        <f>IF(AL120&lt;&gt;"",IF(ddays3.AllYears!BF121&lt;&gt;"",AL120+ddays3.AllYears!BF121,""),"")</f>
        <v>2.1</v>
      </c>
      <c r="AM121" s="6">
        <f>IF(AM120&lt;&gt;"",IF(ddays3.AllYears!BG121&lt;&gt;"",AM120+ddays3.AllYears!BG121,""),"")</f>
        <v>12.1</v>
      </c>
      <c r="AN121" s="6">
        <f>IF(AN120&lt;&gt;"",IF(ddays3.AllYears!BH121&lt;&gt;"",AN120+ddays3.AllYears!BH121,""),"")</f>
        <v>0.4</v>
      </c>
      <c r="AO121" s="6">
        <f>IF(AO120&lt;&gt;"",IF(ddays3.AllYears!BI121&lt;&gt;"",AO120+ddays3.AllYears!BI121,""),"")</f>
        <v>13.8</v>
      </c>
      <c r="AP121" s="6">
        <f>IF(AP120&lt;&gt;"",IF(ddays3.AllYears!BJ121&lt;&gt;"",AP120+ddays3.AllYears!BJ121,""),"")</f>
        <v>30.000000000000004</v>
      </c>
      <c r="AQ121" s="6" t="str">
        <f>IF(AQ120&lt;&gt;"",IF(ddays3.AllYears!BK121&lt;&gt;"",AQ120+ddays3.AllYears!BK121,""),"")</f>
        <v/>
      </c>
      <c r="AR121" s="6" t="str">
        <f>IF(AR120&lt;&gt;"",IF(ddays3.AllYears!BL121&lt;&gt;"",AR120+ddays3.AllYears!BL121,""),"")</f>
        <v/>
      </c>
      <c r="AS121" s="6">
        <v>48.041927329217877</v>
      </c>
      <c r="AT121" s="6"/>
      <c r="AU121" s="6"/>
      <c r="AV121" s="6" t="str">
        <f>'2017.daily'!P123</f>
        <v/>
      </c>
    </row>
    <row r="122" spans="1:48" x14ac:dyDescent="0.35">
      <c r="A122" s="8">
        <f>ddays3.AllYears!A122</f>
        <v>42114</v>
      </c>
      <c r="B122" s="6" t="str">
        <f>IF(B121&lt;&gt;"",IF(ddays3.AllYears!C122&lt;&gt;"",B121+ddays3.AllYears!C122,""),"")</f>
        <v/>
      </c>
      <c r="C122" s="6">
        <f>IF(C121&lt;&gt;"",IF(ddays3.AllYears!W122&lt;&gt;"",C121+ddays3.AllYears!W122,""),"")</f>
        <v>5.6</v>
      </c>
      <c r="D122" s="6">
        <f>IF(D121&lt;&gt;"",IF(ddays3.AllYears!X122&lt;&gt;"",D121+ddays3.AllYears!X122,""),"")</f>
        <v>0.60000000000000009</v>
      </c>
      <c r="E122" s="6">
        <f>IF(E121&lt;&gt;"",IF(ddays3.AllYears!Y122&lt;&gt;"",E121+ddays3.AllYears!Y122,""),"")</f>
        <v>4</v>
      </c>
      <c r="F122" s="6">
        <f>IF(F121&lt;&gt;"",IF(ddays3.AllYears!Z122&lt;&gt;"",F121+ddays3.AllYears!Z122,""),"")</f>
        <v>20.200000000000003</v>
      </c>
      <c r="G122" s="6">
        <f>IF(G121&lt;&gt;"",IF(ddays3.AllYears!AA122&lt;&gt;"",G121+ddays3.AllYears!AA122,""),"")</f>
        <v>0.5</v>
      </c>
      <c r="H122" s="6">
        <f>IF(H121&lt;&gt;"",IF(ddays3.AllYears!AB122&lt;&gt;"",H121+ddays3.AllYears!AB122,""),"")</f>
        <v>19.2</v>
      </c>
      <c r="I122" s="6">
        <f>IF(I121&lt;&gt;"",IF(ddays3.AllYears!AC122&lt;&gt;"",I121+ddays3.AllYears!AC122,""),"")</f>
        <v>7</v>
      </c>
      <c r="J122" s="6">
        <f>IF(J121&lt;&gt;"",IF(ddays3.AllYears!AD122&lt;&gt;"",J121+ddays3.AllYears!AD122,""),"")</f>
        <v>4.5</v>
      </c>
      <c r="K122" s="6">
        <f>IF(K121&lt;&gt;"",IF(ddays3.AllYears!AE122&lt;&gt;"",K121+ddays3.AllYears!AE122,""),"")</f>
        <v>14.4</v>
      </c>
      <c r="L122" s="6">
        <f>IF(L121&lt;&gt;"",IF(ddays3.AllYears!AF122&lt;&gt;"",L121+ddays3.AllYears!AF122,""),"")</f>
        <v>0.8</v>
      </c>
      <c r="M122" s="6">
        <f>IF(M121&lt;&gt;"",IF(ddays3.AllYears!AG122&lt;&gt;"",M121+ddays3.AllYears!AG122,""),"")</f>
        <v>0</v>
      </c>
      <c r="N122" s="6">
        <f>IF(N121&lt;&gt;"",IF(ddays3.AllYears!AH122&lt;&gt;"",N121+ddays3.AllYears!AH122,""),"")</f>
        <v>4.1999999999999993</v>
      </c>
      <c r="O122" s="6">
        <f>IF(O121&lt;&gt;"",IF(ddays3.AllYears!AI122&lt;&gt;"",O121+ddays3.AllYears!AI122,""),"")</f>
        <v>7.8000000000000007</v>
      </c>
      <c r="P122" s="6">
        <f>IF(P121&lt;&gt;"",IF(ddays3.AllYears!AJ122&lt;&gt;"",P121+ddays3.AllYears!AJ122,""),"")</f>
        <v>12.9</v>
      </c>
      <c r="Q122" s="6">
        <f>IF(Q121&lt;&gt;"",IF(ddays3.AllYears!AK122&lt;&gt;"",Q121+ddays3.AllYears!AK122,""),"")</f>
        <v>7.1</v>
      </c>
      <c r="R122" s="6">
        <f>IF(R121&lt;&gt;"",IF(ddays3.AllYears!AL122&lt;&gt;"",R121+ddays3.AllYears!AL122,""),"")</f>
        <v>2.4</v>
      </c>
      <c r="S122" s="6">
        <f>IF(S121&lt;&gt;"",IF(ddays3.AllYears!AM122&lt;&gt;"",S121+ddays3.AllYears!AM122,""),"")</f>
        <v>0.4</v>
      </c>
      <c r="T122" s="6">
        <f>IF(T121&lt;&gt;"",IF(ddays3.AllYears!AN122&lt;&gt;"",T121+ddays3.AllYears!AN122,""),"")</f>
        <v>8.6</v>
      </c>
      <c r="U122" s="6">
        <f>IF(U121&lt;&gt;"",IF(ddays3.AllYears!AO122&lt;&gt;"",U121+ddays3.AllYears!AO122,""),"")</f>
        <v>2.7</v>
      </c>
      <c r="V122" s="6">
        <f>IF(V121&lt;&gt;"",IF(ddays3.AllYears!AP122&lt;&gt;"",V121+ddays3.AllYears!AP122,""),"")</f>
        <v>3.3000000000000003</v>
      </c>
      <c r="W122" s="6">
        <f>IF(W121&lt;&gt;"",IF(ddays3.AllYears!AQ122&lt;&gt;"",W121+ddays3.AllYears!AQ122,""),"")</f>
        <v>7.5</v>
      </c>
      <c r="X122" s="6">
        <f>IF(X121&lt;&gt;"",IF(ddays3.AllYears!AR122&lt;&gt;"",X121+ddays3.AllYears!AR122,""),"")</f>
        <v>4.8</v>
      </c>
      <c r="Y122" s="6">
        <f>IF(Y121&lt;&gt;"",IF(ddays3.AllYears!AS122&lt;&gt;"",Y121+ddays3.AllYears!AS122,""),"")</f>
        <v>28.400000000000002</v>
      </c>
      <c r="Z122" s="6">
        <f>IF(Z121&lt;&gt;"",IF(ddays3.AllYears!AT122&lt;&gt;"",Z121+ddays3.AllYears!AT122,""),"")</f>
        <v>9.2999999999999989</v>
      </c>
      <c r="AA122" s="6">
        <f>IF(AA121&lt;&gt;"",IF(ddays3.AllYears!AU122&lt;&gt;"",AA121+ddays3.AllYears!AU122,""),"")</f>
        <v>13.2</v>
      </c>
      <c r="AB122" s="6">
        <f>IF(AB121&lt;&gt;"",IF(ddays3.AllYears!AV122&lt;&gt;"",AB121+ddays3.AllYears!AV122,""),"")</f>
        <v>16.5</v>
      </c>
      <c r="AC122" s="6">
        <f>IF(AC121&lt;&gt;"",IF(ddays3.AllYears!AW122&lt;&gt;"",AC121+ddays3.AllYears!AW122,""),"")</f>
        <v>23.600000000000005</v>
      </c>
      <c r="AD122" s="6">
        <f>IF(AD121&lt;&gt;"",IF(ddays3.AllYears!AX122&lt;&gt;"",AD121+ddays3.AllYears!AX122,""),"")</f>
        <v>8.6000000000000014</v>
      </c>
      <c r="AE122" s="6">
        <f>IF(AE121&lt;&gt;"",IF(ddays3.AllYears!AY122&lt;&gt;"",AE121+ddays3.AllYears!AY122,""),"")</f>
        <v>1.4000000000000001</v>
      </c>
      <c r="AF122" s="6">
        <f>IF(AF121&lt;&gt;"",IF(ddays3.AllYears!AZ122&lt;&gt;"",AF121+ddays3.AllYears!AZ122,""),"")</f>
        <v>10.9</v>
      </c>
      <c r="AG122" s="6">
        <f>IF(AG121&lt;&gt;"",IF(ddays3.AllYears!BA122&lt;&gt;"",AG121+ddays3.AllYears!BA122,""),"")</f>
        <v>4.8</v>
      </c>
      <c r="AH122" s="6">
        <f>IF(AH121&lt;&gt;"",IF(ddays3.AllYears!BB122&lt;&gt;"",AH121+ddays3.AllYears!BB122,""),"")</f>
        <v>30.7</v>
      </c>
      <c r="AI122" s="6">
        <f>IF(AI121&lt;&gt;"",IF(ddays3.AllYears!BC122&lt;&gt;"",AI121+ddays3.AllYears!BC122,""),"")</f>
        <v>9.6999999999999993</v>
      </c>
      <c r="AJ122" s="6">
        <f>IF(AJ121&lt;&gt;"",IF(ddays3.AllYears!BD122&lt;&gt;"",AJ121+ddays3.AllYears!BD122,""),"")</f>
        <v>11.4</v>
      </c>
      <c r="AK122" s="6">
        <f>IF(AK121&lt;&gt;"",IF(ddays3.AllYears!BE122&lt;&gt;"",AK121+ddays3.AllYears!BE122,""),"")</f>
        <v>5.1000000000000005</v>
      </c>
      <c r="AL122" s="6">
        <f>IF(AL121&lt;&gt;"",IF(ddays3.AllYears!BF122&lt;&gt;"",AL121+ddays3.AllYears!BF122,""),"")</f>
        <v>2.1</v>
      </c>
      <c r="AM122" s="6">
        <f>IF(AM121&lt;&gt;"",IF(ddays3.AllYears!BG122&lt;&gt;"",AM121+ddays3.AllYears!BG122,""),"")</f>
        <v>12.1</v>
      </c>
      <c r="AN122" s="6">
        <f>IF(AN121&lt;&gt;"",IF(ddays3.AllYears!BH122&lt;&gt;"",AN121+ddays3.AllYears!BH122,""),"")</f>
        <v>0.4</v>
      </c>
      <c r="AO122" s="6">
        <f>IF(AO121&lt;&gt;"",IF(ddays3.AllYears!BI122&lt;&gt;"",AO121+ddays3.AllYears!BI122,""),"")</f>
        <v>13.8</v>
      </c>
      <c r="AP122" s="6">
        <f>IF(AP121&lt;&gt;"",IF(ddays3.AllYears!BJ122&lt;&gt;"",AP121+ddays3.AllYears!BJ122,""),"")</f>
        <v>30.000000000000004</v>
      </c>
      <c r="AQ122" s="6" t="str">
        <f>IF(AQ121&lt;&gt;"",IF(ddays3.AllYears!BK122&lt;&gt;"",AQ121+ddays3.AllYears!BK122,""),"")</f>
        <v/>
      </c>
      <c r="AR122" s="6" t="str">
        <f>IF(AR121&lt;&gt;"",IF(ddays3.AllYears!BL122&lt;&gt;"",AR121+ddays3.AllYears!BL122,""),"")</f>
        <v/>
      </c>
      <c r="AS122" s="6">
        <v>48.041927329217877</v>
      </c>
      <c r="AT122" s="6"/>
      <c r="AU122" s="6"/>
      <c r="AV122" s="6" t="str">
        <f>'2017.daily'!P124</f>
        <v/>
      </c>
    </row>
    <row r="123" spans="1:48" x14ac:dyDescent="0.35">
      <c r="A123" s="8">
        <f>ddays3.AllYears!A123</f>
        <v>42115</v>
      </c>
      <c r="B123" s="6" t="str">
        <f>IF(B122&lt;&gt;"",IF(ddays3.AllYears!C123&lt;&gt;"",B122+ddays3.AllYears!C123,""),"")</f>
        <v/>
      </c>
      <c r="C123" s="6">
        <f>IF(C122&lt;&gt;"",IF(ddays3.AllYears!W123&lt;&gt;"",C122+ddays3.AllYears!W123,""),"")</f>
        <v>5.6</v>
      </c>
      <c r="D123" s="6">
        <f>IF(D122&lt;&gt;"",IF(ddays3.AllYears!X123&lt;&gt;"",D122+ddays3.AllYears!X123,""),"")</f>
        <v>0.60000000000000009</v>
      </c>
      <c r="E123" s="6">
        <f>IF(E122&lt;&gt;"",IF(ddays3.AllYears!Y123&lt;&gt;"",E122+ddays3.AllYears!Y123,""),"")</f>
        <v>4</v>
      </c>
      <c r="F123" s="6">
        <f>IF(F122&lt;&gt;"",IF(ddays3.AllYears!Z123&lt;&gt;"",F122+ddays3.AllYears!Z123,""),"")</f>
        <v>20.200000000000003</v>
      </c>
      <c r="G123" s="6">
        <f>IF(G122&lt;&gt;"",IF(ddays3.AllYears!AA123&lt;&gt;"",G122+ddays3.AllYears!AA123,""),"")</f>
        <v>0.5</v>
      </c>
      <c r="H123" s="6">
        <f>IF(H122&lt;&gt;"",IF(ddays3.AllYears!AB123&lt;&gt;"",H122+ddays3.AllYears!AB123,""),"")</f>
        <v>19.2</v>
      </c>
      <c r="I123" s="6">
        <f>IF(I122&lt;&gt;"",IF(ddays3.AllYears!AC123&lt;&gt;"",I122+ddays3.AllYears!AC123,""),"")</f>
        <v>7</v>
      </c>
      <c r="J123" s="6">
        <f>IF(J122&lt;&gt;"",IF(ddays3.AllYears!AD123&lt;&gt;"",J122+ddays3.AllYears!AD123,""),"")</f>
        <v>5.3</v>
      </c>
      <c r="K123" s="6">
        <f>IF(K122&lt;&gt;"",IF(ddays3.AllYears!AE123&lt;&gt;"",K122+ddays3.AllYears!AE123,""),"")</f>
        <v>14.4</v>
      </c>
      <c r="L123" s="6">
        <f>IF(L122&lt;&gt;"",IF(ddays3.AllYears!AF123&lt;&gt;"",L122+ddays3.AllYears!AF123,""),"")</f>
        <v>0.9</v>
      </c>
      <c r="M123" s="6">
        <f>IF(M122&lt;&gt;"",IF(ddays3.AllYears!AG123&lt;&gt;"",M122+ddays3.AllYears!AG123,""),"")</f>
        <v>0</v>
      </c>
      <c r="N123" s="6">
        <f>IF(N122&lt;&gt;"",IF(ddays3.AllYears!AH123&lt;&gt;"",N122+ddays3.AllYears!AH123,""),"")</f>
        <v>4.1999999999999993</v>
      </c>
      <c r="O123" s="6">
        <f>IF(O122&lt;&gt;"",IF(ddays3.AllYears!AI123&lt;&gt;"",O122+ddays3.AllYears!AI123,""),"")</f>
        <v>7.8000000000000007</v>
      </c>
      <c r="P123" s="6">
        <f>IF(P122&lt;&gt;"",IF(ddays3.AllYears!AJ123&lt;&gt;"",P122+ddays3.AllYears!AJ123,""),"")</f>
        <v>12.9</v>
      </c>
      <c r="Q123" s="6">
        <f>IF(Q122&lt;&gt;"",IF(ddays3.AllYears!AK123&lt;&gt;"",Q122+ddays3.AllYears!AK123,""),"")</f>
        <v>7.1</v>
      </c>
      <c r="R123" s="6">
        <f>IF(R122&lt;&gt;"",IF(ddays3.AllYears!AL123&lt;&gt;"",R122+ddays3.AllYears!AL123,""),"")</f>
        <v>7.1</v>
      </c>
      <c r="S123" s="6">
        <f>IF(S122&lt;&gt;"",IF(ddays3.AllYears!AM123&lt;&gt;"",S122+ddays3.AllYears!AM123,""),"")</f>
        <v>0.4</v>
      </c>
      <c r="T123" s="6">
        <f>IF(T122&lt;&gt;"",IF(ddays3.AllYears!AN123&lt;&gt;"",T122+ddays3.AllYears!AN123,""),"")</f>
        <v>8.6</v>
      </c>
      <c r="U123" s="6">
        <f>IF(U122&lt;&gt;"",IF(ddays3.AllYears!AO123&lt;&gt;"",U122+ddays3.AllYears!AO123,""),"")</f>
        <v>2.7</v>
      </c>
      <c r="V123" s="6">
        <f>IF(V122&lt;&gt;"",IF(ddays3.AllYears!AP123&lt;&gt;"",V122+ddays3.AllYears!AP123,""),"")</f>
        <v>3.3000000000000003</v>
      </c>
      <c r="W123" s="6">
        <f>IF(W122&lt;&gt;"",IF(ddays3.AllYears!AQ123&lt;&gt;"",W122+ddays3.AllYears!AQ123,""),"")</f>
        <v>10.9</v>
      </c>
      <c r="X123" s="6">
        <f>IF(X122&lt;&gt;"",IF(ddays3.AllYears!AR123&lt;&gt;"",X122+ddays3.AllYears!AR123,""),"")</f>
        <v>9.8000000000000007</v>
      </c>
      <c r="Y123" s="6">
        <f>IF(Y122&lt;&gt;"",IF(ddays3.AllYears!AS123&lt;&gt;"",Y122+ddays3.AllYears!AS123,""),"")</f>
        <v>29.200000000000003</v>
      </c>
      <c r="Z123" s="6">
        <f>IF(Z122&lt;&gt;"",IF(ddays3.AllYears!AT123&lt;&gt;"",Z122+ddays3.AllYears!AT123,""),"")</f>
        <v>9.3999999999999986</v>
      </c>
      <c r="AA123" s="6">
        <f>IF(AA122&lt;&gt;"",IF(ddays3.AllYears!AU123&lt;&gt;"",AA122+ddays3.AllYears!AU123,""),"")</f>
        <v>13.2</v>
      </c>
      <c r="AB123" s="6">
        <f>IF(AB122&lt;&gt;"",IF(ddays3.AllYears!AV123&lt;&gt;"",AB122+ddays3.AllYears!AV123,""),"")</f>
        <v>16.600000000000001</v>
      </c>
      <c r="AC123" s="6">
        <f>IF(AC122&lt;&gt;"",IF(ddays3.AllYears!AW123&lt;&gt;"",AC122+ddays3.AllYears!AW123,""),"")</f>
        <v>25.200000000000006</v>
      </c>
      <c r="AD123" s="6">
        <f>IF(AD122&lt;&gt;"",IF(ddays3.AllYears!AX123&lt;&gt;"",AD122+ddays3.AllYears!AX123,""),"")</f>
        <v>9.3000000000000007</v>
      </c>
      <c r="AE123" s="6">
        <f>IF(AE122&lt;&gt;"",IF(ddays3.AllYears!AY123&lt;&gt;"",AE122+ddays3.AllYears!AY123,""),"")</f>
        <v>1.4000000000000001</v>
      </c>
      <c r="AF123" s="6">
        <f>IF(AF122&lt;&gt;"",IF(ddays3.AllYears!AZ123&lt;&gt;"",AF122+ddays3.AllYears!AZ123,""),"")</f>
        <v>11.1</v>
      </c>
      <c r="AG123" s="6">
        <f>IF(AG122&lt;&gt;"",IF(ddays3.AllYears!BA123&lt;&gt;"",AG122+ddays3.AllYears!BA123,""),"")</f>
        <v>4.8</v>
      </c>
      <c r="AH123" s="6">
        <f>IF(AH122&lt;&gt;"",IF(ddays3.AllYears!BB123&lt;&gt;"",AH122+ddays3.AllYears!BB123,""),"")</f>
        <v>31.2</v>
      </c>
      <c r="AI123" s="6">
        <f>IF(AI122&lt;&gt;"",IF(ddays3.AllYears!BC123&lt;&gt;"",AI122+ddays3.AllYears!BC123,""),"")</f>
        <v>9.6999999999999993</v>
      </c>
      <c r="AJ123" s="6">
        <f>IF(AJ122&lt;&gt;"",IF(ddays3.AllYears!BD123&lt;&gt;"",AJ122+ddays3.AllYears!BD123,""),"")</f>
        <v>11.4</v>
      </c>
      <c r="AK123" s="6">
        <f>IF(AK122&lt;&gt;"",IF(ddays3.AllYears!BE123&lt;&gt;"",AK122+ddays3.AllYears!BE123,""),"")</f>
        <v>5.1000000000000005</v>
      </c>
      <c r="AL123" s="6">
        <f>IF(AL122&lt;&gt;"",IF(ddays3.AllYears!BF123&lt;&gt;"",AL122+ddays3.AllYears!BF123,""),"")</f>
        <v>2.1</v>
      </c>
      <c r="AM123" s="6">
        <f>IF(AM122&lt;&gt;"",IF(ddays3.AllYears!BG123&lt;&gt;"",AM122+ddays3.AllYears!BG123,""),"")</f>
        <v>13.5</v>
      </c>
      <c r="AN123" s="6">
        <f>IF(AN122&lt;&gt;"",IF(ddays3.AllYears!BH123&lt;&gt;"",AN122+ddays3.AllYears!BH123,""),"")</f>
        <v>0.4</v>
      </c>
      <c r="AO123" s="6">
        <f>IF(AO122&lt;&gt;"",IF(ddays3.AllYears!BI123&lt;&gt;"",AO122+ddays3.AllYears!BI123,""),"")</f>
        <v>13.8</v>
      </c>
      <c r="AP123" s="6">
        <f>IF(AP122&lt;&gt;"",IF(ddays3.AllYears!BJ123&lt;&gt;"",AP122+ddays3.AllYears!BJ123,""),"")</f>
        <v>30.000000000000004</v>
      </c>
      <c r="AQ123" s="6" t="str">
        <f>IF(AQ122&lt;&gt;"",IF(ddays3.AllYears!BK123&lt;&gt;"",AQ122+ddays3.AllYears!BK123,""),"")</f>
        <v/>
      </c>
      <c r="AR123" s="6" t="str">
        <f>IF(AR122&lt;&gt;"",IF(ddays3.AllYears!BL123&lt;&gt;"",AR122+ddays3.AllYears!BL123,""),"")</f>
        <v/>
      </c>
      <c r="AS123" s="6">
        <v>48.041927329217877</v>
      </c>
      <c r="AT123" s="6"/>
      <c r="AU123" s="6"/>
      <c r="AV123" s="6" t="str">
        <f>'2017.daily'!P125</f>
        <v/>
      </c>
    </row>
    <row r="124" spans="1:48" x14ac:dyDescent="0.35">
      <c r="A124" s="8">
        <f>ddays3.AllYears!A124</f>
        <v>42116</v>
      </c>
      <c r="B124" s="6" t="str">
        <f>IF(B123&lt;&gt;"",IF(ddays3.AllYears!C124&lt;&gt;"",B123+ddays3.AllYears!C124,""),"")</f>
        <v/>
      </c>
      <c r="C124" s="6">
        <f>IF(C123&lt;&gt;"",IF(ddays3.AllYears!W124&lt;&gt;"",C123+ddays3.AllYears!W124,""),"")</f>
        <v>5.6</v>
      </c>
      <c r="D124" s="6">
        <f>IF(D123&lt;&gt;"",IF(ddays3.AllYears!X124&lt;&gt;"",D123+ddays3.AllYears!X124,""),"")</f>
        <v>0.60000000000000009</v>
      </c>
      <c r="E124" s="6">
        <f>IF(E123&lt;&gt;"",IF(ddays3.AllYears!Y124&lt;&gt;"",E123+ddays3.AllYears!Y124,""),"")</f>
        <v>4</v>
      </c>
      <c r="F124" s="6">
        <f>IF(F123&lt;&gt;"",IF(ddays3.AllYears!Z124&lt;&gt;"",F123+ddays3.AllYears!Z124,""),"")</f>
        <v>20.200000000000003</v>
      </c>
      <c r="G124" s="6">
        <f>IF(G123&lt;&gt;"",IF(ddays3.AllYears!AA124&lt;&gt;"",G123+ddays3.AllYears!AA124,""),"")</f>
        <v>1.6</v>
      </c>
      <c r="H124" s="6">
        <f>IF(H123&lt;&gt;"",IF(ddays3.AllYears!AB124&lt;&gt;"",H123+ddays3.AllYears!AB124,""),"")</f>
        <v>19.2</v>
      </c>
      <c r="I124" s="6">
        <f>IF(I123&lt;&gt;"",IF(ddays3.AllYears!AC124&lt;&gt;"",I123+ddays3.AllYears!AC124,""),"")</f>
        <v>7</v>
      </c>
      <c r="J124" s="6">
        <f>IF(J123&lt;&gt;"",IF(ddays3.AllYears!AD124&lt;&gt;"",J123+ddays3.AllYears!AD124,""),"")</f>
        <v>6.4</v>
      </c>
      <c r="K124" s="6">
        <f>IF(K123&lt;&gt;"",IF(ddays3.AllYears!AE124&lt;&gt;"",K123+ddays3.AllYears!AE124,""),"")</f>
        <v>14.4</v>
      </c>
      <c r="L124" s="6">
        <f>IF(L123&lt;&gt;"",IF(ddays3.AllYears!AF124&lt;&gt;"",L123+ddays3.AllYears!AF124,""),"")</f>
        <v>0.9</v>
      </c>
      <c r="M124" s="6">
        <f>IF(M123&lt;&gt;"",IF(ddays3.AllYears!AG124&lt;&gt;"",M123+ddays3.AllYears!AG124,""),"")</f>
        <v>0</v>
      </c>
      <c r="N124" s="6">
        <f>IF(N123&lt;&gt;"",IF(ddays3.AllYears!AH124&lt;&gt;"",N123+ddays3.AllYears!AH124,""),"")</f>
        <v>5.6</v>
      </c>
      <c r="O124" s="6">
        <f>IF(O123&lt;&gt;"",IF(ddays3.AllYears!AI124&lt;&gt;"",O123+ddays3.AllYears!AI124,""),"")</f>
        <v>9.3000000000000007</v>
      </c>
      <c r="P124" s="6">
        <f>IF(P123&lt;&gt;"",IF(ddays3.AllYears!AJ124&lt;&gt;"",P123+ddays3.AllYears!AJ124,""),"")</f>
        <v>12.9</v>
      </c>
      <c r="Q124" s="6">
        <f>IF(Q123&lt;&gt;"",IF(ddays3.AllYears!AK124&lt;&gt;"",Q123+ddays3.AllYears!AK124,""),"")</f>
        <v>7.1</v>
      </c>
      <c r="R124" s="6">
        <f>IF(R123&lt;&gt;"",IF(ddays3.AllYears!AL124&lt;&gt;"",R123+ddays3.AllYears!AL124,""),"")</f>
        <v>12.8</v>
      </c>
      <c r="S124" s="6">
        <f>IF(S123&lt;&gt;"",IF(ddays3.AllYears!AM124&lt;&gt;"",S123+ddays3.AllYears!AM124,""),"")</f>
        <v>0.4</v>
      </c>
      <c r="T124" s="6">
        <f>IF(T123&lt;&gt;"",IF(ddays3.AllYears!AN124&lt;&gt;"",T123+ddays3.AllYears!AN124,""),"")</f>
        <v>8.6</v>
      </c>
      <c r="U124" s="6">
        <f>IF(U123&lt;&gt;"",IF(ddays3.AllYears!AO124&lt;&gt;"",U123+ddays3.AllYears!AO124,""),"")</f>
        <v>2.7</v>
      </c>
      <c r="V124" s="6">
        <f>IF(V123&lt;&gt;"",IF(ddays3.AllYears!AP124&lt;&gt;"",V123+ddays3.AllYears!AP124,""),"")</f>
        <v>3.3000000000000003</v>
      </c>
      <c r="W124" s="6">
        <f>IF(W123&lt;&gt;"",IF(ddays3.AllYears!AQ124&lt;&gt;"",W123+ddays3.AllYears!AQ124,""),"")</f>
        <v>13</v>
      </c>
      <c r="X124" s="6">
        <f>IF(X123&lt;&gt;"",IF(ddays3.AllYears!AR124&lt;&gt;"",X123+ddays3.AllYears!AR124,""),"")</f>
        <v>9.8000000000000007</v>
      </c>
      <c r="Y124" s="6">
        <f>IF(Y123&lt;&gt;"",IF(ddays3.AllYears!AS124&lt;&gt;"",Y123+ddays3.AllYears!AS124,""),"")</f>
        <v>29.200000000000003</v>
      </c>
      <c r="Z124" s="6">
        <f>IF(Z123&lt;&gt;"",IF(ddays3.AllYears!AT124&lt;&gt;"",Z123+ddays3.AllYears!AT124,""),"")</f>
        <v>11.299999999999999</v>
      </c>
      <c r="AA124" s="6">
        <f>IF(AA123&lt;&gt;"",IF(ddays3.AllYears!AU124&lt;&gt;"",AA123+ddays3.AllYears!AU124,""),"")</f>
        <v>14.6</v>
      </c>
      <c r="AB124" s="6">
        <f>IF(AB123&lt;&gt;"",IF(ddays3.AllYears!AV124&lt;&gt;"",AB123+ddays3.AllYears!AV124,""),"")</f>
        <v>21</v>
      </c>
      <c r="AC124" s="6">
        <f>IF(AC123&lt;&gt;"",IF(ddays3.AllYears!AW124&lt;&gt;"",AC123+ddays3.AllYears!AW124,""),"")</f>
        <v>26.800000000000008</v>
      </c>
      <c r="AD124" s="6">
        <f>IF(AD123&lt;&gt;"",IF(ddays3.AllYears!AX124&lt;&gt;"",AD123+ddays3.AllYears!AX124,""),"")</f>
        <v>9.5</v>
      </c>
      <c r="AE124" s="6">
        <f>IF(AE123&lt;&gt;"",IF(ddays3.AllYears!AY124&lt;&gt;"",AE123+ddays3.AllYears!AY124,""),"")</f>
        <v>1.4000000000000001</v>
      </c>
      <c r="AF124" s="6">
        <f>IF(AF123&lt;&gt;"",IF(ddays3.AllYears!AZ124&lt;&gt;"",AF123+ddays3.AllYears!AZ124,""),"")</f>
        <v>11.4</v>
      </c>
      <c r="AG124" s="6">
        <f>IF(AG123&lt;&gt;"",IF(ddays3.AllYears!BA124&lt;&gt;"",AG123+ddays3.AllYears!BA124,""),"")</f>
        <v>4.8</v>
      </c>
      <c r="AH124" s="6">
        <f>IF(AH123&lt;&gt;"",IF(ddays3.AllYears!BB124&lt;&gt;"",AH123+ddays3.AllYears!BB124,""),"")</f>
        <v>32.4</v>
      </c>
      <c r="AI124" s="6">
        <f>IF(AI123&lt;&gt;"",IF(ddays3.AllYears!BC124&lt;&gt;"",AI123+ddays3.AllYears!BC124,""),"")</f>
        <v>9.6999999999999993</v>
      </c>
      <c r="AJ124" s="6">
        <f>IF(AJ123&lt;&gt;"",IF(ddays3.AllYears!BD124&lt;&gt;"",AJ123+ddays3.AllYears!BD124,""),"")</f>
        <v>11.4</v>
      </c>
      <c r="AK124" s="6">
        <f>IF(AK123&lt;&gt;"",IF(ddays3.AllYears!BE124&lt;&gt;"",AK123+ddays3.AllYears!BE124,""),"")</f>
        <v>5.1000000000000005</v>
      </c>
      <c r="AL124" s="6">
        <f>IF(AL123&lt;&gt;"",IF(ddays3.AllYears!BF124&lt;&gt;"",AL123+ddays3.AllYears!BF124,""),"")</f>
        <v>2.1</v>
      </c>
      <c r="AM124" s="6">
        <f>IF(AM123&lt;&gt;"",IF(ddays3.AllYears!BG124&lt;&gt;"",AM123+ddays3.AllYears!BG124,""),"")</f>
        <v>13.5</v>
      </c>
      <c r="AN124" s="6">
        <f>IF(AN123&lt;&gt;"",IF(ddays3.AllYears!BH124&lt;&gt;"",AN123+ddays3.AllYears!BH124,""),"")</f>
        <v>0.4</v>
      </c>
      <c r="AO124" s="6">
        <f>IF(AO123&lt;&gt;"",IF(ddays3.AllYears!BI124&lt;&gt;"",AO123+ddays3.AllYears!BI124,""),"")</f>
        <v>13.8</v>
      </c>
      <c r="AP124" s="6">
        <f>IF(AP123&lt;&gt;"",IF(ddays3.AllYears!BJ124&lt;&gt;"",AP123+ddays3.AllYears!BJ124,""),"")</f>
        <v>30.000000000000004</v>
      </c>
      <c r="AQ124" s="6" t="str">
        <f>IF(AQ123&lt;&gt;"",IF(ddays3.AllYears!BK124&lt;&gt;"",AQ123+ddays3.AllYears!BK124,""),"")</f>
        <v/>
      </c>
      <c r="AR124" s="6" t="str">
        <f>IF(AR123&lt;&gt;"",IF(ddays3.AllYears!BL124&lt;&gt;"",AR123+ddays3.AllYears!BL124,""),"")</f>
        <v/>
      </c>
      <c r="AS124" s="6">
        <v>49.644908230643395</v>
      </c>
      <c r="AT124" s="6"/>
      <c r="AU124" s="6"/>
      <c r="AV124" s="6" t="str">
        <f>'2017.daily'!P126</f>
        <v/>
      </c>
    </row>
    <row r="125" spans="1:48" x14ac:dyDescent="0.35">
      <c r="A125" s="8">
        <f>ddays3.AllYears!A125</f>
        <v>42117</v>
      </c>
      <c r="B125" s="6" t="str">
        <f>IF(B124&lt;&gt;"",IF(ddays3.AllYears!C125&lt;&gt;"",B124+ddays3.AllYears!C125,""),"")</f>
        <v/>
      </c>
      <c r="C125" s="6">
        <f>IF(C124&lt;&gt;"",IF(ddays3.AllYears!W125&lt;&gt;"",C124+ddays3.AllYears!W125,""),"")</f>
        <v>5.6999999999999993</v>
      </c>
      <c r="D125" s="6">
        <f>IF(D124&lt;&gt;"",IF(ddays3.AllYears!X125&lt;&gt;"",D124+ddays3.AllYears!X125,""),"")</f>
        <v>0.60000000000000009</v>
      </c>
      <c r="E125" s="6">
        <f>IF(E124&lt;&gt;"",IF(ddays3.AllYears!Y125&lt;&gt;"",E124+ddays3.AllYears!Y125,""),"")</f>
        <v>4</v>
      </c>
      <c r="F125" s="6">
        <f>IF(F124&lt;&gt;"",IF(ddays3.AllYears!Z125&lt;&gt;"",F124+ddays3.AllYears!Z125,""),"")</f>
        <v>20.200000000000003</v>
      </c>
      <c r="G125" s="6">
        <f>IF(G124&lt;&gt;"",IF(ddays3.AllYears!AA125&lt;&gt;"",G124+ddays3.AllYears!AA125,""),"")</f>
        <v>2.1</v>
      </c>
      <c r="H125" s="6">
        <f>IF(H124&lt;&gt;"",IF(ddays3.AllYears!AB125&lt;&gt;"",H124+ddays3.AllYears!AB125,""),"")</f>
        <v>19.2</v>
      </c>
      <c r="I125" s="6">
        <f>IF(I124&lt;&gt;"",IF(ddays3.AllYears!AC125&lt;&gt;"",I124+ddays3.AllYears!AC125,""),"")</f>
        <v>7.3</v>
      </c>
      <c r="J125" s="6">
        <f>IF(J124&lt;&gt;"",IF(ddays3.AllYears!AD125&lt;&gt;"",J124+ddays3.AllYears!AD125,""),"")</f>
        <v>7.5</v>
      </c>
      <c r="K125" s="6">
        <f>IF(K124&lt;&gt;"",IF(ddays3.AllYears!AE125&lt;&gt;"",K124+ddays3.AllYears!AE125,""),"")</f>
        <v>14.4</v>
      </c>
      <c r="L125" s="6">
        <f>IF(L124&lt;&gt;"",IF(ddays3.AllYears!AF125&lt;&gt;"",L124+ddays3.AllYears!AF125,""),"")</f>
        <v>2</v>
      </c>
      <c r="M125" s="6">
        <f>IF(M124&lt;&gt;"",IF(ddays3.AllYears!AG125&lt;&gt;"",M124+ddays3.AllYears!AG125,""),"")</f>
        <v>0</v>
      </c>
      <c r="N125" s="6">
        <f>IF(N124&lt;&gt;"",IF(ddays3.AllYears!AH125&lt;&gt;"",N124+ddays3.AllYears!AH125,""),"")</f>
        <v>6.1999999999999993</v>
      </c>
      <c r="O125" s="6">
        <f>IF(O124&lt;&gt;"",IF(ddays3.AllYears!AI125&lt;&gt;"",O124+ddays3.AllYears!AI125,""),"")</f>
        <v>10.600000000000001</v>
      </c>
      <c r="P125" s="6">
        <f>IF(P124&lt;&gt;"",IF(ddays3.AllYears!AJ125&lt;&gt;"",P124+ddays3.AllYears!AJ125,""),"")</f>
        <v>12.9</v>
      </c>
      <c r="Q125" s="6">
        <f>IF(Q124&lt;&gt;"",IF(ddays3.AllYears!AK125&lt;&gt;"",Q124+ddays3.AllYears!AK125,""),"")</f>
        <v>9.1</v>
      </c>
      <c r="R125" s="6">
        <f>IF(R124&lt;&gt;"",IF(ddays3.AllYears!AL125&lt;&gt;"",R124+ddays3.AllYears!AL125,""),"")</f>
        <v>17.100000000000001</v>
      </c>
      <c r="S125" s="6">
        <f>IF(S124&lt;&gt;"",IF(ddays3.AllYears!AM125&lt;&gt;"",S124+ddays3.AllYears!AM125,""),"")</f>
        <v>0.4</v>
      </c>
      <c r="T125" s="6">
        <f>IF(T124&lt;&gt;"",IF(ddays3.AllYears!AN125&lt;&gt;"",T124+ddays3.AllYears!AN125,""),"")</f>
        <v>8.6</v>
      </c>
      <c r="U125" s="6">
        <f>IF(U124&lt;&gt;"",IF(ddays3.AllYears!AO125&lt;&gt;"",U124+ddays3.AllYears!AO125,""),"")</f>
        <v>2.7</v>
      </c>
      <c r="V125" s="6">
        <f>IF(V124&lt;&gt;"",IF(ddays3.AllYears!AP125&lt;&gt;"",V124+ddays3.AllYears!AP125,""),"")</f>
        <v>3.3000000000000003</v>
      </c>
      <c r="W125" s="6">
        <f>IF(W124&lt;&gt;"",IF(ddays3.AllYears!AQ125&lt;&gt;"",W124+ddays3.AllYears!AQ125,""),"")</f>
        <v>14.9</v>
      </c>
      <c r="X125" s="6">
        <f>IF(X124&lt;&gt;"",IF(ddays3.AllYears!AR125&lt;&gt;"",X124+ddays3.AllYears!AR125,""),"")</f>
        <v>11.600000000000001</v>
      </c>
      <c r="Y125" s="6">
        <f>IF(Y124&lt;&gt;"",IF(ddays3.AllYears!AS125&lt;&gt;"",Y124+ddays3.AllYears!AS125,""),"")</f>
        <v>29.200000000000003</v>
      </c>
      <c r="Z125" s="6">
        <f>IF(Z124&lt;&gt;"",IF(ddays3.AllYears!AT125&lt;&gt;"",Z124+ddays3.AllYears!AT125,""),"")</f>
        <v>13.799999999999999</v>
      </c>
      <c r="AA125" s="6">
        <f>IF(AA124&lt;&gt;"",IF(ddays3.AllYears!AU125&lt;&gt;"",AA124+ddays3.AllYears!AU125,""),"")</f>
        <v>14.799999999999999</v>
      </c>
      <c r="AB125" s="6">
        <f>IF(AB124&lt;&gt;"",IF(ddays3.AllYears!AV125&lt;&gt;"",AB124+ddays3.AllYears!AV125,""),"")</f>
        <v>22</v>
      </c>
      <c r="AC125" s="6">
        <f>IF(AC124&lt;&gt;"",IF(ddays3.AllYears!AW125&lt;&gt;"",AC124+ddays3.AllYears!AW125,""),"")</f>
        <v>29.200000000000006</v>
      </c>
      <c r="AD125" s="6">
        <f>IF(AD124&lt;&gt;"",IF(ddays3.AllYears!AX125&lt;&gt;"",AD124+ddays3.AllYears!AX125,""),"")</f>
        <v>9.9</v>
      </c>
      <c r="AE125" s="6">
        <f>IF(AE124&lt;&gt;"",IF(ddays3.AllYears!AY125&lt;&gt;"",AE124+ddays3.AllYears!AY125,""),"")</f>
        <v>1.4000000000000001</v>
      </c>
      <c r="AF125" s="6">
        <f>IF(AF124&lt;&gt;"",IF(ddays3.AllYears!AZ125&lt;&gt;"",AF124+ddays3.AllYears!AZ125,""),"")</f>
        <v>11.4</v>
      </c>
      <c r="AG125" s="6">
        <f>IF(AG124&lt;&gt;"",IF(ddays3.AllYears!BA125&lt;&gt;"",AG124+ddays3.AllYears!BA125,""),"")</f>
        <v>4.8</v>
      </c>
      <c r="AH125" s="6">
        <f>IF(AH124&lt;&gt;"",IF(ddays3.AllYears!BB125&lt;&gt;"",AH124+ddays3.AllYears!BB125,""),"")</f>
        <v>32.9</v>
      </c>
      <c r="AI125" s="6">
        <f>IF(AI124&lt;&gt;"",IF(ddays3.AllYears!BC125&lt;&gt;"",AI124+ddays3.AllYears!BC125,""),"")</f>
        <v>9.6999999999999993</v>
      </c>
      <c r="AJ125" s="6">
        <f>IF(AJ124&lt;&gt;"",IF(ddays3.AllYears!BD125&lt;&gt;"",AJ124+ddays3.AllYears!BD125,""),"")</f>
        <v>11.4</v>
      </c>
      <c r="AK125" s="6">
        <f>IF(AK124&lt;&gt;"",IF(ddays3.AllYears!BE125&lt;&gt;"",AK124+ddays3.AllYears!BE125,""),"")</f>
        <v>5.1000000000000005</v>
      </c>
      <c r="AL125" s="6">
        <f>IF(AL124&lt;&gt;"",IF(ddays3.AllYears!BF125&lt;&gt;"",AL124+ddays3.AllYears!BF125,""),"")</f>
        <v>2.1</v>
      </c>
      <c r="AM125" s="6">
        <f>IF(AM124&lt;&gt;"",IF(ddays3.AllYears!BG125&lt;&gt;"",AM124+ddays3.AllYears!BG125,""),"")</f>
        <v>13.5</v>
      </c>
      <c r="AN125" s="6">
        <f>IF(AN124&lt;&gt;"",IF(ddays3.AllYears!BH125&lt;&gt;"",AN124+ddays3.AllYears!BH125,""),"")</f>
        <v>0.4</v>
      </c>
      <c r="AO125" s="6">
        <f>IF(AO124&lt;&gt;"",IF(ddays3.AllYears!BI125&lt;&gt;"",AO124+ddays3.AllYears!BI125,""),"")</f>
        <v>13.8</v>
      </c>
      <c r="AP125" s="6">
        <f>IF(AP124&lt;&gt;"",IF(ddays3.AllYears!BJ125&lt;&gt;"",AP124+ddays3.AllYears!BJ125,""),"")</f>
        <v>30.000000000000004</v>
      </c>
      <c r="AQ125" s="6" t="str">
        <f>IF(AQ124&lt;&gt;"",IF(ddays3.AllYears!BK125&lt;&gt;"",AQ124+ddays3.AllYears!BK125,""),"")</f>
        <v/>
      </c>
      <c r="AR125" s="6" t="str">
        <f>IF(AR124&lt;&gt;"",IF(ddays3.AllYears!BL125&lt;&gt;"",AR124+ddays3.AllYears!BL125,""),"")</f>
        <v/>
      </c>
      <c r="AS125" s="6">
        <v>53.265640426034743</v>
      </c>
      <c r="AT125" s="6"/>
      <c r="AU125" s="6"/>
      <c r="AV125" s="6" t="str">
        <f>'2017.daily'!P127</f>
        <v/>
      </c>
    </row>
    <row r="126" spans="1:48" x14ac:dyDescent="0.35">
      <c r="A126" s="8">
        <f>ddays3.AllYears!A126</f>
        <v>42118</v>
      </c>
      <c r="B126" s="6" t="str">
        <f>IF(B125&lt;&gt;"",IF(ddays3.AllYears!C126&lt;&gt;"",B125+ddays3.AllYears!C126,""),"")</f>
        <v/>
      </c>
      <c r="C126" s="6">
        <f>IF(C125&lt;&gt;"",IF(ddays3.AllYears!W126&lt;&gt;"",C125+ddays3.AllYears!W126,""),"")</f>
        <v>5.6999999999999993</v>
      </c>
      <c r="D126" s="6">
        <f>IF(D125&lt;&gt;"",IF(ddays3.AllYears!X126&lt;&gt;"",D125+ddays3.AllYears!X126,""),"")</f>
        <v>0.60000000000000009</v>
      </c>
      <c r="E126" s="6">
        <f>IF(E125&lt;&gt;"",IF(ddays3.AllYears!Y126&lt;&gt;"",E125+ddays3.AllYears!Y126,""),"")</f>
        <v>4</v>
      </c>
      <c r="F126" s="6">
        <f>IF(F125&lt;&gt;"",IF(ddays3.AllYears!Z126&lt;&gt;"",F125+ddays3.AllYears!Z126,""),"")</f>
        <v>20.200000000000003</v>
      </c>
      <c r="G126" s="6">
        <f>IF(G125&lt;&gt;"",IF(ddays3.AllYears!AA126&lt;&gt;"",G125+ddays3.AllYears!AA126,""),"")</f>
        <v>2.1</v>
      </c>
      <c r="H126" s="6">
        <f>IF(H125&lt;&gt;"",IF(ddays3.AllYears!AB126&lt;&gt;"",H125+ddays3.AllYears!AB126,""),"")</f>
        <v>19.2</v>
      </c>
      <c r="I126" s="6">
        <f>IF(I125&lt;&gt;"",IF(ddays3.AllYears!AC126&lt;&gt;"",I125+ddays3.AllYears!AC126,""),"")</f>
        <v>7.5</v>
      </c>
      <c r="J126" s="6">
        <f>IF(J125&lt;&gt;"",IF(ddays3.AllYears!AD126&lt;&gt;"",J125+ddays3.AllYears!AD126,""),"")</f>
        <v>9</v>
      </c>
      <c r="K126" s="6">
        <f>IF(K125&lt;&gt;"",IF(ddays3.AllYears!AE126&lt;&gt;"",K125+ddays3.AllYears!AE126,""),"")</f>
        <v>14.4</v>
      </c>
      <c r="L126" s="6">
        <f>IF(L125&lt;&gt;"",IF(ddays3.AllYears!AF126&lt;&gt;"",L125+ddays3.AllYears!AF126,""),"")</f>
        <v>2</v>
      </c>
      <c r="M126" s="6">
        <f>IF(M125&lt;&gt;"",IF(ddays3.AllYears!AG126&lt;&gt;"",M125+ddays3.AllYears!AG126,""),"")</f>
        <v>0</v>
      </c>
      <c r="N126" s="6">
        <f>IF(N125&lt;&gt;"",IF(ddays3.AllYears!AH126&lt;&gt;"",N125+ddays3.AllYears!AH126,""),"")</f>
        <v>7.1</v>
      </c>
      <c r="O126" s="6">
        <f>IF(O125&lt;&gt;"",IF(ddays3.AllYears!AI126&lt;&gt;"",O125+ddays3.AllYears!AI126,""),"")</f>
        <v>10.600000000000001</v>
      </c>
      <c r="P126" s="6">
        <f>IF(P125&lt;&gt;"",IF(ddays3.AllYears!AJ126&lt;&gt;"",P125+ddays3.AllYears!AJ126,""),"")</f>
        <v>12.9</v>
      </c>
      <c r="Q126" s="6">
        <f>IF(Q125&lt;&gt;"",IF(ddays3.AllYears!AK126&lt;&gt;"",Q125+ddays3.AllYears!AK126,""),"")</f>
        <v>11.399999999999999</v>
      </c>
      <c r="R126" s="6">
        <f>IF(R125&lt;&gt;"",IF(ddays3.AllYears!AL126&lt;&gt;"",R125+ddays3.AllYears!AL126,""),"")</f>
        <v>17.100000000000001</v>
      </c>
      <c r="S126" s="6">
        <f>IF(S125&lt;&gt;"",IF(ddays3.AllYears!AM126&lt;&gt;"",S125+ddays3.AllYears!AM126,""),"")</f>
        <v>0.4</v>
      </c>
      <c r="T126" s="6">
        <f>IF(T125&lt;&gt;"",IF(ddays3.AllYears!AN126&lt;&gt;"",T125+ddays3.AllYears!AN126,""),"")</f>
        <v>8.6</v>
      </c>
      <c r="U126" s="6">
        <f>IF(U125&lt;&gt;"",IF(ddays3.AllYears!AO126&lt;&gt;"",U125+ddays3.AllYears!AO126,""),"")</f>
        <v>3.3000000000000003</v>
      </c>
      <c r="V126" s="6">
        <f>IF(V125&lt;&gt;"",IF(ddays3.AllYears!AP126&lt;&gt;"",V125+ddays3.AllYears!AP126,""),"")</f>
        <v>3.3000000000000003</v>
      </c>
      <c r="W126" s="6">
        <f>IF(W125&lt;&gt;"",IF(ddays3.AllYears!AQ126&lt;&gt;"",W125+ddays3.AllYears!AQ126,""),"")</f>
        <v>17</v>
      </c>
      <c r="X126" s="6">
        <f>IF(X125&lt;&gt;"",IF(ddays3.AllYears!AR126&lt;&gt;"",X125+ddays3.AllYears!AR126,""),"")</f>
        <v>15.200000000000001</v>
      </c>
      <c r="Y126" s="6">
        <f>IF(Y125&lt;&gt;"",IF(ddays3.AllYears!AS126&lt;&gt;"",Y125+ddays3.AllYears!AS126,""),"")</f>
        <v>29.200000000000003</v>
      </c>
      <c r="Z126" s="6">
        <f>IF(Z125&lt;&gt;"",IF(ddays3.AllYears!AT126&lt;&gt;"",Z125+ddays3.AllYears!AT126,""),"")</f>
        <v>13.799999999999999</v>
      </c>
      <c r="AA126" s="6">
        <f>IF(AA125&lt;&gt;"",IF(ddays3.AllYears!AU126&lt;&gt;"",AA125+ddays3.AllYears!AU126,""),"")</f>
        <v>14.799999999999999</v>
      </c>
      <c r="AB126" s="6">
        <f>IF(AB125&lt;&gt;"",IF(ddays3.AllYears!AV126&lt;&gt;"",AB125+ddays3.AllYears!AV126,""),"")</f>
        <v>22.7</v>
      </c>
      <c r="AC126" s="6">
        <f>IF(AC125&lt;&gt;"",IF(ddays3.AllYears!AW126&lt;&gt;"",AC125+ddays3.AllYears!AW126,""),"")</f>
        <v>31.800000000000008</v>
      </c>
      <c r="AD126" s="6">
        <f>IF(AD125&lt;&gt;"",IF(ddays3.AllYears!AX126&lt;&gt;"",AD125+ddays3.AllYears!AX126,""),"")</f>
        <v>10</v>
      </c>
      <c r="AE126" s="6">
        <f>IF(AE125&lt;&gt;"",IF(ddays3.AllYears!AY126&lt;&gt;"",AE125+ddays3.AllYears!AY126,""),"")</f>
        <v>1.4000000000000001</v>
      </c>
      <c r="AF126" s="6">
        <f>IF(AF125&lt;&gt;"",IF(ddays3.AllYears!AZ126&lt;&gt;"",AF125+ddays3.AllYears!AZ126,""),"")</f>
        <v>11.4</v>
      </c>
      <c r="AG126" s="6">
        <f>IF(AG125&lt;&gt;"",IF(ddays3.AllYears!BA126&lt;&gt;"",AG125+ddays3.AllYears!BA126,""),"")</f>
        <v>5.3</v>
      </c>
      <c r="AH126" s="6">
        <f>IF(AH125&lt;&gt;"",IF(ddays3.AllYears!BB126&lt;&gt;"",AH125+ddays3.AllYears!BB126,""),"")</f>
        <v>32.9</v>
      </c>
      <c r="AI126" s="6">
        <f>IF(AI125&lt;&gt;"",IF(ddays3.AllYears!BC126&lt;&gt;"",AI125+ddays3.AllYears!BC126,""),"")</f>
        <v>9.6999999999999993</v>
      </c>
      <c r="AJ126" s="6">
        <f>IF(AJ125&lt;&gt;"",IF(ddays3.AllYears!BD126&lt;&gt;"",AJ125+ddays3.AllYears!BD126,""),"")</f>
        <v>11.4</v>
      </c>
      <c r="AK126" s="6">
        <f>IF(AK125&lt;&gt;"",IF(ddays3.AllYears!BE126&lt;&gt;"",AK125+ddays3.AllYears!BE126,""),"")</f>
        <v>5.1000000000000005</v>
      </c>
      <c r="AL126" s="6">
        <f>IF(AL125&lt;&gt;"",IF(ddays3.AllYears!BF126&lt;&gt;"",AL125+ddays3.AllYears!BF126,""),"")</f>
        <v>2.1</v>
      </c>
      <c r="AM126" s="6">
        <f>IF(AM125&lt;&gt;"",IF(ddays3.AllYears!BG126&lt;&gt;"",AM125+ddays3.AllYears!BG126,""),"")</f>
        <v>13.9</v>
      </c>
      <c r="AN126" s="6">
        <f>IF(AN125&lt;&gt;"",IF(ddays3.AllYears!BH126&lt;&gt;"",AN125+ddays3.AllYears!BH126,""),"")</f>
        <v>0.4</v>
      </c>
      <c r="AO126" s="6">
        <f>IF(AO125&lt;&gt;"",IF(ddays3.AllYears!BI126&lt;&gt;"",AO125+ddays3.AllYears!BI126,""),"")</f>
        <v>13.8</v>
      </c>
      <c r="AP126" s="6">
        <f>IF(AP125&lt;&gt;"",IF(ddays3.AllYears!BJ126&lt;&gt;"",AP125+ddays3.AllYears!BJ126,""),"")</f>
        <v>30.000000000000004</v>
      </c>
      <c r="AQ126" s="6" t="str">
        <f>IF(AQ125&lt;&gt;"",IF(ddays3.AllYears!BK126&lt;&gt;"",AQ125+ddays3.AllYears!BK126,""),"")</f>
        <v/>
      </c>
      <c r="AR126" s="6" t="str">
        <f>IF(AR125&lt;&gt;"",IF(ddays3.AllYears!BL126&lt;&gt;"",AR125+ddays3.AllYears!BL126,""),"")</f>
        <v/>
      </c>
      <c r="AS126" s="6">
        <v>58.379886229119442</v>
      </c>
      <c r="AT126" s="6"/>
      <c r="AU126" s="6"/>
      <c r="AV126" s="6" t="str">
        <f>'2017.daily'!P128</f>
        <v/>
      </c>
    </row>
    <row r="127" spans="1:48" x14ac:dyDescent="0.35">
      <c r="A127" s="8">
        <f>ddays3.AllYears!A127</f>
        <v>42119</v>
      </c>
      <c r="B127" s="6" t="str">
        <f>IF(B126&lt;&gt;"",IF(ddays3.AllYears!C127&lt;&gt;"",B126+ddays3.AllYears!C127,""),"")</f>
        <v/>
      </c>
      <c r="C127" s="6">
        <f>IF(C126&lt;&gt;"",IF(ddays3.AllYears!W127&lt;&gt;"",C126+ddays3.AllYears!W127,""),"")</f>
        <v>5.6999999999999993</v>
      </c>
      <c r="D127" s="6">
        <f>IF(D126&lt;&gt;"",IF(ddays3.AllYears!X127&lt;&gt;"",D126+ddays3.AllYears!X127,""),"")</f>
        <v>0.60000000000000009</v>
      </c>
      <c r="E127" s="6">
        <f>IF(E126&lt;&gt;"",IF(ddays3.AllYears!Y127&lt;&gt;"",E126+ddays3.AllYears!Y127,""),"")</f>
        <v>4</v>
      </c>
      <c r="F127" s="6">
        <f>IF(F126&lt;&gt;"",IF(ddays3.AllYears!Z127&lt;&gt;"",F126+ddays3.AllYears!Z127,""),"")</f>
        <v>20.200000000000003</v>
      </c>
      <c r="G127" s="6">
        <f>IF(G126&lt;&gt;"",IF(ddays3.AllYears!AA127&lt;&gt;"",G126+ddays3.AllYears!AA127,""),"")</f>
        <v>2.1</v>
      </c>
      <c r="H127" s="6">
        <f>IF(H126&lt;&gt;"",IF(ddays3.AllYears!AB127&lt;&gt;"",H126+ddays3.AllYears!AB127,""),"")</f>
        <v>19.2</v>
      </c>
      <c r="I127" s="6">
        <f>IF(I126&lt;&gt;"",IF(ddays3.AllYears!AC127&lt;&gt;"",I126+ddays3.AllYears!AC127,""),"")</f>
        <v>7.5</v>
      </c>
      <c r="J127" s="6">
        <f>IF(J126&lt;&gt;"",IF(ddays3.AllYears!AD127&lt;&gt;"",J126+ddays3.AllYears!AD127,""),"")</f>
        <v>11.2</v>
      </c>
      <c r="K127" s="6">
        <f>IF(K126&lt;&gt;"",IF(ddays3.AllYears!AE127&lt;&gt;"",K126+ddays3.AllYears!AE127,""),"")</f>
        <v>14.4</v>
      </c>
      <c r="L127" s="6">
        <f>IF(L126&lt;&gt;"",IF(ddays3.AllYears!AF127&lt;&gt;"",L126+ddays3.AllYears!AF127,""),"")</f>
        <v>5.3</v>
      </c>
      <c r="M127" s="6">
        <f>IF(M126&lt;&gt;"",IF(ddays3.AllYears!AG127&lt;&gt;"",M126+ddays3.AllYears!AG127,""),"")</f>
        <v>0</v>
      </c>
      <c r="N127" s="6">
        <f>IF(N126&lt;&gt;"",IF(ddays3.AllYears!AH127&lt;&gt;"",N126+ddays3.AllYears!AH127,""),"")</f>
        <v>8.1999999999999993</v>
      </c>
      <c r="O127" s="6">
        <f>IF(O126&lt;&gt;"",IF(ddays3.AllYears!AI127&lt;&gt;"",O126+ddays3.AllYears!AI127,""),"")</f>
        <v>10.600000000000001</v>
      </c>
      <c r="P127" s="6">
        <f>IF(P126&lt;&gt;"",IF(ddays3.AllYears!AJ127&lt;&gt;"",P126+ddays3.AllYears!AJ127,""),"")</f>
        <v>12.9</v>
      </c>
      <c r="Q127" s="6">
        <f>IF(Q126&lt;&gt;"",IF(ddays3.AllYears!AK127&lt;&gt;"",Q126+ddays3.AllYears!AK127,""),"")</f>
        <v>14.899999999999999</v>
      </c>
      <c r="R127" s="6">
        <f>IF(R126&lt;&gt;"",IF(ddays3.AllYears!AL127&lt;&gt;"",R126+ddays3.AllYears!AL127,""),"")</f>
        <v>17.100000000000001</v>
      </c>
      <c r="S127" s="6">
        <f>IF(S126&lt;&gt;"",IF(ddays3.AllYears!AM127&lt;&gt;"",S126+ddays3.AllYears!AM127,""),"")</f>
        <v>0.4</v>
      </c>
      <c r="T127" s="6">
        <f>IF(T126&lt;&gt;"",IF(ddays3.AllYears!AN127&lt;&gt;"",T126+ddays3.AllYears!AN127,""),"")</f>
        <v>8.6</v>
      </c>
      <c r="U127" s="6">
        <f>IF(U126&lt;&gt;"",IF(ddays3.AllYears!AO127&lt;&gt;"",U126+ddays3.AllYears!AO127,""),"")</f>
        <v>3.3000000000000003</v>
      </c>
      <c r="V127" s="6">
        <f>IF(V126&lt;&gt;"",IF(ddays3.AllYears!AP127&lt;&gt;"",V126+ddays3.AllYears!AP127,""),"")</f>
        <v>3.3000000000000003</v>
      </c>
      <c r="W127" s="6">
        <f>IF(W126&lt;&gt;"",IF(ddays3.AllYears!AQ127&lt;&gt;"",W126+ddays3.AllYears!AQ127,""),"")</f>
        <v>18.899999999999999</v>
      </c>
      <c r="X127" s="6">
        <f>IF(X126&lt;&gt;"",IF(ddays3.AllYears!AR127&lt;&gt;"",X126+ddays3.AllYears!AR127,""),"")</f>
        <v>18.900000000000002</v>
      </c>
      <c r="Y127" s="6">
        <f>IF(Y126&lt;&gt;"",IF(ddays3.AllYears!AS127&lt;&gt;"",Y126+ddays3.AllYears!AS127,""),"")</f>
        <v>31.800000000000004</v>
      </c>
      <c r="Z127" s="6">
        <f>IF(Z126&lt;&gt;"",IF(ddays3.AllYears!AT127&lt;&gt;"",Z126+ddays3.AllYears!AT127,""),"")</f>
        <v>13.799999999999999</v>
      </c>
      <c r="AA127" s="6">
        <f>IF(AA126&lt;&gt;"",IF(ddays3.AllYears!AU127&lt;&gt;"",AA126+ddays3.AllYears!AU127,""),"")</f>
        <v>15.299999999999999</v>
      </c>
      <c r="AB127" s="6">
        <f>IF(AB126&lt;&gt;"",IF(ddays3.AllYears!AV127&lt;&gt;"",AB126+ddays3.AllYears!AV127,""),"")</f>
        <v>24.4</v>
      </c>
      <c r="AC127" s="6">
        <f>IF(AC126&lt;&gt;"",IF(ddays3.AllYears!AW127&lt;&gt;"",AC126+ddays3.AllYears!AW127,""),"")</f>
        <v>34.500000000000007</v>
      </c>
      <c r="AD127" s="6">
        <f>IF(AD126&lt;&gt;"",IF(ddays3.AllYears!AX127&lt;&gt;"",AD126+ddays3.AllYears!AX127,""),"")</f>
        <v>10.6</v>
      </c>
      <c r="AE127" s="6">
        <f>IF(AE126&lt;&gt;"",IF(ddays3.AllYears!AY127&lt;&gt;"",AE126+ddays3.AllYears!AY127,""),"")</f>
        <v>1.4000000000000001</v>
      </c>
      <c r="AF127" s="6">
        <f>IF(AF126&lt;&gt;"",IF(ddays3.AllYears!AZ127&lt;&gt;"",AF126+ddays3.AllYears!AZ127,""),"")</f>
        <v>12.1</v>
      </c>
      <c r="AG127" s="6">
        <f>IF(AG126&lt;&gt;"",IF(ddays3.AllYears!BA127&lt;&gt;"",AG126+ddays3.AllYears!BA127,""),"")</f>
        <v>5.3</v>
      </c>
      <c r="AH127" s="6">
        <f>IF(AH126&lt;&gt;"",IF(ddays3.AllYears!BB127&lt;&gt;"",AH126+ddays3.AllYears!BB127,""),"")</f>
        <v>32.9</v>
      </c>
      <c r="AI127" s="6">
        <f>IF(AI126&lt;&gt;"",IF(ddays3.AllYears!BC127&lt;&gt;"",AI126+ddays3.AllYears!BC127,""),"")</f>
        <v>9.6999999999999993</v>
      </c>
      <c r="AJ127" s="6">
        <f>IF(AJ126&lt;&gt;"",IF(ddays3.AllYears!BD127&lt;&gt;"",AJ126+ddays3.AllYears!BD127,""),"")</f>
        <v>11.4</v>
      </c>
      <c r="AK127" s="6">
        <f>IF(AK126&lt;&gt;"",IF(ddays3.AllYears!BE127&lt;&gt;"",AK126+ddays3.AllYears!BE127,""),"")</f>
        <v>5.1000000000000005</v>
      </c>
      <c r="AL127" s="6">
        <f>IF(AL126&lt;&gt;"",IF(ddays3.AllYears!BF127&lt;&gt;"",AL126+ddays3.AllYears!BF127,""),"")</f>
        <v>4</v>
      </c>
      <c r="AM127" s="6">
        <f>IF(AM126&lt;&gt;"",IF(ddays3.AllYears!BG127&lt;&gt;"",AM126+ddays3.AllYears!BG127,""),"")</f>
        <v>14.3</v>
      </c>
      <c r="AN127" s="6">
        <f>IF(AN126&lt;&gt;"",IF(ddays3.AllYears!BH127&lt;&gt;"",AN126+ddays3.AllYears!BH127,""),"")</f>
        <v>0.4</v>
      </c>
      <c r="AO127" s="6">
        <f>IF(AO126&lt;&gt;"",IF(ddays3.AllYears!BI127&lt;&gt;"",AO126+ddays3.AllYears!BI127,""),"")</f>
        <v>13.8</v>
      </c>
      <c r="AP127" s="6">
        <f>IF(AP126&lt;&gt;"",IF(ddays3.AllYears!BJ127&lt;&gt;"",AP126+ddays3.AllYears!BJ127,""),"")</f>
        <v>31.700000000000003</v>
      </c>
      <c r="AQ127" s="6" t="str">
        <f>IF(AQ126&lt;&gt;"",IF(ddays3.AllYears!BK127&lt;&gt;"",AQ126+ddays3.AllYears!BK127,""),"")</f>
        <v/>
      </c>
      <c r="AR127" s="6" t="str">
        <f>IF(AR126&lt;&gt;"",IF(ddays3.AllYears!BL127&lt;&gt;"",AR126+ddays3.AllYears!BL127,""),"")</f>
        <v/>
      </c>
      <c r="AS127" s="6">
        <v>65.02734724342335</v>
      </c>
      <c r="AT127" s="6"/>
      <c r="AU127" s="6"/>
      <c r="AV127" s="6" t="str">
        <f>'2017.daily'!P129</f>
        <v/>
      </c>
    </row>
    <row r="128" spans="1:48" x14ac:dyDescent="0.35">
      <c r="A128" s="8">
        <f>ddays3.AllYears!A128</f>
        <v>42120</v>
      </c>
      <c r="B128" s="6" t="str">
        <f>IF(B127&lt;&gt;"",IF(ddays3.AllYears!C128&lt;&gt;"",B127+ddays3.AllYears!C128,""),"")</f>
        <v/>
      </c>
      <c r="C128" s="6">
        <f>IF(C127&lt;&gt;"",IF(ddays3.AllYears!W128&lt;&gt;"",C127+ddays3.AllYears!W128,""),"")</f>
        <v>5.7999999999999989</v>
      </c>
      <c r="D128" s="6">
        <f>IF(D127&lt;&gt;"",IF(ddays3.AllYears!X128&lt;&gt;"",D127+ddays3.AllYears!X128,""),"")</f>
        <v>0.60000000000000009</v>
      </c>
      <c r="E128" s="6">
        <f>IF(E127&lt;&gt;"",IF(ddays3.AllYears!Y128&lt;&gt;"",E127+ddays3.AllYears!Y128,""),"")</f>
        <v>4</v>
      </c>
      <c r="F128" s="6">
        <f>IF(F127&lt;&gt;"",IF(ddays3.AllYears!Z128&lt;&gt;"",F127+ddays3.AllYears!Z128,""),"")</f>
        <v>20.200000000000003</v>
      </c>
      <c r="G128" s="6">
        <f>IF(G127&lt;&gt;"",IF(ddays3.AllYears!AA128&lt;&gt;"",G127+ddays3.AllYears!AA128,""),"")</f>
        <v>2.1</v>
      </c>
      <c r="H128" s="6">
        <f>IF(H127&lt;&gt;"",IF(ddays3.AllYears!AB128&lt;&gt;"",H127+ddays3.AllYears!AB128,""),"")</f>
        <v>19.2</v>
      </c>
      <c r="I128" s="6">
        <f>IF(I127&lt;&gt;"",IF(ddays3.AllYears!AC128&lt;&gt;"",I127+ddays3.AllYears!AC128,""),"")</f>
        <v>7.5</v>
      </c>
      <c r="J128" s="6">
        <f>IF(J127&lt;&gt;"",IF(ddays3.AllYears!AD128&lt;&gt;"",J127+ddays3.AllYears!AD128,""),"")</f>
        <v>12.2</v>
      </c>
      <c r="K128" s="6">
        <f>IF(K127&lt;&gt;"",IF(ddays3.AllYears!AE128&lt;&gt;"",K127+ddays3.AllYears!AE128,""),"")</f>
        <v>14.4</v>
      </c>
      <c r="L128" s="6">
        <f>IF(L127&lt;&gt;"",IF(ddays3.AllYears!AF128&lt;&gt;"",L127+ddays3.AllYears!AF128,""),"")</f>
        <v>7.3</v>
      </c>
      <c r="M128" s="6">
        <f>IF(M127&lt;&gt;"",IF(ddays3.AllYears!AG128&lt;&gt;"",M127+ddays3.AllYears!AG128,""),"")</f>
        <v>0</v>
      </c>
      <c r="N128" s="6">
        <f>IF(N127&lt;&gt;"",IF(ddays3.AllYears!AH128&lt;&gt;"",N127+ddays3.AllYears!AH128,""),"")</f>
        <v>9.6999999999999993</v>
      </c>
      <c r="O128" s="6">
        <f>IF(O127&lt;&gt;"",IF(ddays3.AllYears!AI128&lt;&gt;"",O127+ddays3.AllYears!AI128,""),"")</f>
        <v>10.600000000000001</v>
      </c>
      <c r="P128" s="6">
        <f>IF(P127&lt;&gt;"",IF(ddays3.AllYears!AJ128&lt;&gt;"",P127+ddays3.AllYears!AJ128,""),"")</f>
        <v>12.9</v>
      </c>
      <c r="Q128" s="6">
        <f>IF(Q127&lt;&gt;"",IF(ddays3.AllYears!AK128&lt;&gt;"",Q127+ddays3.AllYears!AK128,""),"")</f>
        <v>15.899999999999999</v>
      </c>
      <c r="R128" s="6">
        <f>IF(R127&lt;&gt;"",IF(ddays3.AllYears!AL128&lt;&gt;"",R127+ddays3.AllYears!AL128,""),"")</f>
        <v>20.6</v>
      </c>
      <c r="S128" s="6">
        <f>IF(S127&lt;&gt;"",IF(ddays3.AllYears!AM128&lt;&gt;"",S127+ddays3.AllYears!AM128,""),"")</f>
        <v>0.4</v>
      </c>
      <c r="T128" s="6">
        <f>IF(T127&lt;&gt;"",IF(ddays3.AllYears!AN128&lt;&gt;"",T127+ddays3.AllYears!AN128,""),"")</f>
        <v>8.6</v>
      </c>
      <c r="U128" s="6">
        <f>IF(U127&lt;&gt;"",IF(ddays3.AllYears!AO128&lt;&gt;"",U127+ddays3.AllYears!AO128,""),"")</f>
        <v>3.3000000000000003</v>
      </c>
      <c r="V128" s="6">
        <f>IF(V127&lt;&gt;"",IF(ddays3.AllYears!AP128&lt;&gt;"",V127+ddays3.AllYears!AP128,""),"")</f>
        <v>3.3000000000000003</v>
      </c>
      <c r="W128" s="6">
        <f>IF(W127&lt;&gt;"",IF(ddays3.AllYears!AQ128&lt;&gt;"",W127+ddays3.AllYears!AQ128,""),"")</f>
        <v>21.4</v>
      </c>
      <c r="X128" s="6">
        <f>IF(X127&lt;&gt;"",IF(ddays3.AllYears!AR128&lt;&gt;"",X127+ddays3.AllYears!AR128,""),"")</f>
        <v>20.100000000000001</v>
      </c>
      <c r="Y128" s="6">
        <f>IF(Y127&lt;&gt;"",IF(ddays3.AllYears!AS128&lt;&gt;"",Y127+ddays3.AllYears!AS128,""),"")</f>
        <v>35.6</v>
      </c>
      <c r="Z128" s="6">
        <f>IF(Z127&lt;&gt;"",IF(ddays3.AllYears!AT128&lt;&gt;"",Z127+ddays3.AllYears!AT128,""),"")</f>
        <v>13.799999999999999</v>
      </c>
      <c r="AA128" s="6">
        <f>IF(AA127&lt;&gt;"",IF(ddays3.AllYears!AU128&lt;&gt;"",AA127+ddays3.AllYears!AU128,""),"")</f>
        <v>15.299999999999999</v>
      </c>
      <c r="AB128" s="6">
        <f>IF(AB127&lt;&gt;"",IF(ddays3.AllYears!AV128&lt;&gt;"",AB127+ddays3.AllYears!AV128,""),"")</f>
        <v>28.2</v>
      </c>
      <c r="AC128" s="6">
        <f>IF(AC127&lt;&gt;"",IF(ddays3.AllYears!AW128&lt;&gt;"",AC127+ddays3.AllYears!AW128,""),"")</f>
        <v>34.600000000000009</v>
      </c>
      <c r="AD128" s="6">
        <f>IF(AD127&lt;&gt;"",IF(ddays3.AllYears!AX128&lt;&gt;"",AD127+ddays3.AllYears!AX128,""),"")</f>
        <v>12.6</v>
      </c>
      <c r="AE128" s="6">
        <f>IF(AE127&lt;&gt;"",IF(ddays3.AllYears!AY128&lt;&gt;"",AE127+ddays3.AllYears!AY128,""),"")</f>
        <v>1.4000000000000001</v>
      </c>
      <c r="AF128" s="6">
        <f>IF(AF127&lt;&gt;"",IF(ddays3.AllYears!AZ128&lt;&gt;"",AF127+ddays3.AllYears!AZ128,""),"")</f>
        <v>12.1</v>
      </c>
      <c r="AG128" s="6">
        <f>IF(AG127&lt;&gt;"",IF(ddays3.AllYears!BA128&lt;&gt;"",AG127+ddays3.AllYears!BA128,""),"")</f>
        <v>5.3</v>
      </c>
      <c r="AH128" s="6">
        <f>IF(AH127&lt;&gt;"",IF(ddays3.AllYears!BB128&lt;&gt;"",AH127+ddays3.AllYears!BB128,""),"")</f>
        <v>32.9</v>
      </c>
      <c r="AI128" s="6">
        <f>IF(AI127&lt;&gt;"",IF(ddays3.AllYears!BC128&lt;&gt;"",AI127+ddays3.AllYears!BC128,""),"")</f>
        <v>9.6999999999999993</v>
      </c>
      <c r="AJ128" s="6">
        <f>IF(AJ127&lt;&gt;"",IF(ddays3.AllYears!BD128&lt;&gt;"",AJ127+ddays3.AllYears!BD128,""),"")</f>
        <v>13.600000000000001</v>
      </c>
      <c r="AK128" s="6">
        <f>IF(AK127&lt;&gt;"",IF(ddays3.AllYears!BE128&lt;&gt;"",AK127+ddays3.AllYears!BE128,""),"")</f>
        <v>5.1000000000000005</v>
      </c>
      <c r="AL128" s="6">
        <f>IF(AL127&lt;&gt;"",IF(ddays3.AllYears!BF128&lt;&gt;"",AL127+ddays3.AllYears!BF128,""),"")</f>
        <v>5.8</v>
      </c>
      <c r="AM128" s="6">
        <f>IF(AM127&lt;&gt;"",IF(ddays3.AllYears!BG128&lt;&gt;"",AM127+ddays3.AllYears!BG128,""),"")</f>
        <v>14.9</v>
      </c>
      <c r="AN128" s="6">
        <f>IF(AN127&lt;&gt;"",IF(ddays3.AllYears!BH128&lt;&gt;"",AN127+ddays3.AllYears!BH128,""),"")</f>
        <v>0.4</v>
      </c>
      <c r="AO128" s="6">
        <f>IF(AO127&lt;&gt;"",IF(ddays3.AllYears!BI128&lt;&gt;"",AO127+ddays3.AllYears!BI128,""),"")</f>
        <v>15.8</v>
      </c>
      <c r="AP128" s="6">
        <f>IF(AP127&lt;&gt;"",IF(ddays3.AllYears!BJ128&lt;&gt;"",AP127+ddays3.AllYears!BJ128,""),"")</f>
        <v>33.6</v>
      </c>
      <c r="AQ128" s="6" t="str">
        <f>IF(AQ127&lt;&gt;"",IF(ddays3.AllYears!BK128&lt;&gt;"",AQ127+ddays3.AllYears!BK128,""),"")</f>
        <v/>
      </c>
      <c r="AR128" s="6" t="str">
        <f>IF(AR127&lt;&gt;"",IF(ddays3.AllYears!BL128&lt;&gt;"",AR127+ddays3.AllYears!BL128,""),"")</f>
        <v/>
      </c>
      <c r="AS128" s="6">
        <v>69.959185628377895</v>
      </c>
      <c r="AT128" s="6"/>
      <c r="AU128" s="6"/>
      <c r="AV128" s="6" t="str">
        <f>'2017.daily'!P130</f>
        <v/>
      </c>
    </row>
    <row r="129" spans="1:48" x14ac:dyDescent="0.35">
      <c r="A129" s="8">
        <f>ddays3.AllYears!A129</f>
        <v>42121</v>
      </c>
      <c r="B129" s="6" t="str">
        <f>IF(B128&lt;&gt;"",IF(ddays3.AllYears!C129&lt;&gt;"",B128+ddays3.AllYears!C129,""),"")</f>
        <v/>
      </c>
      <c r="C129" s="6">
        <f>IF(C128&lt;&gt;"",IF(ddays3.AllYears!W129&lt;&gt;"",C128+ddays3.AllYears!W129,""),"")</f>
        <v>7.4999999999999991</v>
      </c>
      <c r="D129" s="6">
        <f>IF(D128&lt;&gt;"",IF(ddays3.AllYears!X129&lt;&gt;"",D128+ddays3.AllYears!X129,""),"")</f>
        <v>0.60000000000000009</v>
      </c>
      <c r="E129" s="6">
        <f>IF(E128&lt;&gt;"",IF(ddays3.AllYears!Y129&lt;&gt;"",E128+ddays3.AllYears!Y129,""),"")</f>
        <v>4</v>
      </c>
      <c r="F129" s="6">
        <f>IF(F128&lt;&gt;"",IF(ddays3.AllYears!Z129&lt;&gt;"",F128+ddays3.AllYears!Z129,""),"")</f>
        <v>20.900000000000002</v>
      </c>
      <c r="G129" s="6">
        <f>IF(G128&lt;&gt;"",IF(ddays3.AllYears!AA129&lt;&gt;"",G128+ddays3.AllYears!AA129,""),"")</f>
        <v>2.1</v>
      </c>
      <c r="H129" s="6">
        <f>IF(H128&lt;&gt;"",IF(ddays3.AllYears!AB129&lt;&gt;"",H128+ddays3.AllYears!AB129,""),"")</f>
        <v>19.2</v>
      </c>
      <c r="I129" s="6">
        <f>IF(I128&lt;&gt;"",IF(ddays3.AllYears!AC129&lt;&gt;"",I128+ddays3.AllYears!AC129,""),"")</f>
        <v>7.5</v>
      </c>
      <c r="J129" s="6">
        <f>IF(J128&lt;&gt;"",IF(ddays3.AllYears!AD129&lt;&gt;"",J128+ddays3.AllYears!AD129,""),"")</f>
        <v>12.2</v>
      </c>
      <c r="K129" s="6">
        <f>IF(K128&lt;&gt;"",IF(ddays3.AllYears!AE129&lt;&gt;"",K128+ddays3.AllYears!AE129,""),"")</f>
        <v>14.4</v>
      </c>
      <c r="L129" s="6">
        <f>IF(L128&lt;&gt;"",IF(ddays3.AllYears!AF129&lt;&gt;"",L128+ddays3.AllYears!AF129,""),"")</f>
        <v>7.3999999999999995</v>
      </c>
      <c r="M129" s="6">
        <f>IF(M128&lt;&gt;"",IF(ddays3.AllYears!AG129&lt;&gt;"",M128+ddays3.AllYears!AG129,""),"")</f>
        <v>0</v>
      </c>
      <c r="N129" s="6">
        <f>IF(N128&lt;&gt;"",IF(ddays3.AllYears!AH129&lt;&gt;"",N128+ddays3.AllYears!AH129,""),"")</f>
        <v>12.5</v>
      </c>
      <c r="O129" s="6">
        <f>IF(O128&lt;&gt;"",IF(ddays3.AllYears!AI129&lt;&gt;"",O128+ddays3.AllYears!AI129,""),"")</f>
        <v>10.600000000000001</v>
      </c>
      <c r="P129" s="6">
        <f>IF(P128&lt;&gt;"",IF(ddays3.AllYears!AJ129&lt;&gt;"",P128+ddays3.AllYears!AJ129,""),"")</f>
        <v>12.9</v>
      </c>
      <c r="Q129" s="6">
        <f>IF(Q128&lt;&gt;"",IF(ddays3.AllYears!AK129&lt;&gt;"",Q128+ddays3.AllYears!AK129,""),"")</f>
        <v>15.899999999999999</v>
      </c>
      <c r="R129" s="6">
        <f>IF(R128&lt;&gt;"",IF(ddays3.AllYears!AL129&lt;&gt;"",R128+ddays3.AllYears!AL129,""),"")</f>
        <v>24.1</v>
      </c>
      <c r="S129" s="6">
        <f>IF(S128&lt;&gt;"",IF(ddays3.AllYears!AM129&lt;&gt;"",S128+ddays3.AllYears!AM129,""),"")</f>
        <v>0.4</v>
      </c>
      <c r="T129" s="6">
        <f>IF(T128&lt;&gt;"",IF(ddays3.AllYears!AN129&lt;&gt;"",T128+ddays3.AllYears!AN129,""),"")</f>
        <v>8.6</v>
      </c>
      <c r="U129" s="6">
        <f>IF(U128&lt;&gt;"",IF(ddays3.AllYears!AO129&lt;&gt;"",U128+ddays3.AllYears!AO129,""),"")</f>
        <v>3.3000000000000003</v>
      </c>
      <c r="V129" s="6">
        <f>IF(V128&lt;&gt;"",IF(ddays3.AllYears!AP129&lt;&gt;"",V128+ddays3.AllYears!AP129,""),"")</f>
        <v>3.3000000000000003</v>
      </c>
      <c r="W129" s="6">
        <f>IF(W128&lt;&gt;"",IF(ddays3.AllYears!AQ129&lt;&gt;"",W128+ddays3.AllYears!AQ129,""),"")</f>
        <v>22.2</v>
      </c>
      <c r="X129" s="6">
        <f>IF(X128&lt;&gt;"",IF(ddays3.AllYears!AR129&lt;&gt;"",X128+ddays3.AllYears!AR129,""),"")</f>
        <v>24.1</v>
      </c>
      <c r="Y129" s="6">
        <f>IF(Y128&lt;&gt;"",IF(ddays3.AllYears!AS129&lt;&gt;"",Y128+ddays3.AllYears!AS129,""),"")</f>
        <v>40.1</v>
      </c>
      <c r="Z129" s="6">
        <f>IF(Z128&lt;&gt;"",IF(ddays3.AllYears!AT129&lt;&gt;"",Z128+ddays3.AllYears!AT129,""),"")</f>
        <v>13.799999999999999</v>
      </c>
      <c r="AA129" s="6">
        <f>IF(AA128&lt;&gt;"",IF(ddays3.AllYears!AU129&lt;&gt;"",AA128+ddays3.AllYears!AU129,""),"")</f>
        <v>15.299999999999999</v>
      </c>
      <c r="AB129" s="6">
        <f>IF(AB128&lt;&gt;"",IF(ddays3.AllYears!AV129&lt;&gt;"",AB128+ddays3.AllYears!AV129,""),"")</f>
        <v>32</v>
      </c>
      <c r="AC129" s="6">
        <f>IF(AC128&lt;&gt;"",IF(ddays3.AllYears!AW129&lt;&gt;"",AC128+ddays3.AllYears!AW129,""),"")</f>
        <v>34.600000000000009</v>
      </c>
      <c r="AD129" s="6">
        <f>IF(AD128&lt;&gt;"",IF(ddays3.AllYears!AX129&lt;&gt;"",AD128+ddays3.AllYears!AX129,""),"")</f>
        <v>13.7</v>
      </c>
      <c r="AE129" s="6">
        <f>IF(AE128&lt;&gt;"",IF(ddays3.AllYears!AY129&lt;&gt;"",AE128+ddays3.AllYears!AY129,""),"")</f>
        <v>1.4000000000000001</v>
      </c>
      <c r="AF129" s="6">
        <f>IF(AF128&lt;&gt;"",IF(ddays3.AllYears!AZ129&lt;&gt;"",AF128+ddays3.AllYears!AZ129,""),"")</f>
        <v>12.2</v>
      </c>
      <c r="AG129" s="6">
        <f>IF(AG128&lt;&gt;"",IF(ddays3.AllYears!BA129&lt;&gt;"",AG128+ddays3.AllYears!BA129,""),"")</f>
        <v>5.5</v>
      </c>
      <c r="AH129" s="6">
        <f>IF(AH128&lt;&gt;"",IF(ddays3.AllYears!BB129&lt;&gt;"",AH128+ddays3.AllYears!BB129,""),"")</f>
        <v>32.9</v>
      </c>
      <c r="AI129" s="6">
        <f>IF(AI128&lt;&gt;"",IF(ddays3.AllYears!BC129&lt;&gt;"",AI128+ddays3.AllYears!BC129,""),"")</f>
        <v>9.6999999999999993</v>
      </c>
      <c r="AJ129" s="6">
        <f>IF(AJ128&lt;&gt;"",IF(ddays3.AllYears!BD129&lt;&gt;"",AJ128+ddays3.AllYears!BD129,""),"")</f>
        <v>16.100000000000001</v>
      </c>
      <c r="AK129" s="6">
        <f>IF(AK128&lt;&gt;"",IF(ddays3.AllYears!BE129&lt;&gt;"",AK128+ddays3.AllYears!BE129,""),"")</f>
        <v>5.1000000000000005</v>
      </c>
      <c r="AL129" s="6">
        <f>IF(AL128&lt;&gt;"",IF(ddays3.AllYears!BF129&lt;&gt;"",AL128+ddays3.AllYears!BF129,""),"")</f>
        <v>5.8</v>
      </c>
      <c r="AM129" s="6">
        <f>IF(AM128&lt;&gt;"",IF(ddays3.AllYears!BG129&lt;&gt;"",AM128+ddays3.AllYears!BG129,""),"")</f>
        <v>17.3</v>
      </c>
      <c r="AN129" s="6">
        <f>IF(AN128&lt;&gt;"",IF(ddays3.AllYears!BH129&lt;&gt;"",AN128+ddays3.AllYears!BH129,""),"")</f>
        <v>0.4</v>
      </c>
      <c r="AO129" s="6">
        <f>IF(AO128&lt;&gt;"",IF(ddays3.AllYears!BI129&lt;&gt;"",AO128+ddays3.AllYears!BI129,""),"")</f>
        <v>18.400000000000002</v>
      </c>
      <c r="AP129" s="6">
        <f>IF(AP128&lt;&gt;"",IF(ddays3.AllYears!BJ129&lt;&gt;"",AP128+ddays3.AllYears!BJ129,""),"")</f>
        <v>33.6</v>
      </c>
      <c r="AQ129" s="6" t="str">
        <f>IF(AQ128&lt;&gt;"",IF(ddays3.AllYears!BK129&lt;&gt;"",AQ128+ddays3.AllYears!BK129,""),"")</f>
        <v/>
      </c>
      <c r="AR129" s="6" t="str">
        <f>IF(AR128&lt;&gt;"",IF(ddays3.AllYears!BL129&lt;&gt;"",AR128+ddays3.AllYears!BL129,""),"")</f>
        <v/>
      </c>
      <c r="AS129" s="6">
        <v>74.923322427983393</v>
      </c>
      <c r="AT129" s="6"/>
      <c r="AU129" s="6"/>
      <c r="AV129" s="6" t="str">
        <f>'2017.daily'!P131</f>
        <v/>
      </c>
    </row>
    <row r="130" spans="1:48" x14ac:dyDescent="0.35">
      <c r="A130" s="8">
        <f>ddays3.AllYears!A130</f>
        <v>42122</v>
      </c>
      <c r="B130" s="6" t="str">
        <f>IF(B129&lt;&gt;"",IF(ddays3.AllYears!C130&lt;&gt;"",B129+ddays3.AllYears!C130,""),"")</f>
        <v/>
      </c>
      <c r="C130" s="6">
        <f>IF(C129&lt;&gt;"",IF(ddays3.AllYears!W130&lt;&gt;"",C129+ddays3.AllYears!W130,""),"")</f>
        <v>10.6</v>
      </c>
      <c r="D130" s="6">
        <f>IF(D129&lt;&gt;"",IF(ddays3.AllYears!X130&lt;&gt;"",D129+ddays3.AllYears!X130,""),"")</f>
        <v>0.60000000000000009</v>
      </c>
      <c r="E130" s="6">
        <f>IF(E129&lt;&gt;"",IF(ddays3.AllYears!Y130&lt;&gt;"",E129+ddays3.AllYears!Y130,""),"")</f>
        <v>4</v>
      </c>
      <c r="F130" s="6">
        <f>IF(F129&lt;&gt;"",IF(ddays3.AllYears!Z130&lt;&gt;"",F129+ddays3.AllYears!Z130,""),"")</f>
        <v>22.000000000000004</v>
      </c>
      <c r="G130" s="6">
        <f>IF(G129&lt;&gt;"",IF(ddays3.AllYears!AA130&lt;&gt;"",G129+ddays3.AllYears!AA130,""),"")</f>
        <v>2.1</v>
      </c>
      <c r="H130" s="6">
        <f>IF(H129&lt;&gt;"",IF(ddays3.AllYears!AB130&lt;&gt;"",H129+ddays3.AllYears!AB130,""),"")</f>
        <v>19.2</v>
      </c>
      <c r="I130" s="6">
        <f>IF(I129&lt;&gt;"",IF(ddays3.AllYears!AC130&lt;&gt;"",I129+ddays3.AllYears!AC130,""),"")</f>
        <v>7.5</v>
      </c>
      <c r="J130" s="6">
        <f>IF(J129&lt;&gt;"",IF(ddays3.AllYears!AD130&lt;&gt;"",J129+ddays3.AllYears!AD130,""),"")</f>
        <v>12.2</v>
      </c>
      <c r="K130" s="6">
        <f>IF(K129&lt;&gt;"",IF(ddays3.AllYears!AE130&lt;&gt;"",K129+ddays3.AllYears!AE130,""),"")</f>
        <v>14.4</v>
      </c>
      <c r="L130" s="6">
        <f>IF(L129&lt;&gt;"",IF(ddays3.AllYears!AF130&lt;&gt;"",L129+ddays3.AllYears!AF130,""),"")</f>
        <v>7.4999999999999991</v>
      </c>
      <c r="M130" s="6">
        <f>IF(M129&lt;&gt;"",IF(ddays3.AllYears!AG130&lt;&gt;"",M129+ddays3.AllYears!AG130,""),"")</f>
        <v>0</v>
      </c>
      <c r="N130" s="6">
        <f>IF(N129&lt;&gt;"",IF(ddays3.AllYears!AH130&lt;&gt;"",N129+ddays3.AllYears!AH130,""),"")</f>
        <v>15.1</v>
      </c>
      <c r="O130" s="6">
        <f>IF(O129&lt;&gt;"",IF(ddays3.AllYears!AI130&lt;&gt;"",O129+ddays3.AllYears!AI130,""),"")</f>
        <v>10.600000000000001</v>
      </c>
      <c r="P130" s="6">
        <f>IF(P129&lt;&gt;"",IF(ddays3.AllYears!AJ130&lt;&gt;"",P129+ddays3.AllYears!AJ130,""),"")</f>
        <v>12.9</v>
      </c>
      <c r="Q130" s="6">
        <f>IF(Q129&lt;&gt;"",IF(ddays3.AllYears!AK130&lt;&gt;"",Q129+ddays3.AllYears!AK130,""),"")</f>
        <v>15.899999999999999</v>
      </c>
      <c r="R130" s="6">
        <f>IF(R129&lt;&gt;"",IF(ddays3.AllYears!AL130&lt;&gt;"",R129+ddays3.AllYears!AL130,""),"")</f>
        <v>24.1</v>
      </c>
      <c r="S130" s="6">
        <f>IF(S129&lt;&gt;"",IF(ddays3.AllYears!AM130&lt;&gt;"",S129+ddays3.AllYears!AM130,""),"")</f>
        <v>0.4</v>
      </c>
      <c r="T130" s="6">
        <f>IF(T129&lt;&gt;"",IF(ddays3.AllYears!AN130&lt;&gt;"",T129+ddays3.AllYears!AN130,""),"")</f>
        <v>8.6</v>
      </c>
      <c r="U130" s="6">
        <f>IF(U129&lt;&gt;"",IF(ddays3.AllYears!AO130&lt;&gt;"",U129+ddays3.AllYears!AO130,""),"")</f>
        <v>3.3000000000000003</v>
      </c>
      <c r="V130" s="6">
        <f>IF(V129&lt;&gt;"",IF(ddays3.AllYears!AP130&lt;&gt;"",V129+ddays3.AllYears!AP130,""),"")</f>
        <v>3.3000000000000003</v>
      </c>
      <c r="W130" s="6">
        <f>IF(W129&lt;&gt;"",IF(ddays3.AllYears!AQ130&lt;&gt;"",W129+ddays3.AllYears!AQ130,""),"")</f>
        <v>22.2</v>
      </c>
      <c r="X130" s="6">
        <f>IF(X129&lt;&gt;"",IF(ddays3.AllYears!AR130&lt;&gt;"",X129+ddays3.AllYears!AR130,""),"")</f>
        <v>28.200000000000003</v>
      </c>
      <c r="Y130" s="6">
        <f>IF(Y129&lt;&gt;"",IF(ddays3.AllYears!AS130&lt;&gt;"",Y129+ddays3.AllYears!AS130,""),"")</f>
        <v>45.6</v>
      </c>
      <c r="Z130" s="6">
        <f>IF(Z129&lt;&gt;"",IF(ddays3.AllYears!AT130&lt;&gt;"",Z129+ddays3.AllYears!AT130,""),"")</f>
        <v>13.799999999999999</v>
      </c>
      <c r="AA130" s="6">
        <f>IF(AA129&lt;&gt;"",IF(ddays3.AllYears!AU130&lt;&gt;"",AA129+ddays3.AllYears!AU130,""),"")</f>
        <v>15.299999999999999</v>
      </c>
      <c r="AB130" s="6">
        <f>IF(AB129&lt;&gt;"",IF(ddays3.AllYears!AV130&lt;&gt;"",AB129+ddays3.AllYears!AV130,""),"")</f>
        <v>32.6</v>
      </c>
      <c r="AC130" s="6">
        <f>IF(AC129&lt;&gt;"",IF(ddays3.AllYears!AW130&lt;&gt;"",AC129+ddays3.AllYears!AW130,""),"")</f>
        <v>34.600000000000009</v>
      </c>
      <c r="AD130" s="6">
        <f>IF(AD129&lt;&gt;"",IF(ddays3.AllYears!AX130&lt;&gt;"",AD129+ddays3.AllYears!AX130,""),"")</f>
        <v>15.1</v>
      </c>
      <c r="AE130" s="6">
        <f>IF(AE129&lt;&gt;"",IF(ddays3.AllYears!AY130&lt;&gt;"",AE129+ddays3.AllYears!AY130,""),"")</f>
        <v>1.4000000000000001</v>
      </c>
      <c r="AF130" s="6">
        <f>IF(AF129&lt;&gt;"",IF(ddays3.AllYears!AZ130&lt;&gt;"",AF129+ddays3.AllYears!AZ130,""),"")</f>
        <v>13.2</v>
      </c>
      <c r="AG130" s="6">
        <f>IF(AG129&lt;&gt;"",IF(ddays3.AllYears!BA130&lt;&gt;"",AG129+ddays3.AllYears!BA130,""),"")</f>
        <v>9.6999999999999993</v>
      </c>
      <c r="AH130" s="6">
        <f>IF(AH129&lt;&gt;"",IF(ddays3.AllYears!BB130&lt;&gt;"",AH129+ddays3.AllYears!BB130,""),"")</f>
        <v>32.9</v>
      </c>
      <c r="AI130" s="6">
        <f>IF(AI129&lt;&gt;"",IF(ddays3.AllYears!BC130&lt;&gt;"",AI129+ddays3.AllYears!BC130,""),"")</f>
        <v>10.899999999999999</v>
      </c>
      <c r="AJ130" s="6">
        <f>IF(AJ129&lt;&gt;"",IF(ddays3.AllYears!BD130&lt;&gt;"",AJ129+ddays3.AllYears!BD130,""),"")</f>
        <v>16.5</v>
      </c>
      <c r="AK130" s="6">
        <f>IF(AK129&lt;&gt;"",IF(ddays3.AllYears!BE130&lt;&gt;"",AK129+ddays3.AllYears!BE130,""),"")</f>
        <v>5.1000000000000005</v>
      </c>
      <c r="AL130" s="6">
        <f>IF(AL129&lt;&gt;"",IF(ddays3.AllYears!BF130&lt;&gt;"",AL129+ddays3.AllYears!BF130,""),"")</f>
        <v>6.1</v>
      </c>
      <c r="AM130" s="6">
        <f>IF(AM129&lt;&gt;"",IF(ddays3.AllYears!BG130&lt;&gt;"",AM129+ddays3.AllYears!BG130,""),"")</f>
        <v>19.900000000000002</v>
      </c>
      <c r="AN130" s="6">
        <f>IF(AN129&lt;&gt;"",IF(ddays3.AllYears!BH130&lt;&gt;"",AN129+ddays3.AllYears!BH130,""),"")</f>
        <v>0.4</v>
      </c>
      <c r="AO130" s="6">
        <f>IF(AO129&lt;&gt;"",IF(ddays3.AllYears!BI130&lt;&gt;"",AO129+ddays3.AllYears!BI130,""),"")</f>
        <v>18.500000000000004</v>
      </c>
      <c r="AP130" s="6">
        <f>IF(AP129&lt;&gt;"",IF(ddays3.AllYears!BJ130&lt;&gt;"",AP129+ddays3.AllYears!BJ130,""),"")</f>
        <v>34.300000000000004</v>
      </c>
      <c r="AQ130" s="6" t="str">
        <f>IF(AQ129&lt;&gt;"",IF(ddays3.AllYears!BK130&lt;&gt;"",AQ129+ddays3.AllYears!BK130,""),"")</f>
        <v/>
      </c>
      <c r="AR130" s="6" t="str">
        <f>IF(AR129&lt;&gt;"",IF(ddays3.AllYears!BL130&lt;&gt;"",AR129+ddays3.AllYears!BL130,""),"")</f>
        <v/>
      </c>
      <c r="AS130" s="6">
        <v>80.897387658839648</v>
      </c>
      <c r="AT130" s="6"/>
      <c r="AU130" s="6"/>
      <c r="AV130" s="6" t="str">
        <f>'2017.daily'!P132</f>
        <v/>
      </c>
    </row>
    <row r="131" spans="1:48" x14ac:dyDescent="0.35">
      <c r="A131" s="8">
        <f>ddays3.AllYears!A131</f>
        <v>42123</v>
      </c>
      <c r="B131" s="6" t="str">
        <f>IF(B130&lt;&gt;"",IF(ddays3.AllYears!C131&lt;&gt;"",B130+ddays3.AllYears!C131,""),"")</f>
        <v/>
      </c>
      <c r="C131" s="6">
        <f>IF(C130&lt;&gt;"",IF(ddays3.AllYears!W131&lt;&gt;"",C130+ddays3.AllYears!W131,""),"")</f>
        <v>10.6</v>
      </c>
      <c r="D131" s="6">
        <f>IF(D130&lt;&gt;"",IF(ddays3.AllYears!X131&lt;&gt;"",D130+ddays3.AllYears!X131,""),"")</f>
        <v>0.60000000000000009</v>
      </c>
      <c r="E131" s="6">
        <f>IF(E130&lt;&gt;"",IF(ddays3.AllYears!Y131&lt;&gt;"",E130+ddays3.AllYears!Y131,""),"")</f>
        <v>4</v>
      </c>
      <c r="F131" s="6">
        <f>IF(F130&lt;&gt;"",IF(ddays3.AllYears!Z131&lt;&gt;"",F130+ddays3.AllYears!Z131,""),"")</f>
        <v>22.000000000000004</v>
      </c>
      <c r="G131" s="6">
        <f>IF(G130&lt;&gt;"",IF(ddays3.AllYears!AA131&lt;&gt;"",G130+ddays3.AllYears!AA131,""),"")</f>
        <v>2.3000000000000003</v>
      </c>
      <c r="H131" s="6">
        <f>IF(H130&lt;&gt;"",IF(ddays3.AllYears!AB131&lt;&gt;"",H130+ddays3.AllYears!AB131,""),"")</f>
        <v>19.2</v>
      </c>
      <c r="I131" s="6">
        <f>IF(I130&lt;&gt;"",IF(ddays3.AllYears!AC131&lt;&gt;"",I130+ddays3.AllYears!AC131,""),"")</f>
        <v>7.5</v>
      </c>
      <c r="J131" s="6">
        <f>IF(J130&lt;&gt;"",IF(ddays3.AllYears!AD131&lt;&gt;"",J130+ddays3.AllYears!AD131,""),"")</f>
        <v>13.299999999999999</v>
      </c>
      <c r="K131" s="6">
        <f>IF(K130&lt;&gt;"",IF(ddays3.AllYears!AE131&lt;&gt;"",K130+ddays3.AllYears!AE131,""),"")</f>
        <v>14.4</v>
      </c>
      <c r="L131" s="6">
        <f>IF(L130&lt;&gt;"",IF(ddays3.AllYears!AF131&lt;&gt;"",L130+ddays3.AllYears!AF131,""),"")</f>
        <v>7.8999999999999995</v>
      </c>
      <c r="M131" s="6">
        <f>IF(M130&lt;&gt;"",IF(ddays3.AllYears!AG131&lt;&gt;"",M130+ddays3.AllYears!AG131,""),"")</f>
        <v>0</v>
      </c>
      <c r="N131" s="6">
        <f>IF(N130&lt;&gt;"",IF(ddays3.AllYears!AH131&lt;&gt;"",N130+ddays3.AllYears!AH131,""),"")</f>
        <v>15.7</v>
      </c>
      <c r="O131" s="6">
        <f>IF(O130&lt;&gt;"",IF(ddays3.AllYears!AI131&lt;&gt;"",O130+ddays3.AllYears!AI131,""),"")</f>
        <v>10.600000000000001</v>
      </c>
      <c r="P131" s="6">
        <f>IF(P130&lt;&gt;"",IF(ddays3.AllYears!AJ131&lt;&gt;"",P130+ddays3.AllYears!AJ131,""),"")</f>
        <v>12.9</v>
      </c>
      <c r="Q131" s="6">
        <f>IF(Q130&lt;&gt;"",IF(ddays3.AllYears!AK131&lt;&gt;"",Q130+ddays3.AllYears!AK131,""),"")</f>
        <v>15.999999999999998</v>
      </c>
      <c r="R131" s="6">
        <f>IF(R130&lt;&gt;"",IF(ddays3.AllYears!AL131&lt;&gt;"",R130+ddays3.AllYears!AL131,""),"")</f>
        <v>25</v>
      </c>
      <c r="S131" s="6">
        <f>IF(S130&lt;&gt;"",IF(ddays3.AllYears!AM131&lt;&gt;"",S130+ddays3.AllYears!AM131,""),"")</f>
        <v>0.4</v>
      </c>
      <c r="T131" s="6">
        <f>IF(T130&lt;&gt;"",IF(ddays3.AllYears!AN131&lt;&gt;"",T130+ddays3.AllYears!AN131,""),"")</f>
        <v>8.6</v>
      </c>
      <c r="U131" s="6">
        <f>IF(U130&lt;&gt;"",IF(ddays3.AllYears!AO131&lt;&gt;"",U130+ddays3.AllYears!AO131,""),"")</f>
        <v>3.3000000000000003</v>
      </c>
      <c r="V131" s="6">
        <f>IF(V130&lt;&gt;"",IF(ddays3.AllYears!AP131&lt;&gt;"",V130+ddays3.AllYears!AP131,""),"")</f>
        <v>3.3000000000000003</v>
      </c>
      <c r="W131" s="6">
        <f>IF(W130&lt;&gt;"",IF(ddays3.AllYears!AQ131&lt;&gt;"",W130+ddays3.AllYears!AQ131,""),"")</f>
        <v>24.3</v>
      </c>
      <c r="X131" s="6">
        <f>IF(X130&lt;&gt;"",IF(ddays3.AllYears!AR131&lt;&gt;"",X130+ddays3.AllYears!AR131,""),"")</f>
        <v>30.700000000000003</v>
      </c>
      <c r="Y131" s="6">
        <f>IF(Y130&lt;&gt;"",IF(ddays3.AllYears!AS131&lt;&gt;"",Y130+ddays3.AllYears!AS131,""),"")</f>
        <v>51.300000000000004</v>
      </c>
      <c r="Z131" s="6">
        <f>IF(Z130&lt;&gt;"",IF(ddays3.AllYears!AT131&lt;&gt;"",Z130+ddays3.AllYears!AT131,""),"")</f>
        <v>13.799999999999999</v>
      </c>
      <c r="AA131" s="6">
        <f>IF(AA130&lt;&gt;"",IF(ddays3.AllYears!AU131&lt;&gt;"",AA130+ddays3.AllYears!AU131,""),"")</f>
        <v>17.5</v>
      </c>
      <c r="AB131" s="6">
        <f>IF(AB130&lt;&gt;"",IF(ddays3.AllYears!AV131&lt;&gt;"",AB130+ddays3.AllYears!AV131,""),"")</f>
        <v>32.6</v>
      </c>
      <c r="AC131" s="6">
        <f>IF(AC130&lt;&gt;"",IF(ddays3.AllYears!AW131&lt;&gt;"",AC130+ddays3.AllYears!AW131,""),"")</f>
        <v>34.600000000000009</v>
      </c>
      <c r="AD131" s="6">
        <f>IF(AD130&lt;&gt;"",IF(ddays3.AllYears!AX131&lt;&gt;"",AD130+ddays3.AllYears!AX131,""),"")</f>
        <v>16.5</v>
      </c>
      <c r="AE131" s="6">
        <f>IF(AE130&lt;&gt;"",IF(ddays3.AllYears!AY131&lt;&gt;"",AE130+ddays3.AllYears!AY131,""),"")</f>
        <v>1.4000000000000001</v>
      </c>
      <c r="AF131" s="6">
        <f>IF(AF130&lt;&gt;"",IF(ddays3.AllYears!AZ131&lt;&gt;"",AF130+ddays3.AllYears!AZ131,""),"")</f>
        <v>15.1</v>
      </c>
      <c r="AG131" s="6">
        <f>IF(AG130&lt;&gt;"",IF(ddays3.AllYears!BA131&lt;&gt;"",AG130+ddays3.AllYears!BA131,""),"")</f>
        <v>13.399999999999999</v>
      </c>
      <c r="AH131" s="6">
        <f>IF(AH130&lt;&gt;"",IF(ddays3.AllYears!BB131&lt;&gt;"",AH130+ddays3.AllYears!BB131,""),"")</f>
        <v>32.9</v>
      </c>
      <c r="AI131" s="6">
        <f>IF(AI130&lt;&gt;"",IF(ddays3.AllYears!BC131&lt;&gt;"",AI130+ddays3.AllYears!BC131,""),"")</f>
        <v>11.399999999999999</v>
      </c>
      <c r="AJ131" s="6">
        <f>IF(AJ130&lt;&gt;"",IF(ddays3.AllYears!BD131&lt;&gt;"",AJ130+ddays3.AllYears!BD131,""),"")</f>
        <v>16.899999999999999</v>
      </c>
      <c r="AK131" s="6">
        <f>IF(AK130&lt;&gt;"",IF(ddays3.AllYears!BE131&lt;&gt;"",AK130+ddays3.AllYears!BE131,""),"")</f>
        <v>5.1000000000000005</v>
      </c>
      <c r="AL131" s="6">
        <f>IF(AL130&lt;&gt;"",IF(ddays3.AllYears!BF131&lt;&gt;"",AL130+ddays3.AllYears!BF131,""),"")</f>
        <v>6.1</v>
      </c>
      <c r="AM131" s="6">
        <f>IF(AM130&lt;&gt;"",IF(ddays3.AllYears!BG131&lt;&gt;"",AM130+ddays3.AllYears!BG131,""),"")</f>
        <v>21.200000000000003</v>
      </c>
      <c r="AN131" s="6">
        <f>IF(AN130&lt;&gt;"",IF(ddays3.AllYears!BH131&lt;&gt;"",AN130+ddays3.AllYears!BH131,""),"")</f>
        <v>0.4</v>
      </c>
      <c r="AO131" s="6">
        <f>IF(AO130&lt;&gt;"",IF(ddays3.AllYears!BI131&lt;&gt;"",AO130+ddays3.AllYears!BI131,""),"")</f>
        <v>18.500000000000004</v>
      </c>
      <c r="AP131" s="6">
        <f>IF(AP130&lt;&gt;"",IF(ddays3.AllYears!BJ131&lt;&gt;"",AP130+ddays3.AllYears!BJ131,""),"")</f>
        <v>35.1</v>
      </c>
      <c r="AQ131" s="6" t="str">
        <f>IF(AQ130&lt;&gt;"",IF(ddays3.AllYears!BK131&lt;&gt;"",AQ130+ddays3.AllYears!BK131,""),"")</f>
        <v/>
      </c>
      <c r="AR131" s="6" t="str">
        <f>IF(AR130&lt;&gt;"",IF(ddays3.AllYears!BL131&lt;&gt;"",AR130+ddays3.AllYears!BL131,""),"")</f>
        <v/>
      </c>
      <c r="AS131" s="6">
        <v>85.740375534973168</v>
      </c>
      <c r="AT131" s="6"/>
      <c r="AU131" s="6"/>
      <c r="AV131" s="6"/>
    </row>
    <row r="132" spans="1:48" x14ac:dyDescent="0.35">
      <c r="A132" s="8">
        <f>ddays3.AllYears!A132</f>
        <v>42124</v>
      </c>
      <c r="B132" s="6" t="str">
        <f>IF(B131&lt;&gt;"",IF(ddays3.AllYears!C132&lt;&gt;"",B131+ddays3.AllYears!C132,""),"")</f>
        <v/>
      </c>
      <c r="C132" s="6">
        <f>IF(C131&lt;&gt;"",IF(ddays3.AllYears!W132&lt;&gt;"",C131+ddays3.AllYears!W132,""),"")</f>
        <v>10.6</v>
      </c>
      <c r="D132" s="6">
        <f>IF(D131&lt;&gt;"",IF(ddays3.AllYears!X132&lt;&gt;"",D131+ddays3.AllYears!X132,""),"")</f>
        <v>0.60000000000000009</v>
      </c>
      <c r="E132" s="6">
        <f>IF(E131&lt;&gt;"",IF(ddays3.AllYears!Y132&lt;&gt;"",E131+ddays3.AllYears!Y132,""),"")</f>
        <v>4</v>
      </c>
      <c r="F132" s="6">
        <f>IF(F131&lt;&gt;"",IF(ddays3.AllYears!Z132&lt;&gt;"",F131+ddays3.AllYears!Z132,""),"")</f>
        <v>26.500000000000004</v>
      </c>
      <c r="G132" s="6">
        <f>IF(G131&lt;&gt;"",IF(ddays3.AllYears!AA132&lt;&gt;"",G131+ddays3.AllYears!AA132,""),"")</f>
        <v>2.3000000000000003</v>
      </c>
      <c r="H132" s="6">
        <f>IF(H131&lt;&gt;"",IF(ddays3.AllYears!AB132&lt;&gt;"",H131+ddays3.AllYears!AB132,""),"")</f>
        <v>19.5</v>
      </c>
      <c r="I132" s="6">
        <f>IF(I131&lt;&gt;"",IF(ddays3.AllYears!AC132&lt;&gt;"",I131+ddays3.AllYears!AC132,""),"")</f>
        <v>7.5</v>
      </c>
      <c r="J132" s="6">
        <f>IF(J131&lt;&gt;"",IF(ddays3.AllYears!AD132&lt;&gt;"",J131+ddays3.AllYears!AD132,""),"")</f>
        <v>13.299999999999999</v>
      </c>
      <c r="K132" s="6">
        <f>IF(K131&lt;&gt;"",IF(ddays3.AllYears!AE132&lt;&gt;"",K131+ddays3.AllYears!AE132,""),"")</f>
        <v>14.4</v>
      </c>
      <c r="L132" s="6">
        <f>IF(L131&lt;&gt;"",IF(ddays3.AllYears!AF132&lt;&gt;"",L131+ddays3.AllYears!AF132,""),"")</f>
        <v>8.3999999999999986</v>
      </c>
      <c r="M132" s="6">
        <f>IF(M131&lt;&gt;"",IF(ddays3.AllYears!AG132&lt;&gt;"",M131+ddays3.AllYears!AG132,""),"")</f>
        <v>0</v>
      </c>
      <c r="N132" s="6">
        <f>IF(N131&lt;&gt;"",IF(ddays3.AllYears!AH132&lt;&gt;"",N131+ddays3.AllYears!AH132,""),"")</f>
        <v>15.7</v>
      </c>
      <c r="O132" s="6">
        <f>IF(O131&lt;&gt;"",IF(ddays3.AllYears!AI132&lt;&gt;"",O131+ddays3.AllYears!AI132,""),"")</f>
        <v>12.3</v>
      </c>
      <c r="P132" s="6">
        <f>IF(P131&lt;&gt;"",IF(ddays3.AllYears!AJ132&lt;&gt;"",P131+ddays3.AllYears!AJ132,""),"")</f>
        <v>12.9</v>
      </c>
      <c r="Q132" s="6">
        <f>IF(Q131&lt;&gt;"",IF(ddays3.AllYears!AK132&lt;&gt;"",Q131+ddays3.AllYears!AK132,""),"")</f>
        <v>16.099999999999998</v>
      </c>
      <c r="R132" s="6">
        <f>IF(R131&lt;&gt;"",IF(ddays3.AllYears!AL132&lt;&gt;"",R131+ddays3.AllYears!AL132,""),"")</f>
        <v>25.9</v>
      </c>
      <c r="S132" s="6">
        <f>IF(S131&lt;&gt;"",IF(ddays3.AllYears!AM132&lt;&gt;"",S131+ddays3.AllYears!AM132,""),"")</f>
        <v>0.4</v>
      </c>
      <c r="T132" s="6">
        <f>IF(T131&lt;&gt;"",IF(ddays3.AllYears!AN132&lt;&gt;"",T131+ddays3.AllYears!AN132,""),"")</f>
        <v>8.6</v>
      </c>
      <c r="U132" s="6">
        <f>IF(U131&lt;&gt;"",IF(ddays3.AllYears!AO132&lt;&gt;"",U131+ddays3.AllYears!AO132,""),"")</f>
        <v>3.3000000000000003</v>
      </c>
      <c r="V132" s="6">
        <f>IF(V131&lt;&gt;"",IF(ddays3.AllYears!AP132&lt;&gt;"",V131+ddays3.AllYears!AP132,""),"")</f>
        <v>3.3000000000000003</v>
      </c>
      <c r="W132" s="6">
        <f>IF(W131&lt;&gt;"",IF(ddays3.AllYears!AQ132&lt;&gt;"",W131+ddays3.AllYears!AQ132,""),"")</f>
        <v>27.6</v>
      </c>
      <c r="X132" s="6">
        <f>IF(X131&lt;&gt;"",IF(ddays3.AllYears!AR132&lt;&gt;"",X131+ddays3.AllYears!AR132,""),"")</f>
        <v>31.6</v>
      </c>
      <c r="Y132" s="6">
        <f>IF(Y131&lt;&gt;"",IF(ddays3.AllYears!AS132&lt;&gt;"",Y131+ddays3.AllYears!AS132,""),"")</f>
        <v>51.300000000000004</v>
      </c>
      <c r="Z132" s="6">
        <f>IF(Z131&lt;&gt;"",IF(ddays3.AllYears!AT132&lt;&gt;"",Z131+ddays3.AllYears!AT132,""),"")</f>
        <v>13.899999999999999</v>
      </c>
      <c r="AA132" s="6">
        <f>IF(AA131&lt;&gt;"",IF(ddays3.AllYears!AU132&lt;&gt;"",AA131+ddays3.AllYears!AU132,""),"")</f>
        <v>20.8</v>
      </c>
      <c r="AB132" s="6">
        <f>IF(AB131&lt;&gt;"",IF(ddays3.AllYears!AV132&lt;&gt;"",AB131+ddays3.AllYears!AV132,""),"")</f>
        <v>32.6</v>
      </c>
      <c r="AC132" s="6">
        <f>IF(AC131&lt;&gt;"",IF(ddays3.AllYears!AW132&lt;&gt;"",AC131+ddays3.AllYears!AW132,""),"")</f>
        <v>35.100000000000009</v>
      </c>
      <c r="AD132" s="6">
        <f>IF(AD131&lt;&gt;"",IF(ddays3.AllYears!AX132&lt;&gt;"",AD131+ddays3.AllYears!AX132,""),"")</f>
        <v>16.5</v>
      </c>
      <c r="AE132" s="6">
        <f>IF(AE131&lt;&gt;"",IF(ddays3.AllYears!AY132&lt;&gt;"",AE131+ddays3.AllYears!AY132,""),"")</f>
        <v>1.5000000000000002</v>
      </c>
      <c r="AF132" s="6">
        <f>IF(AF131&lt;&gt;"",IF(ddays3.AllYears!AZ132&lt;&gt;"",AF131+ddays3.AllYears!AZ132,""),"")</f>
        <v>17.2</v>
      </c>
      <c r="AG132" s="6">
        <f>IF(AG131&lt;&gt;"",IF(ddays3.AllYears!BA132&lt;&gt;"",AG131+ddays3.AllYears!BA132,""),"")</f>
        <v>14.299999999999999</v>
      </c>
      <c r="AH132" s="6">
        <f>IF(AH131&lt;&gt;"",IF(ddays3.AllYears!BB132&lt;&gt;"",AH131+ddays3.AllYears!BB132,""),"")</f>
        <v>32.9</v>
      </c>
      <c r="AI132" s="6">
        <f>IF(AI131&lt;&gt;"",IF(ddays3.AllYears!BC132&lt;&gt;"",AI131+ddays3.AllYears!BC132,""),"")</f>
        <v>11.399999999999999</v>
      </c>
      <c r="AJ132" s="6">
        <f>IF(AJ131&lt;&gt;"",IF(ddays3.AllYears!BD132&lt;&gt;"",AJ131+ddays3.AllYears!BD132,""),"")</f>
        <v>17.2</v>
      </c>
      <c r="AK132" s="6">
        <f>IF(AK131&lt;&gt;"",IF(ddays3.AllYears!BE132&lt;&gt;"",AK131+ddays3.AllYears!BE132,""),"")</f>
        <v>8.2000000000000011</v>
      </c>
      <c r="AL132" s="6">
        <f>IF(AL131&lt;&gt;"",IF(ddays3.AllYears!BF132&lt;&gt;"",AL131+ddays3.AllYears!BF132,""),"")</f>
        <v>6.1</v>
      </c>
      <c r="AM132" s="6">
        <f>IF(AM131&lt;&gt;"",IF(ddays3.AllYears!BG132&lt;&gt;"",AM131+ddays3.AllYears!BG132,""),"")</f>
        <v>24.1</v>
      </c>
      <c r="AN132" s="6">
        <f>IF(AN131&lt;&gt;"",IF(ddays3.AllYears!BH132&lt;&gt;"",AN131+ddays3.AllYears!BH132,""),"")</f>
        <v>0.4</v>
      </c>
      <c r="AO132" s="6">
        <f>IF(AO131&lt;&gt;"",IF(ddays3.AllYears!BI132&lt;&gt;"",AO131+ddays3.AllYears!BI132,""),"")</f>
        <v>18.500000000000004</v>
      </c>
      <c r="AP132" s="6">
        <f>IF(AP131&lt;&gt;"",IF(ddays3.AllYears!BJ132&lt;&gt;"",AP131+ddays3.AllYears!BJ132,""),"")</f>
        <v>37</v>
      </c>
      <c r="AQ132" s="6" t="str">
        <f>IF(AQ131&lt;&gt;"",IF(ddays3.AllYears!BK132&lt;&gt;"",AQ131+ddays3.AllYears!BK132,""),"")</f>
        <v/>
      </c>
      <c r="AR132" s="6" t="str">
        <f>IF(AR131&lt;&gt;"",IF(ddays3.AllYears!BL132&lt;&gt;"",AR131+ddays3.AllYears!BL132,""),"")</f>
        <v/>
      </c>
      <c r="AS132" s="6">
        <v>90.379987074026019</v>
      </c>
      <c r="AT132" s="6"/>
      <c r="AU132" s="6"/>
      <c r="AV132" s="6" t="str">
        <f>'2017.daily'!P134</f>
        <v/>
      </c>
    </row>
    <row r="133" spans="1:48" x14ac:dyDescent="0.35">
      <c r="A133" s="8">
        <f>ddays3.AllYears!A133</f>
        <v>42125</v>
      </c>
      <c r="B133" s="6" t="str">
        <f>IF(B132&lt;&gt;"",IF(ddays3.AllYears!C133&lt;&gt;"",B132+ddays3.AllYears!C133,""),"")</f>
        <v/>
      </c>
      <c r="C133" s="6">
        <f>IF(C132&lt;&gt;"",IF(ddays3.AllYears!W133&lt;&gt;"",C132+ddays3.AllYears!W133,""),"")</f>
        <v>10.6</v>
      </c>
      <c r="D133" s="6">
        <f>IF(D132&lt;&gt;"",IF(ddays3.AllYears!X133&lt;&gt;"",D132+ddays3.AllYears!X133,""),"")</f>
        <v>0.60000000000000009</v>
      </c>
      <c r="E133" s="6">
        <f>IF(E132&lt;&gt;"",IF(ddays3.AllYears!Y133&lt;&gt;"",E132+ddays3.AllYears!Y133,""),"")</f>
        <v>4</v>
      </c>
      <c r="F133" s="6">
        <f>IF(F132&lt;&gt;"",IF(ddays3.AllYears!Z133&lt;&gt;"",F132+ddays3.AllYears!Z133,""),"")</f>
        <v>32.300000000000004</v>
      </c>
      <c r="G133" s="6">
        <f>IF(G132&lt;&gt;"",IF(ddays3.AllYears!AA133&lt;&gt;"",G132+ddays3.AllYears!AA133,""),"")</f>
        <v>2.6</v>
      </c>
      <c r="H133" s="6">
        <f>IF(H132&lt;&gt;"",IF(ddays3.AllYears!AB133&lt;&gt;"",H132+ddays3.AllYears!AB133,""),"")</f>
        <v>21.3</v>
      </c>
      <c r="I133" s="6">
        <f>IF(I132&lt;&gt;"",IF(ddays3.AllYears!AC133&lt;&gt;"",I132+ddays3.AllYears!AC133,""),"")</f>
        <v>7.5</v>
      </c>
      <c r="J133" s="6">
        <f>IF(J132&lt;&gt;"",IF(ddays3.AllYears!AD133&lt;&gt;"",J132+ddays3.AllYears!AD133,""),"")</f>
        <v>13.7</v>
      </c>
      <c r="K133" s="6">
        <f>IF(K132&lt;&gt;"",IF(ddays3.AllYears!AE133&lt;&gt;"",K132+ddays3.AllYears!AE133,""),"")</f>
        <v>14.4</v>
      </c>
      <c r="L133" s="6">
        <f>IF(L132&lt;&gt;"",IF(ddays3.AllYears!AF133&lt;&gt;"",L132+ddays3.AllYears!AF133,""),"")</f>
        <v>8.9999999999999982</v>
      </c>
      <c r="M133" s="6">
        <f>IF(M132&lt;&gt;"",IF(ddays3.AllYears!AG133&lt;&gt;"",M132+ddays3.AllYears!AG133,""),"")</f>
        <v>0</v>
      </c>
      <c r="N133" s="6">
        <f>IF(N132&lt;&gt;"",IF(ddays3.AllYears!AH133&lt;&gt;"",N132+ddays3.AllYears!AH133,""),"")</f>
        <v>15.7</v>
      </c>
      <c r="O133" s="6">
        <f>IF(O132&lt;&gt;"",IF(ddays3.AllYears!AI133&lt;&gt;"",O132+ddays3.AllYears!AI133,""),"")</f>
        <v>14.600000000000001</v>
      </c>
      <c r="P133" s="6">
        <f>IF(P132&lt;&gt;"",IF(ddays3.AllYears!AJ133&lt;&gt;"",P132+ddays3.AllYears!AJ133,""),"")</f>
        <v>12.9</v>
      </c>
      <c r="Q133" s="6">
        <f>IF(Q132&lt;&gt;"",IF(ddays3.AllYears!AK133&lt;&gt;"",Q132+ddays3.AllYears!AK133,""),"")</f>
        <v>16.399999999999999</v>
      </c>
      <c r="R133" s="6">
        <f>IF(R132&lt;&gt;"",IF(ddays3.AllYears!AL133&lt;&gt;"",R132+ddays3.AllYears!AL133,""),"")</f>
        <v>25.9</v>
      </c>
      <c r="S133" s="6">
        <f>IF(S132&lt;&gt;"",IF(ddays3.AllYears!AM133&lt;&gt;"",S132+ddays3.AllYears!AM133,""),"")</f>
        <v>0.4</v>
      </c>
      <c r="T133" s="6">
        <f>IF(T132&lt;&gt;"",IF(ddays3.AllYears!AN133&lt;&gt;"",T132+ddays3.AllYears!AN133,""),"")</f>
        <v>8.6</v>
      </c>
      <c r="U133" s="6">
        <f>IF(U132&lt;&gt;"",IF(ddays3.AllYears!AO133&lt;&gt;"",U132+ddays3.AllYears!AO133,""),"")</f>
        <v>3.3000000000000003</v>
      </c>
      <c r="V133" s="6">
        <f>IF(V132&lt;&gt;"",IF(ddays3.AllYears!AP133&lt;&gt;"",V132+ddays3.AllYears!AP133,""),"")</f>
        <v>3.3000000000000003</v>
      </c>
      <c r="W133" s="6">
        <f>IF(W132&lt;&gt;"",IF(ddays3.AllYears!AQ133&lt;&gt;"",W132+ddays3.AllYears!AQ133,""),"")</f>
        <v>32.200000000000003</v>
      </c>
      <c r="X133" s="6">
        <f>IF(X132&lt;&gt;"",IF(ddays3.AllYears!AR133&lt;&gt;"",X132+ddays3.AllYears!AR133,""),"")</f>
        <v>32.9</v>
      </c>
      <c r="Y133" s="6">
        <f>IF(Y132&lt;&gt;"",IF(ddays3.AllYears!AS133&lt;&gt;"",Y132+ddays3.AllYears!AS133,""),"")</f>
        <v>54.900000000000006</v>
      </c>
      <c r="Z133" s="6">
        <f>IF(Z132&lt;&gt;"",IF(ddays3.AllYears!AT133&lt;&gt;"",Z132+ddays3.AllYears!AT133,""),"")</f>
        <v>14.399999999999999</v>
      </c>
      <c r="AA133" s="6">
        <f>IF(AA132&lt;&gt;"",IF(ddays3.AllYears!AU133&lt;&gt;"",AA132+ddays3.AllYears!AU133,""),"")</f>
        <v>24.1</v>
      </c>
      <c r="AB133" s="6">
        <f>IF(AB132&lt;&gt;"",IF(ddays3.AllYears!AV133&lt;&gt;"",AB132+ddays3.AllYears!AV133,""),"")</f>
        <v>32.6</v>
      </c>
      <c r="AC133" s="6">
        <f>IF(AC132&lt;&gt;"",IF(ddays3.AllYears!AW133&lt;&gt;"",AC132+ddays3.AllYears!AW133,""),"")</f>
        <v>35.500000000000007</v>
      </c>
      <c r="AD133" s="6">
        <f>IF(AD132&lt;&gt;"",IF(ddays3.AllYears!AX133&lt;&gt;"",AD132+ddays3.AllYears!AX133,""),"")</f>
        <v>16.5</v>
      </c>
      <c r="AE133" s="6">
        <f>IF(AE132&lt;&gt;"",IF(ddays3.AllYears!AY133&lt;&gt;"",AE132+ddays3.AllYears!AY133,""),"")</f>
        <v>1.5000000000000002</v>
      </c>
      <c r="AF133" s="6">
        <f>IF(AF132&lt;&gt;"",IF(ddays3.AllYears!AZ133&lt;&gt;"",AF132+ddays3.AllYears!AZ133,""),"")</f>
        <v>20</v>
      </c>
      <c r="AG133" s="6">
        <f>IF(AG132&lt;&gt;"",IF(ddays3.AllYears!BA133&lt;&gt;"",AG132+ddays3.AllYears!BA133,""),"")</f>
        <v>15.499999999999998</v>
      </c>
      <c r="AH133" s="6">
        <f>IF(AH132&lt;&gt;"",IF(ddays3.AllYears!BB133&lt;&gt;"",AH132+ddays3.AllYears!BB133,""),"")</f>
        <v>32.9</v>
      </c>
      <c r="AI133" s="6">
        <f>IF(AI132&lt;&gt;"",IF(ddays3.AllYears!BC133&lt;&gt;"",AI132+ddays3.AllYears!BC133,""),"")</f>
        <v>11.399999999999999</v>
      </c>
      <c r="AJ133" s="6">
        <f>IF(AJ132&lt;&gt;"",IF(ddays3.AllYears!BD133&lt;&gt;"",AJ132+ddays3.AllYears!BD133,""),"")</f>
        <v>17.2</v>
      </c>
      <c r="AK133" s="6">
        <f>IF(AK132&lt;&gt;"",IF(ddays3.AllYears!BE133&lt;&gt;"",AK132+ddays3.AllYears!BE133,""),"")</f>
        <v>10.8</v>
      </c>
      <c r="AL133" s="6">
        <f>IF(AL132&lt;&gt;"",IF(ddays3.AllYears!BF133&lt;&gt;"",AL132+ddays3.AllYears!BF133,""),"")</f>
        <v>6.1</v>
      </c>
      <c r="AM133" s="6">
        <f>IF(AM132&lt;&gt;"",IF(ddays3.AllYears!BG133&lt;&gt;"",AM132+ddays3.AllYears!BG133,""),"")</f>
        <v>28.3</v>
      </c>
      <c r="AN133" s="6">
        <f>IF(AN132&lt;&gt;"",IF(ddays3.AllYears!BH133&lt;&gt;"",AN132+ddays3.AllYears!BH133,""),"")</f>
        <v>0.4</v>
      </c>
      <c r="AO133" s="6">
        <f>IF(AO132&lt;&gt;"",IF(ddays3.AllYears!BI133&lt;&gt;"",AO132+ddays3.AllYears!BI133,""),"")</f>
        <v>19.400000000000002</v>
      </c>
      <c r="AP133" s="6">
        <f>IF(AP132&lt;&gt;"",IF(ddays3.AllYears!BJ133&lt;&gt;"",AP132+ddays3.AllYears!BJ133,""),"")</f>
        <v>40.5</v>
      </c>
      <c r="AQ133" s="6" t="str">
        <f>IF(AQ132&lt;&gt;"",IF(ddays3.AllYears!BK133&lt;&gt;"",AQ132+ddays3.AllYears!BK133,""),"")</f>
        <v/>
      </c>
      <c r="AR133" s="6" t="str">
        <f>IF(AR132&lt;&gt;"",IF(ddays3.AllYears!BL133&lt;&gt;"",AR132+ddays3.AllYears!BL133,""),"")</f>
        <v/>
      </c>
      <c r="AS133" s="6">
        <v>92.224942091311476</v>
      </c>
      <c r="AT133" s="6"/>
      <c r="AU133" s="6"/>
      <c r="AV133" s="6" t="str">
        <f>'2017.daily'!P135</f>
        <v/>
      </c>
    </row>
    <row r="134" spans="1:48" x14ac:dyDescent="0.35">
      <c r="A134" s="8">
        <f>ddays3.AllYears!A134</f>
        <v>42126</v>
      </c>
      <c r="B134" s="6" t="str">
        <f>IF(B133&lt;&gt;"",IF(ddays3.AllYears!C134&lt;&gt;"",B133+ddays3.AllYears!C134,""),"")</f>
        <v/>
      </c>
      <c r="C134" s="6">
        <f>IF(C133&lt;&gt;"",IF(ddays3.AllYears!W134&lt;&gt;"",C133+ddays3.AllYears!W134,""),"")</f>
        <v>10.6</v>
      </c>
      <c r="D134" s="6">
        <f>IF(D133&lt;&gt;"",IF(ddays3.AllYears!X134&lt;&gt;"",D133+ddays3.AllYears!X134,""),"")</f>
        <v>0.60000000000000009</v>
      </c>
      <c r="E134" s="6">
        <f>IF(E133&lt;&gt;"",IF(ddays3.AllYears!Y134&lt;&gt;"",E133+ddays3.AllYears!Y134,""),"")</f>
        <v>4</v>
      </c>
      <c r="F134" s="6">
        <f>IF(F133&lt;&gt;"",IF(ddays3.AllYears!Z134&lt;&gt;"",F133+ddays3.AllYears!Z134,""),"")</f>
        <v>34.700000000000003</v>
      </c>
      <c r="G134" s="6">
        <f>IF(G133&lt;&gt;"",IF(ddays3.AllYears!AA134&lt;&gt;"",G133+ddays3.AllYears!AA134,""),"")</f>
        <v>3.2</v>
      </c>
      <c r="H134" s="6">
        <f>IF(H133&lt;&gt;"",IF(ddays3.AllYears!AB134&lt;&gt;"",H133+ddays3.AllYears!AB134,""),"")</f>
        <v>21.3</v>
      </c>
      <c r="I134" s="6">
        <f>IF(I133&lt;&gt;"",IF(ddays3.AllYears!AC134&lt;&gt;"",I133+ddays3.AllYears!AC134,""),"")</f>
        <v>7.5</v>
      </c>
      <c r="J134" s="6">
        <f>IF(J133&lt;&gt;"",IF(ddays3.AllYears!AD134&lt;&gt;"",J133+ddays3.AllYears!AD134,""),"")</f>
        <v>14</v>
      </c>
      <c r="K134" s="6">
        <f>IF(K133&lt;&gt;"",IF(ddays3.AllYears!AE134&lt;&gt;"",K133+ddays3.AllYears!AE134,""),"")</f>
        <v>14.4</v>
      </c>
      <c r="L134" s="6">
        <f>IF(L133&lt;&gt;"",IF(ddays3.AllYears!AF134&lt;&gt;"",L133+ddays3.AllYears!AF134,""),"")</f>
        <v>8.9999999999999982</v>
      </c>
      <c r="M134" s="6">
        <f>IF(M133&lt;&gt;"",IF(ddays3.AllYears!AG134&lt;&gt;"",M133+ddays3.AllYears!AG134,""),"")</f>
        <v>0</v>
      </c>
      <c r="N134" s="6">
        <f>IF(N133&lt;&gt;"",IF(ddays3.AllYears!AH134&lt;&gt;"",N133+ddays3.AllYears!AH134,""),"")</f>
        <v>17.599999999999998</v>
      </c>
      <c r="O134" s="6">
        <f>IF(O133&lt;&gt;"",IF(ddays3.AllYears!AI134&lt;&gt;"",O133+ddays3.AllYears!AI134,""),"")</f>
        <v>17.100000000000001</v>
      </c>
      <c r="P134" s="6">
        <f>IF(P133&lt;&gt;"",IF(ddays3.AllYears!AJ134&lt;&gt;"",P133+ddays3.AllYears!AJ134,""),"")</f>
        <v>13.3</v>
      </c>
      <c r="Q134" s="6">
        <f>IF(Q133&lt;&gt;"",IF(ddays3.AllYears!AK134&lt;&gt;"",Q133+ddays3.AllYears!AK134,""),"")</f>
        <v>16.5</v>
      </c>
      <c r="R134" s="6">
        <f>IF(R133&lt;&gt;"",IF(ddays3.AllYears!AL134&lt;&gt;"",R133+ddays3.AllYears!AL134,""),"")</f>
        <v>25.9</v>
      </c>
      <c r="S134" s="6">
        <f>IF(S133&lt;&gt;"",IF(ddays3.AllYears!AM134&lt;&gt;"",S133+ddays3.AllYears!AM134,""),"")</f>
        <v>0.4</v>
      </c>
      <c r="T134" s="6">
        <f>IF(T133&lt;&gt;"",IF(ddays3.AllYears!AN134&lt;&gt;"",T133+ddays3.AllYears!AN134,""),"")</f>
        <v>10.6</v>
      </c>
      <c r="U134" s="6">
        <f>IF(U133&lt;&gt;"",IF(ddays3.AllYears!AO134&lt;&gt;"",U133+ddays3.AllYears!AO134,""),"")</f>
        <v>3.3000000000000003</v>
      </c>
      <c r="V134" s="6">
        <f>IF(V133&lt;&gt;"",IF(ddays3.AllYears!AP134&lt;&gt;"",V133+ddays3.AllYears!AP134,""),"")</f>
        <v>3.3000000000000003</v>
      </c>
      <c r="W134" s="6">
        <f>IF(W133&lt;&gt;"",IF(ddays3.AllYears!AQ134&lt;&gt;"",W133+ddays3.AllYears!AQ134,""),"")</f>
        <v>36.400000000000006</v>
      </c>
      <c r="X134" s="6">
        <f>IF(X133&lt;&gt;"",IF(ddays3.AllYears!AR134&lt;&gt;"",X133+ddays3.AllYears!AR134,""),"")</f>
        <v>33.799999999999997</v>
      </c>
      <c r="Y134" s="6">
        <f>IF(Y133&lt;&gt;"",IF(ddays3.AllYears!AS134&lt;&gt;"",Y133+ddays3.AllYears!AS134,""),"")</f>
        <v>57.900000000000006</v>
      </c>
      <c r="Z134" s="6">
        <f>IF(Z133&lt;&gt;"",IF(ddays3.AllYears!AT134&lt;&gt;"",Z133+ddays3.AllYears!AT134,""),"")</f>
        <v>15.599999999999998</v>
      </c>
      <c r="AA134" s="6">
        <f>IF(AA133&lt;&gt;"",IF(ddays3.AllYears!AU134&lt;&gt;"",AA133+ddays3.AllYears!AU134,""),"")</f>
        <v>26.8</v>
      </c>
      <c r="AB134" s="6">
        <f>IF(AB133&lt;&gt;"",IF(ddays3.AllYears!AV134&lt;&gt;"",AB133+ddays3.AllYears!AV134,""),"")</f>
        <v>32.6</v>
      </c>
      <c r="AC134" s="6">
        <f>IF(AC133&lt;&gt;"",IF(ddays3.AllYears!AW134&lt;&gt;"",AC133+ddays3.AllYears!AW134,""),"")</f>
        <v>35.800000000000004</v>
      </c>
      <c r="AD134" s="6">
        <f>IF(AD133&lt;&gt;"",IF(ddays3.AllYears!AX134&lt;&gt;"",AD133+ddays3.AllYears!AX134,""),"")</f>
        <v>19.2</v>
      </c>
      <c r="AE134" s="6">
        <f>IF(AE133&lt;&gt;"",IF(ddays3.AllYears!AY134&lt;&gt;"",AE133+ddays3.AllYears!AY134,""),"")</f>
        <v>1.5000000000000002</v>
      </c>
      <c r="AF134" s="6">
        <f>IF(AF133&lt;&gt;"",IF(ddays3.AllYears!AZ134&lt;&gt;"",AF133+ddays3.AllYears!AZ134,""),"")</f>
        <v>23.2</v>
      </c>
      <c r="AG134" s="6">
        <f>IF(AG133&lt;&gt;"",IF(ddays3.AllYears!BA134&lt;&gt;"",AG133+ddays3.AllYears!BA134,""),"")</f>
        <v>16.099999999999998</v>
      </c>
      <c r="AH134" s="6">
        <f>IF(AH133&lt;&gt;"",IF(ddays3.AllYears!BB134&lt;&gt;"",AH133+ddays3.AllYears!BB134,""),"")</f>
        <v>32.9</v>
      </c>
      <c r="AI134" s="6">
        <f>IF(AI133&lt;&gt;"",IF(ddays3.AllYears!BC134&lt;&gt;"",AI133+ddays3.AllYears!BC134,""),"")</f>
        <v>11.399999999999999</v>
      </c>
      <c r="AJ134" s="6">
        <f>IF(AJ133&lt;&gt;"",IF(ddays3.AllYears!BD134&lt;&gt;"",AJ133+ddays3.AllYears!BD134,""),"")</f>
        <v>17.2</v>
      </c>
      <c r="AK134" s="6">
        <f>IF(AK133&lt;&gt;"",IF(ddays3.AllYears!BE134&lt;&gt;"",AK133+ddays3.AllYears!BE134,""),"")</f>
        <v>13</v>
      </c>
      <c r="AL134" s="6">
        <f>IF(AL133&lt;&gt;"",IF(ddays3.AllYears!BF134&lt;&gt;"",AL133+ddays3.AllYears!BF134,""),"")</f>
        <v>6.5</v>
      </c>
      <c r="AM134" s="6">
        <f>IF(AM133&lt;&gt;"",IF(ddays3.AllYears!BG134&lt;&gt;"",AM133+ddays3.AllYears!BG134,""),"")</f>
        <v>34.200000000000003</v>
      </c>
      <c r="AN134" s="6">
        <f>IF(AN133&lt;&gt;"",IF(ddays3.AllYears!BH134&lt;&gt;"",AN133+ddays3.AllYears!BH134,""),"")</f>
        <v>0.8</v>
      </c>
      <c r="AO134" s="6">
        <f>IF(AO133&lt;&gt;"",IF(ddays3.AllYears!BI134&lt;&gt;"",AO133+ddays3.AllYears!BI134,""),"")</f>
        <v>21.400000000000002</v>
      </c>
      <c r="AP134" s="6">
        <f>IF(AP133&lt;&gt;"",IF(ddays3.AllYears!BJ134&lt;&gt;"",AP133+ddays3.AllYears!BJ134,""),"")</f>
        <v>44.5</v>
      </c>
      <c r="AQ134" s="6" t="str">
        <f>IF(AQ133&lt;&gt;"",IF(ddays3.AllYears!BK134&lt;&gt;"",AQ133+ddays3.AllYears!BK134,""),"")</f>
        <v/>
      </c>
      <c r="AR134" s="6" t="str">
        <f>IF(AR133&lt;&gt;"",IF(ddays3.AllYears!BL134&lt;&gt;"",AR133+ddays3.AllYears!BL134,""),"")</f>
        <v/>
      </c>
      <c r="AS134" s="6">
        <v>92.224942091311476</v>
      </c>
      <c r="AT134" s="6"/>
      <c r="AU134" s="6"/>
      <c r="AV134" s="6" t="str">
        <f>'2017.daily'!P136</f>
        <v/>
      </c>
    </row>
    <row r="135" spans="1:48" x14ac:dyDescent="0.35">
      <c r="A135" s="8">
        <f>ddays3.AllYears!A135</f>
        <v>42127</v>
      </c>
      <c r="B135" s="6" t="str">
        <f>IF(B134&lt;&gt;"",IF(ddays3.AllYears!C135&lt;&gt;"",B134+ddays3.AllYears!C135,""),"")</f>
        <v/>
      </c>
      <c r="C135" s="6">
        <f>IF(C134&lt;&gt;"",IF(ddays3.AllYears!W135&lt;&gt;"",C134+ddays3.AllYears!W135,""),"")</f>
        <v>12.299999999999999</v>
      </c>
      <c r="D135" s="6">
        <f>IF(D134&lt;&gt;"",IF(ddays3.AllYears!X135&lt;&gt;"",D134+ddays3.AllYears!X135,""),"")</f>
        <v>0.60000000000000009</v>
      </c>
      <c r="E135" s="6">
        <f>IF(E134&lt;&gt;"",IF(ddays3.AllYears!Y135&lt;&gt;"",E134+ddays3.AllYears!Y135,""),"")</f>
        <v>4</v>
      </c>
      <c r="F135" s="6">
        <f>IF(F134&lt;&gt;"",IF(ddays3.AllYears!Z135&lt;&gt;"",F134+ddays3.AllYears!Z135,""),"")</f>
        <v>40.1</v>
      </c>
      <c r="G135" s="6">
        <f>IF(G134&lt;&gt;"",IF(ddays3.AllYears!AA135&lt;&gt;"",G134+ddays3.AllYears!AA135,""),"")</f>
        <v>3.9000000000000004</v>
      </c>
      <c r="H135" s="6">
        <f>IF(H134&lt;&gt;"",IF(ddays3.AllYears!AB135&lt;&gt;"",H134+ddays3.AllYears!AB135,""),"")</f>
        <v>21.8</v>
      </c>
      <c r="I135" s="6">
        <f>IF(I134&lt;&gt;"",IF(ddays3.AllYears!AC135&lt;&gt;"",I134+ddays3.AllYears!AC135,""),"")</f>
        <v>7.5</v>
      </c>
      <c r="J135" s="6">
        <f>IF(J134&lt;&gt;"",IF(ddays3.AllYears!AD135&lt;&gt;"",J134+ddays3.AllYears!AD135,""),"")</f>
        <v>14</v>
      </c>
      <c r="K135" s="6">
        <f>IF(K134&lt;&gt;"",IF(ddays3.AllYears!AE135&lt;&gt;"",K134+ddays3.AllYears!AE135,""),"")</f>
        <v>15.9</v>
      </c>
      <c r="L135" s="6">
        <f>IF(L134&lt;&gt;"",IF(ddays3.AllYears!AF135&lt;&gt;"",L134+ddays3.AllYears!AF135,""),"")</f>
        <v>9.1999999999999975</v>
      </c>
      <c r="M135" s="6">
        <f>IF(M134&lt;&gt;"",IF(ddays3.AllYears!AG135&lt;&gt;"",M134+ddays3.AllYears!AG135,""),"")</f>
        <v>0</v>
      </c>
      <c r="N135" s="6">
        <f>IF(N134&lt;&gt;"",IF(ddays3.AllYears!AH135&lt;&gt;"",N134+ddays3.AllYears!AH135,""),"")</f>
        <v>20.299999999999997</v>
      </c>
      <c r="O135" s="6">
        <f>IF(O134&lt;&gt;"",IF(ddays3.AllYears!AI135&lt;&gt;"",O134+ddays3.AllYears!AI135,""),"")</f>
        <v>18.8</v>
      </c>
      <c r="P135" s="6">
        <f>IF(P134&lt;&gt;"",IF(ddays3.AllYears!AJ135&lt;&gt;"",P134+ddays3.AllYears!AJ135,""),"")</f>
        <v>14.600000000000001</v>
      </c>
      <c r="Q135" s="6">
        <f>IF(Q134&lt;&gt;"",IF(ddays3.AllYears!AK135&lt;&gt;"",Q134+ddays3.AllYears!AK135,""),"")</f>
        <v>16.5</v>
      </c>
      <c r="R135" s="6">
        <f>IF(R134&lt;&gt;"",IF(ddays3.AllYears!AL135&lt;&gt;"",R134+ddays3.AllYears!AL135,""),"")</f>
        <v>26</v>
      </c>
      <c r="S135" s="6">
        <f>IF(S134&lt;&gt;"",IF(ddays3.AllYears!AM135&lt;&gt;"",S134+ddays3.AllYears!AM135,""),"")</f>
        <v>1.9</v>
      </c>
      <c r="T135" s="6">
        <f>IF(T134&lt;&gt;"",IF(ddays3.AllYears!AN135&lt;&gt;"",T134+ddays3.AllYears!AN135,""),"")</f>
        <v>12.4</v>
      </c>
      <c r="U135" s="6">
        <f>IF(U134&lt;&gt;"",IF(ddays3.AllYears!AO135&lt;&gt;"",U134+ddays3.AllYears!AO135,""),"")</f>
        <v>3.3000000000000003</v>
      </c>
      <c r="V135" s="6">
        <f>IF(V134&lt;&gt;"",IF(ddays3.AllYears!AP135&lt;&gt;"",V134+ddays3.AllYears!AP135,""),"")</f>
        <v>3.3000000000000003</v>
      </c>
      <c r="W135" s="6">
        <f>IF(W134&lt;&gt;"",IF(ddays3.AllYears!AQ135&lt;&gt;"",W134+ddays3.AllYears!AQ135,""),"")</f>
        <v>38.100000000000009</v>
      </c>
      <c r="X135" s="6">
        <f>IF(X134&lt;&gt;"",IF(ddays3.AllYears!AR135&lt;&gt;"",X134+ddays3.AllYears!AR135,""),"")</f>
        <v>34.799999999999997</v>
      </c>
      <c r="Y135" s="6">
        <f>IF(Y134&lt;&gt;"",IF(ddays3.AllYears!AS135&lt;&gt;"",Y134+ddays3.AllYears!AS135,""),"")</f>
        <v>61.000000000000007</v>
      </c>
      <c r="Z135" s="6">
        <f>IF(Z134&lt;&gt;"",IF(ddays3.AllYears!AT135&lt;&gt;"",Z134+ddays3.AllYears!AT135,""),"")</f>
        <v>18.7</v>
      </c>
      <c r="AA135" s="6">
        <f>IF(AA134&lt;&gt;"",IF(ddays3.AllYears!AU135&lt;&gt;"",AA134+ddays3.AllYears!AU135,""),"")</f>
        <v>28</v>
      </c>
      <c r="AB135" s="6">
        <f>IF(AB134&lt;&gt;"",IF(ddays3.AllYears!AV135&lt;&gt;"",AB134+ddays3.AllYears!AV135,""),"")</f>
        <v>32.6</v>
      </c>
      <c r="AC135" s="6">
        <f>IF(AC134&lt;&gt;"",IF(ddays3.AllYears!AW135&lt;&gt;"",AC134+ddays3.AllYears!AW135,""),"")</f>
        <v>35.800000000000004</v>
      </c>
      <c r="AD135" s="6">
        <f>IF(AD134&lt;&gt;"",IF(ddays3.AllYears!AX135&lt;&gt;"",AD134+ddays3.AllYears!AX135,""),"")</f>
        <v>21.7</v>
      </c>
      <c r="AE135" s="6">
        <f>IF(AE134&lt;&gt;"",IF(ddays3.AllYears!AY135&lt;&gt;"",AE134+ddays3.AllYears!AY135,""),"")</f>
        <v>3.4000000000000004</v>
      </c>
      <c r="AF135" s="6">
        <f>IF(AF134&lt;&gt;"",IF(ddays3.AllYears!AZ135&lt;&gt;"",AF134+ddays3.AllYears!AZ135,""),"")</f>
        <v>26.5</v>
      </c>
      <c r="AG135" s="6">
        <f>IF(AG134&lt;&gt;"",IF(ddays3.AllYears!BA135&lt;&gt;"",AG134+ddays3.AllYears!BA135,""),"")</f>
        <v>16.099999999999998</v>
      </c>
      <c r="AH135" s="6">
        <f>IF(AH134&lt;&gt;"",IF(ddays3.AllYears!BB135&lt;&gt;"",AH134+ddays3.AllYears!BB135,""),"")</f>
        <v>34.5</v>
      </c>
      <c r="AI135" s="6">
        <f>IF(AI134&lt;&gt;"",IF(ddays3.AllYears!BC135&lt;&gt;"",AI134+ddays3.AllYears!BC135,""),"")</f>
        <v>11.399999999999999</v>
      </c>
      <c r="AJ135" s="6">
        <f>IF(AJ134&lt;&gt;"",IF(ddays3.AllYears!BD135&lt;&gt;"",AJ134+ddays3.AllYears!BD135,""),"")</f>
        <v>17.899999999999999</v>
      </c>
      <c r="AK135" s="6">
        <f>IF(AK134&lt;&gt;"",IF(ddays3.AllYears!BE135&lt;&gt;"",AK134+ddays3.AllYears!BE135,""),"")</f>
        <v>14.9</v>
      </c>
      <c r="AL135" s="6">
        <f>IF(AL134&lt;&gt;"",IF(ddays3.AllYears!BF135&lt;&gt;"",AL134+ddays3.AllYears!BF135,""),"")</f>
        <v>7.5</v>
      </c>
      <c r="AM135" s="6">
        <f>IF(AM134&lt;&gt;"",IF(ddays3.AllYears!BG135&lt;&gt;"",AM134+ddays3.AllYears!BG135,""),"")</f>
        <v>40.6</v>
      </c>
      <c r="AN135" s="6">
        <f>IF(AN134&lt;&gt;"",IF(ddays3.AllYears!BH135&lt;&gt;"",AN134+ddays3.AllYears!BH135,""),"")</f>
        <v>2.2999999999999998</v>
      </c>
      <c r="AO135" s="6">
        <f>IF(AO134&lt;&gt;"",IF(ddays3.AllYears!BI135&lt;&gt;"",AO134+ddays3.AllYears!BI135,""),"")</f>
        <v>21.400000000000002</v>
      </c>
      <c r="AP135" s="6">
        <f>IF(AP134&lt;&gt;"",IF(ddays3.AllYears!BJ135&lt;&gt;"",AP134+ddays3.AllYears!BJ135,""),"")</f>
        <v>46.2</v>
      </c>
      <c r="AQ135" s="6" t="str">
        <f>IF(AQ134&lt;&gt;"",IF(ddays3.AllYears!BK135&lt;&gt;"",AQ134+ddays3.AllYears!BK135,""),"")</f>
        <v/>
      </c>
      <c r="AR135" s="6" t="str">
        <f>IF(AR134&lt;&gt;"",IF(ddays3.AllYears!BL135&lt;&gt;"",AR134+ddays3.AllYears!BL135,""),"")</f>
        <v/>
      </c>
      <c r="AS135" s="6">
        <v>92.224942091311476</v>
      </c>
      <c r="AT135" s="6"/>
      <c r="AU135" s="6"/>
      <c r="AV135" s="6" t="str">
        <f>'2017.daily'!P137</f>
        <v/>
      </c>
    </row>
    <row r="136" spans="1:48" x14ac:dyDescent="0.35">
      <c r="A136" s="8">
        <f>ddays3.AllYears!A136</f>
        <v>42128</v>
      </c>
      <c r="B136" s="6" t="str">
        <f>IF(B135&lt;&gt;"",IF(ddays3.AllYears!C136&lt;&gt;"",B135+ddays3.AllYears!C136,""),"")</f>
        <v/>
      </c>
      <c r="C136" s="6">
        <f>IF(C135&lt;&gt;"",IF(ddays3.AllYears!W136&lt;&gt;"",C135+ddays3.AllYears!W136,""),"")</f>
        <v>12.299999999999999</v>
      </c>
      <c r="D136" s="6">
        <f>IF(D135&lt;&gt;"",IF(ddays3.AllYears!X136&lt;&gt;"",D135+ddays3.AllYears!X136,""),"")</f>
        <v>0.60000000000000009</v>
      </c>
      <c r="E136" s="6">
        <f>IF(E135&lt;&gt;"",IF(ddays3.AllYears!Y136&lt;&gt;"",E135+ddays3.AllYears!Y136,""),"")</f>
        <v>4.0999999999999996</v>
      </c>
      <c r="F136" s="6">
        <f>IF(F135&lt;&gt;"",IF(ddays3.AllYears!Z136&lt;&gt;"",F135+ddays3.AllYears!Z136,""),"")</f>
        <v>40.5</v>
      </c>
      <c r="G136" s="6">
        <f>IF(G135&lt;&gt;"",IF(ddays3.AllYears!AA136&lt;&gt;"",G135+ddays3.AllYears!AA136,""),"")</f>
        <v>4.6000000000000005</v>
      </c>
      <c r="H136" s="6">
        <f>IF(H135&lt;&gt;"",IF(ddays3.AllYears!AB136&lt;&gt;"",H135+ddays3.AllYears!AB136,""),"")</f>
        <v>24.1</v>
      </c>
      <c r="I136" s="6">
        <f>IF(I135&lt;&gt;"",IF(ddays3.AllYears!AC136&lt;&gt;"",I135+ddays3.AllYears!AC136,""),"")</f>
        <v>9.6</v>
      </c>
      <c r="J136" s="6">
        <f>IF(J135&lt;&gt;"",IF(ddays3.AllYears!AD136&lt;&gt;"",J135+ddays3.AllYears!AD136,""),"")</f>
        <v>14</v>
      </c>
      <c r="K136" s="6">
        <f>IF(K135&lt;&gt;"",IF(ddays3.AllYears!AE136&lt;&gt;"",K135+ddays3.AllYears!AE136,""),"")</f>
        <v>17.5</v>
      </c>
      <c r="L136" s="6">
        <f>IF(L135&lt;&gt;"",IF(ddays3.AllYears!AF136&lt;&gt;"",L135+ddays3.AllYears!AF136,""),"")</f>
        <v>9.5999999999999979</v>
      </c>
      <c r="M136" s="6">
        <f>IF(M135&lt;&gt;"",IF(ddays3.AllYears!AG136&lt;&gt;"",M135+ddays3.AllYears!AG136,""),"")</f>
        <v>0</v>
      </c>
      <c r="N136" s="6">
        <f>IF(N135&lt;&gt;"",IF(ddays3.AllYears!AH136&lt;&gt;"",N135+ddays3.AllYears!AH136,""),"")</f>
        <v>20.499999999999996</v>
      </c>
      <c r="O136" s="6">
        <f>IF(O135&lt;&gt;"",IF(ddays3.AllYears!AI136&lt;&gt;"",O135+ddays3.AllYears!AI136,""),"")</f>
        <v>24.700000000000003</v>
      </c>
      <c r="P136" s="6">
        <f>IF(P135&lt;&gt;"",IF(ddays3.AllYears!AJ136&lt;&gt;"",P135+ddays3.AllYears!AJ136,""),"")</f>
        <v>16.100000000000001</v>
      </c>
      <c r="Q136" s="6">
        <f>IF(Q135&lt;&gt;"",IF(ddays3.AllYears!AK136&lt;&gt;"",Q135+ddays3.AllYears!AK136,""),"")</f>
        <v>16.5</v>
      </c>
      <c r="R136" s="6">
        <f>IF(R135&lt;&gt;"",IF(ddays3.AllYears!AL136&lt;&gt;"",R135+ddays3.AllYears!AL136,""),"")</f>
        <v>26.1</v>
      </c>
      <c r="S136" s="6">
        <f>IF(S135&lt;&gt;"",IF(ddays3.AllYears!AM136&lt;&gt;"",S135+ddays3.AllYears!AM136,""),"")</f>
        <v>1.9</v>
      </c>
      <c r="T136" s="6">
        <f>IF(T135&lt;&gt;"",IF(ddays3.AllYears!AN136&lt;&gt;"",T135+ddays3.AllYears!AN136,""),"")</f>
        <v>13.3</v>
      </c>
      <c r="U136" s="6">
        <f>IF(U135&lt;&gt;"",IF(ddays3.AllYears!AO136&lt;&gt;"",U135+ddays3.AllYears!AO136,""),"")</f>
        <v>3.3000000000000003</v>
      </c>
      <c r="V136" s="6">
        <f>IF(V135&lt;&gt;"",IF(ddays3.AllYears!AP136&lt;&gt;"",V135+ddays3.AllYears!AP136,""),"")</f>
        <v>3.3000000000000003</v>
      </c>
      <c r="W136" s="6">
        <f>IF(W135&lt;&gt;"",IF(ddays3.AllYears!AQ136&lt;&gt;"",W135+ddays3.AllYears!AQ136,""),"")</f>
        <v>40.20000000000001</v>
      </c>
      <c r="X136" s="6">
        <f>IF(X135&lt;&gt;"",IF(ddays3.AllYears!AR136&lt;&gt;"",X135+ddays3.AllYears!AR136,""),"")</f>
        <v>35.5</v>
      </c>
      <c r="Y136" s="6">
        <f>IF(Y135&lt;&gt;"",IF(ddays3.AllYears!AS136&lt;&gt;"",Y135+ddays3.AllYears!AS136,""),"")</f>
        <v>63.900000000000006</v>
      </c>
      <c r="Z136" s="6">
        <f>IF(Z135&lt;&gt;"",IF(ddays3.AllYears!AT136&lt;&gt;"",Z135+ddays3.AllYears!AT136,""),"")</f>
        <v>24.2</v>
      </c>
      <c r="AA136" s="6">
        <f>IF(AA135&lt;&gt;"",IF(ddays3.AllYears!AU136&lt;&gt;"",AA135+ddays3.AllYears!AU136,""),"")</f>
        <v>28.1</v>
      </c>
      <c r="AB136" s="6">
        <f>IF(AB135&lt;&gt;"",IF(ddays3.AllYears!AV136&lt;&gt;"",AB135+ddays3.AllYears!AV136,""),"")</f>
        <v>32.6</v>
      </c>
      <c r="AC136" s="6">
        <f>IF(AC135&lt;&gt;"",IF(ddays3.AllYears!AW136&lt;&gt;"",AC135+ddays3.AllYears!AW136,""),"")</f>
        <v>35.800000000000004</v>
      </c>
      <c r="AD136" s="6">
        <f>IF(AD135&lt;&gt;"",IF(ddays3.AllYears!AX136&lt;&gt;"",AD135+ddays3.AllYears!AX136,""),"")</f>
        <v>21.7</v>
      </c>
      <c r="AE136" s="6">
        <f>IF(AE135&lt;&gt;"",IF(ddays3.AllYears!AY136&lt;&gt;"",AE135+ddays3.AllYears!AY136,""),"")</f>
        <v>5</v>
      </c>
      <c r="AF136" s="6">
        <f>IF(AF135&lt;&gt;"",IF(ddays3.AllYears!AZ136&lt;&gt;"",AF135+ddays3.AllYears!AZ136,""),"")</f>
        <v>28.5</v>
      </c>
      <c r="AG136" s="6">
        <f>IF(AG135&lt;&gt;"",IF(ddays3.AllYears!BA136&lt;&gt;"",AG135+ddays3.AllYears!BA136,""),"")</f>
        <v>16.099999999999998</v>
      </c>
      <c r="AH136" s="6">
        <f>IF(AH135&lt;&gt;"",IF(ddays3.AllYears!BB136&lt;&gt;"",AH135+ddays3.AllYears!BB136,""),"")</f>
        <v>36.9</v>
      </c>
      <c r="AI136" s="6">
        <f>IF(AI135&lt;&gt;"",IF(ddays3.AllYears!BC136&lt;&gt;"",AI135+ddays3.AllYears!BC136,""),"")</f>
        <v>11.399999999999999</v>
      </c>
      <c r="AJ136" s="6">
        <f>IF(AJ135&lt;&gt;"",IF(ddays3.AllYears!BD136&lt;&gt;"",AJ135+ddays3.AllYears!BD136,""),"")</f>
        <v>18.7</v>
      </c>
      <c r="AK136" s="6">
        <f>IF(AK135&lt;&gt;"",IF(ddays3.AllYears!BE136&lt;&gt;"",AK135+ddays3.AllYears!BE136,""),"")</f>
        <v>16.899999999999999</v>
      </c>
      <c r="AL136" s="6">
        <f>IF(AL135&lt;&gt;"",IF(ddays3.AllYears!BF136&lt;&gt;"",AL135+ddays3.AllYears!BF136,""),"")</f>
        <v>7.5</v>
      </c>
      <c r="AM136" s="6">
        <f>IF(AM135&lt;&gt;"",IF(ddays3.AllYears!BG136&lt;&gt;"",AM135+ddays3.AllYears!BG136,""),"")</f>
        <v>43.9</v>
      </c>
      <c r="AN136" s="6">
        <f>IF(AN135&lt;&gt;"",IF(ddays3.AllYears!BH136&lt;&gt;"",AN135+ddays3.AllYears!BH136,""),"")</f>
        <v>4</v>
      </c>
      <c r="AO136" s="6">
        <f>IF(AO135&lt;&gt;"",IF(ddays3.AllYears!BI136&lt;&gt;"",AO135+ddays3.AllYears!BI136,""),"")</f>
        <v>25.400000000000002</v>
      </c>
      <c r="AP136" s="6">
        <f>IF(AP135&lt;&gt;"",IF(ddays3.AllYears!BJ136&lt;&gt;"",AP135+ddays3.AllYears!BJ136,""),"")</f>
        <v>46.2</v>
      </c>
      <c r="AQ136" s="6" t="str">
        <f>IF(AQ135&lt;&gt;"",IF(ddays3.AllYears!BK136&lt;&gt;"",AQ135+ddays3.AllYears!BK136,""),"")</f>
        <v/>
      </c>
      <c r="AR136" s="6" t="str">
        <f>IF(AR135&lt;&gt;"",IF(ddays3.AllYears!BL136&lt;&gt;"",AR135+ddays3.AllYears!BL136,""),"")</f>
        <v/>
      </c>
      <c r="AS136" s="6">
        <v>93.420042864048042</v>
      </c>
      <c r="AT136" s="6"/>
      <c r="AU136" s="6"/>
      <c r="AV136" s="6" t="str">
        <f>'2017.daily'!P138</f>
        <v/>
      </c>
    </row>
    <row r="137" spans="1:48" x14ac:dyDescent="0.35">
      <c r="A137" s="8">
        <f>ddays3.AllYears!A137</f>
        <v>42129</v>
      </c>
      <c r="B137" s="6" t="str">
        <f>IF(B136&lt;&gt;"",IF(ddays3.AllYears!C137&lt;&gt;"",B136+ddays3.AllYears!C137,""),"")</f>
        <v/>
      </c>
      <c r="C137" s="6">
        <f>IF(C136&lt;&gt;"",IF(ddays3.AllYears!W137&lt;&gt;"",C136+ddays3.AllYears!W137,""),"")</f>
        <v>18.799999999999997</v>
      </c>
      <c r="D137" s="6">
        <f>IF(D136&lt;&gt;"",IF(ddays3.AllYears!X137&lt;&gt;"",D136+ddays3.AllYears!X137,""),"")</f>
        <v>0.60000000000000009</v>
      </c>
      <c r="E137" s="6">
        <f>IF(E136&lt;&gt;"",IF(ddays3.AllYears!Y137&lt;&gt;"",E136+ddays3.AllYears!Y137,""),"")</f>
        <v>4.3</v>
      </c>
      <c r="F137" s="6">
        <f>IF(F136&lt;&gt;"",IF(ddays3.AllYears!Z137&lt;&gt;"",F136+ddays3.AllYears!Z137,""),"")</f>
        <v>46.4</v>
      </c>
      <c r="G137" s="6">
        <f>IF(G136&lt;&gt;"",IF(ddays3.AllYears!AA137&lt;&gt;"",G136+ddays3.AllYears!AA137,""),"")</f>
        <v>4.6000000000000005</v>
      </c>
      <c r="H137" s="6">
        <f>IF(H136&lt;&gt;"",IF(ddays3.AllYears!AB137&lt;&gt;"",H136+ddays3.AllYears!AB137,""),"")</f>
        <v>27.200000000000003</v>
      </c>
      <c r="I137" s="6">
        <f>IF(I136&lt;&gt;"",IF(ddays3.AllYears!AC137&lt;&gt;"",I136+ddays3.AllYears!AC137,""),"")</f>
        <v>13.6</v>
      </c>
      <c r="J137" s="6">
        <f>IF(J136&lt;&gt;"",IF(ddays3.AllYears!AD137&lt;&gt;"",J136+ddays3.AllYears!AD137,""),"")</f>
        <v>14</v>
      </c>
      <c r="K137" s="6">
        <f>IF(K136&lt;&gt;"",IF(ddays3.AllYears!AE137&lt;&gt;"",K136+ddays3.AllYears!AE137,""),"")</f>
        <v>18.7</v>
      </c>
      <c r="L137" s="6">
        <f>IF(L136&lt;&gt;"",IF(ddays3.AllYears!AF137&lt;&gt;"",L136+ddays3.AllYears!AF137,""),"")</f>
        <v>9.5999999999999979</v>
      </c>
      <c r="M137" s="6">
        <f>IF(M136&lt;&gt;"",IF(ddays3.AllYears!AG137&lt;&gt;"",M136+ddays3.AllYears!AG137,""),"")</f>
        <v>0</v>
      </c>
      <c r="N137" s="6">
        <f>IF(N136&lt;&gt;"",IF(ddays3.AllYears!AH137&lt;&gt;"",N136+ddays3.AllYears!AH137,""),"")</f>
        <v>22.999999999999996</v>
      </c>
      <c r="O137" s="6">
        <f>IF(O136&lt;&gt;"",IF(ddays3.AllYears!AI137&lt;&gt;"",O136+ddays3.AllYears!AI137,""),"")</f>
        <v>31.200000000000003</v>
      </c>
      <c r="P137" s="6">
        <f>IF(P136&lt;&gt;"",IF(ddays3.AllYears!AJ137&lt;&gt;"",P136+ddays3.AllYears!AJ137,""),"")</f>
        <v>16.8</v>
      </c>
      <c r="Q137" s="6">
        <f>IF(Q136&lt;&gt;"",IF(ddays3.AllYears!AK137&lt;&gt;"",Q136+ddays3.AllYears!AK137,""),"")</f>
        <v>16.5</v>
      </c>
      <c r="R137" s="6">
        <f>IF(R136&lt;&gt;"",IF(ddays3.AllYears!AL137&lt;&gt;"",R136+ddays3.AllYears!AL137,""),"")</f>
        <v>27.700000000000003</v>
      </c>
      <c r="S137" s="6">
        <f>IF(S136&lt;&gt;"",IF(ddays3.AllYears!AM137&lt;&gt;"",S136+ddays3.AllYears!AM137,""),"")</f>
        <v>1.9</v>
      </c>
      <c r="T137" s="6">
        <f>IF(T136&lt;&gt;"",IF(ddays3.AllYears!AN137&lt;&gt;"",T136+ddays3.AllYears!AN137,""),"")</f>
        <v>13.600000000000001</v>
      </c>
      <c r="U137" s="6">
        <f>IF(U136&lt;&gt;"",IF(ddays3.AllYears!AO137&lt;&gt;"",U136+ddays3.AllYears!AO137,""),"")</f>
        <v>3.3000000000000003</v>
      </c>
      <c r="V137" s="6">
        <f>IF(V136&lt;&gt;"",IF(ddays3.AllYears!AP137&lt;&gt;"",V136+ddays3.AllYears!AP137,""),"")</f>
        <v>3.3000000000000003</v>
      </c>
      <c r="W137" s="6">
        <f>IF(W136&lt;&gt;"",IF(ddays3.AllYears!AQ137&lt;&gt;"",W136+ddays3.AllYears!AQ137,""),"")</f>
        <v>42.70000000000001</v>
      </c>
      <c r="X137" s="6">
        <f>IF(X136&lt;&gt;"",IF(ddays3.AllYears!AR137&lt;&gt;"",X136+ddays3.AllYears!AR137,""),"")</f>
        <v>37</v>
      </c>
      <c r="Y137" s="6">
        <f>IF(Y136&lt;&gt;"",IF(ddays3.AllYears!AS137&lt;&gt;"",Y136+ddays3.AllYears!AS137,""),"")</f>
        <v>67.900000000000006</v>
      </c>
      <c r="Z137" s="6">
        <f>IF(Z136&lt;&gt;"",IF(ddays3.AllYears!AT137&lt;&gt;"",Z136+ddays3.AllYears!AT137,""),"")</f>
        <v>29.2</v>
      </c>
      <c r="AA137" s="6">
        <f>IF(AA136&lt;&gt;"",IF(ddays3.AllYears!AU137&lt;&gt;"",AA136+ddays3.AllYears!AU137,""),"")</f>
        <v>28.1</v>
      </c>
      <c r="AB137" s="6">
        <f>IF(AB136&lt;&gt;"",IF(ddays3.AllYears!AV137&lt;&gt;"",AB136+ddays3.AllYears!AV137,""),"")</f>
        <v>32.6</v>
      </c>
      <c r="AC137" s="6">
        <f>IF(AC136&lt;&gt;"",IF(ddays3.AllYears!AW137&lt;&gt;"",AC136+ddays3.AllYears!AW137,""),"")</f>
        <v>35.900000000000006</v>
      </c>
      <c r="AD137" s="6">
        <f>IF(AD136&lt;&gt;"",IF(ddays3.AllYears!AX137&lt;&gt;"",AD136+ddays3.AllYears!AX137,""),"")</f>
        <v>21.7</v>
      </c>
      <c r="AE137" s="6">
        <f>IF(AE136&lt;&gt;"",IF(ddays3.AllYears!AY137&lt;&gt;"",AE136+ddays3.AllYears!AY137,""),"")</f>
        <v>7.3</v>
      </c>
      <c r="AF137" s="6">
        <f>IF(AF136&lt;&gt;"",IF(ddays3.AllYears!AZ137&lt;&gt;"",AF136+ddays3.AllYears!AZ137,""),"")</f>
        <v>32.9</v>
      </c>
      <c r="AG137" s="6">
        <f>IF(AG136&lt;&gt;"",IF(ddays3.AllYears!BA137&lt;&gt;"",AG136+ddays3.AllYears!BA137,""),"")</f>
        <v>16.499999999999996</v>
      </c>
      <c r="AH137" s="6">
        <f>IF(AH136&lt;&gt;"",IF(ddays3.AllYears!BB137&lt;&gt;"",AH136+ddays3.AllYears!BB137,""),"")</f>
        <v>38.299999999999997</v>
      </c>
      <c r="AI137" s="6">
        <f>IF(AI136&lt;&gt;"",IF(ddays3.AllYears!BC137&lt;&gt;"",AI136+ddays3.AllYears!BC137,""),"")</f>
        <v>11.399999999999999</v>
      </c>
      <c r="AJ137" s="6">
        <f>IF(AJ136&lt;&gt;"",IF(ddays3.AllYears!BD137&lt;&gt;"",AJ136+ddays3.AllYears!BD137,""),"")</f>
        <v>18.7</v>
      </c>
      <c r="AK137" s="6">
        <f>IF(AK136&lt;&gt;"",IF(ddays3.AllYears!BE137&lt;&gt;"",AK136+ddays3.AllYears!BE137,""),"")</f>
        <v>21.299999999999997</v>
      </c>
      <c r="AL137" s="6">
        <f>IF(AL136&lt;&gt;"",IF(ddays3.AllYears!BF137&lt;&gt;"",AL136+ddays3.AllYears!BF137,""),"")</f>
        <v>7.5</v>
      </c>
      <c r="AM137" s="6">
        <f>IF(AM136&lt;&gt;"",IF(ddays3.AllYears!BG137&lt;&gt;"",AM136+ddays3.AllYears!BG137,""),"")</f>
        <v>44</v>
      </c>
      <c r="AN137" s="6">
        <f>IF(AN136&lt;&gt;"",IF(ddays3.AllYears!BH137&lt;&gt;"",AN136+ddays3.AllYears!BH137,""),"")</f>
        <v>4</v>
      </c>
      <c r="AO137" s="6">
        <f>IF(AO136&lt;&gt;"",IF(ddays3.AllYears!BI137&lt;&gt;"",AO136+ddays3.AllYears!BI137,""),"")</f>
        <v>28.900000000000002</v>
      </c>
      <c r="AP137" s="6">
        <f>IF(AP136&lt;&gt;"",IF(ddays3.AllYears!BJ137&lt;&gt;"",AP136+ddays3.AllYears!BJ137,""),"")</f>
        <v>46.2</v>
      </c>
      <c r="AQ137" s="6" t="str">
        <f>IF(AQ136&lt;&gt;"",IF(ddays3.AllYears!BK137&lt;&gt;"",AQ136+ddays3.AllYears!BK137,""),"")</f>
        <v/>
      </c>
      <c r="AR137" s="6" t="str">
        <f>IF(AR136&lt;&gt;"",IF(ddays3.AllYears!BL137&lt;&gt;"",AR136+ddays3.AllYears!BL137,""),"")</f>
        <v/>
      </c>
      <c r="AS137" s="6">
        <v>96.194522911956767</v>
      </c>
      <c r="AT137" s="6"/>
      <c r="AU137" s="6"/>
      <c r="AV137" s="6" t="str">
        <f>'2017.daily'!P139</f>
        <v/>
      </c>
    </row>
    <row r="138" spans="1:48" x14ac:dyDescent="0.35">
      <c r="A138" s="8">
        <f>ddays3.AllYears!A138</f>
        <v>42130</v>
      </c>
      <c r="B138" s="6" t="str">
        <f>IF(B137&lt;&gt;"",IF(ddays3.AllYears!C138&lt;&gt;"",B137+ddays3.AllYears!C138,""),"")</f>
        <v/>
      </c>
      <c r="C138" s="6">
        <f>IF(C137&lt;&gt;"",IF(ddays3.AllYears!W138&lt;&gt;"",C137+ddays3.AllYears!W138,""),"")</f>
        <v>24.9</v>
      </c>
      <c r="D138" s="6">
        <f>IF(D137&lt;&gt;"",IF(ddays3.AllYears!X138&lt;&gt;"",D137+ddays3.AllYears!X138,""),"")</f>
        <v>0.60000000000000009</v>
      </c>
      <c r="E138" s="6">
        <f>IF(E137&lt;&gt;"",IF(ddays3.AllYears!Y138&lt;&gt;"",E137+ddays3.AllYears!Y138,""),"")</f>
        <v>5.0999999999999996</v>
      </c>
      <c r="F138" s="6">
        <f>IF(F137&lt;&gt;"",IF(ddays3.AllYears!Z138&lt;&gt;"",F137+ddays3.AllYears!Z138,""),"")</f>
        <v>52.3</v>
      </c>
      <c r="G138" s="6">
        <f>IF(G137&lt;&gt;"",IF(ddays3.AllYears!AA138&lt;&gt;"",G137+ddays3.AllYears!AA138,""),"")</f>
        <v>4.6000000000000005</v>
      </c>
      <c r="H138" s="6">
        <f>IF(H137&lt;&gt;"",IF(ddays3.AllYears!AB138&lt;&gt;"",H137+ddays3.AllYears!AB138,""),"")</f>
        <v>30.500000000000004</v>
      </c>
      <c r="I138" s="6">
        <f>IF(I137&lt;&gt;"",IF(ddays3.AllYears!AC138&lt;&gt;"",I137+ddays3.AllYears!AC138,""),"")</f>
        <v>18.2</v>
      </c>
      <c r="J138" s="6">
        <f>IF(J137&lt;&gt;"",IF(ddays3.AllYears!AD138&lt;&gt;"",J137+ddays3.AllYears!AD138,""),"")</f>
        <v>14</v>
      </c>
      <c r="K138" s="6">
        <f>IF(K137&lt;&gt;"",IF(ddays3.AllYears!AE138&lt;&gt;"",K137+ddays3.AllYears!AE138,""),"")</f>
        <v>21.099999999999998</v>
      </c>
      <c r="L138" s="6">
        <f>IF(L137&lt;&gt;"",IF(ddays3.AllYears!AF138&lt;&gt;"",L137+ddays3.AllYears!AF138,""),"")</f>
        <v>10.699999999999998</v>
      </c>
      <c r="M138" s="6">
        <f>IF(M137&lt;&gt;"",IF(ddays3.AllYears!AG138&lt;&gt;"",M137+ddays3.AllYears!AG138,""),"")</f>
        <v>0</v>
      </c>
      <c r="N138" s="6">
        <f>IF(N137&lt;&gt;"",IF(ddays3.AllYears!AH138&lt;&gt;"",N137+ddays3.AllYears!AH138,""),"")</f>
        <v>26.399999999999995</v>
      </c>
      <c r="O138" s="6">
        <f>IF(O137&lt;&gt;"",IF(ddays3.AllYears!AI138&lt;&gt;"",O137+ddays3.AllYears!AI138,""),"")</f>
        <v>35.400000000000006</v>
      </c>
      <c r="P138" s="6">
        <f>IF(P137&lt;&gt;"",IF(ddays3.AllYears!AJ138&lt;&gt;"",P137+ddays3.AllYears!AJ138,""),"")</f>
        <v>18.400000000000002</v>
      </c>
      <c r="Q138" s="6">
        <f>IF(Q137&lt;&gt;"",IF(ddays3.AllYears!AK138&lt;&gt;"",Q137+ddays3.AllYears!AK138,""),"")</f>
        <v>16.5</v>
      </c>
      <c r="R138" s="6">
        <f>IF(R137&lt;&gt;"",IF(ddays3.AllYears!AL138&lt;&gt;"",R137+ddays3.AllYears!AL138,""),"")</f>
        <v>29.000000000000004</v>
      </c>
      <c r="S138" s="6">
        <f>IF(S137&lt;&gt;"",IF(ddays3.AllYears!AM138&lt;&gt;"",S137+ddays3.AllYears!AM138,""),"")</f>
        <v>1.9</v>
      </c>
      <c r="T138" s="6">
        <f>IF(T137&lt;&gt;"",IF(ddays3.AllYears!AN138&lt;&gt;"",T137+ddays3.AllYears!AN138,""),"")</f>
        <v>13.600000000000001</v>
      </c>
      <c r="U138" s="6">
        <f>IF(U137&lt;&gt;"",IF(ddays3.AllYears!AO138&lt;&gt;"",U137+ddays3.AllYears!AO138,""),"")</f>
        <v>3.3000000000000003</v>
      </c>
      <c r="V138" s="6">
        <f>IF(V137&lt;&gt;"",IF(ddays3.AllYears!AP138&lt;&gt;"",V137+ddays3.AllYears!AP138,""),"")</f>
        <v>3.3000000000000003</v>
      </c>
      <c r="W138" s="6">
        <f>IF(W137&lt;&gt;"",IF(ddays3.AllYears!AQ138&lt;&gt;"",W137+ddays3.AllYears!AQ138,""),"")</f>
        <v>45.20000000000001</v>
      </c>
      <c r="X138" s="6">
        <f>IF(X137&lt;&gt;"",IF(ddays3.AllYears!AR138&lt;&gt;"",X137+ddays3.AllYears!AR138,""),"")</f>
        <v>40.200000000000003</v>
      </c>
      <c r="Y138" s="6">
        <f>IF(Y137&lt;&gt;"",IF(ddays3.AllYears!AS138&lt;&gt;"",Y137+ddays3.AllYears!AS138,""),"")</f>
        <v>71.100000000000009</v>
      </c>
      <c r="Z138" s="6">
        <f>IF(Z137&lt;&gt;"",IF(ddays3.AllYears!AT138&lt;&gt;"",Z137+ddays3.AllYears!AT138,""),"")</f>
        <v>34.799999999999997</v>
      </c>
      <c r="AA138" s="6">
        <f>IF(AA137&lt;&gt;"",IF(ddays3.AllYears!AU138&lt;&gt;"",AA137+ddays3.AllYears!AU138,""),"")</f>
        <v>30.5</v>
      </c>
      <c r="AB138" s="6">
        <f>IF(AB137&lt;&gt;"",IF(ddays3.AllYears!AV138&lt;&gt;"",AB137+ddays3.AllYears!AV138,""),"")</f>
        <v>32.6</v>
      </c>
      <c r="AC138" s="6">
        <f>IF(AC137&lt;&gt;"",IF(ddays3.AllYears!AW138&lt;&gt;"",AC137+ddays3.AllYears!AW138,""),"")</f>
        <v>35.900000000000006</v>
      </c>
      <c r="AD138" s="6">
        <f>IF(AD137&lt;&gt;"",IF(ddays3.AllYears!AX138&lt;&gt;"",AD137+ddays3.AllYears!AX138,""),"")</f>
        <v>21.7</v>
      </c>
      <c r="AE138" s="6">
        <f>IF(AE137&lt;&gt;"",IF(ddays3.AllYears!AY138&lt;&gt;"",AE137+ddays3.AllYears!AY138,""),"")</f>
        <v>7.3</v>
      </c>
      <c r="AF138" s="6">
        <f>IF(AF137&lt;&gt;"",IF(ddays3.AllYears!AZ138&lt;&gt;"",AF137+ddays3.AllYears!AZ138,""),"")</f>
        <v>37.5</v>
      </c>
      <c r="AG138" s="6">
        <f>IF(AG137&lt;&gt;"",IF(ddays3.AllYears!BA138&lt;&gt;"",AG137+ddays3.AllYears!BA138,""),"")</f>
        <v>18.099999999999998</v>
      </c>
      <c r="AH138" s="6">
        <f>IF(AH137&lt;&gt;"",IF(ddays3.AllYears!BB138&lt;&gt;"",AH137+ddays3.AllYears!BB138,""),"")</f>
        <v>39.599999999999994</v>
      </c>
      <c r="AI138" s="6">
        <f>IF(AI137&lt;&gt;"",IF(ddays3.AllYears!BC138&lt;&gt;"",AI137+ddays3.AllYears!BC138,""),"")</f>
        <v>11.399999999999999</v>
      </c>
      <c r="AJ138" s="6">
        <f>IF(AJ137&lt;&gt;"",IF(ddays3.AllYears!BD138&lt;&gt;"",AJ137+ddays3.AllYears!BD138,""),"")</f>
        <v>18.7</v>
      </c>
      <c r="AK138" s="6">
        <f>IF(AK137&lt;&gt;"",IF(ddays3.AllYears!BE138&lt;&gt;"",AK137+ddays3.AllYears!BE138,""),"")</f>
        <v>26.999999999999996</v>
      </c>
      <c r="AL138" s="6">
        <f>IF(AL137&lt;&gt;"",IF(ddays3.AllYears!BF138&lt;&gt;"",AL137+ddays3.AllYears!BF138,""),"")</f>
        <v>7.7</v>
      </c>
      <c r="AM138" s="6">
        <f>IF(AM137&lt;&gt;"",IF(ddays3.AllYears!BG138&lt;&gt;"",AM137+ddays3.AllYears!BG138,""),"")</f>
        <v>44</v>
      </c>
      <c r="AN138" s="6">
        <f>IF(AN137&lt;&gt;"",IF(ddays3.AllYears!BH138&lt;&gt;"",AN137+ddays3.AllYears!BH138,""),"")</f>
        <v>4</v>
      </c>
      <c r="AO138" s="6">
        <f>IF(AO137&lt;&gt;"",IF(ddays3.AllYears!BI138&lt;&gt;"",AO137+ddays3.AllYears!BI138,""),"")</f>
        <v>32.900000000000006</v>
      </c>
      <c r="AP138" s="6">
        <f>IF(AP137&lt;&gt;"",IF(ddays3.AllYears!BJ138&lt;&gt;"",AP137+ddays3.AllYears!BJ138,""),"")</f>
        <v>46.2</v>
      </c>
      <c r="AQ138" s="6" t="str">
        <f>IF(AQ137&lt;&gt;"",IF(ddays3.AllYears!BK138&lt;&gt;"",AQ137+ddays3.AllYears!BK138,""),"")</f>
        <v/>
      </c>
      <c r="AR138" s="6" t="str">
        <f>IF(AR137&lt;&gt;"",IF(ddays3.AllYears!BL138&lt;&gt;"",AR137+ddays3.AllYears!BL138,""),"")</f>
        <v/>
      </c>
      <c r="AS138" s="6">
        <v>97.500934839486519</v>
      </c>
      <c r="AT138" s="6"/>
      <c r="AU138" s="6"/>
      <c r="AV138" s="6"/>
    </row>
    <row r="139" spans="1:48" x14ac:dyDescent="0.35">
      <c r="A139" s="8">
        <f>ddays3.AllYears!A139</f>
        <v>42131</v>
      </c>
      <c r="B139" s="6" t="str">
        <f>IF(B138&lt;&gt;"",IF(ddays3.AllYears!C139&lt;&gt;"",B138+ddays3.AllYears!C139,""),"")</f>
        <v/>
      </c>
      <c r="C139" s="6">
        <f>IF(C138&lt;&gt;"",IF(ddays3.AllYears!W139&lt;&gt;"",C138+ddays3.AllYears!W139,""),"")</f>
        <v>28.7</v>
      </c>
      <c r="D139" s="6">
        <f>IF(D138&lt;&gt;"",IF(ddays3.AllYears!X139&lt;&gt;"",D138+ddays3.AllYears!X139,""),"")</f>
        <v>0.60000000000000009</v>
      </c>
      <c r="E139" s="6">
        <f>IF(E138&lt;&gt;"",IF(ddays3.AllYears!Y139&lt;&gt;"",E138+ddays3.AllYears!Y139,""),"")</f>
        <v>5.6</v>
      </c>
      <c r="F139" s="6">
        <f>IF(F138&lt;&gt;"",IF(ddays3.AllYears!Z139&lt;&gt;"",F138+ddays3.AllYears!Z139,""),"")</f>
        <v>59.5</v>
      </c>
      <c r="G139" s="6">
        <f>IF(G138&lt;&gt;"",IF(ddays3.AllYears!AA139&lt;&gt;"",G138+ddays3.AllYears!AA139,""),"")</f>
        <v>4.6000000000000005</v>
      </c>
      <c r="H139" s="6">
        <f>IF(H138&lt;&gt;"",IF(ddays3.AllYears!AB139&lt;&gt;"",H138+ddays3.AllYears!AB139,""),"")</f>
        <v>33.200000000000003</v>
      </c>
      <c r="I139" s="6">
        <f>IF(I138&lt;&gt;"",IF(ddays3.AllYears!AC139&lt;&gt;"",I138+ddays3.AllYears!AC139,""),"")</f>
        <v>22.5</v>
      </c>
      <c r="J139" s="6">
        <f>IF(J138&lt;&gt;"",IF(ddays3.AllYears!AD139&lt;&gt;"",J138+ddays3.AllYears!AD139,""),"")</f>
        <v>16.3</v>
      </c>
      <c r="K139" s="6">
        <f>IF(K138&lt;&gt;"",IF(ddays3.AllYears!AE139&lt;&gt;"",K138+ddays3.AllYears!AE139,""),"")</f>
        <v>22.799999999999997</v>
      </c>
      <c r="L139" s="6">
        <f>IF(L138&lt;&gt;"",IF(ddays3.AllYears!AF139&lt;&gt;"",L138+ddays3.AllYears!AF139,""),"")</f>
        <v>11.299999999999997</v>
      </c>
      <c r="M139" s="6">
        <f>IF(M138&lt;&gt;"",IF(ddays3.AllYears!AG139&lt;&gt;"",M138+ddays3.AllYears!AG139,""),"")</f>
        <v>0</v>
      </c>
      <c r="N139" s="6">
        <f>IF(N138&lt;&gt;"",IF(ddays3.AllYears!AH139&lt;&gt;"",N138+ddays3.AllYears!AH139,""),"")</f>
        <v>31.199999999999996</v>
      </c>
      <c r="O139" s="6">
        <f>IF(O138&lt;&gt;"",IF(ddays3.AllYears!AI139&lt;&gt;"",O138+ddays3.AllYears!AI139,""),"")</f>
        <v>40.100000000000009</v>
      </c>
      <c r="P139" s="6">
        <f>IF(P138&lt;&gt;"",IF(ddays3.AllYears!AJ139&lt;&gt;"",P138+ddays3.AllYears!AJ139,""),"")</f>
        <v>20.500000000000004</v>
      </c>
      <c r="Q139" s="6">
        <f>IF(Q138&lt;&gt;"",IF(ddays3.AllYears!AK139&lt;&gt;"",Q138+ddays3.AllYears!AK139,""),"")</f>
        <v>16.5</v>
      </c>
      <c r="R139" s="6">
        <f>IF(R138&lt;&gt;"",IF(ddays3.AllYears!AL139&lt;&gt;"",R138+ddays3.AllYears!AL139,""),"")</f>
        <v>30.400000000000002</v>
      </c>
      <c r="S139" s="6">
        <f>IF(S138&lt;&gt;"",IF(ddays3.AllYears!AM139&lt;&gt;"",S138+ddays3.AllYears!AM139,""),"")</f>
        <v>2</v>
      </c>
      <c r="T139" s="6">
        <f>IF(T138&lt;&gt;"",IF(ddays3.AllYears!AN139&lt;&gt;"",T138+ddays3.AllYears!AN139,""),"")</f>
        <v>13.600000000000001</v>
      </c>
      <c r="U139" s="6">
        <f>IF(U138&lt;&gt;"",IF(ddays3.AllYears!AO139&lt;&gt;"",U138+ddays3.AllYears!AO139,""),"")</f>
        <v>3.3000000000000003</v>
      </c>
      <c r="V139" s="6">
        <f>IF(V138&lt;&gt;"",IF(ddays3.AllYears!AP139&lt;&gt;"",V138+ddays3.AllYears!AP139,""),"")</f>
        <v>3.3000000000000003</v>
      </c>
      <c r="W139" s="6">
        <f>IF(W138&lt;&gt;"",IF(ddays3.AllYears!AQ139&lt;&gt;"",W138+ddays3.AllYears!AQ139,""),"")</f>
        <v>46.000000000000007</v>
      </c>
      <c r="X139" s="6">
        <f>IF(X138&lt;&gt;"",IF(ddays3.AllYears!AR139&lt;&gt;"",X138+ddays3.AllYears!AR139,""),"")</f>
        <v>44.900000000000006</v>
      </c>
      <c r="Y139" s="6">
        <f>IF(Y138&lt;&gt;"",IF(ddays3.AllYears!AS139&lt;&gt;"",Y138+ddays3.AllYears!AS139,""),"")</f>
        <v>75.800000000000011</v>
      </c>
      <c r="Z139" s="6">
        <f>IF(Z138&lt;&gt;"",IF(ddays3.AllYears!AT139&lt;&gt;"",Z138+ddays3.AllYears!AT139,""),"")</f>
        <v>37.599999999999994</v>
      </c>
      <c r="AA139" s="6">
        <f>IF(AA138&lt;&gt;"",IF(ddays3.AllYears!AU139&lt;&gt;"",AA138+ddays3.AllYears!AU139,""),"")</f>
        <v>34.9</v>
      </c>
      <c r="AB139" s="6">
        <f>IF(AB138&lt;&gt;"",IF(ddays3.AllYears!AV139&lt;&gt;"",AB138+ddays3.AllYears!AV139,""),"")</f>
        <v>32.6</v>
      </c>
      <c r="AC139" s="6">
        <f>IF(AC138&lt;&gt;"",IF(ddays3.AllYears!AW139&lt;&gt;"",AC138+ddays3.AllYears!AW139,""),"")</f>
        <v>35.900000000000006</v>
      </c>
      <c r="AD139" s="6">
        <f>IF(AD138&lt;&gt;"",IF(ddays3.AllYears!AX139&lt;&gt;"",AD138+ddays3.AllYears!AX139,""),"")</f>
        <v>21.7</v>
      </c>
      <c r="AE139" s="6">
        <f>IF(AE138&lt;&gt;"",IF(ddays3.AllYears!AY139&lt;&gt;"",AE138+ddays3.AllYears!AY139,""),"")</f>
        <v>9.8000000000000007</v>
      </c>
      <c r="AF139" s="6">
        <f>IF(AF138&lt;&gt;"",IF(ddays3.AllYears!AZ139&lt;&gt;"",AF138+ddays3.AllYears!AZ139,""),"")</f>
        <v>40.799999999999997</v>
      </c>
      <c r="AG139" s="6">
        <f>IF(AG138&lt;&gt;"",IF(ddays3.AllYears!BA139&lt;&gt;"",AG138+ddays3.AllYears!BA139,""),"")</f>
        <v>19.599999999999998</v>
      </c>
      <c r="AH139" s="6">
        <f>IF(AH138&lt;&gt;"",IF(ddays3.AllYears!BB139&lt;&gt;"",AH138+ddays3.AllYears!BB139,""),"")</f>
        <v>39.599999999999994</v>
      </c>
      <c r="AI139" s="6">
        <f>IF(AI138&lt;&gt;"",IF(ddays3.AllYears!BC139&lt;&gt;"",AI138+ddays3.AllYears!BC139,""),"")</f>
        <v>17.099999999999998</v>
      </c>
      <c r="AJ139" s="6">
        <f>IF(AJ138&lt;&gt;"",IF(ddays3.AllYears!BD139&lt;&gt;"",AJ138+ddays3.AllYears!BD139,""),"")</f>
        <v>19.8</v>
      </c>
      <c r="AK139" s="6">
        <f>IF(AK138&lt;&gt;"",IF(ddays3.AllYears!BE139&lt;&gt;"",AK138+ddays3.AllYears!BE139,""),"")</f>
        <v>32.9</v>
      </c>
      <c r="AL139" s="6">
        <f>IF(AL138&lt;&gt;"",IF(ddays3.AllYears!BF139&lt;&gt;"",AL138+ddays3.AllYears!BF139,""),"")</f>
        <v>7.7</v>
      </c>
      <c r="AM139" s="6">
        <f>IF(AM138&lt;&gt;"",IF(ddays3.AllYears!BG139&lt;&gt;"",AM138+ddays3.AllYears!BG139,""),"")</f>
        <v>48.1</v>
      </c>
      <c r="AN139" s="6">
        <f>IF(AN138&lt;&gt;"",IF(ddays3.AllYears!BH139&lt;&gt;"",AN138+ddays3.AllYears!BH139,""),"")</f>
        <v>4.5999999999999996</v>
      </c>
      <c r="AO139" s="6">
        <f>IF(AO138&lt;&gt;"",IF(ddays3.AllYears!BI139&lt;&gt;"",AO138+ddays3.AllYears!BI139,""),"")</f>
        <v>38.200000000000003</v>
      </c>
      <c r="AP139" s="6">
        <f>IF(AP138&lt;&gt;"",IF(ddays3.AllYears!BJ139&lt;&gt;"",AP138+ddays3.AllYears!BJ139,""),"")</f>
        <v>47.7</v>
      </c>
      <c r="AQ139" s="6" t="str">
        <f>IF(AQ138&lt;&gt;"",IF(ddays3.AllYears!BK139&lt;&gt;"",AQ138+ddays3.AllYears!BK139,""),"")</f>
        <v/>
      </c>
      <c r="AR139" s="6" t="str">
        <f>IF(AR138&lt;&gt;"",IF(ddays3.AllYears!BL139&lt;&gt;"",AR138+ddays3.AllYears!BL139,""),"")</f>
        <v/>
      </c>
      <c r="AS139" s="6">
        <v>101.12639295258562</v>
      </c>
      <c r="AT139" s="6"/>
      <c r="AU139" s="6"/>
      <c r="AV139" s="6" t="str">
        <f>'2017.daily'!P141</f>
        <v/>
      </c>
    </row>
    <row r="140" spans="1:48" x14ac:dyDescent="0.35">
      <c r="A140" s="8">
        <f>ddays3.AllYears!A140</f>
        <v>42132</v>
      </c>
      <c r="B140" s="6" t="str">
        <f>IF(B139&lt;&gt;"",IF(ddays3.AllYears!C140&lt;&gt;"",B139+ddays3.AllYears!C140,""),"")</f>
        <v/>
      </c>
      <c r="C140" s="6">
        <f>IF(C139&lt;&gt;"",IF(ddays3.AllYears!W140&lt;&gt;"",C139+ddays3.AllYears!W140,""),"")</f>
        <v>30</v>
      </c>
      <c r="D140" s="6">
        <f>IF(D139&lt;&gt;"",IF(ddays3.AllYears!X140&lt;&gt;"",D139+ddays3.AllYears!X140,""),"")</f>
        <v>0.60000000000000009</v>
      </c>
      <c r="E140" s="6">
        <f>IF(E139&lt;&gt;"",IF(ddays3.AllYears!Y140&lt;&gt;"",E139+ddays3.AllYears!Y140,""),"")</f>
        <v>5.6</v>
      </c>
      <c r="F140" s="6">
        <f>IF(F139&lt;&gt;"",IF(ddays3.AllYears!Z140&lt;&gt;"",F139+ddays3.AllYears!Z140,""),"")</f>
        <v>67.099999999999994</v>
      </c>
      <c r="G140" s="6">
        <f>IF(G139&lt;&gt;"",IF(ddays3.AllYears!AA140&lt;&gt;"",G139+ddays3.AllYears!AA140,""),"")</f>
        <v>4.6000000000000005</v>
      </c>
      <c r="H140" s="6">
        <f>IF(H139&lt;&gt;"",IF(ddays3.AllYears!AB140&lt;&gt;"",H139+ddays3.AllYears!AB140,""),"")</f>
        <v>34.5</v>
      </c>
      <c r="I140" s="6">
        <f>IF(I139&lt;&gt;"",IF(ddays3.AllYears!AC140&lt;&gt;"",I139+ddays3.AllYears!AC140,""),"")</f>
        <v>26.3</v>
      </c>
      <c r="J140" s="6">
        <f>IF(J139&lt;&gt;"",IF(ddays3.AllYears!AD140&lt;&gt;"",J139+ddays3.AllYears!AD140,""),"")</f>
        <v>19.100000000000001</v>
      </c>
      <c r="K140" s="6">
        <f>IF(K139&lt;&gt;"",IF(ddays3.AllYears!AE140&lt;&gt;"",K139+ddays3.AllYears!AE140,""),"")</f>
        <v>22.9</v>
      </c>
      <c r="L140" s="6">
        <f>IF(L139&lt;&gt;"",IF(ddays3.AllYears!AF140&lt;&gt;"",L139+ddays3.AllYears!AF140,""),"")</f>
        <v>11.299999999999997</v>
      </c>
      <c r="M140" s="6">
        <f>IF(M139&lt;&gt;"",IF(ddays3.AllYears!AG140&lt;&gt;"",M139+ddays3.AllYears!AG140,""),"")</f>
        <v>0</v>
      </c>
      <c r="N140" s="6">
        <f>IF(N139&lt;&gt;"",IF(ddays3.AllYears!AH140&lt;&gt;"",N139+ddays3.AllYears!AH140,""),"")</f>
        <v>34.699999999999996</v>
      </c>
      <c r="O140" s="6">
        <f>IF(O139&lt;&gt;"",IF(ddays3.AllYears!AI140&lt;&gt;"",O139+ddays3.AllYears!AI140,""),"")</f>
        <v>44.20000000000001</v>
      </c>
      <c r="P140" s="6">
        <f>IF(P139&lt;&gt;"",IF(ddays3.AllYears!AJ140&lt;&gt;"",P139+ddays3.AllYears!AJ140,""),"")</f>
        <v>25.300000000000004</v>
      </c>
      <c r="Q140" s="6">
        <f>IF(Q139&lt;&gt;"",IF(ddays3.AllYears!AK140&lt;&gt;"",Q139+ddays3.AllYears!AK140,""),"")</f>
        <v>16.5</v>
      </c>
      <c r="R140" s="6">
        <f>IF(R139&lt;&gt;"",IF(ddays3.AllYears!AL140&lt;&gt;"",R139+ddays3.AllYears!AL140,""),"")</f>
        <v>33.300000000000004</v>
      </c>
      <c r="S140" s="6">
        <f>IF(S139&lt;&gt;"",IF(ddays3.AllYears!AM140&lt;&gt;"",S139+ddays3.AllYears!AM140,""),"")</f>
        <v>5</v>
      </c>
      <c r="T140" s="6">
        <f>IF(T139&lt;&gt;"",IF(ddays3.AllYears!AN140&lt;&gt;"",T139+ddays3.AllYears!AN140,""),"")</f>
        <v>13.600000000000001</v>
      </c>
      <c r="U140" s="6">
        <f>IF(U139&lt;&gt;"",IF(ddays3.AllYears!AO140&lt;&gt;"",U139+ddays3.AllYears!AO140,""),"")</f>
        <v>3.9000000000000004</v>
      </c>
      <c r="V140" s="6">
        <f>IF(V139&lt;&gt;"",IF(ddays3.AllYears!AP140&lt;&gt;"",V139+ddays3.AllYears!AP140,""),"")</f>
        <v>3.3000000000000003</v>
      </c>
      <c r="W140" s="6">
        <f>IF(W139&lt;&gt;"",IF(ddays3.AllYears!AQ140&lt;&gt;"",W139+ddays3.AllYears!AQ140,""),"")</f>
        <v>47.400000000000006</v>
      </c>
      <c r="X140" s="6">
        <f>IF(X139&lt;&gt;"",IF(ddays3.AllYears!AR140&lt;&gt;"",X139+ddays3.AllYears!AR140,""),"")</f>
        <v>47.600000000000009</v>
      </c>
      <c r="Y140" s="6">
        <f>IF(Y139&lt;&gt;"",IF(ddays3.AllYears!AS140&lt;&gt;"",Y139+ddays3.AllYears!AS140,""),"")</f>
        <v>81.100000000000009</v>
      </c>
      <c r="Z140" s="6">
        <f>IF(Z139&lt;&gt;"",IF(ddays3.AllYears!AT140&lt;&gt;"",Z139+ddays3.AllYears!AT140,""),"")</f>
        <v>40.099999999999994</v>
      </c>
      <c r="AA140" s="6">
        <f>IF(AA139&lt;&gt;"",IF(ddays3.AllYears!AU140&lt;&gt;"",AA139+ddays3.AllYears!AU140,""),"")</f>
        <v>34.9</v>
      </c>
      <c r="AB140" s="6">
        <f>IF(AB139&lt;&gt;"",IF(ddays3.AllYears!AV140&lt;&gt;"",AB139+ddays3.AllYears!AV140,""),"")</f>
        <v>32.6</v>
      </c>
      <c r="AC140" s="6">
        <f>IF(AC139&lt;&gt;"",IF(ddays3.AllYears!AW140&lt;&gt;"",AC139+ddays3.AllYears!AW140,""),"")</f>
        <v>35.900000000000006</v>
      </c>
      <c r="AD140" s="6">
        <f>IF(AD139&lt;&gt;"",IF(ddays3.AllYears!AX140&lt;&gt;"",AD139+ddays3.AllYears!AX140,""),"")</f>
        <v>21.7</v>
      </c>
      <c r="AE140" s="6">
        <f>IF(AE139&lt;&gt;"",IF(ddays3.AllYears!AY140&lt;&gt;"",AE139+ddays3.AllYears!AY140,""),"")</f>
        <v>10.700000000000001</v>
      </c>
      <c r="AF140" s="6">
        <f>IF(AF139&lt;&gt;"",IF(ddays3.AllYears!AZ140&lt;&gt;"",AF139+ddays3.AllYears!AZ140,""),"")</f>
        <v>41.9</v>
      </c>
      <c r="AG140" s="6">
        <f>IF(AG139&lt;&gt;"",IF(ddays3.AllYears!BA140&lt;&gt;"",AG139+ddays3.AllYears!BA140,""),"")</f>
        <v>22.2</v>
      </c>
      <c r="AH140" s="6">
        <f>IF(AH139&lt;&gt;"",IF(ddays3.AllYears!BB140&lt;&gt;"",AH139+ddays3.AllYears!BB140,""),"")</f>
        <v>39.599999999999994</v>
      </c>
      <c r="AI140" s="6">
        <f>IF(AI139&lt;&gt;"",IF(ddays3.AllYears!BC140&lt;&gt;"",AI139+ddays3.AllYears!BC140,""),"")</f>
        <v>22</v>
      </c>
      <c r="AJ140" s="6">
        <f>IF(AJ139&lt;&gt;"",IF(ddays3.AllYears!BD140&lt;&gt;"",AJ139+ddays3.AllYears!BD140,""),"")</f>
        <v>19.8</v>
      </c>
      <c r="AK140" s="6">
        <f>IF(AK139&lt;&gt;"",IF(ddays3.AllYears!BE140&lt;&gt;"",AK139+ddays3.AllYears!BE140,""),"")</f>
        <v>37.799999999999997</v>
      </c>
      <c r="AL140" s="6">
        <f>IF(AL139&lt;&gt;"",IF(ddays3.AllYears!BF140&lt;&gt;"",AL139+ddays3.AllYears!BF140,""),"")</f>
        <v>9.5</v>
      </c>
      <c r="AM140" s="6">
        <f>IF(AM139&lt;&gt;"",IF(ddays3.AllYears!BG140&lt;&gt;"",AM139+ddays3.AllYears!BG140,""),"")</f>
        <v>57.5</v>
      </c>
      <c r="AN140" s="6">
        <f>IF(AN139&lt;&gt;"",IF(ddays3.AllYears!BH140&lt;&gt;"",AN139+ddays3.AllYears!BH140,""),"")</f>
        <v>8.1999999999999993</v>
      </c>
      <c r="AO140" s="6">
        <f>IF(AO139&lt;&gt;"",IF(ddays3.AllYears!BI140&lt;&gt;"",AO139+ddays3.AllYears!BI140,""),"")</f>
        <v>38.200000000000003</v>
      </c>
      <c r="AP140" s="6">
        <f>IF(AP139&lt;&gt;"",IF(ddays3.AllYears!BJ140&lt;&gt;"",AP139+ddays3.AllYears!BJ140,""),"")</f>
        <v>48.900000000000006</v>
      </c>
      <c r="AQ140" s="6" t="str">
        <f>IF(AQ139&lt;&gt;"",IF(ddays3.AllYears!BK140&lt;&gt;"",AQ139+ddays3.AllYears!BK140,""),"")</f>
        <v/>
      </c>
      <c r="AR140" s="6" t="str">
        <f>IF(AR139&lt;&gt;"",IF(ddays3.AllYears!BL140&lt;&gt;"",AR139+ddays3.AllYears!BL140,""),"")</f>
        <v/>
      </c>
      <c r="AS140" s="6">
        <v>104.6671585952558</v>
      </c>
      <c r="AT140" s="6"/>
      <c r="AU140" s="6"/>
      <c r="AV140" s="6" t="str">
        <f>'2017.daily'!P142</f>
        <v/>
      </c>
    </row>
    <row r="141" spans="1:48" x14ac:dyDescent="0.35">
      <c r="A141" s="8">
        <f>ddays3.AllYears!A141</f>
        <v>42133</v>
      </c>
      <c r="B141" s="6" t="str">
        <f>IF(B140&lt;&gt;"",IF(ddays3.AllYears!C141&lt;&gt;"",B140+ddays3.AllYears!C141,""),"")</f>
        <v/>
      </c>
      <c r="C141" s="6">
        <f>IF(C140&lt;&gt;"",IF(ddays3.AllYears!W141&lt;&gt;"",C140+ddays3.AllYears!W141,""),"")</f>
        <v>30.7</v>
      </c>
      <c r="D141" s="6">
        <f>IF(D140&lt;&gt;"",IF(ddays3.AllYears!X141&lt;&gt;"",D140+ddays3.AllYears!X141,""),"")</f>
        <v>0.60000000000000009</v>
      </c>
      <c r="E141" s="6">
        <f>IF(E140&lt;&gt;"",IF(ddays3.AllYears!Y141&lt;&gt;"",E140+ddays3.AllYears!Y141,""),"")</f>
        <v>5.6</v>
      </c>
      <c r="F141" s="6">
        <f>IF(F140&lt;&gt;"",IF(ddays3.AllYears!Z141&lt;&gt;"",F140+ddays3.AllYears!Z141,""),"")</f>
        <v>73</v>
      </c>
      <c r="G141" s="6">
        <f>IF(G140&lt;&gt;"",IF(ddays3.AllYears!AA141&lt;&gt;"",G140+ddays3.AllYears!AA141,""),"")</f>
        <v>4.6000000000000005</v>
      </c>
      <c r="H141" s="6">
        <f>IF(H140&lt;&gt;"",IF(ddays3.AllYears!AB141&lt;&gt;"",H140+ddays3.AllYears!AB141,""),"")</f>
        <v>35.1</v>
      </c>
      <c r="I141" s="6">
        <f>IF(I140&lt;&gt;"",IF(ddays3.AllYears!AC141&lt;&gt;"",I140+ddays3.AllYears!AC141,""),"")</f>
        <v>26.900000000000002</v>
      </c>
      <c r="J141" s="6">
        <f>IF(J140&lt;&gt;"",IF(ddays3.AllYears!AD141&lt;&gt;"",J140+ddays3.AllYears!AD141,""),"")</f>
        <v>22.200000000000003</v>
      </c>
      <c r="K141" s="6">
        <f>IF(K140&lt;&gt;"",IF(ddays3.AllYears!AE141&lt;&gt;"",K140+ddays3.AllYears!AE141,""),"")</f>
        <v>24.7</v>
      </c>
      <c r="L141" s="6">
        <f>IF(L140&lt;&gt;"",IF(ddays3.AllYears!AF141&lt;&gt;"",L140+ddays3.AllYears!AF141,""),"")</f>
        <v>11.299999999999997</v>
      </c>
      <c r="M141" s="6">
        <f>IF(M140&lt;&gt;"",IF(ddays3.AllYears!AG141&lt;&gt;"",M140+ddays3.AllYears!AG141,""),"")</f>
        <v>0</v>
      </c>
      <c r="N141" s="6">
        <f>IF(N140&lt;&gt;"",IF(ddays3.AllYears!AH141&lt;&gt;"",N140+ddays3.AllYears!AH141,""),"")</f>
        <v>37.799999999999997</v>
      </c>
      <c r="O141" s="6">
        <f>IF(O140&lt;&gt;"",IF(ddays3.AllYears!AI141&lt;&gt;"",O140+ddays3.AllYears!AI141,""),"")</f>
        <v>48.000000000000007</v>
      </c>
      <c r="P141" s="6">
        <f>IF(P140&lt;&gt;"",IF(ddays3.AllYears!AJ141&lt;&gt;"",P140+ddays3.AllYears!AJ141,""),"")</f>
        <v>30.500000000000004</v>
      </c>
      <c r="Q141" s="6">
        <f>IF(Q140&lt;&gt;"",IF(ddays3.AllYears!AK141&lt;&gt;"",Q140+ddays3.AllYears!AK141,""),"")</f>
        <v>16.5</v>
      </c>
      <c r="R141" s="6">
        <f>IF(R140&lt;&gt;"",IF(ddays3.AllYears!AL141&lt;&gt;"",R140+ddays3.AllYears!AL141,""),"")</f>
        <v>33.800000000000004</v>
      </c>
      <c r="S141" s="6">
        <f>IF(S140&lt;&gt;"",IF(ddays3.AllYears!AM141&lt;&gt;"",S140+ddays3.AllYears!AM141,""),"")</f>
        <v>10.5</v>
      </c>
      <c r="T141" s="6">
        <f>IF(T140&lt;&gt;"",IF(ddays3.AllYears!AN141&lt;&gt;"",T140+ddays3.AllYears!AN141,""),"")</f>
        <v>13.600000000000001</v>
      </c>
      <c r="U141" s="6">
        <f>IF(U140&lt;&gt;"",IF(ddays3.AllYears!AO141&lt;&gt;"",U140+ddays3.AllYears!AO141,""),"")</f>
        <v>3.9000000000000004</v>
      </c>
      <c r="V141" s="6">
        <f>IF(V140&lt;&gt;"",IF(ddays3.AllYears!AP141&lt;&gt;"",V140+ddays3.AllYears!AP141,""),"")</f>
        <v>3.3000000000000003</v>
      </c>
      <c r="W141" s="6">
        <f>IF(W140&lt;&gt;"",IF(ddays3.AllYears!AQ141&lt;&gt;"",W140+ddays3.AllYears!AQ141,""),"")</f>
        <v>47.800000000000004</v>
      </c>
      <c r="X141" s="6">
        <f>IF(X140&lt;&gt;"",IF(ddays3.AllYears!AR141&lt;&gt;"",X140+ddays3.AllYears!AR141,""),"")</f>
        <v>50.000000000000007</v>
      </c>
      <c r="Y141" s="6">
        <f>IF(Y140&lt;&gt;"",IF(ddays3.AllYears!AS141&lt;&gt;"",Y140+ddays3.AllYears!AS141,""),"")</f>
        <v>86.100000000000009</v>
      </c>
      <c r="Z141" s="6">
        <f>IF(Z140&lt;&gt;"",IF(ddays3.AllYears!AT141&lt;&gt;"",Z140+ddays3.AllYears!AT141,""),"")</f>
        <v>41.599999999999994</v>
      </c>
      <c r="AA141" s="6">
        <f>IF(AA140&lt;&gt;"",IF(ddays3.AllYears!AU141&lt;&gt;"",AA140+ddays3.AllYears!AU141,""),"")</f>
        <v>35.1</v>
      </c>
      <c r="AB141" s="6">
        <f>IF(AB140&lt;&gt;"",IF(ddays3.AllYears!AV141&lt;&gt;"",AB140+ddays3.AllYears!AV141,""),"")</f>
        <v>32.700000000000003</v>
      </c>
      <c r="AC141" s="6">
        <f>IF(AC140&lt;&gt;"",IF(ddays3.AllYears!AW141&lt;&gt;"",AC140+ddays3.AllYears!AW141,""),"")</f>
        <v>35.900000000000006</v>
      </c>
      <c r="AD141" s="6">
        <f>IF(AD140&lt;&gt;"",IF(ddays3.AllYears!AX141&lt;&gt;"",AD140+ddays3.AllYears!AX141,""),"")</f>
        <v>21.7</v>
      </c>
      <c r="AE141" s="6">
        <f>IF(AE140&lt;&gt;"",IF(ddays3.AllYears!AY141&lt;&gt;"",AE140+ddays3.AllYears!AY141,""),"")</f>
        <v>11.500000000000002</v>
      </c>
      <c r="AF141" s="6">
        <f>IF(AF140&lt;&gt;"",IF(ddays3.AllYears!AZ141&lt;&gt;"",AF140+ddays3.AllYears!AZ141,""),"")</f>
        <v>42</v>
      </c>
      <c r="AG141" s="6">
        <f>IF(AG140&lt;&gt;"",IF(ddays3.AllYears!BA141&lt;&gt;"",AG140+ddays3.AllYears!BA141,""),"")</f>
        <v>27.9</v>
      </c>
      <c r="AH141" s="6">
        <f>IF(AH140&lt;&gt;"",IF(ddays3.AllYears!BB141&lt;&gt;"",AH140+ddays3.AllYears!BB141,""),"")</f>
        <v>39.599999999999994</v>
      </c>
      <c r="AI141" s="6">
        <f>IF(AI140&lt;&gt;"",IF(ddays3.AllYears!BC141&lt;&gt;"",AI140+ddays3.AllYears!BC141,""),"")</f>
        <v>27.3</v>
      </c>
      <c r="AJ141" s="6">
        <f>IF(AJ140&lt;&gt;"",IF(ddays3.AllYears!BD141&lt;&gt;"",AJ140+ddays3.AllYears!BD141,""),"")</f>
        <v>22</v>
      </c>
      <c r="AK141" s="6">
        <f>IF(AK140&lt;&gt;"",IF(ddays3.AllYears!BE141&lt;&gt;"",AK140+ddays3.AllYears!BE141,""),"")</f>
        <v>40.299999999999997</v>
      </c>
      <c r="AL141" s="6">
        <f>IF(AL140&lt;&gt;"",IF(ddays3.AllYears!BF141&lt;&gt;"",AL140+ddays3.AllYears!BF141,""),"")</f>
        <v>11</v>
      </c>
      <c r="AM141" s="6">
        <f>IF(AM140&lt;&gt;"",IF(ddays3.AllYears!BG141&lt;&gt;"",AM140+ddays3.AllYears!BG141,""),"")</f>
        <v>67.900000000000006</v>
      </c>
      <c r="AN141" s="6">
        <f>IF(AN140&lt;&gt;"",IF(ddays3.AllYears!BH141&lt;&gt;"",AN140+ddays3.AllYears!BH141,""),"")</f>
        <v>14.399999999999999</v>
      </c>
      <c r="AO141" s="6">
        <f>IF(AO140&lt;&gt;"",IF(ddays3.AllYears!BI141&lt;&gt;"",AO140+ddays3.AllYears!BI141,""),"")</f>
        <v>44</v>
      </c>
      <c r="AP141" s="6">
        <f>IF(AP140&lt;&gt;"",IF(ddays3.AllYears!BJ141&lt;&gt;"",AP140+ddays3.AllYears!BJ141,""),"")</f>
        <v>49.2</v>
      </c>
      <c r="AQ141" s="6" t="str">
        <f>IF(AQ140&lt;&gt;"",IF(ddays3.AllYears!BK141&lt;&gt;"",AQ140+ddays3.AllYears!BK141,""),"")</f>
        <v/>
      </c>
      <c r="AR141" s="6" t="str">
        <f>IF(AR140&lt;&gt;"",IF(ddays3.AllYears!BL141&lt;&gt;"",AR140+ddays3.AllYears!BL141,""),"")</f>
        <v/>
      </c>
      <c r="AS141" s="6">
        <v>109.02354160566925</v>
      </c>
      <c r="AT141" s="6"/>
      <c r="AU141" s="6"/>
      <c r="AV141" s="6" t="str">
        <f>'2017.daily'!P143</f>
        <v/>
      </c>
    </row>
    <row r="142" spans="1:48" x14ac:dyDescent="0.35">
      <c r="A142" s="8">
        <f>ddays3.AllYears!A142</f>
        <v>42134</v>
      </c>
      <c r="B142" s="6" t="str">
        <f>IF(B141&lt;&gt;"",IF(ddays3.AllYears!C142&lt;&gt;"",B141+ddays3.AllYears!C142,""),"")</f>
        <v/>
      </c>
      <c r="C142" s="6">
        <f>IF(C141&lt;&gt;"",IF(ddays3.AllYears!W142&lt;&gt;"",C141+ddays3.AllYears!W142,""),"")</f>
        <v>32.4</v>
      </c>
      <c r="D142" s="6">
        <f>IF(D141&lt;&gt;"",IF(ddays3.AllYears!X142&lt;&gt;"",D141+ddays3.AllYears!X142,""),"")</f>
        <v>0.60000000000000009</v>
      </c>
      <c r="E142" s="6">
        <f>IF(E141&lt;&gt;"",IF(ddays3.AllYears!Y142&lt;&gt;"",E141+ddays3.AllYears!Y142,""),"")</f>
        <v>5.6</v>
      </c>
      <c r="F142" s="6">
        <f>IF(F141&lt;&gt;"",IF(ddays3.AllYears!Z142&lt;&gt;"",F141+ddays3.AllYears!Z142,""),"")</f>
        <v>78.7</v>
      </c>
      <c r="G142" s="6">
        <f>IF(G141&lt;&gt;"",IF(ddays3.AllYears!AA142&lt;&gt;"",G141+ddays3.AllYears!AA142,""),"")</f>
        <v>5.8000000000000007</v>
      </c>
      <c r="H142" s="6">
        <f>IF(H141&lt;&gt;"",IF(ddays3.AllYears!AB142&lt;&gt;"",H141+ddays3.AllYears!AB142,""),"")</f>
        <v>35.1</v>
      </c>
      <c r="I142" s="6">
        <f>IF(I141&lt;&gt;"",IF(ddays3.AllYears!AC142&lt;&gt;"",I141+ddays3.AllYears!AC142,""),"")</f>
        <v>27.200000000000003</v>
      </c>
      <c r="J142" s="6">
        <f>IF(J141&lt;&gt;"",IF(ddays3.AllYears!AD142&lt;&gt;"",J141+ddays3.AllYears!AD142,""),"")</f>
        <v>22.200000000000003</v>
      </c>
      <c r="K142" s="6">
        <f>IF(K141&lt;&gt;"",IF(ddays3.AllYears!AE142&lt;&gt;"",K141+ddays3.AllYears!AE142,""),"")</f>
        <v>24.7</v>
      </c>
      <c r="L142" s="6">
        <f>IF(L141&lt;&gt;"",IF(ddays3.AllYears!AF142&lt;&gt;"",L141+ddays3.AllYears!AF142,""),"")</f>
        <v>11.299999999999997</v>
      </c>
      <c r="M142" s="6">
        <f>IF(M141&lt;&gt;"",IF(ddays3.AllYears!AG142&lt;&gt;"",M141+ddays3.AllYears!AG142,""),"")</f>
        <v>0</v>
      </c>
      <c r="N142" s="6">
        <f>IF(N141&lt;&gt;"",IF(ddays3.AllYears!AH142&lt;&gt;"",N141+ddays3.AllYears!AH142,""),"")</f>
        <v>41.699999999999996</v>
      </c>
      <c r="O142" s="6">
        <f>IF(O141&lt;&gt;"",IF(ddays3.AllYears!AI142&lt;&gt;"",O141+ddays3.AllYears!AI142,""),"")</f>
        <v>48.70000000000001</v>
      </c>
      <c r="P142" s="6">
        <f>IF(P141&lt;&gt;"",IF(ddays3.AllYears!AJ142&lt;&gt;"",P141+ddays3.AllYears!AJ142,""),"")</f>
        <v>33.6</v>
      </c>
      <c r="Q142" s="6">
        <f>IF(Q141&lt;&gt;"",IF(ddays3.AllYears!AK142&lt;&gt;"",Q141+ddays3.AllYears!AK142,""),"")</f>
        <v>16.5</v>
      </c>
      <c r="R142" s="6">
        <f>IF(R141&lt;&gt;"",IF(ddays3.AllYears!AL142&lt;&gt;"",R141+ddays3.AllYears!AL142,""),"")</f>
        <v>34.500000000000007</v>
      </c>
      <c r="S142" s="6">
        <f>IF(S141&lt;&gt;"",IF(ddays3.AllYears!AM142&lt;&gt;"",S141+ddays3.AllYears!AM142,""),"")</f>
        <v>10.5</v>
      </c>
      <c r="T142" s="6">
        <f>IF(T141&lt;&gt;"",IF(ddays3.AllYears!AN142&lt;&gt;"",T141+ddays3.AllYears!AN142,""),"")</f>
        <v>13.600000000000001</v>
      </c>
      <c r="U142" s="6">
        <f>IF(U141&lt;&gt;"",IF(ddays3.AllYears!AO142&lt;&gt;"",U141+ddays3.AllYears!AO142,""),"")</f>
        <v>3.9000000000000004</v>
      </c>
      <c r="V142" s="6">
        <f>IF(V141&lt;&gt;"",IF(ddays3.AllYears!AP142&lt;&gt;"",V141+ddays3.AllYears!AP142,""),"")</f>
        <v>3.3000000000000003</v>
      </c>
      <c r="W142" s="6">
        <f>IF(W141&lt;&gt;"",IF(ddays3.AllYears!AQ142&lt;&gt;"",W141+ddays3.AllYears!AQ142,""),"")</f>
        <v>52.1</v>
      </c>
      <c r="X142" s="6">
        <f>IF(X141&lt;&gt;"",IF(ddays3.AllYears!AR142&lt;&gt;"",X141+ddays3.AllYears!AR142,""),"")</f>
        <v>55.300000000000004</v>
      </c>
      <c r="Y142" s="6">
        <f>IF(Y141&lt;&gt;"",IF(ddays3.AllYears!AS142&lt;&gt;"",Y141+ddays3.AllYears!AS142,""),"")</f>
        <v>88.600000000000009</v>
      </c>
      <c r="Z142" s="6">
        <f>IF(Z141&lt;&gt;"",IF(ddays3.AllYears!AT142&lt;&gt;"",Z141+ddays3.AllYears!AT142,""),"")</f>
        <v>43.499999999999993</v>
      </c>
      <c r="AA142" s="6">
        <f>IF(AA141&lt;&gt;"",IF(ddays3.AllYears!AU142&lt;&gt;"",AA141+ddays3.AllYears!AU142,""),"")</f>
        <v>35.1</v>
      </c>
      <c r="AB142" s="6">
        <f>IF(AB141&lt;&gt;"",IF(ddays3.AllYears!AV142&lt;&gt;"",AB141+ddays3.AllYears!AV142,""),"")</f>
        <v>35.6</v>
      </c>
      <c r="AC142" s="6">
        <f>IF(AC141&lt;&gt;"",IF(ddays3.AllYears!AW142&lt;&gt;"",AC141+ddays3.AllYears!AW142,""),"")</f>
        <v>35.900000000000006</v>
      </c>
      <c r="AD142" s="6">
        <f>IF(AD141&lt;&gt;"",IF(ddays3.AllYears!AX142&lt;&gt;"",AD141+ddays3.AllYears!AX142,""),"")</f>
        <v>22.4</v>
      </c>
      <c r="AE142" s="6">
        <f>IF(AE141&lt;&gt;"",IF(ddays3.AllYears!AY142&lt;&gt;"",AE141+ddays3.AllYears!AY142,""),"")</f>
        <v>15.8</v>
      </c>
      <c r="AF142" s="6">
        <f>IF(AF141&lt;&gt;"",IF(ddays3.AllYears!AZ142&lt;&gt;"",AF141+ddays3.AllYears!AZ142,""),"")</f>
        <v>42</v>
      </c>
      <c r="AG142" s="6">
        <f>IF(AG141&lt;&gt;"",IF(ddays3.AllYears!BA142&lt;&gt;"",AG141+ddays3.AllYears!BA142,""),"")</f>
        <v>34.4</v>
      </c>
      <c r="AH142" s="6">
        <f>IF(AH141&lt;&gt;"",IF(ddays3.AllYears!BB142&lt;&gt;"",AH141+ddays3.AllYears!BB142,""),"")</f>
        <v>39.599999999999994</v>
      </c>
      <c r="AI142" s="6">
        <f>IF(AI141&lt;&gt;"",IF(ddays3.AllYears!BC142&lt;&gt;"",AI141+ddays3.AllYears!BC142,""),"")</f>
        <v>34.5</v>
      </c>
      <c r="AJ142" s="6">
        <f>IF(AJ141&lt;&gt;"",IF(ddays3.AllYears!BD142&lt;&gt;"",AJ141+ddays3.AllYears!BD142,""),"")</f>
        <v>25.1</v>
      </c>
      <c r="AK142" s="6">
        <f>IF(AK141&lt;&gt;"",IF(ddays3.AllYears!BE142&lt;&gt;"",AK141+ddays3.AllYears!BE142,""),"")</f>
        <v>42.8</v>
      </c>
      <c r="AL142" s="6">
        <f>IF(AL141&lt;&gt;"",IF(ddays3.AllYears!BF142&lt;&gt;"",AL141+ddays3.AllYears!BF142,""),"")</f>
        <v>11</v>
      </c>
      <c r="AM142" s="6">
        <f>IF(AM141&lt;&gt;"",IF(ddays3.AllYears!BG142&lt;&gt;"",AM141+ddays3.AllYears!BG142,""),"")</f>
        <v>78.600000000000009</v>
      </c>
      <c r="AN142" s="6">
        <f>IF(AN141&lt;&gt;"",IF(ddays3.AllYears!BH142&lt;&gt;"",AN141+ddays3.AllYears!BH142,""),"")</f>
        <v>14.399999999999999</v>
      </c>
      <c r="AO142" s="6">
        <f>IF(AO141&lt;&gt;"",IF(ddays3.AllYears!BI142&lt;&gt;"",AO141+ddays3.AllYears!BI142,""),"")</f>
        <v>48.4</v>
      </c>
      <c r="AP142" s="6">
        <f>IF(AP141&lt;&gt;"",IF(ddays3.AllYears!BJ142&lt;&gt;"",AP141+ddays3.AllYears!BJ142,""),"")</f>
        <v>49.6</v>
      </c>
      <c r="AQ142" s="6" t="str">
        <f>IF(AQ141&lt;&gt;"",IF(ddays3.AllYears!BK142&lt;&gt;"",AQ141+ddays3.AllYears!BK142,""),"")</f>
        <v/>
      </c>
      <c r="AR142" s="6" t="str">
        <f>IF(AR141&lt;&gt;"",IF(ddays3.AllYears!BL142&lt;&gt;"",AR141+ddays3.AllYears!BL142,""),"")</f>
        <v/>
      </c>
      <c r="AS142" s="6">
        <v>112.39824976486</v>
      </c>
      <c r="AT142" s="6"/>
      <c r="AU142" s="6"/>
      <c r="AV142" s="6" t="str">
        <f>'2017.daily'!P144</f>
        <v/>
      </c>
    </row>
    <row r="143" spans="1:48" x14ac:dyDescent="0.35">
      <c r="A143" s="8">
        <f>ddays3.AllYears!A143</f>
        <v>42135</v>
      </c>
      <c r="B143" s="6" t="str">
        <f>IF(B142&lt;&gt;"",IF(ddays3.AllYears!C143&lt;&gt;"",B142+ddays3.AllYears!C143,""),"")</f>
        <v/>
      </c>
      <c r="C143" s="6">
        <f>IF(C142&lt;&gt;"",IF(ddays3.AllYears!W143&lt;&gt;"",C142+ddays3.AllYears!W143,""),"")</f>
        <v>32.6</v>
      </c>
      <c r="D143" s="6">
        <f>IF(D142&lt;&gt;"",IF(ddays3.AllYears!X143&lt;&gt;"",D142+ddays3.AllYears!X143,""),"")</f>
        <v>0.60000000000000009</v>
      </c>
      <c r="E143" s="6">
        <f>IF(E142&lt;&gt;"",IF(ddays3.AllYears!Y143&lt;&gt;"",E142+ddays3.AllYears!Y143,""),"")</f>
        <v>6.3</v>
      </c>
      <c r="F143" s="6">
        <f>IF(F142&lt;&gt;"",IF(ddays3.AllYears!Z143&lt;&gt;"",F142+ddays3.AllYears!Z143,""),"")</f>
        <v>81.5</v>
      </c>
      <c r="G143" s="6">
        <f>IF(G142&lt;&gt;"",IF(ddays3.AllYears!AA143&lt;&gt;"",G142+ddays3.AllYears!AA143,""),"")</f>
        <v>10</v>
      </c>
      <c r="H143" s="6">
        <f>IF(H142&lt;&gt;"",IF(ddays3.AllYears!AB143&lt;&gt;"",H142+ddays3.AllYears!AB143,""),"")</f>
        <v>35.1</v>
      </c>
      <c r="I143" s="6">
        <f>IF(I142&lt;&gt;"",IF(ddays3.AllYears!AC143&lt;&gt;"",I142+ddays3.AllYears!AC143,""),"")</f>
        <v>27.900000000000002</v>
      </c>
      <c r="J143" s="6">
        <f>IF(J142&lt;&gt;"",IF(ddays3.AllYears!AD143&lt;&gt;"",J142+ddays3.AllYears!AD143,""),"")</f>
        <v>22.200000000000003</v>
      </c>
      <c r="K143" s="6">
        <f>IF(K142&lt;&gt;"",IF(ddays3.AllYears!AE143&lt;&gt;"",K142+ddays3.AllYears!AE143,""),"")</f>
        <v>24.7</v>
      </c>
      <c r="L143" s="6">
        <f>IF(L142&lt;&gt;"",IF(ddays3.AllYears!AF143&lt;&gt;"",L142+ddays3.AllYears!AF143,""),"")</f>
        <v>11.299999999999997</v>
      </c>
      <c r="M143" s="6">
        <f>IF(M142&lt;&gt;"",IF(ddays3.AllYears!AG143&lt;&gt;"",M142+ddays3.AllYears!AG143,""),"")</f>
        <v>0.3</v>
      </c>
      <c r="N143" s="6">
        <f>IF(N142&lt;&gt;"",IF(ddays3.AllYears!AH143&lt;&gt;"",N142+ddays3.AllYears!AH143,""),"")</f>
        <v>43.4</v>
      </c>
      <c r="O143" s="6">
        <f>IF(O142&lt;&gt;"",IF(ddays3.AllYears!AI143&lt;&gt;"",O142+ddays3.AllYears!AI143,""),"")</f>
        <v>48.70000000000001</v>
      </c>
      <c r="P143" s="6">
        <f>IF(P142&lt;&gt;"",IF(ddays3.AllYears!AJ143&lt;&gt;"",P142+ddays3.AllYears!AJ143,""),"")</f>
        <v>36</v>
      </c>
      <c r="Q143" s="6">
        <f>IF(Q142&lt;&gt;"",IF(ddays3.AllYears!AK143&lt;&gt;"",Q142+ddays3.AllYears!AK143,""),"")</f>
        <v>19.2</v>
      </c>
      <c r="R143" s="6">
        <f>IF(R142&lt;&gt;"",IF(ddays3.AllYears!AL143&lt;&gt;"",R142+ddays3.AllYears!AL143,""),"")</f>
        <v>34.500000000000007</v>
      </c>
      <c r="S143" s="6">
        <f>IF(S142&lt;&gt;"",IF(ddays3.AllYears!AM143&lt;&gt;"",S142+ddays3.AllYears!AM143,""),"")</f>
        <v>10.6</v>
      </c>
      <c r="T143" s="6">
        <f>IF(T142&lt;&gt;"",IF(ddays3.AllYears!AN143&lt;&gt;"",T142+ddays3.AllYears!AN143,""),"")</f>
        <v>13.600000000000001</v>
      </c>
      <c r="U143" s="6">
        <f>IF(U142&lt;&gt;"",IF(ddays3.AllYears!AO143&lt;&gt;"",U142+ddays3.AllYears!AO143,""),"")</f>
        <v>3.9000000000000004</v>
      </c>
      <c r="V143" s="6">
        <f>IF(V142&lt;&gt;"",IF(ddays3.AllYears!AP143&lt;&gt;"",V142+ddays3.AllYears!AP143,""),"")</f>
        <v>6.3000000000000007</v>
      </c>
      <c r="W143" s="6">
        <f>IF(W142&lt;&gt;"",IF(ddays3.AllYears!AQ143&lt;&gt;"",W142+ddays3.AllYears!AQ143,""),"")</f>
        <v>57.1</v>
      </c>
      <c r="X143" s="6">
        <f>IF(X142&lt;&gt;"",IF(ddays3.AllYears!AR143&lt;&gt;"",X142+ddays3.AllYears!AR143,""),"")</f>
        <v>61.400000000000006</v>
      </c>
      <c r="Y143" s="6">
        <f>IF(Y142&lt;&gt;"",IF(ddays3.AllYears!AS143&lt;&gt;"",Y142+ddays3.AllYears!AS143,""),"")</f>
        <v>92.9</v>
      </c>
      <c r="Z143" s="6">
        <f>IF(Z142&lt;&gt;"",IF(ddays3.AllYears!AT143&lt;&gt;"",Z142+ddays3.AllYears!AT143,""),"")</f>
        <v>48.999999999999993</v>
      </c>
      <c r="AA143" s="6">
        <f>IF(AA142&lt;&gt;"",IF(ddays3.AllYears!AU143&lt;&gt;"",AA142+ddays3.AllYears!AU143,""),"")</f>
        <v>35.1</v>
      </c>
      <c r="AB143" s="6">
        <f>IF(AB142&lt;&gt;"",IF(ddays3.AllYears!AV143&lt;&gt;"",AB142+ddays3.AllYears!AV143,""),"")</f>
        <v>40.1</v>
      </c>
      <c r="AC143" s="6">
        <f>IF(AC142&lt;&gt;"",IF(ddays3.AllYears!AW143&lt;&gt;"",AC142+ddays3.AllYears!AW143,""),"")</f>
        <v>35.900000000000006</v>
      </c>
      <c r="AD143" s="6">
        <f>IF(AD142&lt;&gt;"",IF(ddays3.AllYears!AX143&lt;&gt;"",AD142+ddays3.AllYears!AX143,""),"")</f>
        <v>28.5</v>
      </c>
      <c r="AE143" s="6">
        <f>IF(AE142&lt;&gt;"",IF(ddays3.AllYears!AY143&lt;&gt;"",AE142+ddays3.AllYears!AY143,""),"")</f>
        <v>16.3</v>
      </c>
      <c r="AF143" s="6">
        <f>IF(AF142&lt;&gt;"",IF(ddays3.AllYears!AZ143&lt;&gt;"",AF142+ddays3.AllYears!AZ143,""),"")</f>
        <v>42.5</v>
      </c>
      <c r="AG143" s="6">
        <f>IF(AG142&lt;&gt;"",IF(ddays3.AllYears!BA143&lt;&gt;"",AG142+ddays3.AllYears!BA143,""),"")</f>
        <v>39.5</v>
      </c>
      <c r="AH143" s="6">
        <f>IF(AH142&lt;&gt;"",IF(ddays3.AllYears!BB143&lt;&gt;"",AH142+ddays3.AllYears!BB143,""),"")</f>
        <v>39.599999999999994</v>
      </c>
      <c r="AI143" s="6">
        <f>IF(AI142&lt;&gt;"",IF(ddays3.AllYears!BC143&lt;&gt;"",AI142+ddays3.AllYears!BC143,""),"")</f>
        <v>41.5</v>
      </c>
      <c r="AJ143" s="6">
        <f>IF(AJ142&lt;&gt;"",IF(ddays3.AllYears!BD143&lt;&gt;"",AJ142+ddays3.AllYears!BD143,""),"")</f>
        <v>25.1</v>
      </c>
      <c r="AK143" s="6">
        <f>IF(AK142&lt;&gt;"",IF(ddays3.AllYears!BE143&lt;&gt;"",AK142+ddays3.AllYears!BE143,""),"")</f>
        <v>45.599999999999994</v>
      </c>
      <c r="AL143" s="6">
        <f>IF(AL142&lt;&gt;"",IF(ddays3.AllYears!BF143&lt;&gt;"",AL142+ddays3.AllYears!BF143,""),"")</f>
        <v>11</v>
      </c>
      <c r="AM143" s="6">
        <f>IF(AM142&lt;&gt;"",IF(ddays3.AllYears!BG143&lt;&gt;"",AM142+ddays3.AllYears!BG143,""),"")</f>
        <v>88.100000000000009</v>
      </c>
      <c r="AN143" s="6">
        <f>IF(AN142&lt;&gt;"",IF(ddays3.AllYears!BH143&lt;&gt;"",AN142+ddays3.AllYears!BH143,""),"")</f>
        <v>14.399999999999999</v>
      </c>
      <c r="AO143" s="6">
        <f>IF(AO142&lt;&gt;"",IF(ddays3.AllYears!BI143&lt;&gt;"",AO142+ddays3.AllYears!BI143,""),"")</f>
        <v>49.6</v>
      </c>
      <c r="AP143" s="6">
        <f>IF(AP142&lt;&gt;"",IF(ddays3.AllYears!BJ143&lt;&gt;"",AP142+ddays3.AllYears!BJ143,""),"")</f>
        <v>49.6</v>
      </c>
      <c r="AQ143" s="6" t="str">
        <f>IF(AQ142&lt;&gt;"",IF(ddays3.AllYears!BK143&lt;&gt;"",AQ142+ddays3.AllYears!BK143,""),"")</f>
        <v/>
      </c>
      <c r="AR143" s="6" t="str">
        <f>IF(AR142&lt;&gt;"",IF(ddays3.AllYears!BL143&lt;&gt;"",AR142+ddays3.AllYears!BL143,""),"")</f>
        <v/>
      </c>
      <c r="AS143" s="6">
        <v>113.87968969978982</v>
      </c>
      <c r="AT143" s="6"/>
      <c r="AU143" s="6"/>
      <c r="AV143" s="6" t="str">
        <f>'2017.daily'!P145</f>
        <v/>
      </c>
    </row>
    <row r="144" spans="1:48" x14ac:dyDescent="0.35">
      <c r="A144" s="8">
        <f>ddays3.AllYears!A144</f>
        <v>42136</v>
      </c>
      <c r="B144" s="6" t="str">
        <f>IF(B143&lt;&gt;"",IF(ddays3.AllYears!C144&lt;&gt;"",B143+ddays3.AllYears!C144,""),"")</f>
        <v/>
      </c>
      <c r="C144" s="6">
        <f>IF(C143&lt;&gt;"",IF(ddays3.AllYears!W144&lt;&gt;"",C143+ddays3.AllYears!W144,""),"")</f>
        <v>34.800000000000004</v>
      </c>
      <c r="D144" s="6">
        <f>IF(D143&lt;&gt;"",IF(ddays3.AllYears!X144&lt;&gt;"",D143+ddays3.AllYears!X144,""),"")</f>
        <v>1.8</v>
      </c>
      <c r="E144" s="6">
        <f>IF(E143&lt;&gt;"",IF(ddays3.AllYears!Y144&lt;&gt;"",E143+ddays3.AllYears!Y144,""),"")</f>
        <v>6.3999999999999995</v>
      </c>
      <c r="F144" s="6">
        <f>IF(F143&lt;&gt;"",IF(ddays3.AllYears!Z144&lt;&gt;"",F143+ddays3.AllYears!Z144,""),"")</f>
        <v>83.7</v>
      </c>
      <c r="G144" s="6">
        <f>IF(G143&lt;&gt;"",IF(ddays3.AllYears!AA144&lt;&gt;"",G143+ddays3.AllYears!AA144,""),"")</f>
        <v>14.1</v>
      </c>
      <c r="H144" s="6">
        <f>IF(H143&lt;&gt;"",IF(ddays3.AllYears!AB144&lt;&gt;"",H143+ddays3.AllYears!AB144,""),"")</f>
        <v>37.700000000000003</v>
      </c>
      <c r="I144" s="6">
        <f>IF(I143&lt;&gt;"",IF(ddays3.AllYears!AC144&lt;&gt;"",I143+ddays3.AllYears!AC144,""),"")</f>
        <v>28.700000000000003</v>
      </c>
      <c r="J144" s="6">
        <f>IF(J143&lt;&gt;"",IF(ddays3.AllYears!AD144&lt;&gt;"",J143+ddays3.AllYears!AD144,""),"")</f>
        <v>22.200000000000003</v>
      </c>
      <c r="K144" s="6">
        <f>IF(K143&lt;&gt;"",IF(ddays3.AllYears!AE144&lt;&gt;"",K143+ddays3.AllYears!AE144,""),"")</f>
        <v>24.7</v>
      </c>
      <c r="L144" s="6">
        <f>IF(L143&lt;&gt;"",IF(ddays3.AllYears!AF144&lt;&gt;"",L143+ddays3.AllYears!AF144,""),"")</f>
        <v>12.099999999999998</v>
      </c>
      <c r="M144" s="6">
        <f>IF(M143&lt;&gt;"",IF(ddays3.AllYears!AG144&lt;&gt;"",M143+ddays3.AllYears!AG144,""),"")</f>
        <v>0.89999999999999991</v>
      </c>
      <c r="N144" s="6">
        <f>IF(N143&lt;&gt;"",IF(ddays3.AllYears!AH144&lt;&gt;"",N143+ddays3.AllYears!AH144,""),"")</f>
        <v>44.5</v>
      </c>
      <c r="O144" s="6">
        <f>IF(O143&lt;&gt;"",IF(ddays3.AllYears!AI144&lt;&gt;"",O143+ddays3.AllYears!AI144,""),"")</f>
        <v>48.70000000000001</v>
      </c>
      <c r="P144" s="6">
        <f>IF(P143&lt;&gt;"",IF(ddays3.AllYears!AJ144&lt;&gt;"",P143+ddays3.AllYears!AJ144,""),"")</f>
        <v>38.700000000000003</v>
      </c>
      <c r="Q144" s="6">
        <f>IF(Q143&lt;&gt;"",IF(ddays3.AllYears!AK144&lt;&gt;"",Q143+ddays3.AllYears!AK144,""),"")</f>
        <v>24.4</v>
      </c>
      <c r="R144" s="6">
        <f>IF(R143&lt;&gt;"",IF(ddays3.AllYears!AL144&lt;&gt;"",R143+ddays3.AllYears!AL144,""),"")</f>
        <v>34.500000000000007</v>
      </c>
      <c r="S144" s="6">
        <f>IF(S143&lt;&gt;"",IF(ddays3.AllYears!AM144&lt;&gt;"",S143+ddays3.AllYears!AM144,""),"")</f>
        <v>13.1</v>
      </c>
      <c r="T144" s="6">
        <f>IF(T143&lt;&gt;"",IF(ddays3.AllYears!AN144&lt;&gt;"",T143+ddays3.AllYears!AN144,""),"")</f>
        <v>13.600000000000001</v>
      </c>
      <c r="U144" s="6">
        <f>IF(U143&lt;&gt;"",IF(ddays3.AllYears!AO144&lt;&gt;"",U143+ddays3.AllYears!AO144,""),"")</f>
        <v>3.9000000000000004</v>
      </c>
      <c r="V144" s="6">
        <f>IF(V143&lt;&gt;"",IF(ddays3.AllYears!AP144&lt;&gt;"",V143+ddays3.AllYears!AP144,""),"")</f>
        <v>13</v>
      </c>
      <c r="W144" s="6">
        <f>IF(W143&lt;&gt;"",IF(ddays3.AllYears!AQ144&lt;&gt;"",W143+ddays3.AllYears!AQ144,""),"")</f>
        <v>63.4</v>
      </c>
      <c r="X144" s="6">
        <f>IF(X143&lt;&gt;"",IF(ddays3.AllYears!AR144&lt;&gt;"",X143+ddays3.AllYears!AR144,""),"")</f>
        <v>69.5</v>
      </c>
      <c r="Y144" s="6">
        <f>IF(Y143&lt;&gt;"",IF(ddays3.AllYears!AS144&lt;&gt;"",Y143+ddays3.AllYears!AS144,""),"")</f>
        <v>98.7</v>
      </c>
      <c r="Z144" s="6">
        <f>IF(Z143&lt;&gt;"",IF(ddays3.AllYears!AT144&lt;&gt;"",Z143+ddays3.AllYears!AT144,""),"")</f>
        <v>56.199999999999996</v>
      </c>
      <c r="AA144" s="6">
        <f>IF(AA143&lt;&gt;"",IF(ddays3.AllYears!AU144&lt;&gt;"",AA143+ddays3.AllYears!AU144,""),"")</f>
        <v>35.1</v>
      </c>
      <c r="AB144" s="6">
        <f>IF(AB143&lt;&gt;"",IF(ddays3.AllYears!AV144&lt;&gt;"",AB143+ddays3.AllYears!AV144,""),"")</f>
        <v>40.1</v>
      </c>
      <c r="AC144" s="6">
        <f>IF(AC143&lt;&gt;"",IF(ddays3.AllYears!AW144&lt;&gt;"",AC143+ddays3.AllYears!AW144,""),"")</f>
        <v>35.900000000000006</v>
      </c>
      <c r="AD144" s="6">
        <f>IF(AD143&lt;&gt;"",IF(ddays3.AllYears!AX144&lt;&gt;"",AD143+ddays3.AllYears!AX144,""),"")</f>
        <v>31.5</v>
      </c>
      <c r="AE144" s="6">
        <f>IF(AE143&lt;&gt;"",IF(ddays3.AllYears!AY144&lt;&gt;"",AE143+ddays3.AllYears!AY144,""),"")</f>
        <v>21.9</v>
      </c>
      <c r="AF144" s="6">
        <f>IF(AF143&lt;&gt;"",IF(ddays3.AllYears!AZ144&lt;&gt;"",AF143+ddays3.AllYears!AZ144,""),"")</f>
        <v>46</v>
      </c>
      <c r="AG144" s="6">
        <f>IF(AG143&lt;&gt;"",IF(ddays3.AllYears!BA144&lt;&gt;"",AG143+ddays3.AllYears!BA144,""),"")</f>
        <v>44.5</v>
      </c>
      <c r="AH144" s="6">
        <f>IF(AH143&lt;&gt;"",IF(ddays3.AllYears!BB144&lt;&gt;"",AH143+ddays3.AllYears!BB144,""),"")</f>
        <v>39.599999999999994</v>
      </c>
      <c r="AI144" s="6">
        <f>IF(AI143&lt;&gt;"",IF(ddays3.AllYears!BC144&lt;&gt;"",AI143+ddays3.AllYears!BC144,""),"")</f>
        <v>41.6</v>
      </c>
      <c r="AJ144" s="6">
        <f>IF(AJ143&lt;&gt;"",IF(ddays3.AllYears!BD144&lt;&gt;"",AJ143+ddays3.AllYears!BD144,""),"")</f>
        <v>29.3</v>
      </c>
      <c r="AK144" s="6">
        <f>IF(AK143&lt;&gt;"",IF(ddays3.AllYears!BE144&lt;&gt;"",AK143+ddays3.AllYears!BE144,""),"")</f>
        <v>48.3</v>
      </c>
      <c r="AL144" s="6">
        <f>IF(AL143&lt;&gt;"",IF(ddays3.AllYears!BF144&lt;&gt;"",AL143+ddays3.AllYears!BF144,""),"")</f>
        <v>11</v>
      </c>
      <c r="AM144" s="6">
        <f>IF(AM143&lt;&gt;"",IF(ddays3.AllYears!BG144&lt;&gt;"",AM143+ddays3.AllYears!BG144,""),"")</f>
        <v>91.4</v>
      </c>
      <c r="AN144" s="6">
        <f>IF(AN143&lt;&gt;"",IF(ddays3.AllYears!BH144&lt;&gt;"",AN143+ddays3.AllYears!BH144,""),"")</f>
        <v>14.399999999999999</v>
      </c>
      <c r="AO144" s="6">
        <f>IF(AO143&lt;&gt;"",IF(ddays3.AllYears!BI144&lt;&gt;"",AO143+ddays3.AllYears!BI144,""),"")</f>
        <v>50.6</v>
      </c>
      <c r="AP144" s="6">
        <f>IF(AP143&lt;&gt;"",IF(ddays3.AllYears!BJ144&lt;&gt;"",AP143+ddays3.AllYears!BJ144,""),"")</f>
        <v>49.6</v>
      </c>
      <c r="AQ144" s="6" t="str">
        <f>IF(AQ143&lt;&gt;"",IF(ddays3.AllYears!BK144&lt;&gt;"",AQ143+ddays3.AllYears!BK144,""),"")</f>
        <v/>
      </c>
      <c r="AR144" s="6" t="str">
        <f>IF(AR143&lt;&gt;"",IF(ddays3.AllYears!BL144&lt;&gt;"",AR143+ddays3.AllYears!BL144,""),"")</f>
        <v/>
      </c>
      <c r="AS144" s="6">
        <v>117.30172559004248</v>
      </c>
      <c r="AT144" s="6"/>
      <c r="AU144" s="6"/>
      <c r="AV144" s="6" t="str">
        <f>'2017.daily'!P146</f>
        <v/>
      </c>
    </row>
    <row r="145" spans="1:48" x14ac:dyDescent="0.35">
      <c r="A145" s="8">
        <f>ddays3.AllYears!A145</f>
        <v>42137</v>
      </c>
      <c r="B145" s="6" t="str">
        <f>IF(B144&lt;&gt;"",IF(ddays3.AllYears!C145&lt;&gt;"",B144+ddays3.AllYears!C145,""),"")</f>
        <v/>
      </c>
      <c r="C145" s="6">
        <f>IF(C144&lt;&gt;"",IF(ddays3.AllYears!W145&lt;&gt;"",C144+ddays3.AllYears!W145,""),"")</f>
        <v>39.400000000000006</v>
      </c>
      <c r="D145" s="6">
        <f>IF(D144&lt;&gt;"",IF(ddays3.AllYears!X145&lt;&gt;"",D144+ddays3.AllYears!X145,""),"")</f>
        <v>2.5</v>
      </c>
      <c r="E145" s="6">
        <f>IF(E144&lt;&gt;"",IF(ddays3.AllYears!Y145&lt;&gt;"",E144+ddays3.AllYears!Y145,""),"")</f>
        <v>6.3999999999999995</v>
      </c>
      <c r="F145" s="6">
        <f>IF(F144&lt;&gt;"",IF(ddays3.AllYears!Z145&lt;&gt;"",F144+ddays3.AllYears!Z145,""),"")</f>
        <v>83.7</v>
      </c>
      <c r="G145" s="6">
        <f>IF(G144&lt;&gt;"",IF(ddays3.AllYears!AA145&lt;&gt;"",G144+ddays3.AllYears!AA145,""),"")</f>
        <v>16.7</v>
      </c>
      <c r="H145" s="6">
        <f>IF(H144&lt;&gt;"",IF(ddays3.AllYears!AB145&lt;&gt;"",H144+ddays3.AllYears!AB145,""),"")</f>
        <v>40</v>
      </c>
      <c r="I145" s="6">
        <f>IF(I144&lt;&gt;"",IF(ddays3.AllYears!AC145&lt;&gt;"",I144+ddays3.AllYears!AC145,""),"")</f>
        <v>28.700000000000003</v>
      </c>
      <c r="J145" s="6">
        <f>IF(J144&lt;&gt;"",IF(ddays3.AllYears!AD145&lt;&gt;"",J144+ddays3.AllYears!AD145,""),"")</f>
        <v>22.400000000000002</v>
      </c>
      <c r="K145" s="6">
        <f>IF(K144&lt;&gt;"",IF(ddays3.AllYears!AE145&lt;&gt;"",K144+ddays3.AllYears!AE145,""),"")</f>
        <v>26.599999999999998</v>
      </c>
      <c r="L145" s="6">
        <f>IF(L144&lt;&gt;"",IF(ddays3.AllYears!AF145&lt;&gt;"",L144+ddays3.AllYears!AF145,""),"")</f>
        <v>12.099999999999998</v>
      </c>
      <c r="M145" s="6">
        <f>IF(M144&lt;&gt;"",IF(ddays3.AllYears!AG145&lt;&gt;"",M144+ddays3.AllYears!AG145,""),"")</f>
        <v>1.2</v>
      </c>
      <c r="N145" s="6">
        <f>IF(N144&lt;&gt;"",IF(ddays3.AllYears!AH145&lt;&gt;"",N144+ddays3.AllYears!AH145,""),"")</f>
        <v>44.6</v>
      </c>
      <c r="O145" s="6">
        <f>IF(O144&lt;&gt;"",IF(ddays3.AllYears!AI145&lt;&gt;"",O144+ddays3.AllYears!AI145,""),"")</f>
        <v>48.70000000000001</v>
      </c>
      <c r="P145" s="6">
        <f>IF(P144&lt;&gt;"",IF(ddays3.AllYears!AJ145&lt;&gt;"",P144+ddays3.AllYears!AJ145,""),"")</f>
        <v>40</v>
      </c>
      <c r="Q145" s="6">
        <f>IF(Q144&lt;&gt;"",IF(ddays3.AllYears!AK145&lt;&gt;"",Q144+ddays3.AllYears!AK145,""),"")</f>
        <v>28.5</v>
      </c>
      <c r="R145" s="6">
        <f>IF(R144&lt;&gt;"",IF(ddays3.AllYears!AL145&lt;&gt;"",R144+ddays3.AllYears!AL145,""),"")</f>
        <v>34.500000000000007</v>
      </c>
      <c r="S145" s="6">
        <f>IF(S144&lt;&gt;"",IF(ddays3.AllYears!AM145&lt;&gt;"",S144+ddays3.AllYears!AM145,""),"")</f>
        <v>17.8</v>
      </c>
      <c r="T145" s="6">
        <f>IF(T144&lt;&gt;"",IF(ddays3.AllYears!AN145&lt;&gt;"",T144+ddays3.AllYears!AN145,""),"")</f>
        <v>13.700000000000001</v>
      </c>
      <c r="U145" s="6">
        <f>IF(U144&lt;&gt;"",IF(ddays3.AllYears!AO145&lt;&gt;"",U144+ddays3.AllYears!AO145,""),"")</f>
        <v>3.9000000000000004</v>
      </c>
      <c r="V145" s="6">
        <f>IF(V144&lt;&gt;"",IF(ddays3.AllYears!AP145&lt;&gt;"",V144+ddays3.AllYears!AP145,""),"")</f>
        <v>20.2</v>
      </c>
      <c r="W145" s="6">
        <f>IF(W144&lt;&gt;"",IF(ddays3.AllYears!AQ145&lt;&gt;"",W144+ddays3.AllYears!AQ145,""),"")</f>
        <v>71.5</v>
      </c>
      <c r="X145" s="6">
        <f>IF(X144&lt;&gt;"",IF(ddays3.AllYears!AR145&lt;&gt;"",X144+ddays3.AllYears!AR145,""),"")</f>
        <v>77.099999999999994</v>
      </c>
      <c r="Y145" s="6">
        <f>IF(Y144&lt;&gt;"",IF(ddays3.AllYears!AS145&lt;&gt;"",Y144+ddays3.AllYears!AS145,""),"")</f>
        <v>99.100000000000009</v>
      </c>
      <c r="Z145" s="6">
        <f>IF(Z144&lt;&gt;"",IF(ddays3.AllYears!AT145&lt;&gt;"",Z144+ddays3.AllYears!AT145,""),"")</f>
        <v>63.599999999999994</v>
      </c>
      <c r="AA145" s="6">
        <f>IF(AA144&lt;&gt;"",IF(ddays3.AllYears!AU145&lt;&gt;"",AA144+ddays3.AllYears!AU145,""),"")</f>
        <v>35.1</v>
      </c>
      <c r="AB145" s="6">
        <f>IF(AB144&lt;&gt;"",IF(ddays3.AllYears!AV145&lt;&gt;"",AB144+ddays3.AllYears!AV145,""),"")</f>
        <v>40.1</v>
      </c>
      <c r="AC145" s="6">
        <f>IF(AC144&lt;&gt;"",IF(ddays3.AllYears!AW145&lt;&gt;"",AC144+ddays3.AllYears!AW145,""),"")</f>
        <v>35.900000000000006</v>
      </c>
      <c r="AD145" s="6">
        <f>IF(AD144&lt;&gt;"",IF(ddays3.AllYears!AX145&lt;&gt;"",AD144+ddays3.AllYears!AX145,""),"")</f>
        <v>31.5</v>
      </c>
      <c r="AE145" s="6">
        <f>IF(AE144&lt;&gt;"",IF(ddays3.AllYears!AY145&lt;&gt;"",AE144+ddays3.AllYears!AY145,""),"")</f>
        <v>25.7</v>
      </c>
      <c r="AF145" s="6">
        <f>IF(AF144&lt;&gt;"",IF(ddays3.AllYears!AZ145&lt;&gt;"",AF144+ddays3.AllYears!AZ145,""),"")</f>
        <v>50.9</v>
      </c>
      <c r="AG145" s="6">
        <f>IF(AG144&lt;&gt;"",IF(ddays3.AllYears!BA145&lt;&gt;"",AG144+ddays3.AllYears!BA145,""),"")</f>
        <v>44.5</v>
      </c>
      <c r="AH145" s="6">
        <f>IF(AH144&lt;&gt;"",IF(ddays3.AllYears!BB145&lt;&gt;"",AH144+ddays3.AllYears!BB145,""),"")</f>
        <v>39.699999999999996</v>
      </c>
      <c r="AI145" s="6">
        <f>IF(AI144&lt;&gt;"",IF(ddays3.AllYears!BC145&lt;&gt;"",AI144+ddays3.AllYears!BC145,""),"")</f>
        <v>49.4</v>
      </c>
      <c r="AJ145" s="6">
        <f>IF(AJ144&lt;&gt;"",IF(ddays3.AllYears!BD145&lt;&gt;"",AJ144+ddays3.AllYears!BD145,""),"")</f>
        <v>29.400000000000002</v>
      </c>
      <c r="AK145" s="6">
        <f>IF(AK144&lt;&gt;"",IF(ddays3.AllYears!BE145&lt;&gt;"",AK144+ddays3.AllYears!BE145,""),"")</f>
        <v>51.8</v>
      </c>
      <c r="AL145" s="6">
        <f>IF(AL144&lt;&gt;"",IF(ddays3.AllYears!BF145&lt;&gt;"",AL144+ddays3.AllYears!BF145,""),"")</f>
        <v>11</v>
      </c>
      <c r="AM145" s="6">
        <f>IF(AM144&lt;&gt;"",IF(ddays3.AllYears!BG145&lt;&gt;"",AM144+ddays3.AllYears!BG145,""),"")</f>
        <v>92.100000000000009</v>
      </c>
      <c r="AN145" s="6">
        <f>IF(AN144&lt;&gt;"",IF(ddays3.AllYears!BH145&lt;&gt;"",AN144+ddays3.AllYears!BH145,""),"")</f>
        <v>14.499999999999998</v>
      </c>
      <c r="AO145" s="6">
        <f>IF(AO144&lt;&gt;"",IF(ddays3.AllYears!BI145&lt;&gt;"",AO144+ddays3.AllYears!BI145,""),"")</f>
        <v>52.6</v>
      </c>
      <c r="AP145" s="6">
        <f>IF(AP144&lt;&gt;"",IF(ddays3.AllYears!BJ145&lt;&gt;"",AP144+ddays3.AllYears!BJ145,""),"")</f>
        <v>49.6</v>
      </c>
      <c r="AQ145" s="6" t="str">
        <f>IF(AQ144&lt;&gt;"",IF(ddays3.AllYears!BK145&lt;&gt;"",AQ144+ddays3.AllYears!BK145,""),"")</f>
        <v/>
      </c>
      <c r="AR145" s="6" t="str">
        <f>IF(AR144&lt;&gt;"",IF(ddays3.AllYears!BL145&lt;&gt;"",AR144+ddays3.AllYears!BL145,""),"")</f>
        <v/>
      </c>
      <c r="AS145" s="6">
        <v>123.92291785007967</v>
      </c>
      <c r="AT145" s="6"/>
      <c r="AU145" s="6"/>
      <c r="AV145" s="6"/>
    </row>
    <row r="146" spans="1:48" x14ac:dyDescent="0.35">
      <c r="A146" s="8">
        <f>ddays3.AllYears!A146</f>
        <v>42138</v>
      </c>
      <c r="B146" s="6" t="str">
        <f>IF(B145&lt;&gt;"",IF(ddays3.AllYears!C146&lt;&gt;"",B145+ddays3.AllYears!C146,""),"")</f>
        <v/>
      </c>
      <c r="C146" s="6">
        <f>IF(C145&lt;&gt;"",IF(ddays3.AllYears!W146&lt;&gt;"",C145+ddays3.AllYears!W146,""),"")</f>
        <v>44.300000000000004</v>
      </c>
      <c r="D146" s="6">
        <f>IF(D145&lt;&gt;"",IF(ddays3.AllYears!X146&lt;&gt;"",D145+ddays3.AllYears!X146,""),"")</f>
        <v>2.9</v>
      </c>
      <c r="E146" s="6">
        <f>IF(E145&lt;&gt;"",IF(ddays3.AllYears!Y146&lt;&gt;"",E145+ddays3.AllYears!Y146,""),"")</f>
        <v>6.3999999999999995</v>
      </c>
      <c r="F146" s="6">
        <f>IF(F145&lt;&gt;"",IF(ddays3.AllYears!Z146&lt;&gt;"",F145+ddays3.AllYears!Z146,""),"")</f>
        <v>87.600000000000009</v>
      </c>
      <c r="G146" s="6">
        <f>IF(G145&lt;&gt;"",IF(ddays3.AllYears!AA146&lt;&gt;"",G145+ddays3.AllYears!AA146,""),"")</f>
        <v>16.7</v>
      </c>
      <c r="H146" s="6">
        <f>IF(H145&lt;&gt;"",IF(ddays3.AllYears!AB146&lt;&gt;"",H145+ddays3.AllYears!AB146,""),"")</f>
        <v>41.3</v>
      </c>
      <c r="I146" s="6">
        <f>IF(I145&lt;&gt;"",IF(ddays3.AllYears!AC146&lt;&gt;"",I145+ddays3.AllYears!AC146,""),"")</f>
        <v>32.800000000000004</v>
      </c>
      <c r="J146" s="6">
        <f>IF(J145&lt;&gt;"",IF(ddays3.AllYears!AD146&lt;&gt;"",J145+ddays3.AllYears!AD146,""),"")</f>
        <v>23.000000000000004</v>
      </c>
      <c r="K146" s="6">
        <f>IF(K145&lt;&gt;"",IF(ddays3.AllYears!AE146&lt;&gt;"",K145+ddays3.AllYears!AE146,""),"")</f>
        <v>27.999999999999996</v>
      </c>
      <c r="L146" s="6">
        <f>IF(L145&lt;&gt;"",IF(ddays3.AllYears!AF146&lt;&gt;"",L145+ddays3.AllYears!AF146,""),"")</f>
        <v>12.099999999999998</v>
      </c>
      <c r="M146" s="6">
        <f>IF(M145&lt;&gt;"",IF(ddays3.AllYears!AG146&lt;&gt;"",M145+ddays3.AllYears!AG146,""),"")</f>
        <v>1.2</v>
      </c>
      <c r="N146" s="6">
        <f>IF(N145&lt;&gt;"",IF(ddays3.AllYears!AH146&lt;&gt;"",N145+ddays3.AllYears!AH146,""),"")</f>
        <v>53.1</v>
      </c>
      <c r="O146" s="6">
        <f>IF(O145&lt;&gt;"",IF(ddays3.AllYears!AI146&lt;&gt;"",O145+ddays3.AllYears!AI146,""),"")</f>
        <v>51.500000000000007</v>
      </c>
      <c r="P146" s="6">
        <f>IF(P145&lt;&gt;"",IF(ddays3.AllYears!AJ146&lt;&gt;"",P145+ddays3.AllYears!AJ146,""),"")</f>
        <v>41.4</v>
      </c>
      <c r="Q146" s="6">
        <f>IF(Q145&lt;&gt;"",IF(ddays3.AllYears!AK146&lt;&gt;"",Q145+ddays3.AllYears!AK146,""),"")</f>
        <v>34.5</v>
      </c>
      <c r="R146" s="6">
        <f>IF(R145&lt;&gt;"",IF(ddays3.AllYears!AL146&lt;&gt;"",R145+ddays3.AllYears!AL146,""),"")</f>
        <v>36.20000000000001</v>
      </c>
      <c r="S146" s="6">
        <f>IF(S145&lt;&gt;"",IF(ddays3.AllYears!AM146&lt;&gt;"",S145+ddays3.AllYears!AM146,""),"")</f>
        <v>22.4</v>
      </c>
      <c r="T146" s="6">
        <f>IF(T145&lt;&gt;"",IF(ddays3.AllYears!AN146&lt;&gt;"",T145+ddays3.AllYears!AN146,""),"")</f>
        <v>14.500000000000002</v>
      </c>
      <c r="U146" s="6">
        <f>IF(U145&lt;&gt;"",IF(ddays3.AllYears!AO146&lt;&gt;"",U145+ddays3.AllYears!AO146,""),"")</f>
        <v>5.8000000000000007</v>
      </c>
      <c r="V146" s="6">
        <f>IF(V145&lt;&gt;"",IF(ddays3.AllYears!AP146&lt;&gt;"",V145+ddays3.AllYears!AP146,""),"")</f>
        <v>27.6</v>
      </c>
      <c r="W146" s="6">
        <f>IF(W145&lt;&gt;"",IF(ddays3.AllYears!AQ146&lt;&gt;"",W145+ddays3.AllYears!AQ146,""),"")</f>
        <v>81.099999999999994</v>
      </c>
      <c r="X146" s="6">
        <f>IF(X145&lt;&gt;"",IF(ddays3.AllYears!AR146&lt;&gt;"",X145+ddays3.AllYears!AR146,""),"")</f>
        <v>81.399999999999991</v>
      </c>
      <c r="Y146" s="6">
        <f>IF(Y145&lt;&gt;"",IF(ddays3.AllYears!AS146&lt;&gt;"",Y145+ddays3.AllYears!AS146,""),"")</f>
        <v>110.30000000000001</v>
      </c>
      <c r="Z146" s="6">
        <f>IF(Z145&lt;&gt;"",IF(ddays3.AllYears!AT146&lt;&gt;"",Z145+ddays3.AllYears!AT146,""),"")</f>
        <v>69.399999999999991</v>
      </c>
      <c r="AA146" s="6">
        <f>IF(AA145&lt;&gt;"",IF(ddays3.AllYears!AU146&lt;&gt;"",AA145+ddays3.AllYears!AU146,""),"")</f>
        <v>35.1</v>
      </c>
      <c r="AB146" s="6">
        <f>IF(AB145&lt;&gt;"",IF(ddays3.AllYears!AV146&lt;&gt;"",AB145+ddays3.AllYears!AV146,""),"")</f>
        <v>40.1</v>
      </c>
      <c r="AC146" s="6">
        <f>IF(AC145&lt;&gt;"",IF(ddays3.AllYears!AW146&lt;&gt;"",AC145+ddays3.AllYears!AW146,""),"")</f>
        <v>35.900000000000006</v>
      </c>
      <c r="AD146" s="6">
        <f>IF(AD145&lt;&gt;"",IF(ddays3.AllYears!AX146&lt;&gt;"",AD145+ddays3.AllYears!AX146,""),"")</f>
        <v>31.6</v>
      </c>
      <c r="AE146" s="6">
        <f>IF(AE145&lt;&gt;"",IF(ddays3.AllYears!AY146&lt;&gt;"",AE145+ddays3.AllYears!AY146,""),"")</f>
        <v>29.2</v>
      </c>
      <c r="AF146" s="6">
        <f>IF(AF145&lt;&gt;"",IF(ddays3.AllYears!AZ146&lt;&gt;"",AF145+ddays3.AllYears!AZ146,""),"")</f>
        <v>53.5</v>
      </c>
      <c r="AG146" s="6">
        <f>IF(AG145&lt;&gt;"",IF(ddays3.AllYears!BA146&lt;&gt;"",AG145+ddays3.AllYears!BA146,""),"")</f>
        <v>50.4</v>
      </c>
      <c r="AH146" s="6">
        <f>IF(AH145&lt;&gt;"",IF(ddays3.AllYears!BB146&lt;&gt;"",AH145+ddays3.AllYears!BB146,""),"")</f>
        <v>39.699999999999996</v>
      </c>
      <c r="AI146" s="6">
        <f>IF(AI145&lt;&gt;"",IF(ddays3.AllYears!BC146&lt;&gt;"",AI145+ddays3.AllYears!BC146,""),"")</f>
        <v>52</v>
      </c>
      <c r="AJ146" s="6">
        <f>IF(AJ145&lt;&gt;"",IF(ddays3.AllYears!BD146&lt;&gt;"",AJ145+ddays3.AllYears!BD146,""),"")</f>
        <v>34.300000000000004</v>
      </c>
      <c r="AK146" s="6">
        <f>IF(AK145&lt;&gt;"",IF(ddays3.AllYears!BE146&lt;&gt;"",AK145+ddays3.AllYears!BE146,""),"")</f>
        <v>55.4</v>
      </c>
      <c r="AL146" s="6">
        <f>IF(AL145&lt;&gt;"",IF(ddays3.AllYears!BF146&lt;&gt;"",AL145+ddays3.AllYears!BF146,""),"")</f>
        <v>11</v>
      </c>
      <c r="AM146" s="6">
        <f>IF(AM145&lt;&gt;"",IF(ddays3.AllYears!BG146&lt;&gt;"",AM145+ddays3.AllYears!BG146,""),"")</f>
        <v>92.800000000000011</v>
      </c>
      <c r="AN146" s="6">
        <f>IF(AN145&lt;&gt;"",IF(ddays3.AllYears!BH146&lt;&gt;"",AN145+ddays3.AllYears!BH146,""),"")</f>
        <v>14.799999999999999</v>
      </c>
      <c r="AO146" s="6">
        <f>IF(AO145&lt;&gt;"",IF(ddays3.AllYears!BI146&lt;&gt;"",AO145+ddays3.AllYears!BI146,""),"")</f>
        <v>55</v>
      </c>
      <c r="AP146" s="6">
        <f>IF(AP145&lt;&gt;"",IF(ddays3.AllYears!BJ146&lt;&gt;"",AP145+ddays3.AllYears!BJ146,""),"")</f>
        <v>49.7</v>
      </c>
      <c r="AQ146" s="6" t="str">
        <f>IF(AQ145&lt;&gt;"",IF(ddays3.AllYears!BK146&lt;&gt;"",AQ145+ddays3.AllYears!BK146,""),"")</f>
        <v/>
      </c>
      <c r="AR146" s="6" t="str">
        <f>IF(AR145&lt;&gt;"",IF(ddays3.AllYears!BL146&lt;&gt;"",AR145+ddays3.AllYears!BL146,""),"")</f>
        <v/>
      </c>
      <c r="AS146" s="6">
        <v>129.47507119259294</v>
      </c>
      <c r="AT146" s="6"/>
      <c r="AU146" s="6"/>
      <c r="AV146" s="6" t="str">
        <f>'2017.daily'!P148</f>
        <v/>
      </c>
    </row>
    <row r="147" spans="1:48" x14ac:dyDescent="0.35">
      <c r="A147" s="8">
        <f>ddays3.AllYears!A147</f>
        <v>42139</v>
      </c>
      <c r="B147" s="6" t="str">
        <f>IF(B146&lt;&gt;"",IF(ddays3.AllYears!C147&lt;&gt;"",B146+ddays3.AllYears!C147,""),"")</f>
        <v/>
      </c>
      <c r="C147" s="6">
        <f>IF(C146&lt;&gt;"",IF(ddays3.AllYears!W147&lt;&gt;"",C146+ddays3.AllYears!W147,""),"")</f>
        <v>47.6</v>
      </c>
      <c r="D147" s="6">
        <f>IF(D146&lt;&gt;"",IF(ddays3.AllYears!X147&lt;&gt;"",D146+ddays3.AllYears!X147,""),"")</f>
        <v>2.9</v>
      </c>
      <c r="E147" s="6">
        <f>IF(E146&lt;&gt;"",IF(ddays3.AllYears!Y147&lt;&gt;"",E146+ddays3.AllYears!Y147,""),"")</f>
        <v>7.5</v>
      </c>
      <c r="F147" s="6">
        <f>IF(F146&lt;&gt;"",IF(ddays3.AllYears!Z147&lt;&gt;"",F146+ddays3.AllYears!Z147,""),"")</f>
        <v>88.500000000000014</v>
      </c>
      <c r="G147" s="6">
        <f>IF(G146&lt;&gt;"",IF(ddays3.AllYears!AA147&lt;&gt;"",G146+ddays3.AllYears!AA147,""),"")</f>
        <v>16.7</v>
      </c>
      <c r="H147" s="6">
        <f>IF(H146&lt;&gt;"",IF(ddays3.AllYears!AB147&lt;&gt;"",H146+ddays3.AllYears!AB147,""),"")</f>
        <v>41.3</v>
      </c>
      <c r="I147" s="6">
        <f>IF(I146&lt;&gt;"",IF(ddays3.AllYears!AC147&lt;&gt;"",I146+ddays3.AllYears!AC147,""),"")</f>
        <v>37.6</v>
      </c>
      <c r="J147" s="6">
        <f>IF(J146&lt;&gt;"",IF(ddays3.AllYears!AD147&lt;&gt;"",J146+ddays3.AllYears!AD147,""),"")</f>
        <v>23.700000000000003</v>
      </c>
      <c r="K147" s="6">
        <f>IF(K146&lt;&gt;"",IF(ddays3.AllYears!AE147&lt;&gt;"",K146+ddays3.AllYears!AE147,""),"")</f>
        <v>28.099999999999998</v>
      </c>
      <c r="L147" s="6">
        <f>IF(L146&lt;&gt;"",IF(ddays3.AllYears!AF147&lt;&gt;"",L146+ddays3.AllYears!AF147,""),"")</f>
        <v>12.099999999999998</v>
      </c>
      <c r="M147" s="6">
        <f>IF(M146&lt;&gt;"",IF(ddays3.AllYears!AG147&lt;&gt;"",M146+ddays3.AllYears!AG147,""),"")</f>
        <v>2.4</v>
      </c>
      <c r="N147" s="6">
        <f>IF(N146&lt;&gt;"",IF(ddays3.AllYears!AH147&lt;&gt;"",N146+ddays3.AllYears!AH147,""),"")</f>
        <v>60.2</v>
      </c>
      <c r="O147" s="6">
        <f>IF(O146&lt;&gt;"",IF(ddays3.AllYears!AI147&lt;&gt;"",O146+ddays3.AllYears!AI147,""),"")</f>
        <v>53.20000000000001</v>
      </c>
      <c r="P147" s="6">
        <f>IF(P146&lt;&gt;"",IF(ddays3.AllYears!AJ147&lt;&gt;"",P146+ddays3.AllYears!AJ147,""),"")</f>
        <v>42.9</v>
      </c>
      <c r="Q147" s="6">
        <f>IF(Q146&lt;&gt;"",IF(ddays3.AllYears!AK147&lt;&gt;"",Q146+ddays3.AllYears!AK147,""),"")</f>
        <v>35</v>
      </c>
      <c r="R147" s="6">
        <f>IF(R146&lt;&gt;"",IF(ddays3.AllYears!AL147&lt;&gt;"",R146+ddays3.AllYears!AL147,""),"")</f>
        <v>36.20000000000001</v>
      </c>
      <c r="S147" s="6">
        <f>IF(S146&lt;&gt;"",IF(ddays3.AllYears!AM147&lt;&gt;"",S146+ddays3.AllYears!AM147,""),"")</f>
        <v>24.599999999999998</v>
      </c>
      <c r="T147" s="6">
        <f>IF(T146&lt;&gt;"",IF(ddays3.AllYears!AN147&lt;&gt;"",T146+ddays3.AllYears!AN147,""),"")</f>
        <v>17.5</v>
      </c>
      <c r="U147" s="6">
        <f>IF(U146&lt;&gt;"",IF(ddays3.AllYears!AO147&lt;&gt;"",U146+ddays3.AllYears!AO147,""),"")</f>
        <v>6.1000000000000005</v>
      </c>
      <c r="V147" s="6">
        <f>IF(V146&lt;&gt;"",IF(ddays3.AllYears!AP147&lt;&gt;"",V146+ddays3.AllYears!AP147,""),"")</f>
        <v>32.1</v>
      </c>
      <c r="W147" s="6">
        <f>IF(W146&lt;&gt;"",IF(ddays3.AllYears!AQ147&lt;&gt;"",W146+ddays3.AllYears!AQ147,""),"")</f>
        <v>89.1</v>
      </c>
      <c r="X147" s="6">
        <f>IF(X146&lt;&gt;"",IF(ddays3.AllYears!AR147&lt;&gt;"",X146+ddays3.AllYears!AR147,""),"")</f>
        <v>85.6</v>
      </c>
      <c r="Y147" s="6">
        <f>IF(Y146&lt;&gt;"",IF(ddays3.AllYears!AS147&lt;&gt;"",Y146+ddays3.AllYears!AS147,""),"")</f>
        <v>121.60000000000001</v>
      </c>
      <c r="Z147" s="6">
        <f>IF(Z146&lt;&gt;"",IF(ddays3.AllYears!AT147&lt;&gt;"",Z146+ddays3.AllYears!AT147,""),"")</f>
        <v>74.599999999999994</v>
      </c>
      <c r="AA147" s="6">
        <f>IF(AA146&lt;&gt;"",IF(ddays3.AllYears!AU147&lt;&gt;"",AA146+ddays3.AllYears!AU147,""),"")</f>
        <v>35.1</v>
      </c>
      <c r="AB147" s="6">
        <f>IF(AB146&lt;&gt;"",IF(ddays3.AllYears!AV147&lt;&gt;"",AB146+ddays3.AllYears!AV147,""),"")</f>
        <v>40.1</v>
      </c>
      <c r="AC147" s="6">
        <f>IF(AC146&lt;&gt;"",IF(ddays3.AllYears!AW147&lt;&gt;"",AC146+ddays3.AllYears!AW147,""),"")</f>
        <v>35.900000000000006</v>
      </c>
      <c r="AD147" s="6">
        <f>IF(AD146&lt;&gt;"",IF(ddays3.AllYears!AX147&lt;&gt;"",AD146+ddays3.AllYears!AX147,""),"")</f>
        <v>35.6</v>
      </c>
      <c r="AE147" s="6">
        <f>IF(AE146&lt;&gt;"",IF(ddays3.AllYears!AY147&lt;&gt;"",AE146+ddays3.AllYears!AY147,""),"")</f>
        <v>33.5</v>
      </c>
      <c r="AF147" s="6">
        <f>IF(AF146&lt;&gt;"",IF(ddays3.AllYears!AZ147&lt;&gt;"",AF146+ddays3.AllYears!AZ147,""),"")</f>
        <v>54</v>
      </c>
      <c r="AG147" s="6">
        <f>IF(AG146&lt;&gt;"",IF(ddays3.AllYears!BA147&lt;&gt;"",AG146+ddays3.AllYears!BA147,""),"")</f>
        <v>56.4</v>
      </c>
      <c r="AH147" s="6">
        <f>IF(AH146&lt;&gt;"",IF(ddays3.AllYears!BB147&lt;&gt;"",AH146+ddays3.AllYears!BB147,""),"")</f>
        <v>40.699999999999996</v>
      </c>
      <c r="AI147" s="6">
        <f>IF(AI146&lt;&gt;"",IF(ddays3.AllYears!BC147&lt;&gt;"",AI146+ddays3.AllYears!BC147,""),"")</f>
        <v>52.4</v>
      </c>
      <c r="AJ147" s="6">
        <f>IF(AJ146&lt;&gt;"",IF(ddays3.AllYears!BD147&lt;&gt;"",AJ146+ddays3.AllYears!BD147,""),"")</f>
        <v>38.500000000000007</v>
      </c>
      <c r="AK147" s="6">
        <f>IF(AK146&lt;&gt;"",IF(ddays3.AllYears!BE147&lt;&gt;"",AK146+ddays3.AllYears!BE147,""),"")</f>
        <v>61.3</v>
      </c>
      <c r="AL147" s="6">
        <f>IF(AL146&lt;&gt;"",IF(ddays3.AllYears!BF147&lt;&gt;"",AL146+ddays3.AllYears!BF147,""),"")</f>
        <v>12.6</v>
      </c>
      <c r="AM147" s="6">
        <f>IF(AM146&lt;&gt;"",IF(ddays3.AllYears!BG147&lt;&gt;"",AM146+ddays3.AllYears!BG147,""),"")</f>
        <v>95.500000000000014</v>
      </c>
      <c r="AN147" s="6">
        <f>IF(AN146&lt;&gt;"",IF(ddays3.AllYears!BH147&lt;&gt;"",AN146+ddays3.AllYears!BH147,""),"")</f>
        <v>15.1</v>
      </c>
      <c r="AO147" s="6">
        <f>IF(AO146&lt;&gt;"",IF(ddays3.AllYears!BI147&lt;&gt;"",AO146+ddays3.AllYears!BI147,""),"")</f>
        <v>55</v>
      </c>
      <c r="AP147" s="6">
        <f>IF(AP146&lt;&gt;"",IF(ddays3.AllYears!BJ147&lt;&gt;"",AP146+ddays3.AllYears!BJ147,""),"")</f>
        <v>49.800000000000004</v>
      </c>
      <c r="AQ147" s="6" t="str">
        <f>IF(AQ146&lt;&gt;"",IF(ddays3.AllYears!BK147&lt;&gt;"",AQ146+ddays3.AllYears!BK147,""),"")</f>
        <v/>
      </c>
      <c r="AR147" s="6" t="str">
        <f>IF(AR146&lt;&gt;"",IF(ddays3.AllYears!BL147&lt;&gt;"",AR146+ddays3.AllYears!BL147,""),"")</f>
        <v/>
      </c>
      <c r="AS147" s="6">
        <v>134.96559974222737</v>
      </c>
      <c r="AT147" s="6"/>
      <c r="AU147" s="6"/>
      <c r="AV147" s="6"/>
    </row>
    <row r="148" spans="1:48" x14ac:dyDescent="0.35">
      <c r="A148" s="8">
        <f>ddays3.AllYears!A148</f>
        <v>42140</v>
      </c>
      <c r="B148" s="6" t="str">
        <f>IF(B147&lt;&gt;"",IF(ddays3.AllYears!C148&lt;&gt;"",B147+ddays3.AllYears!C148,""),"")</f>
        <v/>
      </c>
      <c r="C148" s="6">
        <f>IF(C147&lt;&gt;"",IF(ddays3.AllYears!W148&lt;&gt;"",C147+ddays3.AllYears!W148,""),"")</f>
        <v>49.7</v>
      </c>
      <c r="D148" s="6">
        <f>IF(D147&lt;&gt;"",IF(ddays3.AllYears!X148&lt;&gt;"",D147+ddays3.AllYears!X148,""),"")</f>
        <v>2.9</v>
      </c>
      <c r="E148" s="6">
        <f>IF(E147&lt;&gt;"",IF(ddays3.AllYears!Y148&lt;&gt;"",E147+ddays3.AllYears!Y148,""),"")</f>
        <v>7.5</v>
      </c>
      <c r="F148" s="6">
        <f>IF(F147&lt;&gt;"",IF(ddays3.AllYears!Z148&lt;&gt;"",F147+ddays3.AllYears!Z148,""),"")</f>
        <v>89.300000000000011</v>
      </c>
      <c r="G148" s="6">
        <f>IF(G147&lt;&gt;"",IF(ddays3.AllYears!AA148&lt;&gt;"",G147+ddays3.AllYears!AA148,""),"")</f>
        <v>16.7</v>
      </c>
      <c r="H148" s="6">
        <f>IF(H147&lt;&gt;"",IF(ddays3.AllYears!AB148&lt;&gt;"",H147+ddays3.AllYears!AB148,""),"")</f>
        <v>43.5</v>
      </c>
      <c r="I148" s="6">
        <f>IF(I147&lt;&gt;"",IF(ddays3.AllYears!AC148&lt;&gt;"",I147+ddays3.AllYears!AC148,""),"")</f>
        <v>41.5</v>
      </c>
      <c r="J148" s="6">
        <f>IF(J147&lt;&gt;"",IF(ddays3.AllYears!AD148&lt;&gt;"",J147+ddays3.AllYears!AD148,""),"")</f>
        <v>23.700000000000003</v>
      </c>
      <c r="K148" s="6">
        <f>IF(K147&lt;&gt;"",IF(ddays3.AllYears!AE148&lt;&gt;"",K147+ddays3.AllYears!AE148,""),"")</f>
        <v>29.499999999999996</v>
      </c>
      <c r="L148" s="6">
        <f>IF(L147&lt;&gt;"",IF(ddays3.AllYears!AF148&lt;&gt;"",L147+ddays3.AllYears!AF148,""),"")</f>
        <v>12.099999999999998</v>
      </c>
      <c r="M148" s="6">
        <f>IF(M147&lt;&gt;"",IF(ddays3.AllYears!AG148&lt;&gt;"",M147+ddays3.AllYears!AG148,""),"")</f>
        <v>2.8</v>
      </c>
      <c r="N148" s="6">
        <f>IF(N147&lt;&gt;"",IF(ddays3.AllYears!AH148&lt;&gt;"",N147+ddays3.AllYears!AH148,""),"")</f>
        <v>68.900000000000006</v>
      </c>
      <c r="O148" s="6">
        <f>IF(O147&lt;&gt;"",IF(ddays3.AllYears!AI148&lt;&gt;"",O147+ddays3.AllYears!AI148,""),"")</f>
        <v>55.70000000000001</v>
      </c>
      <c r="P148" s="6">
        <f>IF(P147&lt;&gt;"",IF(ddays3.AllYears!AJ148&lt;&gt;"",P147+ddays3.AllYears!AJ148,""),"")</f>
        <v>43</v>
      </c>
      <c r="Q148" s="6">
        <f>IF(Q147&lt;&gt;"",IF(ddays3.AllYears!AK148&lt;&gt;"",Q147+ddays3.AllYears!AK148,""),"")</f>
        <v>47.5</v>
      </c>
      <c r="R148" s="6">
        <f>IF(R147&lt;&gt;"",IF(ddays3.AllYears!AL148&lt;&gt;"",R147+ddays3.AllYears!AL148,""),"")</f>
        <v>36.70000000000001</v>
      </c>
      <c r="S148" s="6">
        <f>IF(S147&lt;&gt;"",IF(ddays3.AllYears!AM148&lt;&gt;"",S147+ddays3.AllYears!AM148,""),"")</f>
        <v>25.7</v>
      </c>
      <c r="T148" s="6">
        <f>IF(T147&lt;&gt;"",IF(ddays3.AllYears!AN148&lt;&gt;"",T147+ddays3.AllYears!AN148,""),"")</f>
        <v>19.399999999999999</v>
      </c>
      <c r="U148" s="6">
        <f>IF(U147&lt;&gt;"",IF(ddays3.AllYears!AO148&lt;&gt;"",U147+ddays3.AllYears!AO148,""),"")</f>
        <v>6.1000000000000005</v>
      </c>
      <c r="V148" s="6">
        <f>IF(V147&lt;&gt;"",IF(ddays3.AllYears!AP148&lt;&gt;"",V147+ddays3.AllYears!AP148,""),"")</f>
        <v>34.5</v>
      </c>
      <c r="W148" s="6">
        <f>IF(W147&lt;&gt;"",IF(ddays3.AllYears!AQ148&lt;&gt;"",W147+ddays3.AllYears!AQ148,""),"")</f>
        <v>89.199999999999989</v>
      </c>
      <c r="X148" s="6">
        <f>IF(X147&lt;&gt;"",IF(ddays3.AllYears!AR148&lt;&gt;"",X147+ddays3.AllYears!AR148,""),"")</f>
        <v>89.699999999999989</v>
      </c>
      <c r="Y148" s="6">
        <f>IF(Y147&lt;&gt;"",IF(ddays3.AllYears!AS148&lt;&gt;"",Y147+ddays3.AllYears!AS148,""),"")</f>
        <v>121.7</v>
      </c>
      <c r="Z148" s="6">
        <f>IF(Z147&lt;&gt;"",IF(ddays3.AllYears!AT148&lt;&gt;"",Z147+ddays3.AllYears!AT148,""),"")</f>
        <v>74.599999999999994</v>
      </c>
      <c r="AA148" s="6">
        <f>IF(AA147&lt;&gt;"",IF(ddays3.AllYears!AU148&lt;&gt;"",AA147+ddays3.AllYears!AU148,""),"")</f>
        <v>35.1</v>
      </c>
      <c r="AB148" s="6">
        <f>IF(AB147&lt;&gt;"",IF(ddays3.AllYears!AV148&lt;&gt;"",AB147+ddays3.AllYears!AV148,""),"")</f>
        <v>40.1</v>
      </c>
      <c r="AC148" s="6">
        <f>IF(AC147&lt;&gt;"",IF(ddays3.AllYears!AW148&lt;&gt;"",AC147+ddays3.AllYears!AW148,""),"")</f>
        <v>36.400000000000006</v>
      </c>
      <c r="AD148" s="6">
        <f>IF(AD147&lt;&gt;"",IF(ddays3.AllYears!AX148&lt;&gt;"",AD147+ddays3.AllYears!AX148,""),"")</f>
        <v>35.6</v>
      </c>
      <c r="AE148" s="6">
        <f>IF(AE147&lt;&gt;"",IF(ddays3.AllYears!AY148&lt;&gt;"",AE147+ddays3.AllYears!AY148,""),"")</f>
        <v>38.799999999999997</v>
      </c>
      <c r="AF148" s="6">
        <f>IF(AF147&lt;&gt;"",IF(ddays3.AllYears!AZ148&lt;&gt;"",AF147+ddays3.AllYears!AZ148,""),"")</f>
        <v>54</v>
      </c>
      <c r="AG148" s="6">
        <f>IF(AG147&lt;&gt;"",IF(ddays3.AllYears!BA148&lt;&gt;"",AG147+ddays3.AllYears!BA148,""),"")</f>
        <v>59.8</v>
      </c>
      <c r="AH148" s="6">
        <f>IF(AH147&lt;&gt;"",IF(ddays3.AllYears!BB148&lt;&gt;"",AH147+ddays3.AllYears!BB148,""),"")</f>
        <v>44.699999999999996</v>
      </c>
      <c r="AI148" s="6">
        <f>IF(AI147&lt;&gt;"",IF(ddays3.AllYears!BC148&lt;&gt;"",AI147+ddays3.AllYears!BC148,""),"")</f>
        <v>57.8</v>
      </c>
      <c r="AJ148" s="6">
        <f>IF(AJ147&lt;&gt;"",IF(ddays3.AllYears!BD148&lt;&gt;"",AJ147+ddays3.AllYears!BD148,""),"")</f>
        <v>40.900000000000006</v>
      </c>
      <c r="AK148" s="6">
        <f>IF(AK147&lt;&gt;"",IF(ddays3.AllYears!BE148&lt;&gt;"",AK147+ddays3.AllYears!BE148,""),"")</f>
        <v>65.099999999999994</v>
      </c>
      <c r="AL148" s="6">
        <f>IF(AL147&lt;&gt;"",IF(ddays3.AllYears!BF148&lt;&gt;"",AL147+ddays3.AllYears!BF148,""),"")</f>
        <v>19</v>
      </c>
      <c r="AM148" s="6">
        <f>IF(AM147&lt;&gt;"",IF(ddays3.AllYears!BG148&lt;&gt;"",AM147+ddays3.AllYears!BG148,""),"")</f>
        <v>99.800000000000011</v>
      </c>
      <c r="AN148" s="6">
        <f>IF(AN147&lt;&gt;"",IF(ddays3.AllYears!BH148&lt;&gt;"",AN147+ddays3.AllYears!BH148,""),"")</f>
        <v>15.9</v>
      </c>
      <c r="AO148" s="6">
        <f>IF(AO147&lt;&gt;"",IF(ddays3.AllYears!BI148&lt;&gt;"",AO147+ddays3.AllYears!BI148,""),"")</f>
        <v>59.1</v>
      </c>
      <c r="AP148" s="6">
        <f>IF(AP147&lt;&gt;"",IF(ddays3.AllYears!BJ148&lt;&gt;"",AP147+ddays3.AllYears!BJ148,""),"")</f>
        <v>49.800000000000004</v>
      </c>
      <c r="AQ148" s="6" t="str">
        <f>IF(AQ147&lt;&gt;"",IF(ddays3.AllYears!BK148&lt;&gt;"",AQ147+ddays3.AllYears!BK148,""),"")</f>
        <v/>
      </c>
      <c r="AR148" s="6" t="str">
        <f>IF(AR147&lt;&gt;"",IF(ddays3.AllYears!BL148&lt;&gt;"",AR147+ddays3.AllYears!BL148,""),"")</f>
        <v/>
      </c>
      <c r="AS148" s="6">
        <v>141.10456382958799</v>
      </c>
      <c r="AT148" s="6"/>
      <c r="AU148" s="6"/>
      <c r="AV148" s="6"/>
    </row>
    <row r="149" spans="1:48" x14ac:dyDescent="0.35">
      <c r="A149" s="8">
        <f>ddays3.AllYears!A149</f>
        <v>42141</v>
      </c>
      <c r="B149" s="6" t="str">
        <f>IF(B148&lt;&gt;"",IF(ddays3.AllYears!C149&lt;&gt;"",B148+ddays3.AllYears!C149,""),"")</f>
        <v/>
      </c>
      <c r="C149" s="6">
        <f>IF(C148&lt;&gt;"",IF(ddays3.AllYears!W149&lt;&gt;"",C148+ddays3.AllYears!W149,""),"")</f>
        <v>57.900000000000006</v>
      </c>
      <c r="D149" s="6">
        <f>IF(D148&lt;&gt;"",IF(ddays3.AllYears!X149&lt;&gt;"",D148+ddays3.AllYears!X149,""),"")</f>
        <v>4.2</v>
      </c>
      <c r="E149" s="6">
        <f>IF(E148&lt;&gt;"",IF(ddays3.AllYears!Y149&lt;&gt;"",E148+ddays3.AllYears!Y149,""),"")</f>
        <v>8.1</v>
      </c>
      <c r="F149" s="6">
        <f>IF(F148&lt;&gt;"",IF(ddays3.AllYears!Z149&lt;&gt;"",F148+ddays3.AllYears!Z149,""),"")</f>
        <v>90.500000000000014</v>
      </c>
      <c r="G149" s="6">
        <f>IF(G148&lt;&gt;"",IF(ddays3.AllYears!AA149&lt;&gt;"",G148+ddays3.AllYears!AA149,""),"")</f>
        <v>18.899999999999999</v>
      </c>
      <c r="H149" s="6">
        <f>IF(H148&lt;&gt;"",IF(ddays3.AllYears!AB149&lt;&gt;"",H148+ddays3.AllYears!AB149,""),"")</f>
        <v>47.2</v>
      </c>
      <c r="I149" s="6">
        <f>IF(I148&lt;&gt;"",IF(ddays3.AllYears!AC149&lt;&gt;"",I148+ddays3.AllYears!AC149,""),"")</f>
        <v>45</v>
      </c>
      <c r="J149" s="6">
        <f>IF(J148&lt;&gt;"",IF(ddays3.AllYears!AD149&lt;&gt;"",J148+ddays3.AllYears!AD149,""),"")</f>
        <v>23.700000000000003</v>
      </c>
      <c r="K149" s="6">
        <f>IF(K148&lt;&gt;"",IF(ddays3.AllYears!AE149&lt;&gt;"",K148+ddays3.AllYears!AE149,""),"")</f>
        <v>30.899999999999995</v>
      </c>
      <c r="L149" s="6">
        <f>IF(L148&lt;&gt;"",IF(ddays3.AllYears!AF149&lt;&gt;"",L148+ddays3.AllYears!AF149,""),"")</f>
        <v>14.399999999999999</v>
      </c>
      <c r="M149" s="6">
        <f>IF(M148&lt;&gt;"",IF(ddays3.AllYears!AG149&lt;&gt;"",M148+ddays3.AllYears!AG149,""),"")</f>
        <v>2.8</v>
      </c>
      <c r="N149" s="6">
        <f>IF(N148&lt;&gt;"",IF(ddays3.AllYears!AH149&lt;&gt;"",N148+ddays3.AllYears!AH149,""),"")</f>
        <v>78.100000000000009</v>
      </c>
      <c r="O149" s="6">
        <f>IF(O148&lt;&gt;"",IF(ddays3.AllYears!AI149&lt;&gt;"",O148+ddays3.AllYears!AI149,""),"")</f>
        <v>56.300000000000011</v>
      </c>
      <c r="P149" s="6">
        <f>IF(P148&lt;&gt;"",IF(ddays3.AllYears!AJ149&lt;&gt;"",P148+ddays3.AllYears!AJ149,""),"")</f>
        <v>43</v>
      </c>
      <c r="Q149" s="6">
        <f>IF(Q148&lt;&gt;"",IF(ddays3.AllYears!AK149&lt;&gt;"",Q148+ddays3.AllYears!AK149,""),"")</f>
        <v>57.3</v>
      </c>
      <c r="R149" s="6">
        <f>IF(R148&lt;&gt;"",IF(ddays3.AllYears!AL149&lt;&gt;"",R148+ddays3.AllYears!AL149,""),"")</f>
        <v>37.600000000000009</v>
      </c>
      <c r="S149" s="6">
        <f>IF(S148&lt;&gt;"",IF(ddays3.AllYears!AM149&lt;&gt;"",S148+ddays3.AllYears!AM149,""),"")</f>
        <v>26</v>
      </c>
      <c r="T149" s="6">
        <f>IF(T148&lt;&gt;"",IF(ddays3.AllYears!AN149&lt;&gt;"",T148+ddays3.AllYears!AN149,""),"")</f>
        <v>19.5</v>
      </c>
      <c r="U149" s="6">
        <f>IF(U148&lt;&gt;"",IF(ddays3.AllYears!AO149&lt;&gt;"",U148+ddays3.AllYears!AO149,""),"")</f>
        <v>7.4</v>
      </c>
      <c r="V149" s="6">
        <f>IF(V148&lt;&gt;"",IF(ddays3.AllYears!AP149&lt;&gt;"",V148+ddays3.AllYears!AP149,""),"")</f>
        <v>34.5</v>
      </c>
      <c r="W149" s="6">
        <f>IF(W148&lt;&gt;"",IF(ddays3.AllYears!AQ149&lt;&gt;"",W148+ddays3.AllYears!AQ149,""),"")</f>
        <v>89.199999999999989</v>
      </c>
      <c r="X149" s="6">
        <f>IF(X148&lt;&gt;"",IF(ddays3.AllYears!AR149&lt;&gt;"",X148+ddays3.AllYears!AR149,""),"")</f>
        <v>98.1</v>
      </c>
      <c r="Y149" s="6">
        <f>IF(Y148&lt;&gt;"",IF(ddays3.AllYears!AS149&lt;&gt;"",Y148+ddays3.AllYears!AS149,""),"")</f>
        <v>128.19999999999999</v>
      </c>
      <c r="Z149" s="6">
        <f>IF(Z148&lt;&gt;"",IF(ddays3.AllYears!AT149&lt;&gt;"",Z148+ddays3.AllYears!AT149,""),"")</f>
        <v>74.599999999999994</v>
      </c>
      <c r="AA149" s="6">
        <f>IF(AA148&lt;&gt;"",IF(ddays3.AllYears!AU149&lt;&gt;"",AA148+ddays3.AllYears!AU149,""),"")</f>
        <v>35.5</v>
      </c>
      <c r="AB149" s="6">
        <f>IF(AB148&lt;&gt;"",IF(ddays3.AllYears!AV149&lt;&gt;"",AB148+ddays3.AllYears!AV149,""),"")</f>
        <v>40.1</v>
      </c>
      <c r="AC149" s="6">
        <f>IF(AC148&lt;&gt;"",IF(ddays3.AllYears!AW149&lt;&gt;"",AC148+ddays3.AllYears!AW149,""),"")</f>
        <v>36.400000000000006</v>
      </c>
      <c r="AD149" s="6">
        <f>IF(AD148&lt;&gt;"",IF(ddays3.AllYears!AX149&lt;&gt;"",AD148+ddays3.AllYears!AX149,""),"")</f>
        <v>35.6</v>
      </c>
      <c r="AE149" s="6">
        <f>IF(AE148&lt;&gt;"",IF(ddays3.AllYears!AY149&lt;&gt;"",AE148+ddays3.AllYears!AY149,""),"")</f>
        <v>46.699999999999996</v>
      </c>
      <c r="AF149" s="6">
        <f>IF(AF148&lt;&gt;"",IF(ddays3.AllYears!AZ149&lt;&gt;"",AF148+ddays3.AllYears!AZ149,""),"")</f>
        <v>54</v>
      </c>
      <c r="AG149" s="6">
        <f>IF(AG148&lt;&gt;"",IF(ddays3.AllYears!BA149&lt;&gt;"",AG148+ddays3.AllYears!BA149,""),"")</f>
        <v>63.9</v>
      </c>
      <c r="AH149" s="6">
        <f>IF(AH148&lt;&gt;"",IF(ddays3.AllYears!BB149&lt;&gt;"",AH148+ddays3.AllYears!BB149,""),"")</f>
        <v>49.099999999999994</v>
      </c>
      <c r="AI149" s="6">
        <f>IF(AI148&lt;&gt;"",IF(ddays3.AllYears!BC149&lt;&gt;"",AI148+ddays3.AllYears!BC149,""),"")</f>
        <v>64</v>
      </c>
      <c r="AJ149" s="6">
        <f>IF(AJ148&lt;&gt;"",IF(ddays3.AllYears!BD149&lt;&gt;"",AJ148+ddays3.AllYears!BD149,""),"")</f>
        <v>43.500000000000007</v>
      </c>
      <c r="AK149" s="6">
        <f>IF(AK148&lt;&gt;"",IF(ddays3.AllYears!BE149&lt;&gt;"",AK148+ddays3.AllYears!BE149,""),"")</f>
        <v>70.8</v>
      </c>
      <c r="AL149" s="6">
        <f>IF(AL148&lt;&gt;"",IF(ddays3.AllYears!BF149&lt;&gt;"",AL148+ddays3.AllYears!BF149,""),"")</f>
        <v>27</v>
      </c>
      <c r="AM149" s="6">
        <f>IF(AM148&lt;&gt;"",IF(ddays3.AllYears!BG149&lt;&gt;"",AM148+ddays3.AllYears!BG149,""),"")</f>
        <v>105.9</v>
      </c>
      <c r="AN149" s="6">
        <f>IF(AN148&lt;&gt;"",IF(ddays3.AllYears!BH149&lt;&gt;"",AN148+ddays3.AllYears!BH149,""),"")</f>
        <v>16.8</v>
      </c>
      <c r="AO149" s="6">
        <f>IF(AO148&lt;&gt;"",IF(ddays3.AllYears!BI149&lt;&gt;"",AO148+ddays3.AllYears!BI149,""),"")</f>
        <v>63.5</v>
      </c>
      <c r="AP149" s="6">
        <f>IF(AP148&lt;&gt;"",IF(ddays3.AllYears!BJ149&lt;&gt;"",AP148+ddays3.AllYears!BJ149,""),"")</f>
        <v>49.800000000000004</v>
      </c>
      <c r="AQ149" s="6" t="str">
        <f>IF(AQ148&lt;&gt;"",IF(ddays3.AllYears!BK149&lt;&gt;"",AQ148+ddays3.AllYears!BK149,""),"")</f>
        <v/>
      </c>
      <c r="AR149" s="6" t="str">
        <f>IF(AR148&lt;&gt;"",IF(ddays3.AllYears!BL149&lt;&gt;"",AR148+ddays3.AllYears!BL149,""),"")</f>
        <v/>
      </c>
      <c r="AS149" s="6">
        <v>148.30220083752408</v>
      </c>
      <c r="AT149" s="6"/>
      <c r="AU149" s="6"/>
      <c r="AV149" s="6"/>
    </row>
    <row r="150" spans="1:48" x14ac:dyDescent="0.35">
      <c r="A150" s="8">
        <f>ddays3.AllYears!A150</f>
        <v>42142</v>
      </c>
      <c r="B150" s="6" t="str">
        <f>IF(B149&lt;&gt;"",IF(ddays3.AllYears!C150&lt;&gt;"",B149+ddays3.AllYears!C150,""),"")</f>
        <v/>
      </c>
      <c r="C150" s="6">
        <f>IF(C149&lt;&gt;"",IF(ddays3.AllYears!W150&lt;&gt;"",C149+ddays3.AllYears!W150,""),"")</f>
        <v>69.100000000000009</v>
      </c>
      <c r="D150" s="6">
        <f>IF(D149&lt;&gt;"",IF(ddays3.AllYears!X150&lt;&gt;"",D149+ddays3.AllYears!X150,""),"")</f>
        <v>5.7</v>
      </c>
      <c r="E150" s="6">
        <f>IF(E149&lt;&gt;"",IF(ddays3.AllYears!Y150&lt;&gt;"",E149+ddays3.AllYears!Y150,""),"")</f>
        <v>9.4</v>
      </c>
      <c r="F150" s="6">
        <f>IF(F149&lt;&gt;"",IF(ddays3.AllYears!Z150&lt;&gt;"",F149+ddays3.AllYears!Z150,""),"")</f>
        <v>92.40000000000002</v>
      </c>
      <c r="G150" s="6">
        <f>IF(G149&lt;&gt;"",IF(ddays3.AllYears!AA150&lt;&gt;"",G149+ddays3.AllYears!AA150,""),"")</f>
        <v>20</v>
      </c>
      <c r="H150" s="6">
        <f>IF(H149&lt;&gt;"",IF(ddays3.AllYears!AB150&lt;&gt;"",H149+ddays3.AllYears!AB150,""),"")</f>
        <v>50.5</v>
      </c>
      <c r="I150" s="6">
        <f>IF(I149&lt;&gt;"",IF(ddays3.AllYears!AC150&lt;&gt;"",I149+ddays3.AllYears!AC150,""),"")</f>
        <v>49.7</v>
      </c>
      <c r="J150" s="6">
        <f>IF(J149&lt;&gt;"",IF(ddays3.AllYears!AD150&lt;&gt;"",J149+ddays3.AllYears!AD150,""),"")</f>
        <v>24.800000000000004</v>
      </c>
      <c r="K150" s="6">
        <f>IF(K149&lt;&gt;"",IF(ddays3.AllYears!AE150&lt;&gt;"",K149+ddays3.AllYears!AE150,""),"")</f>
        <v>31.399999999999995</v>
      </c>
      <c r="L150" s="6">
        <f>IF(L149&lt;&gt;"",IF(ddays3.AllYears!AF150&lt;&gt;"",L149+ddays3.AllYears!AF150,""),"")</f>
        <v>19.299999999999997</v>
      </c>
      <c r="M150" s="6">
        <f>IF(M149&lt;&gt;"",IF(ddays3.AllYears!AG150&lt;&gt;"",M149+ddays3.AllYears!AG150,""),"")</f>
        <v>4.3</v>
      </c>
      <c r="N150" s="6">
        <f>IF(N149&lt;&gt;"",IF(ddays3.AllYears!AH150&lt;&gt;"",N149+ddays3.AllYears!AH150,""),"")</f>
        <v>89.9</v>
      </c>
      <c r="O150" s="6">
        <f>IF(O149&lt;&gt;"",IF(ddays3.AllYears!AI150&lt;&gt;"",O149+ddays3.AllYears!AI150,""),"")</f>
        <v>59.800000000000011</v>
      </c>
      <c r="P150" s="6">
        <f>IF(P149&lt;&gt;"",IF(ddays3.AllYears!AJ150&lt;&gt;"",P149+ddays3.AllYears!AJ150,""),"")</f>
        <v>43</v>
      </c>
      <c r="Q150" s="6">
        <f>IF(Q149&lt;&gt;"",IF(ddays3.AllYears!AK150&lt;&gt;"",Q149+ddays3.AllYears!AK150,""),"")</f>
        <v>65.3</v>
      </c>
      <c r="R150" s="6">
        <f>IF(R149&lt;&gt;"",IF(ddays3.AllYears!AL150&lt;&gt;"",R149+ddays3.AllYears!AL150,""),"")</f>
        <v>37.900000000000006</v>
      </c>
      <c r="S150" s="6">
        <f>IF(S149&lt;&gt;"",IF(ddays3.AllYears!AM150&lt;&gt;"",S149+ddays3.AllYears!AM150,""),"")</f>
        <v>28.6</v>
      </c>
      <c r="T150" s="6">
        <f>IF(T149&lt;&gt;"",IF(ddays3.AllYears!AN150&lt;&gt;"",T149+ddays3.AllYears!AN150,""),"")</f>
        <v>19.600000000000001</v>
      </c>
      <c r="U150" s="6">
        <f>IF(U149&lt;&gt;"",IF(ddays3.AllYears!AO150&lt;&gt;"",U149+ddays3.AllYears!AO150,""),"")</f>
        <v>10.100000000000001</v>
      </c>
      <c r="V150" s="6">
        <f>IF(V149&lt;&gt;"",IF(ddays3.AllYears!AP150&lt;&gt;"",V149+ddays3.AllYears!AP150,""),"")</f>
        <v>39.700000000000003</v>
      </c>
      <c r="W150" s="6">
        <f>IF(W149&lt;&gt;"",IF(ddays3.AllYears!AQ150&lt;&gt;"",W149+ddays3.AllYears!AQ150,""),"")</f>
        <v>94.899999999999991</v>
      </c>
      <c r="X150" s="6">
        <f>IF(X149&lt;&gt;"",IF(ddays3.AllYears!AR150&lt;&gt;"",X149+ddays3.AllYears!AR150,""),"")</f>
        <v>106.6</v>
      </c>
      <c r="Y150" s="6">
        <f>IF(Y149&lt;&gt;"",IF(ddays3.AllYears!AS150&lt;&gt;"",Y149+ddays3.AllYears!AS150,""),"")</f>
        <v>137.79999999999998</v>
      </c>
      <c r="Z150" s="6">
        <f>IF(Z149&lt;&gt;"",IF(ddays3.AllYears!AT150&lt;&gt;"",Z149+ddays3.AllYears!AT150,""),"")</f>
        <v>79.5</v>
      </c>
      <c r="AA150" s="6">
        <f>IF(AA149&lt;&gt;"",IF(ddays3.AllYears!AU150&lt;&gt;"",AA149+ddays3.AllYears!AU150,""),"")</f>
        <v>39.700000000000003</v>
      </c>
      <c r="AB150" s="6">
        <f>IF(AB149&lt;&gt;"",IF(ddays3.AllYears!AV150&lt;&gt;"",AB149+ddays3.AllYears!AV150,""),"")</f>
        <v>40.1</v>
      </c>
      <c r="AC150" s="6">
        <f>IF(AC149&lt;&gt;"",IF(ddays3.AllYears!AW150&lt;&gt;"",AC149+ddays3.AllYears!AW150,""),"")</f>
        <v>39.400000000000006</v>
      </c>
      <c r="AD150" s="6">
        <f>IF(AD149&lt;&gt;"",IF(ddays3.AllYears!AX150&lt;&gt;"",AD149+ddays3.AllYears!AX150,""),"")</f>
        <v>35.700000000000003</v>
      </c>
      <c r="AE150" s="6">
        <f>IF(AE149&lt;&gt;"",IF(ddays3.AllYears!AY150&lt;&gt;"",AE149+ddays3.AllYears!AY150,""),"")</f>
        <v>54.699999999999996</v>
      </c>
      <c r="AF150" s="6">
        <f>IF(AF149&lt;&gt;"",IF(ddays3.AllYears!AZ150&lt;&gt;"",AF149+ddays3.AllYears!AZ150,""),"")</f>
        <v>56</v>
      </c>
      <c r="AG150" s="6">
        <f>IF(AG149&lt;&gt;"",IF(ddays3.AllYears!BA150&lt;&gt;"",AG149+ddays3.AllYears!BA150,""),"")</f>
        <v>63.9</v>
      </c>
      <c r="AH150" s="6">
        <f>IF(AH149&lt;&gt;"",IF(ddays3.AllYears!BB150&lt;&gt;"",AH149+ddays3.AllYears!BB150,""),"")</f>
        <v>51.499999999999993</v>
      </c>
      <c r="AI150" s="6">
        <f>IF(AI149&lt;&gt;"",IF(ddays3.AllYears!BC150&lt;&gt;"",AI149+ddays3.AllYears!BC150,""),"")</f>
        <v>70</v>
      </c>
      <c r="AJ150" s="6">
        <f>IF(AJ149&lt;&gt;"",IF(ddays3.AllYears!BD150&lt;&gt;"",AJ149+ddays3.AllYears!BD150,""),"")</f>
        <v>46.300000000000004</v>
      </c>
      <c r="AK150" s="6">
        <f>IF(AK149&lt;&gt;"",IF(ddays3.AllYears!BE150&lt;&gt;"",AK149+ddays3.AllYears!BE150,""),"")</f>
        <v>77.2</v>
      </c>
      <c r="AL150" s="6">
        <f>IF(AL149&lt;&gt;"",IF(ddays3.AllYears!BF150&lt;&gt;"",AL149+ddays3.AllYears!BF150,""),"")</f>
        <v>33.700000000000003</v>
      </c>
      <c r="AM150" s="6">
        <f>IF(AM149&lt;&gt;"",IF(ddays3.AllYears!BG150&lt;&gt;"",AM149+ddays3.AllYears!BG150,""),"")</f>
        <v>112.60000000000001</v>
      </c>
      <c r="AN150" s="6">
        <f>IF(AN149&lt;&gt;"",IF(ddays3.AllYears!BH150&lt;&gt;"",AN149+ddays3.AllYears!BH150,""),"")</f>
        <v>16.8</v>
      </c>
      <c r="AO150" s="6">
        <f>IF(AO149&lt;&gt;"",IF(ddays3.AllYears!BI150&lt;&gt;"",AO149+ddays3.AllYears!BI150,""),"")</f>
        <v>69.2</v>
      </c>
      <c r="AP150" s="6">
        <f>IF(AP149&lt;&gt;"",IF(ddays3.AllYears!BJ150&lt;&gt;"",AP149+ddays3.AllYears!BJ150,""),"")</f>
        <v>49.800000000000004</v>
      </c>
      <c r="AQ150" s="6" t="str">
        <f>IF(AQ149&lt;&gt;"",IF(ddays3.AllYears!BK150&lt;&gt;"",AQ149+ddays3.AllYears!BK150,""),"")</f>
        <v/>
      </c>
      <c r="AR150" s="6" t="str">
        <f>IF(AR149&lt;&gt;"",IF(ddays3.AllYears!BL150&lt;&gt;"",AR149+ddays3.AllYears!BL150,""),"")</f>
        <v/>
      </c>
      <c r="AS150" s="6">
        <v>152.05001693317058</v>
      </c>
      <c r="AT150" s="6"/>
      <c r="AU150" s="6"/>
      <c r="AV150" s="6"/>
    </row>
    <row r="151" spans="1:48" x14ac:dyDescent="0.35">
      <c r="A151" s="8">
        <f>ddays3.AllYears!A151</f>
        <v>42143</v>
      </c>
      <c r="B151" s="6" t="str">
        <f>IF(B150&lt;&gt;"",IF(ddays3.AllYears!C151&lt;&gt;"",B150+ddays3.AllYears!C151,""),"")</f>
        <v/>
      </c>
      <c r="C151" s="6">
        <f>IF(C150&lt;&gt;"",IF(ddays3.AllYears!W151&lt;&gt;"",C150+ddays3.AllYears!W151,""),"")</f>
        <v>78.400000000000006</v>
      </c>
      <c r="D151" s="6">
        <f>IF(D150&lt;&gt;"",IF(ddays3.AllYears!X151&lt;&gt;"",D150+ddays3.AllYears!X151,""),"")</f>
        <v>6.8000000000000007</v>
      </c>
      <c r="E151" s="6">
        <f>IF(E150&lt;&gt;"",IF(ddays3.AllYears!Y151&lt;&gt;"",E150+ddays3.AllYears!Y151,""),"")</f>
        <v>10.9</v>
      </c>
      <c r="F151" s="6">
        <f>IF(F150&lt;&gt;"",IF(ddays3.AllYears!Z151&lt;&gt;"",F150+ddays3.AllYears!Z151,""),"")</f>
        <v>92.40000000000002</v>
      </c>
      <c r="G151" s="6">
        <f>IF(G150&lt;&gt;"",IF(ddays3.AllYears!AA151&lt;&gt;"",G150+ddays3.AllYears!AA151,""),"")</f>
        <v>20</v>
      </c>
      <c r="H151" s="6">
        <f>IF(H150&lt;&gt;"",IF(ddays3.AllYears!AB151&lt;&gt;"",H150+ddays3.AllYears!AB151,""),"")</f>
        <v>50.9</v>
      </c>
      <c r="I151" s="6">
        <f>IF(I150&lt;&gt;"",IF(ddays3.AllYears!AC151&lt;&gt;"",I150+ddays3.AllYears!AC151,""),"")</f>
        <v>53.400000000000006</v>
      </c>
      <c r="J151" s="6">
        <f>IF(J150&lt;&gt;"",IF(ddays3.AllYears!AD151&lt;&gt;"",J150+ddays3.AllYears!AD151,""),"")</f>
        <v>25.700000000000003</v>
      </c>
      <c r="K151" s="6">
        <f>IF(K150&lt;&gt;"",IF(ddays3.AllYears!AE151&lt;&gt;"",K150+ddays3.AllYears!AE151,""),"")</f>
        <v>31.499999999999996</v>
      </c>
      <c r="L151" s="6">
        <f>IF(L150&lt;&gt;"",IF(ddays3.AllYears!AF151&lt;&gt;"",L150+ddays3.AllYears!AF151,""),"")</f>
        <v>24.099999999999998</v>
      </c>
      <c r="M151" s="6">
        <f>IF(M150&lt;&gt;"",IF(ddays3.AllYears!AG151&lt;&gt;"",M150+ddays3.AllYears!AG151,""),"")</f>
        <v>6.9</v>
      </c>
      <c r="N151" s="6">
        <f>IF(N150&lt;&gt;"",IF(ddays3.AllYears!AH151&lt;&gt;"",N150+ddays3.AllYears!AH151,""),"")</f>
        <v>99.2</v>
      </c>
      <c r="O151" s="6">
        <f>IF(O150&lt;&gt;"",IF(ddays3.AllYears!AI151&lt;&gt;"",O150+ddays3.AllYears!AI151,""),"")</f>
        <v>62.70000000000001</v>
      </c>
      <c r="P151" s="6">
        <f>IF(P150&lt;&gt;"",IF(ddays3.AllYears!AJ151&lt;&gt;"",P150+ddays3.AllYears!AJ151,""),"")</f>
        <v>43</v>
      </c>
      <c r="Q151" s="6">
        <f>IF(Q150&lt;&gt;"",IF(ddays3.AllYears!AK151&lt;&gt;"",Q150+ddays3.AllYears!AK151,""),"")</f>
        <v>67.899999999999991</v>
      </c>
      <c r="R151" s="6">
        <f>IF(R150&lt;&gt;"",IF(ddays3.AllYears!AL151&lt;&gt;"",R150+ddays3.AllYears!AL151,""),"")</f>
        <v>37.900000000000006</v>
      </c>
      <c r="S151" s="6">
        <f>IF(S150&lt;&gt;"",IF(ddays3.AllYears!AM151&lt;&gt;"",S150+ddays3.AllYears!AM151,""),"")</f>
        <v>33.200000000000003</v>
      </c>
      <c r="T151" s="6">
        <f>IF(T150&lt;&gt;"",IF(ddays3.AllYears!AN151&lt;&gt;"",T150+ddays3.AllYears!AN151,""),"")</f>
        <v>20.700000000000003</v>
      </c>
      <c r="U151" s="6">
        <f>IF(U150&lt;&gt;"",IF(ddays3.AllYears!AO151&lt;&gt;"",U150+ddays3.AllYears!AO151,""),"")</f>
        <v>13.000000000000002</v>
      </c>
      <c r="V151" s="6">
        <f>IF(V150&lt;&gt;"",IF(ddays3.AllYears!AP151&lt;&gt;"",V150+ddays3.AllYears!AP151,""),"")</f>
        <v>45.6</v>
      </c>
      <c r="W151" s="6">
        <f>IF(W150&lt;&gt;"",IF(ddays3.AllYears!AQ151&lt;&gt;"",W150+ddays3.AllYears!AQ151,""),"")</f>
        <v>98.899999999999991</v>
      </c>
      <c r="X151" s="6">
        <f>IF(X150&lt;&gt;"",IF(ddays3.AllYears!AR151&lt;&gt;"",X150+ddays3.AllYears!AR151,""),"")</f>
        <v>115.39999999999999</v>
      </c>
      <c r="Y151" s="6">
        <f>IF(Y150&lt;&gt;"",IF(ddays3.AllYears!AS151&lt;&gt;"",Y150+ddays3.AllYears!AS151,""),"")</f>
        <v>146.19999999999999</v>
      </c>
      <c r="Z151" s="6">
        <f>IF(Z150&lt;&gt;"",IF(ddays3.AllYears!AT151&lt;&gt;"",Z150+ddays3.AllYears!AT151,""),"")</f>
        <v>87</v>
      </c>
      <c r="AA151" s="6">
        <f>IF(AA150&lt;&gt;"",IF(ddays3.AllYears!AU151&lt;&gt;"",AA150+ddays3.AllYears!AU151,""),"")</f>
        <v>46.400000000000006</v>
      </c>
      <c r="AB151" s="6">
        <f>IF(AB150&lt;&gt;"",IF(ddays3.AllYears!AV151&lt;&gt;"",AB150+ddays3.AllYears!AV151,""),"")</f>
        <v>40.1</v>
      </c>
      <c r="AC151" s="6">
        <f>IF(AC150&lt;&gt;"",IF(ddays3.AllYears!AW151&lt;&gt;"",AC150+ddays3.AllYears!AW151,""),"")</f>
        <v>45.600000000000009</v>
      </c>
      <c r="AD151" s="6">
        <f>IF(AD150&lt;&gt;"",IF(ddays3.AllYears!AX151&lt;&gt;"",AD150+ddays3.AllYears!AX151,""),"")</f>
        <v>38.1</v>
      </c>
      <c r="AE151" s="6">
        <f>IF(AE150&lt;&gt;"",IF(ddays3.AllYears!AY151&lt;&gt;"",AE150+ddays3.AllYears!AY151,""),"")</f>
        <v>55.4</v>
      </c>
      <c r="AF151" s="6">
        <f>IF(AF150&lt;&gt;"",IF(ddays3.AllYears!AZ151&lt;&gt;"",AF150+ddays3.AllYears!AZ151,""),"")</f>
        <v>60.8</v>
      </c>
      <c r="AG151" s="6">
        <f>IF(AG150&lt;&gt;"",IF(ddays3.AllYears!BA151&lt;&gt;"",AG150+ddays3.AllYears!BA151,""),"")</f>
        <v>68.5</v>
      </c>
      <c r="AH151" s="6">
        <f>IF(AH150&lt;&gt;"",IF(ddays3.AllYears!BB151&lt;&gt;"",AH150+ddays3.AllYears!BB151,""),"")</f>
        <v>54.29999999999999</v>
      </c>
      <c r="AI151" s="6">
        <f>IF(AI150&lt;&gt;"",IF(ddays3.AllYears!BC151&lt;&gt;"",AI150+ddays3.AllYears!BC151,""),"")</f>
        <v>74</v>
      </c>
      <c r="AJ151" s="6">
        <f>IF(AJ150&lt;&gt;"",IF(ddays3.AllYears!BD151&lt;&gt;"",AJ150+ddays3.AllYears!BD151,""),"")</f>
        <v>48.500000000000007</v>
      </c>
      <c r="AK151" s="6">
        <f>IF(AK150&lt;&gt;"",IF(ddays3.AllYears!BE151&lt;&gt;"",AK150+ddays3.AllYears!BE151,""),"")</f>
        <v>82.8</v>
      </c>
      <c r="AL151" s="6">
        <f>IF(AL150&lt;&gt;"",IF(ddays3.AllYears!BF151&lt;&gt;"",AL150+ddays3.AllYears!BF151,""),"")</f>
        <v>41.2</v>
      </c>
      <c r="AM151" s="6">
        <f>IF(AM150&lt;&gt;"",IF(ddays3.AllYears!BG151&lt;&gt;"",AM150+ddays3.AllYears!BG151,""),"")</f>
        <v>119.10000000000001</v>
      </c>
      <c r="AN151" s="6">
        <f>IF(AN150&lt;&gt;"",IF(ddays3.AllYears!BH151&lt;&gt;"",AN150+ddays3.AllYears!BH151,""),"")</f>
        <v>16.8</v>
      </c>
      <c r="AO151" s="6">
        <f>IF(AO150&lt;&gt;"",IF(ddays3.AllYears!BI151&lt;&gt;"",AO150+ddays3.AllYears!BI151,""),"")</f>
        <v>75.400000000000006</v>
      </c>
      <c r="AP151" s="6">
        <f>IF(AP150&lt;&gt;"",IF(ddays3.AllYears!BJ151&lt;&gt;"",AP150+ddays3.AllYears!BJ151,""),"")</f>
        <v>49.800000000000004</v>
      </c>
      <c r="AQ151" s="6" t="str">
        <f>IF(AQ150&lt;&gt;"",IF(ddays3.AllYears!BK151&lt;&gt;"",AQ150+ddays3.AllYears!BK151,""),"")</f>
        <v/>
      </c>
      <c r="AR151" s="6" t="str">
        <f>IF(AR150&lt;&gt;"",IF(ddays3.AllYears!BL151&lt;&gt;"",AR150+ddays3.AllYears!BL151,""),"")</f>
        <v/>
      </c>
      <c r="AS151" s="6">
        <v>155.28634918977832</v>
      </c>
      <c r="AT151" s="6"/>
      <c r="AU151" s="6"/>
      <c r="AV151" s="6"/>
    </row>
    <row r="152" spans="1:48" x14ac:dyDescent="0.35">
      <c r="A152" s="8">
        <f>ddays3.AllYears!A152</f>
        <v>42144</v>
      </c>
      <c r="B152" s="6" t="str">
        <f>IF(B151&lt;&gt;"",IF(ddays3.AllYears!C152&lt;&gt;"",B151+ddays3.AllYears!C152,""),"")</f>
        <v/>
      </c>
      <c r="C152" s="6">
        <f>IF(C151&lt;&gt;"",IF(ddays3.AllYears!W152&lt;&gt;"",C151+ddays3.AllYears!W152,""),"")</f>
        <v>84.600000000000009</v>
      </c>
      <c r="D152" s="6">
        <f>IF(D151&lt;&gt;"",IF(ddays3.AllYears!X152&lt;&gt;"",D151+ddays3.AllYears!X152,""),"")</f>
        <v>7.0000000000000009</v>
      </c>
      <c r="E152" s="6">
        <f>IF(E151&lt;&gt;"",IF(ddays3.AllYears!Y152&lt;&gt;"",E151+ddays3.AllYears!Y152,""),"")</f>
        <v>12.700000000000001</v>
      </c>
      <c r="F152" s="6">
        <f>IF(F151&lt;&gt;"",IF(ddays3.AllYears!Z152&lt;&gt;"",F151+ddays3.AllYears!Z152,""),"")</f>
        <v>92.40000000000002</v>
      </c>
      <c r="G152" s="6">
        <f>IF(G151&lt;&gt;"",IF(ddays3.AllYears!AA152&lt;&gt;"",G151+ddays3.AllYears!AA152,""),"")</f>
        <v>21.9</v>
      </c>
      <c r="H152" s="6">
        <f>IF(H151&lt;&gt;"",IF(ddays3.AllYears!AB152&lt;&gt;"",H151+ddays3.AllYears!AB152,""),"")</f>
        <v>52.5</v>
      </c>
      <c r="I152" s="6">
        <f>IF(I151&lt;&gt;"",IF(ddays3.AllYears!AC152&lt;&gt;"",I151+ddays3.AllYears!AC152,""),"")</f>
        <v>57.600000000000009</v>
      </c>
      <c r="J152" s="6">
        <f>IF(J151&lt;&gt;"",IF(ddays3.AllYears!AD152&lt;&gt;"",J151+ddays3.AllYears!AD152,""),"")</f>
        <v>25.700000000000003</v>
      </c>
      <c r="K152" s="6">
        <f>IF(K151&lt;&gt;"",IF(ddays3.AllYears!AE152&lt;&gt;"",K151+ddays3.AllYears!AE152,""),"")</f>
        <v>32.799999999999997</v>
      </c>
      <c r="L152" s="6">
        <f>IF(L151&lt;&gt;"",IF(ddays3.AllYears!AF152&lt;&gt;"",L151+ddays3.AllYears!AF152,""),"")</f>
        <v>29.5</v>
      </c>
      <c r="M152" s="6">
        <f>IF(M151&lt;&gt;"",IF(ddays3.AllYears!AG152&lt;&gt;"",M151+ddays3.AllYears!AG152,""),"")</f>
        <v>10.199999999999999</v>
      </c>
      <c r="N152" s="6">
        <f>IF(N151&lt;&gt;"",IF(ddays3.AllYears!AH152&lt;&gt;"",N151+ddays3.AllYears!AH152,""),"")</f>
        <v>109.3</v>
      </c>
      <c r="O152" s="6">
        <f>IF(O151&lt;&gt;"",IF(ddays3.AllYears!AI152&lt;&gt;"",O151+ddays3.AllYears!AI152,""),"")</f>
        <v>62.70000000000001</v>
      </c>
      <c r="P152" s="6">
        <f>IF(P151&lt;&gt;"",IF(ddays3.AllYears!AJ152&lt;&gt;"",P151+ddays3.AllYears!AJ152,""),"")</f>
        <v>47.3</v>
      </c>
      <c r="Q152" s="6">
        <f>IF(Q151&lt;&gt;"",IF(ddays3.AllYears!AK152&lt;&gt;"",Q151+ddays3.AllYears!AK152,""),"")</f>
        <v>71.099999999999994</v>
      </c>
      <c r="R152" s="6">
        <f>IF(R151&lt;&gt;"",IF(ddays3.AllYears!AL152&lt;&gt;"",R151+ddays3.AllYears!AL152,""),"")</f>
        <v>37.900000000000006</v>
      </c>
      <c r="S152" s="6">
        <f>IF(S151&lt;&gt;"",IF(ddays3.AllYears!AM152&lt;&gt;"",S151+ddays3.AllYears!AM152,""),"")</f>
        <v>38.900000000000006</v>
      </c>
      <c r="T152" s="6">
        <f>IF(T151&lt;&gt;"",IF(ddays3.AllYears!AN152&lt;&gt;"",T151+ddays3.AllYears!AN152,""),"")</f>
        <v>21.700000000000003</v>
      </c>
      <c r="U152" s="6">
        <f>IF(U151&lt;&gt;"",IF(ddays3.AllYears!AO152&lt;&gt;"",U151+ddays3.AllYears!AO152,""),"")</f>
        <v>14.900000000000002</v>
      </c>
      <c r="V152" s="6">
        <f>IF(V151&lt;&gt;"",IF(ddays3.AllYears!AP152&lt;&gt;"",V151+ddays3.AllYears!AP152,""),"")</f>
        <v>51.300000000000004</v>
      </c>
      <c r="W152" s="6">
        <f>IF(W151&lt;&gt;"",IF(ddays3.AllYears!AQ152&lt;&gt;"",W151+ddays3.AllYears!AQ152,""),"")</f>
        <v>102.39999999999999</v>
      </c>
      <c r="X152" s="6">
        <f>IF(X151&lt;&gt;"",IF(ddays3.AllYears!AR152&lt;&gt;"",X151+ddays3.AllYears!AR152,""),"")</f>
        <v>121.8</v>
      </c>
      <c r="Y152" s="6">
        <f>IF(Y151&lt;&gt;"",IF(ddays3.AllYears!AS152&lt;&gt;"",Y151+ddays3.AllYears!AS152,""),"")</f>
        <v>152.69999999999999</v>
      </c>
      <c r="Z152" s="6">
        <f>IF(Z151&lt;&gt;"",IF(ddays3.AllYears!AT152&lt;&gt;"",Z151+ddays3.AllYears!AT152,""),"")</f>
        <v>94.9</v>
      </c>
      <c r="AA152" s="6">
        <f>IF(AA151&lt;&gt;"",IF(ddays3.AllYears!AU152&lt;&gt;"",AA151+ddays3.AllYears!AU152,""),"")</f>
        <v>50.600000000000009</v>
      </c>
      <c r="AB152" s="6">
        <f>IF(AB151&lt;&gt;"",IF(ddays3.AllYears!AV152&lt;&gt;"",AB151+ddays3.AllYears!AV152,""),"")</f>
        <v>40.1</v>
      </c>
      <c r="AC152" s="6">
        <f>IF(AC151&lt;&gt;"",IF(ddays3.AllYears!AW152&lt;&gt;"",AC151+ddays3.AllYears!AW152,""),"")</f>
        <v>53.500000000000007</v>
      </c>
      <c r="AD152" s="6">
        <f>IF(AD151&lt;&gt;"",IF(ddays3.AllYears!AX152&lt;&gt;"",AD151+ddays3.AllYears!AX152,""),"")</f>
        <v>41.7</v>
      </c>
      <c r="AE152" s="6">
        <f>IF(AE151&lt;&gt;"",IF(ddays3.AllYears!AY152&lt;&gt;"",AE151+ddays3.AllYears!AY152,""),"")</f>
        <v>57</v>
      </c>
      <c r="AF152" s="6">
        <f>IF(AF151&lt;&gt;"",IF(ddays3.AllYears!AZ152&lt;&gt;"",AF151+ddays3.AllYears!AZ152,""),"")</f>
        <v>66.899999999999991</v>
      </c>
      <c r="AG152" s="6">
        <f>IF(AG151&lt;&gt;"",IF(ddays3.AllYears!BA152&lt;&gt;"",AG151+ddays3.AllYears!BA152,""),"")</f>
        <v>73.8</v>
      </c>
      <c r="AH152" s="6">
        <f>IF(AH151&lt;&gt;"",IF(ddays3.AllYears!BB152&lt;&gt;"",AH151+ddays3.AllYears!BB152,""),"")</f>
        <v>56.699999999999989</v>
      </c>
      <c r="AI152" s="6">
        <f>IF(AI151&lt;&gt;"",IF(ddays3.AllYears!BC152&lt;&gt;"",AI151+ddays3.AllYears!BC152,""),"")</f>
        <v>77.7</v>
      </c>
      <c r="AJ152" s="6">
        <f>IF(AJ151&lt;&gt;"",IF(ddays3.AllYears!BD152&lt;&gt;"",AJ151+ddays3.AllYears!BD152,""),"")</f>
        <v>48.500000000000007</v>
      </c>
      <c r="AK152" s="6">
        <f>IF(AK151&lt;&gt;"",IF(ddays3.AllYears!BE152&lt;&gt;"",AK151+ddays3.AllYears!BE152,""),"")</f>
        <v>82.8</v>
      </c>
      <c r="AL152" s="6">
        <f>IF(AL151&lt;&gt;"",IF(ddays3.AllYears!BF152&lt;&gt;"",AL151+ddays3.AllYears!BF152,""),"")</f>
        <v>45.300000000000004</v>
      </c>
      <c r="AM152" s="6">
        <f>IF(AM151&lt;&gt;"",IF(ddays3.AllYears!BG152&lt;&gt;"",AM151+ddays3.AllYears!BG152,""),"")</f>
        <v>125.80000000000001</v>
      </c>
      <c r="AN152" s="6">
        <f>IF(AN151&lt;&gt;"",IF(ddays3.AllYears!BH152&lt;&gt;"",AN151+ddays3.AllYears!BH152,""),"")</f>
        <v>18.2</v>
      </c>
      <c r="AO152" s="6">
        <f>IF(AO151&lt;&gt;"",IF(ddays3.AllYears!BI152&lt;&gt;"",AO151+ddays3.AllYears!BI152,""),"")</f>
        <v>78.300000000000011</v>
      </c>
      <c r="AP152" s="6">
        <f>IF(AP151&lt;&gt;"",IF(ddays3.AllYears!BJ152&lt;&gt;"",AP151+ddays3.AllYears!BJ152,""),"")</f>
        <v>49.800000000000004</v>
      </c>
      <c r="AQ152" s="6" t="str">
        <f>IF(AQ151&lt;&gt;"",IF(ddays3.AllYears!BK152&lt;&gt;"",AQ151+ddays3.AllYears!BK152,""),"")</f>
        <v/>
      </c>
      <c r="AR152" s="6" t="str">
        <f>IF(AR151&lt;&gt;"",IF(ddays3.AllYears!BL152&lt;&gt;"",AR151+ddays3.AllYears!BL152,""),"")</f>
        <v/>
      </c>
      <c r="AS152" s="6">
        <v>157.82649878326507</v>
      </c>
      <c r="AT152" s="6"/>
      <c r="AU152" s="6"/>
      <c r="AV152" s="6"/>
    </row>
    <row r="153" spans="1:48" x14ac:dyDescent="0.35">
      <c r="A153" s="8">
        <f>ddays3.AllYears!A153</f>
        <v>42145</v>
      </c>
      <c r="B153" s="6" t="str">
        <f>IF(B152&lt;&gt;"",IF(ddays3.AllYears!C153&lt;&gt;"",B152+ddays3.AllYears!C153,""),"")</f>
        <v/>
      </c>
      <c r="C153" s="6">
        <f>IF(C152&lt;&gt;"",IF(ddays3.AllYears!W153&lt;&gt;"",C152+ddays3.AllYears!W153,""),"")</f>
        <v>84.7</v>
      </c>
      <c r="D153" s="6">
        <f>IF(D152&lt;&gt;"",IF(ddays3.AllYears!X153&lt;&gt;"",D152+ddays3.AllYears!X153,""),"")</f>
        <v>13.8</v>
      </c>
      <c r="E153" s="6">
        <f>IF(E152&lt;&gt;"",IF(ddays3.AllYears!Y153&lt;&gt;"",E152+ddays3.AllYears!Y153,""),"")</f>
        <v>16.200000000000003</v>
      </c>
      <c r="F153" s="6">
        <f>IF(F152&lt;&gt;"",IF(ddays3.AllYears!Z153&lt;&gt;"",F152+ddays3.AllYears!Z153,""),"")</f>
        <v>92.40000000000002</v>
      </c>
      <c r="G153" s="6">
        <f>IF(G152&lt;&gt;"",IF(ddays3.AllYears!AA153&lt;&gt;"",G152+ddays3.AllYears!AA153,""),"")</f>
        <v>21.9</v>
      </c>
      <c r="H153" s="6">
        <f>IF(H152&lt;&gt;"",IF(ddays3.AllYears!AB153&lt;&gt;"",H152+ddays3.AllYears!AB153,""),"")</f>
        <v>56.2</v>
      </c>
      <c r="I153" s="6">
        <f>IF(I152&lt;&gt;"",IF(ddays3.AllYears!AC153&lt;&gt;"",I152+ddays3.AllYears!AC153,""),"")</f>
        <v>65.300000000000011</v>
      </c>
      <c r="J153" s="6">
        <f>IF(J152&lt;&gt;"",IF(ddays3.AllYears!AD153&lt;&gt;"",J152+ddays3.AllYears!AD153,""),"")</f>
        <v>28.1</v>
      </c>
      <c r="K153" s="6">
        <f>IF(K152&lt;&gt;"",IF(ddays3.AllYears!AE153&lt;&gt;"",K152+ddays3.AllYears!AE153,""),"")</f>
        <v>33.199999999999996</v>
      </c>
      <c r="L153" s="6">
        <f>IF(L152&lt;&gt;"",IF(ddays3.AllYears!AF153&lt;&gt;"",L152+ddays3.AllYears!AF153,""),"")</f>
        <v>32.9</v>
      </c>
      <c r="M153" s="6">
        <f>IF(M152&lt;&gt;"",IF(ddays3.AllYears!AG153&lt;&gt;"",M152+ddays3.AllYears!AG153,""),"")</f>
        <v>12.799999999999999</v>
      </c>
      <c r="N153" s="6">
        <f>IF(N152&lt;&gt;"",IF(ddays3.AllYears!AH153&lt;&gt;"",N152+ddays3.AllYears!AH153,""),"")</f>
        <v>120.2</v>
      </c>
      <c r="O153" s="6">
        <f>IF(O152&lt;&gt;"",IF(ddays3.AllYears!AI153&lt;&gt;"",O152+ddays3.AllYears!AI153,""),"")</f>
        <v>62.70000000000001</v>
      </c>
      <c r="P153" s="6">
        <f>IF(P152&lt;&gt;"",IF(ddays3.AllYears!AJ153&lt;&gt;"",P152+ddays3.AllYears!AJ153,""),"")</f>
        <v>51.8</v>
      </c>
      <c r="Q153" s="6">
        <f>IF(Q152&lt;&gt;"",IF(ddays3.AllYears!AK153&lt;&gt;"",Q152+ddays3.AllYears!AK153,""),"")</f>
        <v>74.399999999999991</v>
      </c>
      <c r="R153" s="6">
        <f>IF(R152&lt;&gt;"",IF(ddays3.AllYears!AL153&lt;&gt;"",R152+ddays3.AllYears!AL153,""),"")</f>
        <v>38.900000000000006</v>
      </c>
      <c r="S153" s="6">
        <f>IF(S152&lt;&gt;"",IF(ddays3.AllYears!AM153&lt;&gt;"",S152+ddays3.AllYears!AM153,""),"")</f>
        <v>44.800000000000004</v>
      </c>
      <c r="T153" s="6">
        <f>IF(T152&lt;&gt;"",IF(ddays3.AllYears!AN153&lt;&gt;"",T152+ddays3.AllYears!AN153,""),"")</f>
        <v>24.1</v>
      </c>
      <c r="U153" s="6">
        <f>IF(U152&lt;&gt;"",IF(ddays3.AllYears!AO153&lt;&gt;"",U152+ddays3.AllYears!AO153,""),"")</f>
        <v>14.900000000000002</v>
      </c>
      <c r="V153" s="6">
        <f>IF(V152&lt;&gt;"",IF(ddays3.AllYears!AP153&lt;&gt;"",V152+ddays3.AllYears!AP153,""),"")</f>
        <v>54.400000000000006</v>
      </c>
      <c r="W153" s="6">
        <f>IF(W152&lt;&gt;"",IF(ddays3.AllYears!AQ153&lt;&gt;"",W152+ddays3.AllYears!AQ153,""),"")</f>
        <v>107.19999999999999</v>
      </c>
      <c r="X153" s="6">
        <f>IF(X152&lt;&gt;"",IF(ddays3.AllYears!AR153&lt;&gt;"",X152+ddays3.AllYears!AR153,""),"")</f>
        <v>121.8</v>
      </c>
      <c r="Y153" s="6">
        <f>IF(Y152&lt;&gt;"",IF(ddays3.AllYears!AS153&lt;&gt;"",Y152+ddays3.AllYears!AS153,""),"")</f>
        <v>159.19999999999999</v>
      </c>
      <c r="Z153" s="6">
        <f>IF(Z152&lt;&gt;"",IF(ddays3.AllYears!AT153&lt;&gt;"",Z152+ddays3.AllYears!AT153,""),"")</f>
        <v>99.800000000000011</v>
      </c>
      <c r="AA153" s="6">
        <f>IF(AA152&lt;&gt;"",IF(ddays3.AllYears!AU153&lt;&gt;"",AA152+ddays3.AllYears!AU153,""),"")</f>
        <v>54.600000000000009</v>
      </c>
      <c r="AB153" s="6">
        <f>IF(AB152&lt;&gt;"",IF(ddays3.AllYears!AV153&lt;&gt;"",AB152+ddays3.AllYears!AV153,""),"")</f>
        <v>40.1</v>
      </c>
      <c r="AC153" s="6">
        <f>IF(AC152&lt;&gt;"",IF(ddays3.AllYears!AW153&lt;&gt;"",AC152+ddays3.AllYears!AW153,""),"")</f>
        <v>59.800000000000004</v>
      </c>
      <c r="AD153" s="6">
        <f>IF(AD152&lt;&gt;"",IF(ddays3.AllYears!AX153&lt;&gt;"",AD152+ddays3.AllYears!AX153,""),"")</f>
        <v>49.400000000000006</v>
      </c>
      <c r="AE153" s="6">
        <f>IF(AE152&lt;&gt;"",IF(ddays3.AllYears!AY153&lt;&gt;"",AE152+ddays3.AllYears!AY153,""),"")</f>
        <v>59.4</v>
      </c>
      <c r="AF153" s="6">
        <f>IF(AF152&lt;&gt;"",IF(ddays3.AllYears!AZ153&lt;&gt;"",AF152+ddays3.AllYears!AZ153,""),"")</f>
        <v>73.999999999999986</v>
      </c>
      <c r="AG153" s="6">
        <f>IF(AG152&lt;&gt;"",IF(ddays3.AllYears!BA153&lt;&gt;"",AG152+ddays3.AllYears!BA153,""),"")</f>
        <v>79.099999999999994</v>
      </c>
      <c r="AH153" s="6">
        <f>IF(AH152&lt;&gt;"",IF(ddays3.AllYears!BB153&lt;&gt;"",AH152+ddays3.AllYears!BB153,""),"")</f>
        <v>59.29999999999999</v>
      </c>
      <c r="AI153" s="6">
        <f>IF(AI152&lt;&gt;"",IF(ddays3.AllYears!BC153&lt;&gt;"",AI152+ddays3.AllYears!BC153,""),"")</f>
        <v>79.3</v>
      </c>
      <c r="AJ153" s="6">
        <f>IF(AJ152&lt;&gt;"",IF(ddays3.AllYears!BD153&lt;&gt;"",AJ152+ddays3.AllYears!BD153,""),"")</f>
        <v>48.500000000000007</v>
      </c>
      <c r="AK153" s="6">
        <f>IF(AK152&lt;&gt;"",IF(ddays3.AllYears!BE153&lt;&gt;"",AK152+ddays3.AllYears!BE153,""),"")</f>
        <v>83.399999999999991</v>
      </c>
      <c r="AL153" s="6">
        <f>IF(AL152&lt;&gt;"",IF(ddays3.AllYears!BF153&lt;&gt;"",AL152+ddays3.AllYears!BF153,""),"")</f>
        <v>50.800000000000004</v>
      </c>
      <c r="AM153" s="6">
        <f>IF(AM152&lt;&gt;"",IF(ddays3.AllYears!BG153&lt;&gt;"",AM152+ddays3.AllYears!BG153,""),"")</f>
        <v>136.20000000000002</v>
      </c>
      <c r="AN153" s="6">
        <f>IF(AN152&lt;&gt;"",IF(ddays3.AllYears!BH153&lt;&gt;"",AN152+ddays3.AllYears!BH153,""),"")</f>
        <v>19.7</v>
      </c>
      <c r="AO153" s="6">
        <f>IF(AO152&lt;&gt;"",IF(ddays3.AllYears!BI153&lt;&gt;"",AO152+ddays3.AllYears!BI153,""),"")</f>
        <v>79.400000000000006</v>
      </c>
      <c r="AP153" s="6">
        <f>IF(AP152&lt;&gt;"",IF(ddays3.AllYears!BJ153&lt;&gt;"",AP152+ddays3.AllYears!BJ153,""),"")</f>
        <v>52.500000000000007</v>
      </c>
      <c r="AQ153" s="6" t="str">
        <f>IF(AQ152&lt;&gt;"",IF(ddays3.AllYears!BK153&lt;&gt;"",AQ152+ddays3.AllYears!BK153,""),"")</f>
        <v/>
      </c>
      <c r="AR153" s="6" t="str">
        <f>IF(AR152&lt;&gt;"",IF(ddays3.AllYears!BL153&lt;&gt;"",AR152+ddays3.AllYears!BL153,""),"")</f>
        <v/>
      </c>
      <c r="AS153" s="6">
        <v>160.98186821191086</v>
      </c>
      <c r="AT153" s="6"/>
      <c r="AU153" s="6"/>
      <c r="AV153" s="6"/>
    </row>
    <row r="154" spans="1:48" x14ac:dyDescent="0.35">
      <c r="A154" s="8">
        <f>ddays3.AllYears!A154</f>
        <v>42146</v>
      </c>
      <c r="B154" s="6" t="str">
        <f>IF(B153&lt;&gt;"",IF(ddays3.AllYears!C154&lt;&gt;"",B153+ddays3.AllYears!C154,""),"")</f>
        <v/>
      </c>
      <c r="C154" s="6">
        <f>IF(C153&lt;&gt;"",IF(ddays3.AllYears!W154&lt;&gt;"",C153+ddays3.AllYears!W154,""),"")</f>
        <v>89.2</v>
      </c>
      <c r="D154" s="6">
        <f>IF(D153&lt;&gt;"",IF(ddays3.AllYears!X154&lt;&gt;"",D153+ddays3.AllYears!X154,""),"")</f>
        <v>19.399999999999999</v>
      </c>
      <c r="E154" s="6">
        <f>IF(E153&lt;&gt;"",IF(ddays3.AllYears!Y154&lt;&gt;"",E153+ddays3.AllYears!Y154,""),"")</f>
        <v>19.400000000000002</v>
      </c>
      <c r="F154" s="6">
        <f>IF(F153&lt;&gt;"",IF(ddays3.AllYears!Z154&lt;&gt;"",F153+ddays3.AllYears!Z154,""),"")</f>
        <v>95.40000000000002</v>
      </c>
      <c r="G154" s="6">
        <f>IF(G153&lt;&gt;"",IF(ddays3.AllYears!AA154&lt;&gt;"",G153+ddays3.AllYears!AA154,""),"")</f>
        <v>21.9</v>
      </c>
      <c r="H154" s="6">
        <f>IF(H153&lt;&gt;"",IF(ddays3.AllYears!AB154&lt;&gt;"",H153+ddays3.AllYears!AB154,""),"")</f>
        <v>61.400000000000006</v>
      </c>
      <c r="I154" s="6">
        <f>IF(I153&lt;&gt;"",IF(ddays3.AllYears!AC154&lt;&gt;"",I153+ddays3.AllYears!AC154,""),"")</f>
        <v>71.600000000000009</v>
      </c>
      <c r="J154" s="6">
        <f>IF(J153&lt;&gt;"",IF(ddays3.AllYears!AD154&lt;&gt;"",J153+ddays3.AllYears!AD154,""),"")</f>
        <v>35.6</v>
      </c>
      <c r="K154" s="6">
        <f>IF(K153&lt;&gt;"",IF(ddays3.AllYears!AE154&lt;&gt;"",K153+ddays3.AllYears!AE154,""),"")</f>
        <v>35.199999999999996</v>
      </c>
      <c r="L154" s="6">
        <f>IF(L153&lt;&gt;"",IF(ddays3.AllYears!AF154&lt;&gt;"",L153+ddays3.AllYears!AF154,""),"")</f>
        <v>34.6</v>
      </c>
      <c r="M154" s="6">
        <f>IF(M153&lt;&gt;"",IF(ddays3.AllYears!AG154&lt;&gt;"",M153+ddays3.AllYears!AG154,""),"")</f>
        <v>12.799999999999999</v>
      </c>
      <c r="N154" s="6">
        <f>IF(N153&lt;&gt;"",IF(ddays3.AllYears!AH154&lt;&gt;"",N153+ddays3.AllYears!AH154,""),"")</f>
        <v>131.5</v>
      </c>
      <c r="O154" s="6">
        <f>IF(O153&lt;&gt;"",IF(ddays3.AllYears!AI154&lt;&gt;"",O153+ddays3.AllYears!AI154,""),"")</f>
        <v>63.000000000000007</v>
      </c>
      <c r="P154" s="6">
        <f>IF(P153&lt;&gt;"",IF(ddays3.AllYears!AJ154&lt;&gt;"",P153+ddays3.AllYears!AJ154,""),"")</f>
        <v>59.699999999999996</v>
      </c>
      <c r="Q154" s="6">
        <f>IF(Q153&lt;&gt;"",IF(ddays3.AllYears!AK154&lt;&gt;"",Q153+ddays3.AllYears!AK154,""),"")</f>
        <v>79.099999999999994</v>
      </c>
      <c r="R154" s="6">
        <f>IF(R153&lt;&gt;"",IF(ddays3.AllYears!AL154&lt;&gt;"",R153+ddays3.AllYears!AL154,""),"")</f>
        <v>38.900000000000006</v>
      </c>
      <c r="S154" s="6">
        <f>IF(S153&lt;&gt;"",IF(ddays3.AllYears!AM154&lt;&gt;"",S153+ddays3.AllYears!AM154,""),"")</f>
        <v>52.000000000000007</v>
      </c>
      <c r="T154" s="6">
        <f>IF(T153&lt;&gt;"",IF(ddays3.AllYears!AN154&lt;&gt;"",T153+ddays3.AllYears!AN154,""),"")</f>
        <v>26.900000000000002</v>
      </c>
      <c r="U154" s="6">
        <f>IF(U153&lt;&gt;"",IF(ddays3.AllYears!AO154&lt;&gt;"",U153+ddays3.AllYears!AO154,""),"")</f>
        <v>14.900000000000002</v>
      </c>
      <c r="V154" s="6">
        <f>IF(V153&lt;&gt;"",IF(ddays3.AllYears!AP154&lt;&gt;"",V153+ddays3.AllYears!AP154,""),"")</f>
        <v>58.000000000000007</v>
      </c>
      <c r="W154" s="6">
        <f>IF(W153&lt;&gt;"",IF(ddays3.AllYears!AQ154&lt;&gt;"",W153+ddays3.AllYears!AQ154,""),"")</f>
        <v>113.69999999999999</v>
      </c>
      <c r="X154" s="6">
        <f>IF(X153&lt;&gt;"",IF(ddays3.AllYears!AR154&lt;&gt;"",X153+ddays3.AllYears!AR154,""),"")</f>
        <v>126.89999999999999</v>
      </c>
      <c r="Y154" s="6">
        <f>IF(Y153&lt;&gt;"",IF(ddays3.AllYears!AS154&lt;&gt;"",Y153+ddays3.AllYears!AS154,""),"")</f>
        <v>165.79999999999998</v>
      </c>
      <c r="Z154" s="6">
        <f>IF(Z153&lt;&gt;"",IF(ddays3.AllYears!AT154&lt;&gt;"",Z153+ddays3.AllYears!AT154,""),"")</f>
        <v>105.20000000000002</v>
      </c>
      <c r="AA154" s="6">
        <f>IF(AA153&lt;&gt;"",IF(ddays3.AllYears!AU154&lt;&gt;"",AA153+ddays3.AllYears!AU154,""),"")</f>
        <v>60.400000000000006</v>
      </c>
      <c r="AB154" s="6">
        <f>IF(AB153&lt;&gt;"",IF(ddays3.AllYears!AV154&lt;&gt;"",AB153+ddays3.AllYears!AV154,""),"")</f>
        <v>40.1</v>
      </c>
      <c r="AC154" s="6">
        <f>IF(AC153&lt;&gt;"",IF(ddays3.AllYears!AW154&lt;&gt;"",AC153+ddays3.AllYears!AW154,""),"")</f>
        <v>59.800000000000004</v>
      </c>
      <c r="AD154" s="6">
        <f>IF(AD153&lt;&gt;"",IF(ddays3.AllYears!AX154&lt;&gt;"",AD153+ddays3.AllYears!AX154,""),"")</f>
        <v>56.900000000000006</v>
      </c>
      <c r="AE154" s="6">
        <f>IF(AE153&lt;&gt;"",IF(ddays3.AllYears!AY154&lt;&gt;"",AE153+ddays3.AllYears!AY154,""),"")</f>
        <v>63.3</v>
      </c>
      <c r="AF154" s="6">
        <f>IF(AF153&lt;&gt;"",IF(ddays3.AllYears!AZ154&lt;&gt;"",AF153+ddays3.AllYears!AZ154,""),"")</f>
        <v>82.799999999999983</v>
      </c>
      <c r="AG154" s="6">
        <f>IF(AG153&lt;&gt;"",IF(ddays3.AllYears!BA154&lt;&gt;"",AG153+ddays3.AllYears!BA154,""),"")</f>
        <v>79.099999999999994</v>
      </c>
      <c r="AH154" s="6">
        <f>IF(AH153&lt;&gt;"",IF(ddays3.AllYears!BB154&lt;&gt;"",AH153+ddays3.AllYears!BB154,""),"")</f>
        <v>64.399999999999991</v>
      </c>
      <c r="AI154" s="6">
        <f>IF(AI153&lt;&gt;"",IF(ddays3.AllYears!BC154&lt;&gt;"",AI153+ddays3.AllYears!BC154,""),"")</f>
        <v>83.8</v>
      </c>
      <c r="AJ154" s="6">
        <f>IF(AJ153&lt;&gt;"",IF(ddays3.AllYears!BD154&lt;&gt;"",AJ153+ddays3.AllYears!BD154,""),"")</f>
        <v>48.70000000000001</v>
      </c>
      <c r="AK154" s="6">
        <f>IF(AK153&lt;&gt;"",IF(ddays3.AllYears!BE154&lt;&gt;"",AK153+ddays3.AllYears!BE154,""),"")</f>
        <v>83.6</v>
      </c>
      <c r="AL154" s="6">
        <f>IF(AL153&lt;&gt;"",IF(ddays3.AllYears!BF154&lt;&gt;"",AL153+ddays3.AllYears!BF154,""),"")</f>
        <v>51.800000000000004</v>
      </c>
      <c r="AM154" s="6">
        <f>IF(AM153&lt;&gt;"",IF(ddays3.AllYears!BG154&lt;&gt;"",AM153+ddays3.AllYears!BG154,""),"")</f>
        <v>149.4</v>
      </c>
      <c r="AN154" s="6">
        <f>IF(AN153&lt;&gt;"",IF(ddays3.AllYears!BH154&lt;&gt;"",AN153+ddays3.AllYears!BH154,""),"")</f>
        <v>20.099999999999998</v>
      </c>
      <c r="AO154" s="6">
        <f>IF(AO153&lt;&gt;"",IF(ddays3.AllYears!BI154&lt;&gt;"",AO153+ddays3.AllYears!BI154,""),"")</f>
        <v>82.600000000000009</v>
      </c>
      <c r="AP154" s="6">
        <f>IF(AP153&lt;&gt;"",IF(ddays3.AllYears!BJ154&lt;&gt;"",AP153+ddays3.AllYears!BJ154,""),"")</f>
        <v>52.500000000000007</v>
      </c>
      <c r="AQ154" s="6" t="str">
        <f>IF(AQ153&lt;&gt;"",IF(ddays3.AllYears!BK154&lt;&gt;"",AQ153+ddays3.AllYears!BK154,""),"")</f>
        <v/>
      </c>
      <c r="AR154" s="6" t="str">
        <f>IF(AR153&lt;&gt;"",IF(ddays3.AllYears!BL154&lt;&gt;"",AR153+ddays3.AllYears!BL154,""),"")</f>
        <v/>
      </c>
      <c r="AS154" s="6">
        <v>162.22541884257777</v>
      </c>
      <c r="AT154" s="6"/>
      <c r="AU154" s="6"/>
      <c r="AV154" s="6"/>
    </row>
    <row r="155" spans="1:48" x14ac:dyDescent="0.35">
      <c r="A155" s="8">
        <f>ddays3.AllYears!A155</f>
        <v>42147</v>
      </c>
      <c r="B155" s="6" t="str">
        <f>IF(B154&lt;&gt;"",IF(ddays3.AllYears!C155&lt;&gt;"",B154+ddays3.AllYears!C155,""),"")</f>
        <v/>
      </c>
      <c r="C155" s="6">
        <f>IF(C154&lt;&gt;"",IF(ddays3.AllYears!W155&lt;&gt;"",C154+ddays3.AllYears!W155,""),"")</f>
        <v>94.2</v>
      </c>
      <c r="D155" s="6">
        <f>IF(D154&lt;&gt;"",IF(ddays3.AllYears!X155&lt;&gt;"",D154+ddays3.AllYears!X155,""),"")</f>
        <v>21.2</v>
      </c>
      <c r="E155" s="6">
        <f>IF(E154&lt;&gt;"",IF(ddays3.AllYears!Y155&lt;&gt;"",E154+ddays3.AllYears!Y155,""),"")</f>
        <v>19.500000000000004</v>
      </c>
      <c r="F155" s="6">
        <f>IF(F154&lt;&gt;"",IF(ddays3.AllYears!Z155&lt;&gt;"",F154+ddays3.AllYears!Z155,""),"")</f>
        <v>96.800000000000026</v>
      </c>
      <c r="G155" s="6">
        <f>IF(G154&lt;&gt;"",IF(ddays3.AllYears!AA155&lt;&gt;"",G154+ddays3.AllYears!AA155,""),"")</f>
        <v>22.4</v>
      </c>
      <c r="H155" s="6">
        <f>IF(H154&lt;&gt;"",IF(ddays3.AllYears!AB155&lt;&gt;"",H154+ddays3.AllYears!AB155,""),"")</f>
        <v>67.400000000000006</v>
      </c>
      <c r="I155" s="6">
        <f>IF(I154&lt;&gt;"",IF(ddays3.AllYears!AC155&lt;&gt;"",I154+ddays3.AllYears!AC155,""),"")</f>
        <v>78.100000000000009</v>
      </c>
      <c r="J155" s="6">
        <f>IF(J154&lt;&gt;"",IF(ddays3.AllYears!AD155&lt;&gt;"",J154+ddays3.AllYears!AD155,""),"")</f>
        <v>42.9</v>
      </c>
      <c r="K155" s="6">
        <f>IF(K154&lt;&gt;"",IF(ddays3.AllYears!AE155&lt;&gt;"",K154+ddays3.AllYears!AE155,""),"")</f>
        <v>38.099999999999994</v>
      </c>
      <c r="L155" s="6">
        <f>IF(L154&lt;&gt;"",IF(ddays3.AllYears!AF155&lt;&gt;"",L154+ddays3.AllYears!AF155,""),"")</f>
        <v>35.6</v>
      </c>
      <c r="M155" s="6">
        <f>IF(M154&lt;&gt;"",IF(ddays3.AllYears!AG155&lt;&gt;"",M154+ddays3.AllYears!AG155,""),"")</f>
        <v>12.799999999999999</v>
      </c>
      <c r="N155" s="6">
        <f>IF(N154&lt;&gt;"",IF(ddays3.AllYears!AH155&lt;&gt;"",N154+ddays3.AllYears!AH155,""),"")</f>
        <v>141.80000000000001</v>
      </c>
      <c r="O155" s="6">
        <f>IF(O154&lt;&gt;"",IF(ddays3.AllYears!AI155&lt;&gt;"",O154+ddays3.AllYears!AI155,""),"")</f>
        <v>63.600000000000009</v>
      </c>
      <c r="P155" s="6">
        <f>IF(P154&lt;&gt;"",IF(ddays3.AllYears!AJ155&lt;&gt;"",P154+ddays3.AllYears!AJ155,""),"")</f>
        <v>69.099999999999994</v>
      </c>
      <c r="Q155" s="6">
        <f>IF(Q154&lt;&gt;"",IF(ddays3.AllYears!AK155&lt;&gt;"",Q154+ddays3.AllYears!AK155,""),"")</f>
        <v>85.3</v>
      </c>
      <c r="R155" s="6">
        <f>IF(R154&lt;&gt;"",IF(ddays3.AllYears!AL155&lt;&gt;"",R154+ddays3.AllYears!AL155,""),"")</f>
        <v>39.800000000000004</v>
      </c>
      <c r="S155" s="6">
        <f>IF(S154&lt;&gt;"",IF(ddays3.AllYears!AM155&lt;&gt;"",S154+ddays3.AllYears!AM155,""),"")</f>
        <v>60.300000000000011</v>
      </c>
      <c r="T155" s="6">
        <f>IF(T154&lt;&gt;"",IF(ddays3.AllYears!AN155&lt;&gt;"",T154+ddays3.AllYears!AN155,""),"")</f>
        <v>30.1</v>
      </c>
      <c r="U155" s="6">
        <f>IF(U154&lt;&gt;"",IF(ddays3.AllYears!AO155&lt;&gt;"",U154+ddays3.AllYears!AO155,""),"")</f>
        <v>14.900000000000002</v>
      </c>
      <c r="V155" s="6">
        <f>IF(V154&lt;&gt;"",IF(ddays3.AllYears!AP155&lt;&gt;"",V154+ddays3.AllYears!AP155,""),"")</f>
        <v>63.100000000000009</v>
      </c>
      <c r="W155" s="6">
        <f>IF(W154&lt;&gt;"",IF(ddays3.AllYears!AQ155&lt;&gt;"",W154+ddays3.AllYears!AQ155,""),"")</f>
        <v>119.69999999999999</v>
      </c>
      <c r="X155" s="6">
        <f>IF(X154&lt;&gt;"",IF(ddays3.AllYears!AR155&lt;&gt;"",X154+ddays3.AllYears!AR155,""),"")</f>
        <v>130.69999999999999</v>
      </c>
      <c r="Y155" s="6">
        <f>IF(Y154&lt;&gt;"",IF(ddays3.AllYears!AS155&lt;&gt;"",Y154+ddays3.AllYears!AS155,""),"")</f>
        <v>173.39999999999998</v>
      </c>
      <c r="Z155" s="6">
        <f>IF(Z154&lt;&gt;"",IF(ddays3.AllYears!AT155&lt;&gt;"",Z154+ddays3.AllYears!AT155,""),"")</f>
        <v>105.20000000000002</v>
      </c>
      <c r="AA155" s="6">
        <f>IF(AA154&lt;&gt;"",IF(ddays3.AllYears!AU155&lt;&gt;"",AA154+ddays3.AllYears!AU155,""),"")</f>
        <v>65.800000000000011</v>
      </c>
      <c r="AB155" s="6">
        <f>IF(AB154&lt;&gt;"",IF(ddays3.AllYears!AV155&lt;&gt;"",AB154+ddays3.AllYears!AV155,""),"")</f>
        <v>41.1</v>
      </c>
      <c r="AC155" s="6">
        <f>IF(AC154&lt;&gt;"",IF(ddays3.AllYears!AW155&lt;&gt;"",AC154+ddays3.AllYears!AW155,""),"")</f>
        <v>59.800000000000004</v>
      </c>
      <c r="AD155" s="6">
        <f>IF(AD154&lt;&gt;"",IF(ddays3.AllYears!AX155&lt;&gt;"",AD154+ddays3.AllYears!AX155,""),"")</f>
        <v>63.500000000000007</v>
      </c>
      <c r="AE155" s="6">
        <f>IF(AE154&lt;&gt;"",IF(ddays3.AllYears!AY155&lt;&gt;"",AE154+ddays3.AllYears!AY155,""),"")</f>
        <v>67.399999999999991</v>
      </c>
      <c r="AF155" s="6">
        <f>IF(AF154&lt;&gt;"",IF(ddays3.AllYears!AZ155&lt;&gt;"",AF154+ddays3.AllYears!AZ155,""),"")</f>
        <v>85.899999999999977</v>
      </c>
      <c r="AG155" s="6">
        <f>IF(AG154&lt;&gt;"",IF(ddays3.AllYears!BA155&lt;&gt;"",AG154+ddays3.AllYears!BA155,""),"")</f>
        <v>86.199999999999989</v>
      </c>
      <c r="AH155" s="6">
        <f>IF(AH154&lt;&gt;"",IF(ddays3.AllYears!BB155&lt;&gt;"",AH154+ddays3.AllYears!BB155,""),"")</f>
        <v>71.8</v>
      </c>
      <c r="AI155" s="6">
        <f>IF(AI154&lt;&gt;"",IF(ddays3.AllYears!BC155&lt;&gt;"",AI154+ddays3.AllYears!BC155,""),"")</f>
        <v>89.2</v>
      </c>
      <c r="AJ155" s="6">
        <f>IF(AJ154&lt;&gt;"",IF(ddays3.AllYears!BD155&lt;&gt;"",AJ154+ddays3.AllYears!BD155,""),"")</f>
        <v>49.000000000000007</v>
      </c>
      <c r="AK155" s="6">
        <f>IF(AK154&lt;&gt;"",IF(ddays3.AllYears!BE155&lt;&gt;"",AK154+ddays3.AllYears!BE155,""),"")</f>
        <v>86.899999999999991</v>
      </c>
      <c r="AL155" s="6">
        <f>IF(AL154&lt;&gt;"",IF(ddays3.AllYears!BF155&lt;&gt;"",AL154+ddays3.AllYears!BF155,""),"")</f>
        <v>61.300000000000004</v>
      </c>
      <c r="AM155" s="6">
        <f>IF(AM154&lt;&gt;"",IF(ddays3.AllYears!BG155&lt;&gt;"",AM154+ddays3.AllYears!BG155,""),"")</f>
        <v>161</v>
      </c>
      <c r="AN155" s="6">
        <f>IF(AN154&lt;&gt;"",IF(ddays3.AllYears!BH155&lt;&gt;"",AN154+ddays3.AllYears!BH155,""),"")</f>
        <v>21.099999999999998</v>
      </c>
      <c r="AO155" s="6">
        <f>IF(AO154&lt;&gt;"",IF(ddays3.AllYears!BI155&lt;&gt;"",AO154+ddays3.AllYears!BI155,""),"")</f>
        <v>86.600000000000009</v>
      </c>
      <c r="AP155" s="6">
        <f>IF(AP154&lt;&gt;"",IF(ddays3.AllYears!BJ155&lt;&gt;"",AP154+ddays3.AllYears!BJ155,""),"")</f>
        <v>54.800000000000004</v>
      </c>
      <c r="AQ155" s="6" t="str">
        <f>IF(AQ154&lt;&gt;"",IF(ddays3.AllYears!BK155&lt;&gt;"",AQ154+ddays3.AllYears!BK155,""),"")</f>
        <v/>
      </c>
      <c r="AR155" s="6" t="str">
        <f>IF(AR154&lt;&gt;"",IF(ddays3.AllYears!BL155&lt;&gt;"",AR154+ddays3.AllYears!BL155,""),"")</f>
        <v/>
      </c>
      <c r="AS155" s="6">
        <v>163.72665109913495</v>
      </c>
      <c r="AT155" s="6"/>
      <c r="AU155" s="6"/>
      <c r="AV155" s="6"/>
    </row>
    <row r="156" spans="1:48" x14ac:dyDescent="0.35">
      <c r="A156" s="8">
        <f>ddays3.AllYears!A156</f>
        <v>42148</v>
      </c>
      <c r="B156" s="6" t="str">
        <f>IF(B155&lt;&gt;"",IF(ddays3.AllYears!C156&lt;&gt;"",B155+ddays3.AllYears!C156,""),"")</f>
        <v/>
      </c>
      <c r="C156" s="6">
        <f>IF(C155&lt;&gt;"",IF(ddays3.AllYears!W156&lt;&gt;"",C155+ddays3.AllYears!W156,""),"")</f>
        <v>97.9</v>
      </c>
      <c r="D156" s="6">
        <f>IF(D155&lt;&gt;"",IF(ddays3.AllYears!X156&lt;&gt;"",D155+ddays3.AllYears!X156,""),"")</f>
        <v>21.9</v>
      </c>
      <c r="E156" s="6">
        <f>IF(E155&lt;&gt;"",IF(ddays3.AllYears!Y156&lt;&gt;"",E155+ddays3.AllYears!Y156,""),"")</f>
        <v>19.500000000000004</v>
      </c>
      <c r="F156" s="6">
        <f>IF(F155&lt;&gt;"",IF(ddays3.AllYears!Z156&lt;&gt;"",F155+ddays3.AllYears!Z156,""),"")</f>
        <v>96.800000000000026</v>
      </c>
      <c r="G156" s="6">
        <f>IF(G155&lt;&gt;"",IF(ddays3.AllYears!AA156&lt;&gt;"",G155+ddays3.AllYears!AA156,""),"")</f>
        <v>27</v>
      </c>
      <c r="H156" s="6">
        <f>IF(H155&lt;&gt;"",IF(ddays3.AllYears!AB156&lt;&gt;"",H155+ddays3.AllYears!AB156,""),"")</f>
        <v>74.2</v>
      </c>
      <c r="I156" s="6">
        <f>IF(I155&lt;&gt;"",IF(ddays3.AllYears!AC156&lt;&gt;"",I155+ddays3.AllYears!AC156,""),"")</f>
        <v>85.2</v>
      </c>
      <c r="J156" s="6">
        <f>IF(J155&lt;&gt;"",IF(ddays3.AllYears!AD156&lt;&gt;"",J155+ddays3.AllYears!AD156,""),"")</f>
        <v>49.6</v>
      </c>
      <c r="K156" s="6">
        <f>IF(K155&lt;&gt;"",IF(ddays3.AllYears!AE156&lt;&gt;"",K155+ddays3.AllYears!AE156,""),"")</f>
        <v>39.799999999999997</v>
      </c>
      <c r="L156" s="6">
        <f>IF(L155&lt;&gt;"",IF(ddays3.AllYears!AF156&lt;&gt;"",L155+ddays3.AllYears!AF156,""),"")</f>
        <v>38.200000000000003</v>
      </c>
      <c r="M156" s="6">
        <f>IF(M155&lt;&gt;"",IF(ddays3.AllYears!AG156&lt;&gt;"",M155+ddays3.AllYears!AG156,""),"")</f>
        <v>15.399999999999999</v>
      </c>
      <c r="N156" s="6">
        <f>IF(N155&lt;&gt;"",IF(ddays3.AllYears!AH156&lt;&gt;"",N155+ddays3.AllYears!AH156,""),"")</f>
        <v>151.9</v>
      </c>
      <c r="O156" s="6">
        <f>IF(O155&lt;&gt;"",IF(ddays3.AllYears!AI156&lt;&gt;"",O155+ddays3.AllYears!AI156,""),"")</f>
        <v>64.2</v>
      </c>
      <c r="P156" s="6">
        <f>IF(P155&lt;&gt;"",IF(ddays3.AllYears!AJ156&lt;&gt;"",P155+ddays3.AllYears!AJ156,""),"")</f>
        <v>77.3</v>
      </c>
      <c r="Q156" s="6">
        <f>IF(Q155&lt;&gt;"",IF(ddays3.AllYears!AK156&lt;&gt;"",Q155+ddays3.AllYears!AK156,""),"")</f>
        <v>92.2</v>
      </c>
      <c r="R156" s="6">
        <f>IF(R155&lt;&gt;"",IF(ddays3.AllYears!AL156&lt;&gt;"",R155+ddays3.AllYears!AL156,""),"")</f>
        <v>40.500000000000007</v>
      </c>
      <c r="S156" s="6">
        <f>IF(S155&lt;&gt;"",IF(ddays3.AllYears!AM156&lt;&gt;"",S155+ddays3.AllYears!AM156,""),"")</f>
        <v>64.900000000000006</v>
      </c>
      <c r="T156" s="6">
        <f>IF(T155&lt;&gt;"",IF(ddays3.AllYears!AN156&lt;&gt;"",T155+ddays3.AllYears!AN156,""),"")</f>
        <v>30.1</v>
      </c>
      <c r="U156" s="6">
        <f>IF(U155&lt;&gt;"",IF(ddays3.AllYears!AO156&lt;&gt;"",U155+ddays3.AllYears!AO156,""),"")</f>
        <v>15.500000000000002</v>
      </c>
      <c r="V156" s="6">
        <f>IF(V155&lt;&gt;"",IF(ddays3.AllYears!AP156&lt;&gt;"",V155+ddays3.AllYears!AP156,""),"")</f>
        <v>69.000000000000014</v>
      </c>
      <c r="W156" s="6">
        <f>IF(W155&lt;&gt;"",IF(ddays3.AllYears!AQ156&lt;&gt;"",W155+ddays3.AllYears!AQ156,""),"")</f>
        <v>127.19999999999999</v>
      </c>
      <c r="X156" s="6">
        <f>IF(X155&lt;&gt;"",IF(ddays3.AllYears!AR156&lt;&gt;"",X155+ddays3.AllYears!AR156,""),"")</f>
        <v>132.79999999999998</v>
      </c>
      <c r="Y156" s="6">
        <f>IF(Y155&lt;&gt;"",IF(ddays3.AllYears!AS156&lt;&gt;"",Y155+ddays3.AllYears!AS156,""),"")</f>
        <v>180.59999999999997</v>
      </c>
      <c r="Z156" s="6">
        <f>IF(Z155&lt;&gt;"",IF(ddays3.AllYears!AT156&lt;&gt;"",Z155+ddays3.AllYears!AT156,""),"")</f>
        <v>111.60000000000002</v>
      </c>
      <c r="AA156" s="6">
        <f>IF(AA155&lt;&gt;"",IF(ddays3.AllYears!AU156&lt;&gt;"",AA155+ddays3.AllYears!AU156,""),"")</f>
        <v>71.300000000000011</v>
      </c>
      <c r="AB156" s="6">
        <f>IF(AB155&lt;&gt;"",IF(ddays3.AllYears!AV156&lt;&gt;"",AB155+ddays3.AllYears!AV156,""),"")</f>
        <v>42.1</v>
      </c>
      <c r="AC156" s="6">
        <f>IF(AC155&lt;&gt;"",IF(ddays3.AllYears!AW156&lt;&gt;"",AC155+ddays3.AllYears!AW156,""),"")</f>
        <v>60.2</v>
      </c>
      <c r="AD156" s="6">
        <f>IF(AD155&lt;&gt;"",IF(ddays3.AllYears!AX156&lt;&gt;"",AD155+ddays3.AllYears!AX156,""),"")</f>
        <v>70.800000000000011</v>
      </c>
      <c r="AE156" s="6">
        <f>IF(AE155&lt;&gt;"",IF(ddays3.AllYears!AY156&lt;&gt;"",AE155+ddays3.AllYears!AY156,""),"")</f>
        <v>71.499999999999986</v>
      </c>
      <c r="AF156" s="6">
        <f>IF(AF155&lt;&gt;"",IF(ddays3.AllYears!AZ156&lt;&gt;"",AF155+ddays3.AllYears!AZ156,""),"")</f>
        <v>90.499999999999972</v>
      </c>
      <c r="AG156" s="6">
        <f>IF(AG155&lt;&gt;"",IF(ddays3.AllYears!BA156&lt;&gt;"",AG155+ddays3.AllYears!BA156,""),"")</f>
        <v>86.299999999999983</v>
      </c>
      <c r="AH156" s="6">
        <f>IF(AH155&lt;&gt;"",IF(ddays3.AllYears!BB156&lt;&gt;"",AH155+ddays3.AllYears!BB156,""),"")</f>
        <v>77.3</v>
      </c>
      <c r="AI156" s="6">
        <f>IF(AI155&lt;&gt;"",IF(ddays3.AllYears!BC156&lt;&gt;"",AI155+ddays3.AllYears!BC156,""),"")</f>
        <v>95.2</v>
      </c>
      <c r="AJ156" s="6">
        <f>IF(AJ155&lt;&gt;"",IF(ddays3.AllYears!BD156&lt;&gt;"",AJ155+ddays3.AllYears!BD156,""),"")</f>
        <v>50.600000000000009</v>
      </c>
      <c r="AK156" s="6">
        <f>IF(AK155&lt;&gt;"",IF(ddays3.AllYears!BE156&lt;&gt;"",AK155+ddays3.AllYears!BE156,""),"")</f>
        <v>90.6</v>
      </c>
      <c r="AL156" s="6">
        <f>IF(AL155&lt;&gt;"",IF(ddays3.AllYears!BF156&lt;&gt;"",AL155+ddays3.AllYears!BF156,""),"")</f>
        <v>69.100000000000009</v>
      </c>
      <c r="AM156" s="6">
        <f>IF(AM155&lt;&gt;"",IF(ddays3.AllYears!BG156&lt;&gt;"",AM155+ddays3.AllYears!BG156,""),"")</f>
        <v>174.9</v>
      </c>
      <c r="AN156" s="6">
        <f>IF(AN155&lt;&gt;"",IF(ddays3.AllYears!BH156&lt;&gt;"",AN155+ddays3.AllYears!BH156,""),"")</f>
        <v>22.299999999999997</v>
      </c>
      <c r="AO156" s="6">
        <f>IF(AO155&lt;&gt;"",IF(ddays3.AllYears!BI156&lt;&gt;"",AO155+ddays3.AllYears!BI156,""),"")</f>
        <v>89.7</v>
      </c>
      <c r="AP156" s="6">
        <f>IF(AP155&lt;&gt;"",IF(ddays3.AllYears!BJ156&lt;&gt;"",AP155+ddays3.AllYears!BJ156,""),"")</f>
        <v>57.400000000000006</v>
      </c>
      <c r="AQ156" s="6" t="str">
        <f>IF(AQ155&lt;&gt;"",IF(ddays3.AllYears!BK156&lt;&gt;"",AQ155+ddays3.AllYears!BK156,""),"")</f>
        <v/>
      </c>
      <c r="AR156" s="6" t="str">
        <f>IF(AR155&lt;&gt;"",IF(ddays3.AllYears!BL156&lt;&gt;"",AR155+ddays3.AllYears!BL156,""),"")</f>
        <v/>
      </c>
      <c r="AS156" s="6">
        <v>166.75927046478444</v>
      </c>
      <c r="AT156" s="6"/>
      <c r="AU156" s="6"/>
      <c r="AV156" s="6"/>
    </row>
    <row r="157" spans="1:48" x14ac:dyDescent="0.35">
      <c r="A157" s="8">
        <f>ddays3.AllYears!A157</f>
        <v>42149</v>
      </c>
      <c r="B157" s="6" t="str">
        <f>IF(B156&lt;&gt;"",IF(ddays3.AllYears!C157&lt;&gt;"",B156+ddays3.AllYears!C157,""),"")</f>
        <v/>
      </c>
      <c r="C157" s="6">
        <f>IF(C156&lt;&gt;"",IF(ddays3.AllYears!W157&lt;&gt;"",C156+ddays3.AllYears!W157,""),"")</f>
        <v>102.7</v>
      </c>
      <c r="D157" s="6">
        <f>IF(D156&lt;&gt;"",IF(ddays3.AllYears!X157&lt;&gt;"",D156+ddays3.AllYears!X157,""),"")</f>
        <v>21.9</v>
      </c>
      <c r="E157" s="6">
        <f>IF(E156&lt;&gt;"",IF(ddays3.AllYears!Y157&lt;&gt;"",E156+ddays3.AllYears!Y157,""),"")</f>
        <v>19.500000000000004</v>
      </c>
      <c r="F157" s="6">
        <f>IF(F156&lt;&gt;"",IF(ddays3.AllYears!Z157&lt;&gt;"",F156+ddays3.AllYears!Z157,""),"")</f>
        <v>97.300000000000026</v>
      </c>
      <c r="G157" s="6">
        <f>IF(G156&lt;&gt;"",IF(ddays3.AllYears!AA157&lt;&gt;"",G156+ddays3.AllYears!AA157,""),"")</f>
        <v>31.4</v>
      </c>
      <c r="H157" s="6">
        <f>IF(H156&lt;&gt;"",IF(ddays3.AllYears!AB157&lt;&gt;"",H156+ddays3.AllYears!AB157,""),"")</f>
        <v>78.2</v>
      </c>
      <c r="I157" s="6">
        <f>IF(I156&lt;&gt;"",IF(ddays3.AllYears!AC157&lt;&gt;"",I156+ddays3.AllYears!AC157,""),"")</f>
        <v>91.8</v>
      </c>
      <c r="J157" s="6">
        <f>IF(J156&lt;&gt;"",IF(ddays3.AllYears!AD157&lt;&gt;"",J156+ddays3.AllYears!AD157,""),"")</f>
        <v>54.4</v>
      </c>
      <c r="K157" s="6">
        <f>IF(K156&lt;&gt;"",IF(ddays3.AllYears!AE157&lt;&gt;"",K156+ddays3.AllYears!AE157,""),"")</f>
        <v>42.699999999999996</v>
      </c>
      <c r="L157" s="6">
        <f>IF(L156&lt;&gt;"",IF(ddays3.AllYears!AF157&lt;&gt;"",L156+ddays3.AllYears!AF157,""),"")</f>
        <v>44.800000000000004</v>
      </c>
      <c r="M157" s="6">
        <f>IF(M156&lt;&gt;"",IF(ddays3.AllYears!AG157&lt;&gt;"",M156+ddays3.AllYears!AG157,""),"")</f>
        <v>18</v>
      </c>
      <c r="N157" s="6">
        <f>IF(N156&lt;&gt;"",IF(ddays3.AllYears!AH157&lt;&gt;"",N156+ddays3.AllYears!AH157,""),"")</f>
        <v>158.80000000000001</v>
      </c>
      <c r="O157" s="6">
        <f>IF(O156&lt;&gt;"",IF(ddays3.AllYears!AI157&lt;&gt;"",O156+ddays3.AllYears!AI157,""),"")</f>
        <v>64.2</v>
      </c>
      <c r="P157" s="6">
        <f>IF(P156&lt;&gt;"",IF(ddays3.AllYears!AJ157&lt;&gt;"",P156+ddays3.AllYears!AJ157,""),"")</f>
        <v>79.099999999999994</v>
      </c>
      <c r="Q157" s="6">
        <f>IF(Q156&lt;&gt;"",IF(ddays3.AllYears!AK157&lt;&gt;"",Q156+ddays3.AllYears!AK157,""),"")</f>
        <v>101.3</v>
      </c>
      <c r="R157" s="6">
        <f>IF(R156&lt;&gt;"",IF(ddays3.AllYears!AL157&lt;&gt;"",R156+ddays3.AllYears!AL157,""),"")</f>
        <v>43.300000000000004</v>
      </c>
      <c r="S157" s="6">
        <f>IF(S156&lt;&gt;"",IF(ddays3.AllYears!AM157&lt;&gt;"",S156+ddays3.AllYears!AM157,""),"")</f>
        <v>69.100000000000009</v>
      </c>
      <c r="T157" s="6">
        <f>IF(T156&lt;&gt;"",IF(ddays3.AllYears!AN157&lt;&gt;"",T156+ddays3.AllYears!AN157,""),"")</f>
        <v>34.200000000000003</v>
      </c>
      <c r="U157" s="6">
        <f>IF(U156&lt;&gt;"",IF(ddays3.AllYears!AO157&lt;&gt;"",U156+ddays3.AllYears!AO157,""),"")</f>
        <v>16.700000000000003</v>
      </c>
      <c r="V157" s="6">
        <f>IF(V156&lt;&gt;"",IF(ddays3.AllYears!AP157&lt;&gt;"",V156+ddays3.AllYears!AP157,""),"")</f>
        <v>77.100000000000009</v>
      </c>
      <c r="W157" s="6">
        <f>IF(W156&lt;&gt;"",IF(ddays3.AllYears!AQ157&lt;&gt;"",W156+ddays3.AllYears!AQ157,""),"")</f>
        <v>135.89999999999998</v>
      </c>
      <c r="X157" s="6">
        <f>IF(X156&lt;&gt;"",IF(ddays3.AllYears!AR157&lt;&gt;"",X156+ddays3.AllYears!AR157,""),"")</f>
        <v>137.69999999999999</v>
      </c>
      <c r="Y157" s="6">
        <f>IF(Y156&lt;&gt;"",IF(ddays3.AllYears!AS157&lt;&gt;"",Y156+ddays3.AllYears!AS157,""),"")</f>
        <v>187.39999999999998</v>
      </c>
      <c r="Z157" s="6">
        <f>IF(Z156&lt;&gt;"",IF(ddays3.AllYears!AT157&lt;&gt;"",Z156+ddays3.AllYears!AT157,""),"")</f>
        <v>116.80000000000003</v>
      </c>
      <c r="AA157" s="6">
        <f>IF(AA156&lt;&gt;"",IF(ddays3.AllYears!AU157&lt;&gt;"",AA156+ddays3.AllYears!AU157,""),"")</f>
        <v>80.200000000000017</v>
      </c>
      <c r="AB157" s="6">
        <f>IF(AB156&lt;&gt;"",IF(ddays3.AllYears!AV157&lt;&gt;"",AB156+ddays3.AllYears!AV157,""),"")</f>
        <v>43.800000000000004</v>
      </c>
      <c r="AC157" s="6">
        <f>IF(AC156&lt;&gt;"",IF(ddays3.AllYears!AW157&lt;&gt;"",AC156+ddays3.AllYears!AW157,""),"")</f>
        <v>62.7</v>
      </c>
      <c r="AD157" s="6">
        <f>IF(AD156&lt;&gt;"",IF(ddays3.AllYears!AX157&lt;&gt;"",AD156+ddays3.AllYears!AX157,""),"")</f>
        <v>71.900000000000006</v>
      </c>
      <c r="AE157" s="6">
        <f>IF(AE156&lt;&gt;"",IF(ddays3.AllYears!AY157&lt;&gt;"",AE156+ddays3.AllYears!AY157,""),"")</f>
        <v>77.09999999999998</v>
      </c>
      <c r="AF157" s="6">
        <f>IF(AF156&lt;&gt;"",IF(ddays3.AllYears!AZ157&lt;&gt;"",AF156+ddays3.AllYears!AZ157,""),"")</f>
        <v>96.499999999999972</v>
      </c>
      <c r="AG157" s="6">
        <f>IF(AG156&lt;&gt;"",IF(ddays3.AllYears!BA157&lt;&gt;"",AG156+ddays3.AllYears!BA157,""),"")</f>
        <v>86.399999999999977</v>
      </c>
      <c r="AH157" s="6">
        <f>IF(AH156&lt;&gt;"",IF(ddays3.AllYears!BB157&lt;&gt;"",AH156+ddays3.AllYears!BB157,""),"")</f>
        <v>80.099999999999994</v>
      </c>
      <c r="AI157" s="6">
        <f>IF(AI156&lt;&gt;"",IF(ddays3.AllYears!BC157&lt;&gt;"",AI156+ddays3.AllYears!BC157,""),"")</f>
        <v>99.7</v>
      </c>
      <c r="AJ157" s="6">
        <f>IF(AJ156&lt;&gt;"",IF(ddays3.AllYears!BD157&lt;&gt;"",AJ156+ddays3.AllYears!BD157,""),"")</f>
        <v>52.800000000000011</v>
      </c>
      <c r="AK157" s="6">
        <f>IF(AK156&lt;&gt;"",IF(ddays3.AllYears!BE157&lt;&gt;"",AK156+ddays3.AllYears!BE157,""),"")</f>
        <v>98.1</v>
      </c>
      <c r="AL157" s="6">
        <f>IF(AL156&lt;&gt;"",IF(ddays3.AllYears!BF157&lt;&gt;"",AL156+ddays3.AllYears!BF157,""),"")</f>
        <v>76.500000000000014</v>
      </c>
      <c r="AM157" s="6">
        <f>IF(AM156&lt;&gt;"",IF(ddays3.AllYears!BG157&lt;&gt;"",AM156+ddays3.AllYears!BG157,""),"")</f>
        <v>187.70000000000002</v>
      </c>
      <c r="AN157" s="6">
        <f>IF(AN156&lt;&gt;"",IF(ddays3.AllYears!BH157&lt;&gt;"",AN156+ddays3.AllYears!BH157,""),"")</f>
        <v>22.299999999999997</v>
      </c>
      <c r="AO157" s="6">
        <f>IF(AO156&lt;&gt;"",IF(ddays3.AllYears!BI157&lt;&gt;"",AO156+ddays3.AllYears!BI157,""),"")</f>
        <v>90.5</v>
      </c>
      <c r="AP157" s="6">
        <f>IF(AP156&lt;&gt;"",IF(ddays3.AllYears!BJ157&lt;&gt;"",AP156+ddays3.AllYears!BJ157,""),"")</f>
        <v>57.400000000000006</v>
      </c>
      <c r="AQ157" s="6" t="str">
        <f>IF(AQ156&lt;&gt;"",IF(ddays3.AllYears!BK157&lt;&gt;"",AQ156+ddays3.AllYears!BK157,""),"")</f>
        <v/>
      </c>
      <c r="AR157" s="6" t="str">
        <f>IF(AR156&lt;&gt;"",IF(ddays3.AllYears!BL157&lt;&gt;"",AR156+ddays3.AllYears!BL157,""),"")</f>
        <v/>
      </c>
      <c r="AS157" s="6">
        <v>170.25413106167042</v>
      </c>
      <c r="AT157" s="6"/>
      <c r="AU157" s="6"/>
      <c r="AV157" s="6"/>
    </row>
    <row r="158" spans="1:48" x14ac:dyDescent="0.35">
      <c r="A158" s="8">
        <f>ddays3.AllYears!A158</f>
        <v>42150</v>
      </c>
      <c r="B158" s="6" t="str">
        <f>IF(B157&lt;&gt;"",IF(ddays3.AllYears!C158&lt;&gt;"",B157+ddays3.AllYears!C158,""),"")</f>
        <v/>
      </c>
      <c r="C158" s="6">
        <f>IF(C157&lt;&gt;"",IF(ddays3.AllYears!W158&lt;&gt;"",C157+ddays3.AllYears!W158,""),"")</f>
        <v>109</v>
      </c>
      <c r="D158" s="6">
        <f>IF(D157&lt;&gt;"",IF(ddays3.AllYears!X158&lt;&gt;"",D157+ddays3.AllYears!X158,""),"")</f>
        <v>28.9</v>
      </c>
      <c r="E158" s="6">
        <f>IF(E157&lt;&gt;"",IF(ddays3.AllYears!Y158&lt;&gt;"",E157+ddays3.AllYears!Y158,""),"")</f>
        <v>21.600000000000005</v>
      </c>
      <c r="F158" s="6">
        <f>IF(F157&lt;&gt;"",IF(ddays3.AllYears!Z158&lt;&gt;"",F157+ddays3.AllYears!Z158,""),"")</f>
        <v>101.60000000000002</v>
      </c>
      <c r="G158" s="6">
        <f>IF(G157&lt;&gt;"",IF(ddays3.AllYears!AA158&lt;&gt;"",G157+ddays3.AllYears!AA158,""),"")</f>
        <v>34.799999999999997</v>
      </c>
      <c r="H158" s="6">
        <f>IF(H157&lt;&gt;"",IF(ddays3.AllYears!AB158&lt;&gt;"",H157+ddays3.AllYears!AB158,""),"")</f>
        <v>82.4</v>
      </c>
      <c r="I158" s="6">
        <f>IF(I157&lt;&gt;"",IF(ddays3.AllYears!AC158&lt;&gt;"",I157+ddays3.AllYears!AC158,""),"")</f>
        <v>102.8</v>
      </c>
      <c r="J158" s="6">
        <f>IF(J157&lt;&gt;"",IF(ddays3.AllYears!AD158&lt;&gt;"",J157+ddays3.AllYears!AD158,""),"")</f>
        <v>59.3</v>
      </c>
      <c r="K158" s="6">
        <f>IF(K157&lt;&gt;"",IF(ddays3.AllYears!AE158&lt;&gt;"",K157+ddays3.AllYears!AE158,""),"")</f>
        <v>48.699999999999996</v>
      </c>
      <c r="L158" s="6">
        <f>IF(L157&lt;&gt;"",IF(ddays3.AllYears!AF158&lt;&gt;"",L157+ddays3.AllYears!AF158,""),"")</f>
        <v>51.6</v>
      </c>
      <c r="M158" s="6">
        <f>IF(M157&lt;&gt;"",IF(ddays3.AllYears!AG158&lt;&gt;"",M157+ddays3.AllYears!AG158,""),"")</f>
        <v>23.1</v>
      </c>
      <c r="N158" s="6">
        <f>IF(N157&lt;&gt;"",IF(ddays3.AllYears!AH158&lt;&gt;"",N157+ddays3.AllYears!AH158,""),"")</f>
        <v>163</v>
      </c>
      <c r="O158" s="6">
        <f>IF(O157&lt;&gt;"",IF(ddays3.AllYears!AI158&lt;&gt;"",O157+ddays3.AllYears!AI158,""),"")</f>
        <v>66</v>
      </c>
      <c r="P158" s="6">
        <f>IF(P157&lt;&gt;"",IF(ddays3.AllYears!AJ158&lt;&gt;"",P157+ddays3.AllYears!AJ158,""),"")</f>
        <v>80.3</v>
      </c>
      <c r="Q158" s="6">
        <f>IF(Q157&lt;&gt;"",IF(ddays3.AllYears!AK158&lt;&gt;"",Q157+ddays3.AllYears!AK158,""),"")</f>
        <v>110.3</v>
      </c>
      <c r="R158" s="6">
        <f>IF(R157&lt;&gt;"",IF(ddays3.AllYears!AL158&lt;&gt;"",R157+ddays3.AllYears!AL158,""),"")</f>
        <v>48.7</v>
      </c>
      <c r="S158" s="6">
        <f>IF(S157&lt;&gt;"",IF(ddays3.AllYears!AM158&lt;&gt;"",S157+ddays3.AllYears!AM158,""),"")</f>
        <v>71.800000000000011</v>
      </c>
      <c r="T158" s="6">
        <f>IF(T157&lt;&gt;"",IF(ddays3.AllYears!AN158&lt;&gt;"",T157+ddays3.AllYears!AN158,""),"")</f>
        <v>38.900000000000006</v>
      </c>
      <c r="U158" s="6">
        <f>IF(U157&lt;&gt;"",IF(ddays3.AllYears!AO158&lt;&gt;"",U157+ddays3.AllYears!AO158,""),"")</f>
        <v>17.500000000000004</v>
      </c>
      <c r="V158" s="6">
        <f>IF(V157&lt;&gt;"",IF(ddays3.AllYears!AP158&lt;&gt;"",V157+ddays3.AllYears!AP158,""),"")</f>
        <v>84.600000000000009</v>
      </c>
      <c r="W158" s="6">
        <f>IF(W157&lt;&gt;"",IF(ddays3.AllYears!AQ158&lt;&gt;"",W157+ddays3.AllYears!AQ158,""),"")</f>
        <v>144.29999999999998</v>
      </c>
      <c r="X158" s="6">
        <f>IF(X157&lt;&gt;"",IF(ddays3.AllYears!AR158&lt;&gt;"",X157+ddays3.AllYears!AR158,""),"")</f>
        <v>144.69999999999999</v>
      </c>
      <c r="Y158" s="6">
        <f>IF(Y157&lt;&gt;"",IF(ddays3.AllYears!AS158&lt;&gt;"",Y157+ddays3.AllYears!AS158,""),"")</f>
        <v>194.09999999999997</v>
      </c>
      <c r="Z158" s="6">
        <f>IF(Z157&lt;&gt;"",IF(ddays3.AllYears!AT158&lt;&gt;"",Z157+ddays3.AllYears!AT158,""),"")</f>
        <v>123.70000000000003</v>
      </c>
      <c r="AA158" s="6">
        <f>IF(AA157&lt;&gt;"",IF(ddays3.AllYears!AU158&lt;&gt;"",AA157+ddays3.AllYears!AU158,""),"")</f>
        <v>89.300000000000011</v>
      </c>
      <c r="AB158" s="6">
        <f>IF(AB157&lt;&gt;"",IF(ddays3.AllYears!AV158&lt;&gt;"",AB157+ddays3.AllYears!AV158,""),"")</f>
        <v>49.7</v>
      </c>
      <c r="AC158" s="6">
        <f>IF(AC157&lt;&gt;"",IF(ddays3.AllYears!AW158&lt;&gt;"",AC157+ddays3.AllYears!AW158,""),"")</f>
        <v>66.8</v>
      </c>
      <c r="AD158" s="6">
        <f>IF(AD157&lt;&gt;"",IF(ddays3.AllYears!AX158&lt;&gt;"",AD157+ddays3.AllYears!AX158,""),"")</f>
        <v>73.100000000000009</v>
      </c>
      <c r="AE158" s="6">
        <f>IF(AE157&lt;&gt;"",IF(ddays3.AllYears!AY158&lt;&gt;"",AE157+ddays3.AllYears!AY158,""),"")</f>
        <v>77.299999999999983</v>
      </c>
      <c r="AF158" s="6">
        <f>IF(AF157&lt;&gt;"",IF(ddays3.AllYears!AZ158&lt;&gt;"",AF157+ddays3.AllYears!AZ158,""),"")</f>
        <v>98.999999999999972</v>
      </c>
      <c r="AG158" s="6">
        <f>IF(AG157&lt;&gt;"",IF(ddays3.AllYears!BA158&lt;&gt;"",AG157+ddays3.AllYears!BA158,""),"")</f>
        <v>98.09999999999998</v>
      </c>
      <c r="AH158" s="6">
        <f>IF(AH157&lt;&gt;"",IF(ddays3.AllYears!BB158&lt;&gt;"",AH157+ddays3.AllYears!BB158,""),"")</f>
        <v>83.5</v>
      </c>
      <c r="AI158" s="6">
        <f>IF(AI157&lt;&gt;"",IF(ddays3.AllYears!BC158&lt;&gt;"",AI157+ddays3.AllYears!BC158,""),"")</f>
        <v>105.5</v>
      </c>
      <c r="AJ158" s="6">
        <f>IF(AJ157&lt;&gt;"",IF(ddays3.AllYears!BD158&lt;&gt;"",AJ157+ddays3.AllYears!BD158,""),"")</f>
        <v>54.900000000000013</v>
      </c>
      <c r="AK158" s="6">
        <f>IF(AK157&lt;&gt;"",IF(ddays3.AllYears!BE158&lt;&gt;"",AK157+ddays3.AllYears!BE158,""),"")</f>
        <v>104.89999999999999</v>
      </c>
      <c r="AL158" s="6">
        <f>IF(AL157&lt;&gt;"",IF(ddays3.AllYears!BF158&lt;&gt;"",AL157+ddays3.AllYears!BF158,""),"")</f>
        <v>81.300000000000011</v>
      </c>
      <c r="AM158" s="6">
        <f>IF(AM157&lt;&gt;"",IF(ddays3.AllYears!BG158&lt;&gt;"",AM157+ddays3.AllYears!BG158,""),"")</f>
        <v>200.8</v>
      </c>
      <c r="AN158" s="6">
        <f>IF(AN157&lt;&gt;"",IF(ddays3.AllYears!BH158&lt;&gt;"",AN157+ddays3.AllYears!BH158,""),"")</f>
        <v>26.4</v>
      </c>
      <c r="AO158" s="6">
        <f>IF(AO157&lt;&gt;"",IF(ddays3.AllYears!BI158&lt;&gt;"",AO157+ddays3.AllYears!BI158,""),"")</f>
        <v>93.9</v>
      </c>
      <c r="AP158" s="6">
        <f>IF(AP157&lt;&gt;"",IF(ddays3.AllYears!BJ158&lt;&gt;"",AP157+ddays3.AllYears!BJ158,""),"")</f>
        <v>58.400000000000006</v>
      </c>
      <c r="AQ158" s="6" t="str">
        <f>IF(AQ157&lt;&gt;"",IF(ddays3.AllYears!BK158&lt;&gt;"",AQ157+ddays3.AllYears!BK158,""),"")</f>
        <v/>
      </c>
      <c r="AR158" s="6" t="str">
        <f>IF(AR157&lt;&gt;"",IF(ddays3.AllYears!BL158&lt;&gt;"",AR157+ddays3.AllYears!BL158,""),"")</f>
        <v/>
      </c>
      <c r="AS158" s="6">
        <v>171.34675815989701</v>
      </c>
      <c r="AT158" s="6"/>
      <c r="AU158" s="6"/>
      <c r="AV158" s="6"/>
    </row>
    <row r="159" spans="1:48" x14ac:dyDescent="0.35">
      <c r="A159" s="8">
        <f>ddays3.AllYears!A159</f>
        <v>42151</v>
      </c>
      <c r="B159" s="6" t="str">
        <f>IF(B158&lt;&gt;"",IF(ddays3.AllYears!C159&lt;&gt;"",B158+ddays3.AllYears!C159,""),"")</f>
        <v/>
      </c>
      <c r="C159" s="6">
        <f>IF(C158&lt;&gt;"",IF(ddays3.AllYears!W159&lt;&gt;"",C158+ddays3.AllYears!W159,""),"")</f>
        <v>111.8</v>
      </c>
      <c r="D159" s="6">
        <f>IF(D158&lt;&gt;"",IF(ddays3.AllYears!X159&lt;&gt;"",D158+ddays3.AllYears!X159,""),"")</f>
        <v>39.700000000000003</v>
      </c>
      <c r="E159" s="6">
        <f>IF(E158&lt;&gt;"",IF(ddays3.AllYears!Y159&lt;&gt;"",E158+ddays3.AllYears!Y159,""),"")</f>
        <v>30.700000000000003</v>
      </c>
      <c r="F159" s="6">
        <f>IF(F158&lt;&gt;"",IF(ddays3.AllYears!Z159&lt;&gt;"",F158+ddays3.AllYears!Z159,""),"")</f>
        <v>101.80000000000003</v>
      </c>
      <c r="G159" s="6">
        <f>IF(G158&lt;&gt;"",IF(ddays3.AllYears!AA159&lt;&gt;"",G158+ddays3.AllYears!AA159,""),"")</f>
        <v>36.5</v>
      </c>
      <c r="H159" s="6">
        <f>IF(H158&lt;&gt;"",IF(ddays3.AllYears!AB159&lt;&gt;"",H158+ddays3.AllYears!AB159,""),"")</f>
        <v>86</v>
      </c>
      <c r="I159" s="6">
        <f>IF(I158&lt;&gt;"",IF(ddays3.AllYears!AC159&lt;&gt;"",I158+ddays3.AllYears!AC159,""),"")</f>
        <v>114.5</v>
      </c>
      <c r="J159" s="6">
        <f>IF(J158&lt;&gt;"",IF(ddays3.AllYears!AD159&lt;&gt;"",J158+ddays3.AllYears!AD159,""),"")</f>
        <v>67.5</v>
      </c>
      <c r="K159" s="6">
        <f>IF(K158&lt;&gt;"",IF(ddays3.AllYears!AE159&lt;&gt;"",K158+ddays3.AllYears!AE159,""),"")</f>
        <v>54.3</v>
      </c>
      <c r="L159" s="6">
        <f>IF(L158&lt;&gt;"",IF(ddays3.AllYears!AF159&lt;&gt;"",L158+ddays3.AllYears!AF159,""),"")</f>
        <v>60.2</v>
      </c>
      <c r="M159" s="6">
        <f>IF(M158&lt;&gt;"",IF(ddays3.AllYears!AG159&lt;&gt;"",M158+ddays3.AllYears!AG159,""),"")</f>
        <v>24.400000000000002</v>
      </c>
      <c r="N159" s="6">
        <f>IF(N158&lt;&gt;"",IF(ddays3.AllYears!AH159&lt;&gt;"",N158+ddays3.AllYears!AH159,""),"")</f>
        <v>169</v>
      </c>
      <c r="O159" s="6">
        <f>IF(O158&lt;&gt;"",IF(ddays3.AllYears!AI159&lt;&gt;"",O158+ddays3.AllYears!AI159,""),"")</f>
        <v>67.400000000000006</v>
      </c>
      <c r="P159" s="6">
        <f>IF(P158&lt;&gt;"",IF(ddays3.AllYears!AJ159&lt;&gt;"",P158+ddays3.AllYears!AJ159,""),"")</f>
        <v>83.6</v>
      </c>
      <c r="Q159" s="6">
        <f>IF(Q158&lt;&gt;"",IF(ddays3.AllYears!AK159&lt;&gt;"",Q158+ddays3.AllYears!AK159,""),"")</f>
        <v>115.89999999999999</v>
      </c>
      <c r="R159" s="6">
        <f>IF(R158&lt;&gt;"",IF(ddays3.AllYears!AL159&lt;&gt;"",R158+ddays3.AllYears!AL159,""),"")</f>
        <v>56.6</v>
      </c>
      <c r="S159" s="6">
        <f>IF(S158&lt;&gt;"",IF(ddays3.AllYears!AM159&lt;&gt;"",S158+ddays3.AllYears!AM159,""),"")</f>
        <v>77.500000000000014</v>
      </c>
      <c r="T159" s="6">
        <f>IF(T158&lt;&gt;"",IF(ddays3.AllYears!AN159&lt;&gt;"",T158+ddays3.AllYears!AN159,""),"")</f>
        <v>45.000000000000007</v>
      </c>
      <c r="U159" s="6">
        <f>IF(U158&lt;&gt;"",IF(ddays3.AllYears!AO159&lt;&gt;"",U158+ddays3.AllYears!AO159,""),"")</f>
        <v>18.300000000000004</v>
      </c>
      <c r="V159" s="6">
        <f>IF(V158&lt;&gt;"",IF(ddays3.AllYears!AP159&lt;&gt;"",V158+ddays3.AllYears!AP159,""),"")</f>
        <v>94.100000000000009</v>
      </c>
      <c r="W159" s="6">
        <f>IF(W158&lt;&gt;"",IF(ddays3.AllYears!AQ159&lt;&gt;"",W158+ddays3.AllYears!AQ159,""),"")</f>
        <v>153.39999999999998</v>
      </c>
      <c r="X159" s="6">
        <f>IF(X158&lt;&gt;"",IF(ddays3.AllYears!AR159&lt;&gt;"",X158+ddays3.AllYears!AR159,""),"")</f>
        <v>149.39999999999998</v>
      </c>
      <c r="Y159" s="6">
        <f>IF(Y158&lt;&gt;"",IF(ddays3.AllYears!AS159&lt;&gt;"",Y158+ddays3.AllYears!AS159,""),"")</f>
        <v>199.49999999999997</v>
      </c>
      <c r="Z159" s="6">
        <f>IF(Z158&lt;&gt;"",IF(ddays3.AllYears!AT159&lt;&gt;"",Z158+ddays3.AllYears!AT159,""),"")</f>
        <v>123.70000000000003</v>
      </c>
      <c r="AA159" s="6">
        <f>IF(AA158&lt;&gt;"",IF(ddays3.AllYears!AU159&lt;&gt;"",AA158+ddays3.AllYears!AU159,""),"")</f>
        <v>89.4</v>
      </c>
      <c r="AB159" s="6">
        <f>IF(AB158&lt;&gt;"",IF(ddays3.AllYears!AV159&lt;&gt;"",AB158+ddays3.AllYears!AV159,""),"")</f>
        <v>56</v>
      </c>
      <c r="AC159" s="6">
        <f>IF(AC158&lt;&gt;"",IF(ddays3.AllYears!AW159&lt;&gt;"",AC158+ddays3.AllYears!AW159,""),"")</f>
        <v>74.099999999999994</v>
      </c>
      <c r="AD159" s="6">
        <f>IF(AD158&lt;&gt;"",IF(ddays3.AllYears!AX159&lt;&gt;"",AD158+ddays3.AllYears!AX159,""),"")</f>
        <v>77.800000000000011</v>
      </c>
      <c r="AE159" s="6">
        <f>IF(AE158&lt;&gt;"",IF(ddays3.AllYears!AY159&lt;&gt;"",AE158+ddays3.AllYears!AY159,""),"")</f>
        <v>87.59999999999998</v>
      </c>
      <c r="AF159" s="6">
        <f>IF(AF158&lt;&gt;"",IF(ddays3.AllYears!AZ159&lt;&gt;"",AF158+ddays3.AllYears!AZ159,""),"")</f>
        <v>104.29999999999997</v>
      </c>
      <c r="AG159" s="6">
        <f>IF(AG158&lt;&gt;"",IF(ddays3.AllYears!BA159&lt;&gt;"",AG158+ddays3.AllYears!BA159,""),"")</f>
        <v>108.29999999999998</v>
      </c>
      <c r="AH159" s="6">
        <f>IF(AH158&lt;&gt;"",IF(ddays3.AllYears!BB159&lt;&gt;"",AH158+ddays3.AllYears!BB159,""),"")</f>
        <v>83.5</v>
      </c>
      <c r="AI159" s="6">
        <f>IF(AI158&lt;&gt;"",IF(ddays3.AllYears!BC159&lt;&gt;"",AI158+ddays3.AllYears!BC159,""),"")</f>
        <v>105.5</v>
      </c>
      <c r="AJ159" s="6">
        <f>IF(AJ158&lt;&gt;"",IF(ddays3.AllYears!BD159&lt;&gt;"",AJ158+ddays3.AllYears!BD159,""),"")</f>
        <v>54.900000000000013</v>
      </c>
      <c r="AK159" s="6">
        <f>IF(AK158&lt;&gt;"",IF(ddays3.AllYears!BE159&lt;&gt;"",AK158+ddays3.AllYears!BE159,""),"")</f>
        <v>113.1</v>
      </c>
      <c r="AL159" s="6">
        <f>IF(AL158&lt;&gt;"",IF(ddays3.AllYears!BF159&lt;&gt;"",AL158+ddays3.AllYears!BF159,""),"")</f>
        <v>86.200000000000017</v>
      </c>
      <c r="AM159" s="6">
        <f>IF(AM158&lt;&gt;"",IF(ddays3.AllYears!BG159&lt;&gt;"",AM158+ddays3.AllYears!BG159,""),"")</f>
        <v>212</v>
      </c>
      <c r="AN159" s="6">
        <f>IF(AN158&lt;&gt;"",IF(ddays3.AllYears!BH159&lt;&gt;"",AN158+ddays3.AllYears!BH159,""),"")</f>
        <v>29.4</v>
      </c>
      <c r="AO159" s="6">
        <f>IF(AO158&lt;&gt;"",IF(ddays3.AllYears!BI159&lt;&gt;"",AO158+ddays3.AllYears!BI159,""),"")</f>
        <v>98.300000000000011</v>
      </c>
      <c r="AP159" s="6">
        <f>IF(AP158&lt;&gt;"",IF(ddays3.AllYears!BJ159&lt;&gt;"",AP158+ddays3.AllYears!BJ159,""),"")</f>
        <v>59.500000000000007</v>
      </c>
      <c r="AQ159" s="6" t="str">
        <f>IF(AQ158&lt;&gt;"",IF(ddays3.AllYears!BK159&lt;&gt;"",AQ158+ddays3.AllYears!BK159,""),"")</f>
        <v/>
      </c>
      <c r="AR159" s="6" t="str">
        <f>IF(AR158&lt;&gt;"",IF(ddays3.AllYears!BL159&lt;&gt;"",AR158+ddays3.AllYears!BL159,""),"")</f>
        <v/>
      </c>
      <c r="AS159" s="6">
        <v>172.23845664570052</v>
      </c>
      <c r="AT159" s="6"/>
      <c r="AU159" s="6"/>
      <c r="AV159" s="6"/>
    </row>
    <row r="160" spans="1:48" x14ac:dyDescent="0.35">
      <c r="A160" s="8">
        <f>ddays3.AllYears!A160</f>
        <v>42152</v>
      </c>
      <c r="B160" s="6" t="str">
        <f>IF(B159&lt;&gt;"",IF(ddays3.AllYears!C160&lt;&gt;"",B159+ddays3.AllYears!C160,""),"")</f>
        <v/>
      </c>
      <c r="C160" s="6">
        <f>IF(C159&lt;&gt;"",IF(ddays3.AllYears!W160&lt;&gt;"",C159+ddays3.AllYears!W160,""),"")</f>
        <v>114.3</v>
      </c>
      <c r="D160" s="6">
        <f>IF(D159&lt;&gt;"",IF(ddays3.AllYears!X160&lt;&gt;"",D159+ddays3.AllYears!X160,""),"")</f>
        <v>52.800000000000004</v>
      </c>
      <c r="E160" s="6">
        <f>IF(E159&lt;&gt;"",IF(ddays3.AllYears!Y160&lt;&gt;"",E159+ddays3.AllYears!Y160,""),"")</f>
        <v>41.900000000000006</v>
      </c>
      <c r="F160" s="6">
        <f>IF(F159&lt;&gt;"",IF(ddays3.AllYears!Z160&lt;&gt;"",F159+ddays3.AllYears!Z160,""),"")</f>
        <v>102.80000000000003</v>
      </c>
      <c r="G160" s="6">
        <f>IF(G159&lt;&gt;"",IF(ddays3.AllYears!AA160&lt;&gt;"",G159+ddays3.AllYears!AA160,""),"")</f>
        <v>36.700000000000003</v>
      </c>
      <c r="H160" s="6">
        <f>IF(H159&lt;&gt;"",IF(ddays3.AllYears!AB160&lt;&gt;"",H159+ddays3.AllYears!AB160,""),"")</f>
        <v>92</v>
      </c>
      <c r="I160" s="6">
        <f>IF(I159&lt;&gt;"",IF(ddays3.AllYears!AC160&lt;&gt;"",I159+ddays3.AllYears!AC160,""),"")</f>
        <v>125.7</v>
      </c>
      <c r="J160" s="6">
        <f>IF(J159&lt;&gt;"",IF(ddays3.AllYears!AD160&lt;&gt;"",J159+ddays3.AllYears!AD160,""),"")</f>
        <v>74.2</v>
      </c>
      <c r="K160" s="6">
        <f>IF(K159&lt;&gt;"",IF(ddays3.AllYears!AE160&lt;&gt;"",K159+ddays3.AllYears!AE160,""),"")</f>
        <v>59.699999999999996</v>
      </c>
      <c r="L160" s="6">
        <f>IF(L159&lt;&gt;"",IF(ddays3.AllYears!AF160&lt;&gt;"",L159+ddays3.AllYears!AF160,""),"")</f>
        <v>68.5</v>
      </c>
      <c r="M160" s="6">
        <f>IF(M159&lt;&gt;"",IF(ddays3.AllYears!AG160&lt;&gt;"",M159+ddays3.AllYears!AG160,""),"")</f>
        <v>25.6</v>
      </c>
      <c r="N160" s="6">
        <f>IF(N159&lt;&gt;"",IF(ddays3.AllYears!AH160&lt;&gt;"",N159+ddays3.AllYears!AH160,""),"")</f>
        <v>174.9</v>
      </c>
      <c r="O160" s="6">
        <f>IF(O159&lt;&gt;"",IF(ddays3.AllYears!AI160&lt;&gt;"",O159+ddays3.AllYears!AI160,""),"")</f>
        <v>68.100000000000009</v>
      </c>
      <c r="P160" s="6">
        <f>IF(P159&lt;&gt;"",IF(ddays3.AllYears!AJ160&lt;&gt;"",P159+ddays3.AllYears!AJ160,""),"")</f>
        <v>90.1</v>
      </c>
      <c r="Q160" s="6">
        <f>IF(Q159&lt;&gt;"",IF(ddays3.AllYears!AK160&lt;&gt;"",Q159+ddays3.AllYears!AK160,""),"")</f>
        <v>122.49999999999999</v>
      </c>
      <c r="R160" s="6">
        <f>IF(R159&lt;&gt;"",IF(ddays3.AllYears!AL160&lt;&gt;"",R159+ddays3.AllYears!AL160,""),"")</f>
        <v>56.7</v>
      </c>
      <c r="S160" s="6">
        <f>IF(S159&lt;&gt;"",IF(ddays3.AllYears!AM160&lt;&gt;"",S159+ddays3.AllYears!AM160,""),"")</f>
        <v>83.600000000000009</v>
      </c>
      <c r="T160" s="6">
        <f>IF(T159&lt;&gt;"",IF(ddays3.AllYears!AN160&lt;&gt;"",T159+ddays3.AllYears!AN160,""),"")</f>
        <v>51.100000000000009</v>
      </c>
      <c r="U160" s="6">
        <f>IF(U159&lt;&gt;"",IF(ddays3.AllYears!AO160&lt;&gt;"",U159+ddays3.AllYears!AO160,""),"")</f>
        <v>21.900000000000006</v>
      </c>
      <c r="V160" s="6">
        <f>IF(V159&lt;&gt;"",IF(ddays3.AllYears!AP160&lt;&gt;"",V159+ddays3.AllYears!AP160,""),"")</f>
        <v>103.80000000000001</v>
      </c>
      <c r="W160" s="6">
        <f>IF(W159&lt;&gt;"",IF(ddays3.AllYears!AQ160&lt;&gt;"",W159+ddays3.AllYears!AQ160,""),"")</f>
        <v>162.49999999999997</v>
      </c>
      <c r="X160" s="6">
        <f>IF(X159&lt;&gt;"",IF(ddays3.AllYears!AR160&lt;&gt;"",X159+ddays3.AllYears!AR160,""),"")</f>
        <v>154.09999999999997</v>
      </c>
      <c r="Y160" s="6">
        <f>IF(Y159&lt;&gt;"",IF(ddays3.AllYears!AS160&lt;&gt;"",Y159+ddays3.AllYears!AS160,""),"")</f>
        <v>200.19999999999996</v>
      </c>
      <c r="Z160" s="6">
        <f>IF(Z159&lt;&gt;"",IF(ddays3.AllYears!AT160&lt;&gt;"",Z159+ddays3.AllYears!AT160,""),"")</f>
        <v>127.60000000000004</v>
      </c>
      <c r="AA160" s="6">
        <f>IF(AA159&lt;&gt;"",IF(ddays3.AllYears!AU160&lt;&gt;"",AA159+ddays3.AllYears!AU160,""),"")</f>
        <v>94.7</v>
      </c>
      <c r="AB160" s="6">
        <f>IF(AB159&lt;&gt;"",IF(ddays3.AllYears!AV160&lt;&gt;"",AB159+ddays3.AllYears!AV160,""),"")</f>
        <v>60.9</v>
      </c>
      <c r="AC160" s="6">
        <f>IF(AC159&lt;&gt;"",IF(ddays3.AllYears!AW160&lt;&gt;"",AC159+ddays3.AllYears!AW160,""),"")</f>
        <v>80</v>
      </c>
      <c r="AD160" s="6">
        <f>IF(AD159&lt;&gt;"",IF(ddays3.AllYears!AX160&lt;&gt;"",AD159+ddays3.AllYears!AX160,""),"")</f>
        <v>82.000000000000014</v>
      </c>
      <c r="AE160" s="6">
        <f>IF(AE159&lt;&gt;"",IF(ddays3.AllYears!AY160&lt;&gt;"",AE159+ddays3.AllYears!AY160,""),"")</f>
        <v>94.199999999999974</v>
      </c>
      <c r="AF160" s="6">
        <f>IF(AF159&lt;&gt;"",IF(ddays3.AllYears!AZ160&lt;&gt;"",AF159+ddays3.AllYears!AZ160,""),"")</f>
        <v>111.09999999999997</v>
      </c>
      <c r="AG160" s="6">
        <f>IF(AG159&lt;&gt;"",IF(ddays3.AllYears!BA160&lt;&gt;"",AG159+ddays3.AllYears!BA160,""),"")</f>
        <v>114.09999999999998</v>
      </c>
      <c r="AH160" s="6">
        <f>IF(AH159&lt;&gt;"",IF(ddays3.AllYears!BB160&lt;&gt;"",AH159+ddays3.AllYears!BB160,""),"")</f>
        <v>84.6</v>
      </c>
      <c r="AI160" s="6">
        <f>IF(AI159&lt;&gt;"",IF(ddays3.AllYears!BC160&lt;&gt;"",AI159+ddays3.AllYears!BC160,""),"")</f>
        <v>111.4</v>
      </c>
      <c r="AJ160" s="6">
        <f>IF(AJ159&lt;&gt;"",IF(ddays3.AllYears!BD160&lt;&gt;"",AJ159+ddays3.AllYears!BD160,""),"")</f>
        <v>57.300000000000011</v>
      </c>
      <c r="AK160" s="6">
        <f>IF(AK159&lt;&gt;"",IF(ddays3.AllYears!BE160&lt;&gt;"",AK159+ddays3.AllYears!BE160,""),"")</f>
        <v>121.8</v>
      </c>
      <c r="AL160" s="6">
        <f>IF(AL159&lt;&gt;"",IF(ddays3.AllYears!BF160&lt;&gt;"",AL159+ddays3.AllYears!BF160,""),"")</f>
        <v>91.700000000000017</v>
      </c>
      <c r="AM160" s="6">
        <f>IF(AM159&lt;&gt;"",IF(ddays3.AllYears!BG160&lt;&gt;"",AM159+ddays3.AllYears!BG160,""),"")</f>
        <v>221.4</v>
      </c>
      <c r="AN160" s="6">
        <f>IF(AN159&lt;&gt;"",IF(ddays3.AllYears!BH160&lt;&gt;"",AN159+ddays3.AllYears!BH160,""),"")</f>
        <v>29.9</v>
      </c>
      <c r="AO160" s="6">
        <f>IF(AO159&lt;&gt;"",IF(ddays3.AllYears!BI160&lt;&gt;"",AO159+ddays3.AllYears!BI160,""),"")</f>
        <v>109.50000000000001</v>
      </c>
      <c r="AP160" s="6">
        <f>IF(AP159&lt;&gt;"",IF(ddays3.AllYears!BJ160&lt;&gt;"",AP159+ddays3.AllYears!BJ160,""),"")</f>
        <v>61.70000000000001</v>
      </c>
      <c r="AQ160" s="6" t="str">
        <f>IF(AQ159&lt;&gt;"",IF(ddays3.AllYears!BK160&lt;&gt;"",AQ159+ddays3.AllYears!BK160,""),"")</f>
        <v/>
      </c>
      <c r="AR160" s="6" t="str">
        <f>IF(AR159&lt;&gt;"",IF(ddays3.AllYears!BL160&lt;&gt;"",AR159+ddays3.AllYears!BL160,""),"")</f>
        <v/>
      </c>
      <c r="AS160" s="6">
        <v>173.25337805714517</v>
      </c>
      <c r="AT160" s="6"/>
      <c r="AU160" s="6"/>
      <c r="AV160" s="6"/>
    </row>
    <row r="161" spans="1:48" x14ac:dyDescent="0.35">
      <c r="A161" s="8">
        <f>ddays3.AllYears!A161</f>
        <v>42153</v>
      </c>
      <c r="B161" s="6" t="str">
        <f>IF(B160&lt;&gt;"",IF(ddays3.AllYears!C161&lt;&gt;"",B160+ddays3.AllYears!C161,""),"")</f>
        <v/>
      </c>
      <c r="C161" s="6">
        <f>IF(C160&lt;&gt;"",IF(ddays3.AllYears!W161&lt;&gt;"",C160+ddays3.AllYears!W161,""),"")</f>
        <v>114.3</v>
      </c>
      <c r="D161" s="6">
        <f>IF(D160&lt;&gt;"",IF(ddays3.AllYears!X161&lt;&gt;"",D160+ddays3.AllYears!X161,""),"")</f>
        <v>64.900000000000006</v>
      </c>
      <c r="E161" s="6">
        <f>IF(E160&lt;&gt;"",IF(ddays3.AllYears!Y161&lt;&gt;"",E160+ddays3.AllYears!Y161,""),"")</f>
        <v>50.600000000000009</v>
      </c>
      <c r="F161" s="6">
        <f>IF(F160&lt;&gt;"",IF(ddays3.AllYears!Z161&lt;&gt;"",F160+ddays3.AllYears!Z161,""),"")</f>
        <v>102.80000000000003</v>
      </c>
      <c r="G161" s="6">
        <f>IF(G160&lt;&gt;"",IF(ddays3.AllYears!AA161&lt;&gt;"",G160+ddays3.AllYears!AA161,""),"")</f>
        <v>37.800000000000004</v>
      </c>
      <c r="H161" s="6">
        <f>IF(H160&lt;&gt;"",IF(ddays3.AllYears!AB161&lt;&gt;"",H160+ddays3.AllYears!AB161,""),"")</f>
        <v>94.8</v>
      </c>
      <c r="I161" s="6">
        <f>IF(I160&lt;&gt;"",IF(ddays3.AllYears!AC161&lt;&gt;"",I160+ddays3.AllYears!AC161,""),"")</f>
        <v>135</v>
      </c>
      <c r="J161" s="6">
        <f>IF(J160&lt;&gt;"",IF(ddays3.AllYears!AD161&lt;&gt;"",J160+ddays3.AllYears!AD161,""),"")</f>
        <v>78</v>
      </c>
      <c r="K161" s="6">
        <f>IF(K160&lt;&gt;"",IF(ddays3.AllYears!AE161&lt;&gt;"",K160+ddays3.AllYears!AE161,""),"")</f>
        <v>64.3</v>
      </c>
      <c r="L161" s="6">
        <f>IF(L160&lt;&gt;"",IF(ddays3.AllYears!AF161&lt;&gt;"",L160+ddays3.AllYears!AF161,""),"")</f>
        <v>75.3</v>
      </c>
      <c r="M161" s="6">
        <f>IF(M160&lt;&gt;"",IF(ddays3.AllYears!AG161&lt;&gt;"",M160+ddays3.AllYears!AG161,""),"")</f>
        <v>25.6</v>
      </c>
      <c r="N161" s="6">
        <f>IF(N160&lt;&gt;"",IF(ddays3.AllYears!AH161&lt;&gt;"",N160+ddays3.AllYears!AH161,""),"")</f>
        <v>180.3</v>
      </c>
      <c r="O161" s="6">
        <f>IF(O160&lt;&gt;"",IF(ddays3.AllYears!AI161&lt;&gt;"",O160+ddays3.AllYears!AI161,""),"")</f>
        <v>68.100000000000009</v>
      </c>
      <c r="P161" s="6">
        <f>IF(P160&lt;&gt;"",IF(ddays3.AllYears!AJ161&lt;&gt;"",P160+ddays3.AllYears!AJ161,""),"")</f>
        <v>95.899999999999991</v>
      </c>
      <c r="Q161" s="6">
        <f>IF(Q160&lt;&gt;"",IF(ddays3.AllYears!AK161&lt;&gt;"",Q160+ddays3.AllYears!AK161,""),"")</f>
        <v>131</v>
      </c>
      <c r="R161" s="6">
        <f>IF(R160&lt;&gt;"",IF(ddays3.AllYears!AL161&lt;&gt;"",R160+ddays3.AllYears!AL161,""),"")</f>
        <v>66.100000000000009</v>
      </c>
      <c r="S161" s="6">
        <f>IF(S160&lt;&gt;"",IF(ddays3.AllYears!AM161&lt;&gt;"",S160+ddays3.AllYears!AM161,""),"")</f>
        <v>89.2</v>
      </c>
      <c r="T161" s="6">
        <f>IF(T160&lt;&gt;"",IF(ddays3.AllYears!AN161&lt;&gt;"",T160+ddays3.AllYears!AN161,""),"")</f>
        <v>58.300000000000011</v>
      </c>
      <c r="U161" s="6">
        <f>IF(U160&lt;&gt;"",IF(ddays3.AllYears!AO161&lt;&gt;"",U160+ddays3.AllYears!AO161,""),"")</f>
        <v>21.900000000000006</v>
      </c>
      <c r="V161" s="6">
        <f>IF(V160&lt;&gt;"",IF(ddays3.AllYears!AP161&lt;&gt;"",V160+ddays3.AllYears!AP161,""),"")</f>
        <v>113.00000000000001</v>
      </c>
      <c r="W161" s="6">
        <f>IF(W160&lt;&gt;"",IF(ddays3.AllYears!AQ161&lt;&gt;"",W160+ddays3.AllYears!AQ161,""),"")</f>
        <v>172.19999999999996</v>
      </c>
      <c r="X161" s="6">
        <f>IF(X160&lt;&gt;"",IF(ddays3.AllYears!AR161&lt;&gt;"",X160+ddays3.AllYears!AR161,""),"")</f>
        <v>154.09999999999997</v>
      </c>
      <c r="Y161" s="6">
        <f>IF(Y160&lt;&gt;"",IF(ddays3.AllYears!AS161&lt;&gt;"",Y160+ddays3.AllYears!AS161,""),"")</f>
        <v>200.49999999999997</v>
      </c>
      <c r="Z161" s="6">
        <f>IF(Z160&lt;&gt;"",IF(ddays3.AllYears!AT161&lt;&gt;"",Z160+ddays3.AllYears!AT161,""),"")</f>
        <v>128.80000000000004</v>
      </c>
      <c r="AA161" s="6">
        <f>IF(AA160&lt;&gt;"",IF(ddays3.AllYears!AU161&lt;&gt;"",AA160+ddays3.AllYears!AU161,""),"")</f>
        <v>105.2</v>
      </c>
      <c r="AB161" s="6">
        <f>IF(AB160&lt;&gt;"",IF(ddays3.AllYears!AV161&lt;&gt;"",AB160+ddays3.AllYears!AV161,""),"")</f>
        <v>68.400000000000006</v>
      </c>
      <c r="AC161" s="6">
        <f>IF(AC160&lt;&gt;"",IF(ddays3.AllYears!AW161&lt;&gt;"",AC160+ddays3.AllYears!AW161,""),"")</f>
        <v>85.5</v>
      </c>
      <c r="AD161" s="6">
        <f>IF(AD160&lt;&gt;"",IF(ddays3.AllYears!AX161&lt;&gt;"",AD160+ddays3.AllYears!AX161,""),"")</f>
        <v>88.000000000000014</v>
      </c>
      <c r="AE161" s="6">
        <f>IF(AE160&lt;&gt;"",IF(ddays3.AllYears!AY161&lt;&gt;"",AE160+ddays3.AllYears!AY161,""),"")</f>
        <v>98.399999999999977</v>
      </c>
      <c r="AF161" s="6">
        <f>IF(AF160&lt;&gt;"",IF(ddays3.AllYears!AZ161&lt;&gt;"",AF160+ddays3.AllYears!AZ161,""),"")</f>
        <v>118.69999999999996</v>
      </c>
      <c r="AG161" s="6">
        <f>IF(AG160&lt;&gt;"",IF(ddays3.AllYears!BA161&lt;&gt;"",AG160+ddays3.AllYears!BA161,""),"")</f>
        <v>121.49999999999999</v>
      </c>
      <c r="AH161" s="6">
        <f>IF(AH160&lt;&gt;"",IF(ddays3.AllYears!BB161&lt;&gt;"",AH160+ddays3.AllYears!BB161,""),"")</f>
        <v>89</v>
      </c>
      <c r="AI161" s="6">
        <f>IF(AI160&lt;&gt;"",IF(ddays3.AllYears!BC161&lt;&gt;"",AI160+ddays3.AllYears!BC161,""),"")</f>
        <v>118.9</v>
      </c>
      <c r="AJ161" s="6">
        <f>IF(AJ160&lt;&gt;"",IF(ddays3.AllYears!BD161&lt;&gt;"",AJ160+ddays3.AllYears!BD161,""),"")</f>
        <v>65.000000000000014</v>
      </c>
      <c r="AK161" s="6">
        <f>IF(AK160&lt;&gt;"",IF(ddays3.AllYears!BE161&lt;&gt;"",AK160+ddays3.AllYears!BE161,""),"")</f>
        <v>131.69999999999999</v>
      </c>
      <c r="AL161" s="6">
        <f>IF(AL160&lt;&gt;"",IF(ddays3.AllYears!BF161&lt;&gt;"",AL160+ddays3.AllYears!BF161,""),"")</f>
        <v>96.90000000000002</v>
      </c>
      <c r="AM161" s="6">
        <f>IF(AM160&lt;&gt;"",IF(ddays3.AllYears!BG161&lt;&gt;"",AM160+ddays3.AllYears!BG161,""),"")</f>
        <v>231.5</v>
      </c>
      <c r="AN161" s="6">
        <f>IF(AN160&lt;&gt;"",IF(ddays3.AllYears!BH161&lt;&gt;"",AN160+ddays3.AllYears!BH161,""),"")</f>
        <v>31</v>
      </c>
      <c r="AO161" s="6">
        <f>IF(AO160&lt;&gt;"",IF(ddays3.AllYears!BI161&lt;&gt;"",AO160+ddays3.AllYears!BI161,""),"")</f>
        <v>122.60000000000001</v>
      </c>
      <c r="AP161" s="6">
        <f>IF(AP160&lt;&gt;"",IF(ddays3.AllYears!BJ161&lt;&gt;"",AP160+ddays3.AllYears!BJ161,""),"")</f>
        <v>65.700000000000017</v>
      </c>
      <c r="AQ161" s="6" t="str">
        <f>IF(AQ160&lt;&gt;"",IF(ddays3.AllYears!BK161&lt;&gt;"",AQ160+ddays3.AllYears!BK161,""),"")</f>
        <v/>
      </c>
      <c r="AR161" s="6" t="str">
        <f>IF(AR160&lt;&gt;"",IF(ddays3.AllYears!BL161&lt;&gt;"",AR160+ddays3.AllYears!BL161,""),"")</f>
        <v/>
      </c>
      <c r="AS161" s="6">
        <v>175.36857438442067</v>
      </c>
      <c r="AT161" s="6"/>
      <c r="AU161" s="6"/>
      <c r="AV161" s="6"/>
    </row>
    <row r="162" spans="1:48" x14ac:dyDescent="0.35">
      <c r="A162" s="8">
        <f>ddays3.AllYears!A162</f>
        <v>42154</v>
      </c>
      <c r="B162" s="6" t="str">
        <f>IF(B161&lt;&gt;"",IF(ddays3.AllYears!C162&lt;&gt;"",B161+ddays3.AllYears!C162,""),"")</f>
        <v/>
      </c>
      <c r="C162" s="6">
        <f>IF(C161&lt;&gt;"",IF(ddays3.AllYears!W162&lt;&gt;"",C161+ddays3.AllYears!W162,""),"")</f>
        <v>116.5</v>
      </c>
      <c r="D162" s="6">
        <f>IF(D161&lt;&gt;"",IF(ddays3.AllYears!X162&lt;&gt;"",D161+ddays3.AllYears!X162,""),"")</f>
        <v>71.800000000000011</v>
      </c>
      <c r="E162" s="6">
        <f>IF(E161&lt;&gt;"",IF(ddays3.AllYears!Y162&lt;&gt;"",E161+ddays3.AllYears!Y162,""),"")</f>
        <v>60.100000000000009</v>
      </c>
      <c r="F162" s="6">
        <f>IF(F161&lt;&gt;"",IF(ddays3.AllYears!Z162&lt;&gt;"",F161+ddays3.AllYears!Z162,""),"")</f>
        <v>102.80000000000003</v>
      </c>
      <c r="G162" s="6">
        <f>IF(G161&lt;&gt;"",IF(ddays3.AllYears!AA162&lt;&gt;"",G161+ddays3.AllYears!AA162,""),"")</f>
        <v>39.500000000000007</v>
      </c>
      <c r="H162" s="6">
        <f>IF(H161&lt;&gt;"",IF(ddays3.AllYears!AB162&lt;&gt;"",H161+ddays3.AllYears!AB162,""),"")</f>
        <v>94.8</v>
      </c>
      <c r="I162" s="6">
        <f>IF(I161&lt;&gt;"",IF(ddays3.AllYears!AC162&lt;&gt;"",I161+ddays3.AllYears!AC162,""),"")</f>
        <v>140.30000000000001</v>
      </c>
      <c r="J162" s="6">
        <f>IF(J161&lt;&gt;"",IF(ddays3.AllYears!AD162&lt;&gt;"",J161+ddays3.AllYears!AD162,""),"")</f>
        <v>82.7</v>
      </c>
      <c r="K162" s="6">
        <f>IF(K161&lt;&gt;"",IF(ddays3.AllYears!AE162&lt;&gt;"",K161+ddays3.AllYears!AE162,""),"")</f>
        <v>65.599999999999994</v>
      </c>
      <c r="L162" s="6">
        <f>IF(L161&lt;&gt;"",IF(ddays3.AllYears!AF162&lt;&gt;"",L161+ddays3.AllYears!AF162,""),"")</f>
        <v>82.399999999999991</v>
      </c>
      <c r="M162" s="6">
        <f>IF(M161&lt;&gt;"",IF(ddays3.AllYears!AG162&lt;&gt;"",M161+ddays3.AllYears!AG162,""),"")</f>
        <v>25.6</v>
      </c>
      <c r="N162" s="6">
        <f>IF(N161&lt;&gt;"",IF(ddays3.AllYears!AH162&lt;&gt;"",N161+ddays3.AllYears!AH162,""),"")</f>
        <v>187</v>
      </c>
      <c r="O162" s="6">
        <f>IF(O161&lt;&gt;"",IF(ddays3.AllYears!AI162&lt;&gt;"",O161+ddays3.AllYears!AI162,""),"")</f>
        <v>69.000000000000014</v>
      </c>
      <c r="P162" s="6">
        <f>IF(P161&lt;&gt;"",IF(ddays3.AllYears!AJ162&lt;&gt;"",P161+ddays3.AllYears!AJ162,""),"")</f>
        <v>98.8</v>
      </c>
      <c r="Q162" s="6">
        <f>IF(Q161&lt;&gt;"",IF(ddays3.AllYears!AK162&lt;&gt;"",Q161+ddays3.AllYears!AK162,""),"")</f>
        <v>138.19999999999999</v>
      </c>
      <c r="R162" s="6">
        <f>IF(R161&lt;&gt;"",IF(ddays3.AllYears!AL162&lt;&gt;"",R161+ddays3.AllYears!AL162,""),"")</f>
        <v>67.000000000000014</v>
      </c>
      <c r="S162" s="6">
        <f>IF(S161&lt;&gt;"",IF(ddays3.AllYears!AM162&lt;&gt;"",S161+ddays3.AllYears!AM162,""),"")</f>
        <v>89.2</v>
      </c>
      <c r="T162" s="6">
        <f>IF(T161&lt;&gt;"",IF(ddays3.AllYears!AN162&lt;&gt;"",T161+ddays3.AllYears!AN162,""),"")</f>
        <v>70.500000000000014</v>
      </c>
      <c r="U162" s="6">
        <f>IF(U161&lt;&gt;"",IF(ddays3.AllYears!AO162&lt;&gt;"",U161+ddays3.AllYears!AO162,""),"")</f>
        <v>21.900000000000006</v>
      </c>
      <c r="V162" s="6">
        <f>IF(V161&lt;&gt;"",IF(ddays3.AllYears!AP162&lt;&gt;"",V161+ddays3.AllYears!AP162,""),"")</f>
        <v>120.30000000000001</v>
      </c>
      <c r="W162" s="6">
        <f>IF(W161&lt;&gt;"",IF(ddays3.AllYears!AQ162&lt;&gt;"",W161+ddays3.AllYears!AQ162,""),"")</f>
        <v>176.39999999999995</v>
      </c>
      <c r="X162" s="6">
        <f>IF(X161&lt;&gt;"",IF(ddays3.AllYears!AR162&lt;&gt;"",X161+ddays3.AllYears!AR162,""),"")</f>
        <v>164.19999999999996</v>
      </c>
      <c r="Y162" s="6">
        <f>IF(Y161&lt;&gt;"",IF(ddays3.AllYears!AS162&lt;&gt;"",Y161+ddays3.AllYears!AS162,""),"")</f>
        <v>200.49999999999997</v>
      </c>
      <c r="Z162" s="6">
        <f>IF(Z161&lt;&gt;"",IF(ddays3.AllYears!AT162&lt;&gt;"",Z161+ddays3.AllYears!AT162,""),"")</f>
        <v>130.60000000000005</v>
      </c>
      <c r="AA162" s="6">
        <f>IF(AA161&lt;&gt;"",IF(ddays3.AllYears!AU162&lt;&gt;"",AA161+ddays3.AllYears!AU162,""),"")</f>
        <v>105.7</v>
      </c>
      <c r="AB162" s="6">
        <f>IF(AB161&lt;&gt;"",IF(ddays3.AllYears!AV162&lt;&gt;"",AB161+ddays3.AllYears!AV162,""),"")</f>
        <v>77.2</v>
      </c>
      <c r="AC162" s="6">
        <f>IF(AC161&lt;&gt;"",IF(ddays3.AllYears!AW162&lt;&gt;"",AC161+ddays3.AllYears!AW162,""),"")</f>
        <v>91.2</v>
      </c>
      <c r="AD162" s="6">
        <f>IF(AD161&lt;&gt;"",IF(ddays3.AllYears!AX162&lt;&gt;"",AD161+ddays3.AllYears!AX162,""),"")</f>
        <v>92.100000000000009</v>
      </c>
      <c r="AE162" s="6">
        <f>IF(AE161&lt;&gt;"",IF(ddays3.AllYears!AY162&lt;&gt;"",AE161+ddays3.AllYears!AY162,""),"")</f>
        <v>105.19999999999997</v>
      </c>
      <c r="AF162" s="6">
        <f>IF(AF161&lt;&gt;"",IF(ddays3.AllYears!AZ162&lt;&gt;"",AF161+ddays3.AllYears!AZ162,""),"")</f>
        <v>127.49999999999996</v>
      </c>
      <c r="AG162" s="6">
        <f>IF(AG161&lt;&gt;"",IF(ddays3.AllYears!BA162&lt;&gt;"",AG161+ddays3.AllYears!BA162,""),"")</f>
        <v>132</v>
      </c>
      <c r="AH162" s="6">
        <f>IF(AH161&lt;&gt;"",IF(ddays3.AllYears!BB162&lt;&gt;"",AH161+ddays3.AllYears!BB162,""),"")</f>
        <v>89.1</v>
      </c>
      <c r="AI162" s="6">
        <f>IF(AI161&lt;&gt;"",IF(ddays3.AllYears!BC162&lt;&gt;"",AI161+ddays3.AllYears!BC162,""),"")</f>
        <v>128.20000000000002</v>
      </c>
      <c r="AJ162" s="6">
        <f>IF(AJ161&lt;&gt;"",IF(ddays3.AllYears!BD162&lt;&gt;"",AJ161+ddays3.AllYears!BD162,""),"")</f>
        <v>72.200000000000017</v>
      </c>
      <c r="AK162" s="6">
        <f>IF(AK161&lt;&gt;"",IF(ddays3.AllYears!BE162&lt;&gt;"",AK161+ddays3.AllYears!BE162,""),"")</f>
        <v>140.5</v>
      </c>
      <c r="AL162" s="6">
        <f>IF(AL161&lt;&gt;"",IF(ddays3.AllYears!BF162&lt;&gt;"",AL161+ddays3.AllYears!BF162,""),"")</f>
        <v>101.80000000000003</v>
      </c>
      <c r="AM162" s="6">
        <f>IF(AM161&lt;&gt;"",IF(ddays3.AllYears!BG162&lt;&gt;"",AM161+ddays3.AllYears!BG162,""),"")</f>
        <v>241.4</v>
      </c>
      <c r="AN162" s="6">
        <f>IF(AN161&lt;&gt;"",IF(ddays3.AllYears!BH162&lt;&gt;"",AN161+ddays3.AllYears!BH162,""),"")</f>
        <v>32.9</v>
      </c>
      <c r="AO162" s="6">
        <f>IF(AO161&lt;&gt;"",IF(ddays3.AllYears!BI162&lt;&gt;"",AO161+ddays3.AllYears!BI162,""),"")</f>
        <v>135.5</v>
      </c>
      <c r="AP162" s="6">
        <f>IF(AP161&lt;&gt;"",IF(ddays3.AllYears!BJ162&lt;&gt;"",AP161+ddays3.AllYears!BJ162,""),"")</f>
        <v>69.500000000000014</v>
      </c>
      <c r="AQ162" s="6" t="str">
        <f>IF(AQ161&lt;&gt;"",IF(ddays3.AllYears!BK162&lt;&gt;"",AQ161+ddays3.AllYears!BK162,""),"")</f>
        <v/>
      </c>
      <c r="AR162" s="6" t="str">
        <f>IF(AR161&lt;&gt;"",IF(ddays3.AllYears!BL162&lt;&gt;"",AR161+ddays3.AllYears!BL162,""),"")</f>
        <v/>
      </c>
      <c r="AS162" s="6">
        <v>177.71467462093318</v>
      </c>
      <c r="AT162" s="6"/>
      <c r="AU162" s="6"/>
      <c r="AV162" s="6"/>
    </row>
    <row r="163" spans="1:48" x14ac:dyDescent="0.35">
      <c r="A163" s="8">
        <f>ddays3.AllYears!A163</f>
        <v>42155</v>
      </c>
      <c r="B163" s="6" t="str">
        <f>IF(B162&lt;&gt;"",IF(ddays3.AllYears!C163&lt;&gt;"",B162+ddays3.AllYears!C163,""),"")</f>
        <v/>
      </c>
      <c r="C163" s="6">
        <f>IF(C162&lt;&gt;"",IF(ddays3.AllYears!W163&lt;&gt;"",C162+ddays3.AllYears!W163,""),"")</f>
        <v>117.7</v>
      </c>
      <c r="D163" s="6">
        <f>IF(D162&lt;&gt;"",IF(ddays3.AllYears!X163&lt;&gt;"",D162+ddays3.AllYears!X163,""),"")</f>
        <v>78.700000000000017</v>
      </c>
      <c r="E163" s="6">
        <f>IF(E162&lt;&gt;"",IF(ddays3.AllYears!Y163&lt;&gt;"",E162+ddays3.AllYears!Y163,""),"")</f>
        <v>71.400000000000006</v>
      </c>
      <c r="F163" s="6">
        <f>IF(F162&lt;&gt;"",IF(ddays3.AllYears!Z163&lt;&gt;"",F162+ddays3.AllYears!Z163,""),"")</f>
        <v>110.50000000000003</v>
      </c>
      <c r="G163" s="6">
        <f>IF(G162&lt;&gt;"",IF(ddays3.AllYears!AA163&lt;&gt;"",G162+ddays3.AllYears!AA163,""),"")</f>
        <v>41.900000000000006</v>
      </c>
      <c r="H163" s="6">
        <f>IF(H162&lt;&gt;"",IF(ddays3.AllYears!AB163&lt;&gt;"",H162+ddays3.AllYears!AB163,""),"")</f>
        <v>94.8</v>
      </c>
      <c r="I163" s="6">
        <f>IF(I162&lt;&gt;"",IF(ddays3.AllYears!AC163&lt;&gt;"",I162+ddays3.AllYears!AC163,""),"")</f>
        <v>146.10000000000002</v>
      </c>
      <c r="J163" s="6">
        <f>IF(J162&lt;&gt;"",IF(ddays3.AllYears!AD163&lt;&gt;"",J162+ddays3.AllYears!AD163,""),"")</f>
        <v>92.4</v>
      </c>
      <c r="K163" s="6">
        <f>IF(K162&lt;&gt;"",IF(ddays3.AllYears!AE163&lt;&gt;"",K162+ddays3.AllYears!AE163,""),"")</f>
        <v>69.099999999999994</v>
      </c>
      <c r="L163" s="6">
        <f>IF(L162&lt;&gt;"",IF(ddays3.AllYears!AF163&lt;&gt;"",L162+ddays3.AllYears!AF163,""),"")</f>
        <v>89.199999999999989</v>
      </c>
      <c r="M163" s="6">
        <f>IF(M162&lt;&gt;"",IF(ddays3.AllYears!AG163&lt;&gt;"",M162+ddays3.AllYears!AG163,""),"")</f>
        <v>25.6</v>
      </c>
      <c r="N163" s="6">
        <f>IF(N162&lt;&gt;"",IF(ddays3.AllYears!AH163&lt;&gt;"",N162+ddays3.AllYears!AH163,""),"")</f>
        <v>192.5</v>
      </c>
      <c r="O163" s="6">
        <f>IF(O162&lt;&gt;"",IF(ddays3.AllYears!AI163&lt;&gt;"",O162+ddays3.AllYears!AI163,""),"")</f>
        <v>70.40000000000002</v>
      </c>
      <c r="P163" s="6">
        <f>IF(P162&lt;&gt;"",IF(ddays3.AllYears!AJ163&lt;&gt;"",P162+ddays3.AllYears!AJ163,""),"")</f>
        <v>100</v>
      </c>
      <c r="Q163" s="6">
        <f>IF(Q162&lt;&gt;"",IF(ddays3.AllYears!AK163&lt;&gt;"",Q162+ddays3.AllYears!AK163,""),"")</f>
        <v>143.69999999999999</v>
      </c>
      <c r="R163" s="6">
        <f>IF(R162&lt;&gt;"",IF(ddays3.AllYears!AL163&lt;&gt;"",R162+ddays3.AllYears!AL163,""),"")</f>
        <v>76.800000000000011</v>
      </c>
      <c r="S163" s="6">
        <f>IF(S162&lt;&gt;"",IF(ddays3.AllYears!AM163&lt;&gt;"",S162+ddays3.AllYears!AM163,""),"")</f>
        <v>98.100000000000009</v>
      </c>
      <c r="T163" s="6">
        <f>IF(T162&lt;&gt;"",IF(ddays3.AllYears!AN163&lt;&gt;"",T162+ddays3.AllYears!AN163,""),"")</f>
        <v>83.600000000000009</v>
      </c>
      <c r="U163" s="6">
        <f>IF(U162&lt;&gt;"",IF(ddays3.AllYears!AO163&lt;&gt;"",U162+ddays3.AllYears!AO163,""),"")</f>
        <v>24.700000000000006</v>
      </c>
      <c r="V163" s="6">
        <f>IF(V162&lt;&gt;"",IF(ddays3.AllYears!AP163&lt;&gt;"",V162+ddays3.AllYears!AP163,""),"")</f>
        <v>126.60000000000001</v>
      </c>
      <c r="W163" s="6">
        <f>IF(W162&lt;&gt;"",IF(ddays3.AllYears!AQ163&lt;&gt;"",W162+ddays3.AllYears!AQ163,""),"")</f>
        <v>183.39999999999995</v>
      </c>
      <c r="X163" s="6">
        <f>IF(X162&lt;&gt;"",IF(ddays3.AllYears!AR163&lt;&gt;"",X162+ddays3.AllYears!AR163,""),"")</f>
        <v>177.19999999999996</v>
      </c>
      <c r="Y163" s="6">
        <f>IF(Y162&lt;&gt;"",IF(ddays3.AllYears!AS163&lt;&gt;"",Y162+ddays3.AllYears!AS163,""),"")</f>
        <v>206.49999999999997</v>
      </c>
      <c r="Z163" s="6">
        <f>IF(Z162&lt;&gt;"",IF(ddays3.AllYears!AT163&lt;&gt;"",Z162+ddays3.AllYears!AT163,""),"")</f>
        <v>135.00000000000006</v>
      </c>
      <c r="AA163" s="6">
        <f>IF(AA162&lt;&gt;"",IF(ddays3.AllYears!AU163&lt;&gt;"",AA162+ddays3.AllYears!AU163,""),"")</f>
        <v>118.10000000000001</v>
      </c>
      <c r="AB163" s="6">
        <f>IF(AB162&lt;&gt;"",IF(ddays3.AllYears!AV163&lt;&gt;"",AB162+ddays3.AllYears!AV163,""),"")</f>
        <v>84.7</v>
      </c>
      <c r="AC163" s="6">
        <f>IF(AC162&lt;&gt;"",IF(ddays3.AllYears!AW163&lt;&gt;"",AC162+ddays3.AllYears!AW163,""),"")</f>
        <v>96.4</v>
      </c>
      <c r="AD163" s="6">
        <f>IF(AD162&lt;&gt;"",IF(ddays3.AllYears!AX163&lt;&gt;"",AD162+ddays3.AllYears!AX163,""),"")</f>
        <v>95.9</v>
      </c>
      <c r="AE163" s="6">
        <f>IF(AE162&lt;&gt;"",IF(ddays3.AllYears!AY163&lt;&gt;"",AE162+ddays3.AllYears!AY163,""),"")</f>
        <v>114.39999999999998</v>
      </c>
      <c r="AF163" s="6">
        <f>IF(AF162&lt;&gt;"",IF(ddays3.AllYears!AZ163&lt;&gt;"",AF162+ddays3.AllYears!AZ163,""),"")</f>
        <v>135.19999999999996</v>
      </c>
      <c r="AG163" s="6">
        <f>IF(AG162&lt;&gt;"",IF(ddays3.AllYears!BA163&lt;&gt;"",AG162+ddays3.AllYears!BA163,""),"")</f>
        <v>143.5</v>
      </c>
      <c r="AH163" s="6">
        <f>IF(AH162&lt;&gt;"",IF(ddays3.AllYears!BB163&lt;&gt;"",AH162+ddays3.AllYears!BB163,""),"")</f>
        <v>96.899999999999991</v>
      </c>
      <c r="AI163" s="6">
        <f>IF(AI162&lt;&gt;"",IF(ddays3.AllYears!BC163&lt;&gt;"",AI162+ddays3.AllYears!BC163,""),"")</f>
        <v>137.50000000000003</v>
      </c>
      <c r="AJ163" s="6">
        <f>IF(AJ162&lt;&gt;"",IF(ddays3.AllYears!BD163&lt;&gt;"",AJ162+ddays3.AllYears!BD163,""),"")</f>
        <v>77.000000000000014</v>
      </c>
      <c r="AK163" s="6">
        <f>IF(AK162&lt;&gt;"",IF(ddays3.AllYears!BE163&lt;&gt;"",AK162+ddays3.AllYears!BE163,""),"")</f>
        <v>145.5</v>
      </c>
      <c r="AL163" s="6">
        <f>IF(AL162&lt;&gt;"",IF(ddays3.AllYears!BF163&lt;&gt;"",AL162+ddays3.AllYears!BF163,""),"")</f>
        <v>108.00000000000003</v>
      </c>
      <c r="AM163" s="6">
        <f>IF(AM162&lt;&gt;"",IF(ddays3.AllYears!BG163&lt;&gt;"",AM162+ddays3.AllYears!BG163,""),"")</f>
        <v>250.4</v>
      </c>
      <c r="AN163" s="6">
        <f>IF(AN162&lt;&gt;"",IF(ddays3.AllYears!BH163&lt;&gt;"",AN162+ddays3.AllYears!BH163,""),"")</f>
        <v>34</v>
      </c>
      <c r="AO163" s="6">
        <f>IF(AO162&lt;&gt;"",IF(ddays3.AllYears!BI163&lt;&gt;"",AO162+ddays3.AllYears!BI163,""),"")</f>
        <v>148.9</v>
      </c>
      <c r="AP163" s="6">
        <f>IF(AP162&lt;&gt;"",IF(ddays3.AllYears!BJ163&lt;&gt;"",AP162+ddays3.AllYears!BJ163,""),"")</f>
        <v>73.300000000000011</v>
      </c>
      <c r="AQ163" s="6" t="str">
        <f>IF(AQ162&lt;&gt;"",IF(ddays3.AllYears!BK163&lt;&gt;"",AQ162+ddays3.AllYears!BK163,""),"")</f>
        <v/>
      </c>
      <c r="AR163" s="6" t="str">
        <f>IF(AR162&lt;&gt;"",IF(ddays3.AllYears!BL163&lt;&gt;"",AR162+ddays3.AllYears!BL163,""),"")</f>
        <v/>
      </c>
      <c r="AS163" s="6">
        <v>180.27135600953625</v>
      </c>
      <c r="AT163" s="6"/>
      <c r="AU163" s="6"/>
      <c r="AV163" s="6"/>
    </row>
    <row r="164" spans="1:48" x14ac:dyDescent="0.35">
      <c r="A164" s="8">
        <f>ddays3.AllYears!A164</f>
        <v>42156</v>
      </c>
      <c r="B164" s="6" t="str">
        <f>IF(B163&lt;&gt;"",IF(ddays3.AllYears!C164&lt;&gt;"",B163+ddays3.AllYears!C164,""),"")</f>
        <v/>
      </c>
      <c r="C164" s="6">
        <f>IF(C163&lt;&gt;"",IF(ddays3.AllYears!W164&lt;&gt;"",C163+ddays3.AllYears!W164,""),"")</f>
        <v>120.5</v>
      </c>
      <c r="D164" s="6">
        <f>IF(D163&lt;&gt;"",IF(ddays3.AllYears!X164&lt;&gt;"",D163+ddays3.AllYears!X164,""),"")</f>
        <v>86.100000000000023</v>
      </c>
      <c r="E164" s="6">
        <f>IF(E163&lt;&gt;"",IF(ddays3.AllYears!Y164&lt;&gt;"",E163+ddays3.AllYears!Y164,""),"")</f>
        <v>82.600000000000009</v>
      </c>
      <c r="F164" s="6">
        <f>IF(F163&lt;&gt;"",IF(ddays3.AllYears!Z164&lt;&gt;"",F163+ddays3.AllYears!Z164,""),"")</f>
        <v>110.50000000000003</v>
      </c>
      <c r="G164" s="6">
        <f>IF(G163&lt;&gt;"",IF(ddays3.AllYears!AA164&lt;&gt;"",G163+ddays3.AllYears!AA164,""),"")</f>
        <v>45.000000000000007</v>
      </c>
      <c r="H164" s="6">
        <f>IF(H163&lt;&gt;"",IF(ddays3.AllYears!AB164&lt;&gt;"",H163+ddays3.AllYears!AB164,""),"")</f>
        <v>95.899999999999991</v>
      </c>
      <c r="I164" s="6">
        <f>IF(I163&lt;&gt;"",IF(ddays3.AllYears!AC164&lt;&gt;"",I163+ddays3.AllYears!AC164,""),"")</f>
        <v>152.80000000000001</v>
      </c>
      <c r="J164" s="6">
        <f>IF(J163&lt;&gt;"",IF(ddays3.AllYears!AD164&lt;&gt;"",J163+ddays3.AllYears!AD164,""),"")</f>
        <v>102.60000000000001</v>
      </c>
      <c r="K164" s="6">
        <f>IF(K163&lt;&gt;"",IF(ddays3.AllYears!AE164&lt;&gt;"",K163+ddays3.AllYears!AE164,""),"")</f>
        <v>73</v>
      </c>
      <c r="L164" s="6">
        <f>IF(L163&lt;&gt;"",IF(ddays3.AllYears!AF164&lt;&gt;"",L163+ddays3.AllYears!AF164,""),"")</f>
        <v>91.799999999999983</v>
      </c>
      <c r="M164" s="6">
        <f>IF(M163&lt;&gt;"",IF(ddays3.AllYears!AG164&lt;&gt;"",M163+ddays3.AllYears!AG164,""),"")</f>
        <v>25.700000000000003</v>
      </c>
      <c r="N164" s="6">
        <f>IF(N163&lt;&gt;"",IF(ddays3.AllYears!AH164&lt;&gt;"",N163+ddays3.AllYears!AH164,""),"")</f>
        <v>198.5</v>
      </c>
      <c r="O164" s="6">
        <f>IF(O163&lt;&gt;"",IF(ddays3.AllYears!AI164&lt;&gt;"",O163+ddays3.AllYears!AI164,""),"")</f>
        <v>71.500000000000014</v>
      </c>
      <c r="P164" s="6">
        <f>IF(P163&lt;&gt;"",IF(ddays3.AllYears!AJ164&lt;&gt;"",P163+ddays3.AllYears!AJ164,""),"")</f>
        <v>104.7</v>
      </c>
      <c r="Q164" s="6">
        <f>IF(Q163&lt;&gt;"",IF(ddays3.AllYears!AK164&lt;&gt;"",Q163+ddays3.AllYears!AK164,""),"")</f>
        <v>151.1</v>
      </c>
      <c r="R164" s="6">
        <f>IF(R163&lt;&gt;"",IF(ddays3.AllYears!AL164&lt;&gt;"",R163+ddays3.AllYears!AL164,""),"")</f>
        <v>84.800000000000011</v>
      </c>
      <c r="S164" s="6">
        <f>IF(S163&lt;&gt;"",IF(ddays3.AllYears!AM164&lt;&gt;"",S163+ddays3.AllYears!AM164,""),"")</f>
        <v>108.9</v>
      </c>
      <c r="T164" s="6">
        <f>IF(T163&lt;&gt;"",IF(ddays3.AllYears!AN164&lt;&gt;"",T163+ddays3.AllYears!AN164,""),"")</f>
        <v>97.500000000000014</v>
      </c>
      <c r="U164" s="6">
        <f>IF(U163&lt;&gt;"",IF(ddays3.AllYears!AO164&lt;&gt;"",U163+ddays3.AllYears!AO164,""),"")</f>
        <v>27.700000000000006</v>
      </c>
      <c r="V164" s="6">
        <f>IF(V163&lt;&gt;"",IF(ddays3.AllYears!AP164&lt;&gt;"",V163+ddays3.AllYears!AP164,""),"")</f>
        <v>133.30000000000001</v>
      </c>
      <c r="W164" s="6">
        <f>IF(W163&lt;&gt;"",IF(ddays3.AllYears!AQ164&lt;&gt;"",W163+ddays3.AllYears!AQ164,""),"")</f>
        <v>187.39999999999995</v>
      </c>
      <c r="X164" s="6">
        <f>IF(X163&lt;&gt;"",IF(ddays3.AllYears!AR164&lt;&gt;"",X163+ddays3.AllYears!AR164,""),"")</f>
        <v>179.09999999999997</v>
      </c>
      <c r="Y164" s="6">
        <f>IF(Y163&lt;&gt;"",IF(ddays3.AllYears!AS164&lt;&gt;"",Y163+ddays3.AllYears!AS164,""),"")</f>
        <v>213.49999999999997</v>
      </c>
      <c r="Z164" s="6">
        <f>IF(Z163&lt;&gt;"",IF(ddays3.AllYears!AT164&lt;&gt;"",Z163+ddays3.AllYears!AT164,""),"")</f>
        <v>142.10000000000005</v>
      </c>
      <c r="AA164" s="6">
        <f>IF(AA163&lt;&gt;"",IF(ddays3.AllYears!AU164&lt;&gt;"",AA163+ddays3.AllYears!AU164,""),"")</f>
        <v>129.80000000000001</v>
      </c>
      <c r="AB164" s="6">
        <f>IF(AB163&lt;&gt;"",IF(ddays3.AllYears!AV164&lt;&gt;"",AB163+ddays3.AllYears!AV164,""),"")</f>
        <v>84.7</v>
      </c>
      <c r="AC164" s="6">
        <f>IF(AC163&lt;&gt;"",IF(ddays3.AllYears!AW164&lt;&gt;"",AC163+ddays3.AllYears!AW164,""),"")</f>
        <v>100.9</v>
      </c>
      <c r="AD164" s="6">
        <f>IF(AD163&lt;&gt;"",IF(ddays3.AllYears!AX164&lt;&gt;"",AD163+ddays3.AllYears!AX164,""),"")</f>
        <v>102.30000000000001</v>
      </c>
      <c r="AE164" s="6">
        <f>IF(AE163&lt;&gt;"",IF(ddays3.AllYears!AY164&lt;&gt;"",AE163+ddays3.AllYears!AY164,""),"")</f>
        <v>124.69999999999997</v>
      </c>
      <c r="AF164" s="6">
        <f>IF(AF163&lt;&gt;"",IF(ddays3.AllYears!AZ164&lt;&gt;"",AF163+ddays3.AllYears!AZ164,""),"")</f>
        <v>135.19999999999996</v>
      </c>
      <c r="AG164" s="6">
        <f>IF(AG163&lt;&gt;"",IF(ddays3.AllYears!BA164&lt;&gt;"",AG163+ddays3.AllYears!BA164,""),"")</f>
        <v>155.4</v>
      </c>
      <c r="AH164" s="6">
        <f>IF(AH163&lt;&gt;"",IF(ddays3.AllYears!BB164&lt;&gt;"",AH163+ddays3.AllYears!BB164,""),"")</f>
        <v>105.6</v>
      </c>
      <c r="AI164" s="6">
        <f>IF(AI163&lt;&gt;"",IF(ddays3.AllYears!BC164&lt;&gt;"",AI163+ddays3.AllYears!BC164,""),"")</f>
        <v>145.20000000000002</v>
      </c>
      <c r="AJ164" s="6">
        <f>IF(AJ163&lt;&gt;"",IF(ddays3.AllYears!BD164&lt;&gt;"",AJ163+ddays3.AllYears!BD164,""),"")</f>
        <v>77.000000000000014</v>
      </c>
      <c r="AK164" s="6">
        <f>IF(AK163&lt;&gt;"",IF(ddays3.AllYears!BE164&lt;&gt;"",AK163+ddays3.AllYears!BE164,""),"")</f>
        <v>151.30000000000001</v>
      </c>
      <c r="AL164" s="6">
        <f>IF(AL163&lt;&gt;"",IF(ddays3.AllYears!BF164&lt;&gt;"",AL163+ddays3.AllYears!BF164,""),"")</f>
        <v>117.70000000000003</v>
      </c>
      <c r="AM164" s="6">
        <f>IF(AM163&lt;&gt;"",IF(ddays3.AllYears!BG164&lt;&gt;"",AM163+ddays3.AllYears!BG164,""),"")</f>
        <v>260.2</v>
      </c>
      <c r="AN164" s="6">
        <f>IF(AN163&lt;&gt;"",IF(ddays3.AllYears!BH164&lt;&gt;"",AN163+ddays3.AllYears!BH164,""),"")</f>
        <v>37.4</v>
      </c>
      <c r="AO164" s="37">
        <f>IF(AO163&lt;&gt;"",IF(ddays3.AllYears!BI164&lt;&gt;"",AO163+ddays3.AllYears!BI164,""),"")</f>
        <v>162.4</v>
      </c>
      <c r="AP164" s="6">
        <f>IF(AP163&lt;&gt;"",IF(ddays3.AllYears!BJ164&lt;&gt;"",AP163+ddays3.AllYears!BJ164,""),"")</f>
        <v>78.400000000000006</v>
      </c>
      <c r="AQ164" s="6" t="str">
        <f>IF(AQ163&lt;&gt;"",IF(ddays3.AllYears!BK164&lt;&gt;"",AQ163+ddays3.AllYears!BK164,""),"")</f>
        <v/>
      </c>
      <c r="AR164" s="6" t="str">
        <f>IF(AR163&lt;&gt;"",IF(ddays3.AllYears!BL164&lt;&gt;"",AR163+ddays3.AllYears!BL164,""),"")</f>
        <v/>
      </c>
      <c r="AS164" s="6">
        <v>183.30397537518573</v>
      </c>
      <c r="AT164" s="6"/>
      <c r="AU164" s="6"/>
      <c r="AV164" s="6"/>
    </row>
    <row r="165" spans="1:48" x14ac:dyDescent="0.35">
      <c r="A165" s="8">
        <f>ddays3.AllYears!A165</f>
        <v>42157</v>
      </c>
      <c r="B165" s="6" t="str">
        <f>IF(B164&lt;&gt;"",IF(ddays3.AllYears!C165&lt;&gt;"",B164+ddays3.AllYears!C165,""),"")</f>
        <v/>
      </c>
      <c r="C165" s="6">
        <f>IF(C164&lt;&gt;"",IF(ddays3.AllYears!W165&lt;&gt;"",C164+ddays3.AllYears!W165,""),"")</f>
        <v>125.7</v>
      </c>
      <c r="D165" s="6">
        <f>IF(D164&lt;&gt;"",IF(ddays3.AllYears!X165&lt;&gt;"",D164+ddays3.AllYears!X165,""),"")</f>
        <v>96.500000000000028</v>
      </c>
      <c r="E165" s="6">
        <f>IF(E164&lt;&gt;"",IF(ddays3.AllYears!Y165&lt;&gt;"",E164+ddays3.AllYears!Y165,""),"")</f>
        <v>95.100000000000009</v>
      </c>
      <c r="F165" s="6">
        <f>IF(F164&lt;&gt;"",IF(ddays3.AllYears!Z165&lt;&gt;"",F164+ddays3.AllYears!Z165,""),"")</f>
        <v>113.80000000000003</v>
      </c>
      <c r="G165" s="6">
        <f>IF(G164&lt;&gt;"",IF(ddays3.AllYears!AA165&lt;&gt;"",G164+ddays3.AllYears!AA165,""),"")</f>
        <v>50.70000000000001</v>
      </c>
      <c r="H165" s="6">
        <f>IF(H164&lt;&gt;"",IF(ddays3.AllYears!AB165&lt;&gt;"",H164+ddays3.AllYears!AB165,""),"")</f>
        <v>96.3</v>
      </c>
      <c r="I165" s="6">
        <f>IF(I164&lt;&gt;"",IF(ddays3.AllYears!AC165&lt;&gt;"",I164+ddays3.AllYears!AC165,""),"")</f>
        <v>159.70000000000002</v>
      </c>
      <c r="J165" s="6">
        <f>IF(J164&lt;&gt;"",IF(ddays3.AllYears!AD165&lt;&gt;"",J164+ddays3.AllYears!AD165,""),"")</f>
        <v>109.2</v>
      </c>
      <c r="K165" s="6">
        <f>IF(K164&lt;&gt;"",IF(ddays3.AllYears!AE165&lt;&gt;"",K164+ddays3.AllYears!AE165,""),"")</f>
        <v>77.7</v>
      </c>
      <c r="L165" s="6">
        <f>IF(L164&lt;&gt;"",IF(ddays3.AllYears!AF165&lt;&gt;"",L164+ddays3.AllYears!AF165,""),"")</f>
        <v>98.699999999999989</v>
      </c>
      <c r="M165" s="6">
        <f>IF(M164&lt;&gt;"",IF(ddays3.AllYears!AG165&lt;&gt;"",M164+ddays3.AllYears!AG165,""),"")</f>
        <v>25.700000000000003</v>
      </c>
      <c r="N165" s="6">
        <f>IF(N164&lt;&gt;"",IF(ddays3.AllYears!AH165&lt;&gt;"",N164+ddays3.AllYears!AH165,""),"")</f>
        <v>205.7</v>
      </c>
      <c r="O165" s="6">
        <f>IF(O164&lt;&gt;"",IF(ddays3.AllYears!AI165&lt;&gt;"",O164+ddays3.AllYears!AI165,""),"")</f>
        <v>73.500000000000014</v>
      </c>
      <c r="P165" s="6">
        <f>IF(P164&lt;&gt;"",IF(ddays3.AllYears!AJ165&lt;&gt;"",P164+ddays3.AllYears!AJ165,""),"")</f>
        <v>104.7</v>
      </c>
      <c r="Q165" s="6">
        <f>IF(Q164&lt;&gt;"",IF(ddays3.AllYears!AK165&lt;&gt;"",Q164+ddays3.AllYears!AK165,""),"")</f>
        <v>158.79999999999998</v>
      </c>
      <c r="R165" s="6">
        <f>IF(R164&lt;&gt;"",IF(ddays3.AllYears!AL165&lt;&gt;"",R164+ddays3.AllYears!AL165,""),"")</f>
        <v>84.800000000000011</v>
      </c>
      <c r="S165" s="6">
        <f>IF(S164&lt;&gt;"",IF(ddays3.AllYears!AM165&lt;&gt;"",S164+ddays3.AllYears!AM165,""),"")</f>
        <v>120.5</v>
      </c>
      <c r="T165" s="6">
        <f>IF(T164&lt;&gt;"",IF(ddays3.AllYears!AN165&lt;&gt;"",T164+ddays3.AllYears!AN165,""),"")</f>
        <v>111.00000000000001</v>
      </c>
      <c r="U165" s="6">
        <f>IF(U164&lt;&gt;"",IF(ddays3.AllYears!AO165&lt;&gt;"",U164+ddays3.AllYears!AO165,""),"")</f>
        <v>30.900000000000006</v>
      </c>
      <c r="V165" s="6">
        <f>IF(V164&lt;&gt;"",IF(ddays3.AllYears!AP165&lt;&gt;"",V164+ddays3.AllYears!AP165,""),"")</f>
        <v>140.5</v>
      </c>
      <c r="W165" s="6">
        <f>IF(W164&lt;&gt;"",IF(ddays3.AllYears!AQ165&lt;&gt;"",W164+ddays3.AllYears!AQ165,""),"")</f>
        <v>192.09999999999994</v>
      </c>
      <c r="X165" s="6">
        <f>IF(X164&lt;&gt;"",IF(ddays3.AllYears!AR165&lt;&gt;"",X164+ddays3.AllYears!AR165,""),"")</f>
        <v>191.79999999999995</v>
      </c>
      <c r="Y165" s="6">
        <f>IF(Y164&lt;&gt;"",IF(ddays3.AllYears!AS165&lt;&gt;"",Y164+ddays3.AllYears!AS165,""),"")</f>
        <v>213.49999999999997</v>
      </c>
      <c r="Z165" s="6">
        <f>IF(Z164&lt;&gt;"",IF(ddays3.AllYears!AT165&lt;&gt;"",Z164+ddays3.AllYears!AT165,""),"")</f>
        <v>151.00000000000006</v>
      </c>
      <c r="AA165" s="6">
        <f>IF(AA164&lt;&gt;"",IF(ddays3.AllYears!AU165&lt;&gt;"",AA164+ddays3.AllYears!AU165,""),"")</f>
        <v>130.30000000000001</v>
      </c>
      <c r="AB165" s="6">
        <f>IF(AB164&lt;&gt;"",IF(ddays3.AllYears!AV165&lt;&gt;"",AB164+ddays3.AllYears!AV165,""),"")</f>
        <v>89.600000000000009</v>
      </c>
      <c r="AC165" s="6">
        <f>IF(AC164&lt;&gt;"",IF(ddays3.AllYears!AW165&lt;&gt;"",AC164+ddays3.AllYears!AW165,""),"")</f>
        <v>105.9</v>
      </c>
      <c r="AD165" s="6">
        <f>IF(AD164&lt;&gt;"",IF(ddays3.AllYears!AX165&lt;&gt;"",AD164+ddays3.AllYears!AX165,""),"")</f>
        <v>102.30000000000001</v>
      </c>
      <c r="AE165" s="6">
        <f>IF(AE164&lt;&gt;"",IF(ddays3.AllYears!AY165&lt;&gt;"",AE164+ddays3.AllYears!AY165,""),"")</f>
        <v>125.39999999999998</v>
      </c>
      <c r="AF165" s="6">
        <f>IF(AF164&lt;&gt;"",IF(ddays3.AllYears!AZ165&lt;&gt;"",AF164+ddays3.AllYears!AZ165,""),"")</f>
        <v>145.69999999999996</v>
      </c>
      <c r="AG165" s="6">
        <f>IF(AG164&lt;&gt;"",IF(ddays3.AllYears!BA165&lt;&gt;"",AG164+ddays3.AllYears!BA165,""),"")</f>
        <v>167</v>
      </c>
      <c r="AH165" s="6">
        <f>IF(AH164&lt;&gt;"",IF(ddays3.AllYears!BB165&lt;&gt;"",AH164+ddays3.AllYears!BB165,""),"")</f>
        <v>106.6</v>
      </c>
      <c r="AI165" s="6">
        <f>IF(AI164&lt;&gt;"",IF(ddays3.AllYears!BC165&lt;&gt;"",AI164+ddays3.AllYears!BC165,""),"")</f>
        <v>153.4</v>
      </c>
      <c r="AJ165" s="6">
        <f>IF(AJ164&lt;&gt;"",IF(ddays3.AllYears!BD165&lt;&gt;"",AJ164+ddays3.AllYears!BD165,""),"")</f>
        <v>89.40000000000002</v>
      </c>
      <c r="AK165" s="6">
        <f>IF(AK164&lt;&gt;"",IF(ddays3.AllYears!BE165&lt;&gt;"",AK164+ddays3.AllYears!BE165,""),"")</f>
        <v>157.70000000000002</v>
      </c>
      <c r="AL165" s="6">
        <f>IF(AL164&lt;&gt;"",IF(ddays3.AllYears!BF165&lt;&gt;"",AL164+ddays3.AllYears!BF165,""),"")</f>
        <v>129.70000000000005</v>
      </c>
      <c r="AM165" s="6">
        <f>IF(AM164&lt;&gt;"",IF(ddays3.AllYears!BG165&lt;&gt;"",AM164+ddays3.AllYears!BG165,""),"")</f>
        <v>268.7</v>
      </c>
      <c r="AN165" s="6">
        <f>IF(AN164&lt;&gt;"",IF(ddays3.AllYears!BH165&lt;&gt;"",AN164+ddays3.AllYears!BH165,""),"")</f>
        <v>40.699999999999996</v>
      </c>
      <c r="AO165" s="6">
        <f>IF(AO164&lt;&gt;"",IF(ddays3.AllYears!BI165&lt;&gt;"",AO164+ddays3.AllYears!BI165,""),"")</f>
        <v>174.5</v>
      </c>
      <c r="AP165" s="6">
        <f>IF(AP164&lt;&gt;"",IF(ddays3.AllYears!BJ165&lt;&gt;"",AP164+ddays3.AllYears!BJ165,""),"")</f>
        <v>84.600000000000009</v>
      </c>
      <c r="AQ165" s="6" t="str">
        <f>IF(AQ164&lt;&gt;"",IF(ddays3.AllYears!BK165&lt;&gt;"",AQ164+ddays3.AllYears!BK165,""),"")</f>
        <v/>
      </c>
      <c r="AR165" s="6" t="str">
        <f>IF(AR164&lt;&gt;"",IF(ddays3.AllYears!BL165&lt;&gt;"",AR164+ddays3.AllYears!BL165,""),"")</f>
        <v/>
      </c>
      <c r="AS165" s="6">
        <v>188.1977415658003</v>
      </c>
      <c r="AT165" s="6"/>
      <c r="AU165" s="6"/>
      <c r="AV165" s="6"/>
    </row>
    <row r="166" spans="1:48" x14ac:dyDescent="0.35">
      <c r="A166" s="8">
        <f>ddays3.AllYears!A166</f>
        <v>42158</v>
      </c>
      <c r="B166" s="6" t="str">
        <f>IF(B165&lt;&gt;"",IF(ddays3.AllYears!C166&lt;&gt;"",B165+ddays3.AllYears!C166,""),"")</f>
        <v/>
      </c>
      <c r="C166" s="6">
        <f>IF(C165&lt;&gt;"",IF(ddays3.AllYears!W166&lt;&gt;"",C165+ddays3.AllYears!W166,""),"")</f>
        <v>132.4</v>
      </c>
      <c r="D166" s="6">
        <f>IF(D165&lt;&gt;"",IF(ddays3.AllYears!X166&lt;&gt;"",D165+ddays3.AllYears!X166,""),"")</f>
        <v>104.30000000000003</v>
      </c>
      <c r="E166" s="6">
        <f>IF(E165&lt;&gt;"",IF(ddays3.AllYears!Y166&lt;&gt;"",E165+ddays3.AllYears!Y166,""),"")</f>
        <v>107.30000000000001</v>
      </c>
      <c r="F166" s="6">
        <f>IF(F165&lt;&gt;"",IF(ddays3.AllYears!Z166&lt;&gt;"",F165+ddays3.AllYears!Z166,""),"")</f>
        <v>120.00000000000003</v>
      </c>
      <c r="G166" s="6">
        <f>IF(G165&lt;&gt;"",IF(ddays3.AllYears!AA166&lt;&gt;"",G165+ddays3.AllYears!AA166,""),"")</f>
        <v>55.600000000000009</v>
      </c>
      <c r="H166" s="6">
        <f>IF(H165&lt;&gt;"",IF(ddays3.AllYears!AB166&lt;&gt;"",H165+ddays3.AllYears!AB166,""),"")</f>
        <v>99.6</v>
      </c>
      <c r="I166" s="6">
        <f>IF(I165&lt;&gt;"",IF(ddays3.AllYears!AC166&lt;&gt;"",I165+ddays3.AllYears!AC166,""),"")</f>
        <v>159.70000000000002</v>
      </c>
      <c r="J166" s="6">
        <f>IF(J165&lt;&gt;"",IF(ddays3.AllYears!AD166&lt;&gt;"",J165+ddays3.AllYears!AD166,""),"")</f>
        <v>119.9</v>
      </c>
      <c r="K166" s="6">
        <f>IF(K165&lt;&gt;"",IF(ddays3.AllYears!AE166&lt;&gt;"",K165+ddays3.AllYears!AE166,""),"")</f>
        <v>82.8</v>
      </c>
      <c r="L166" s="6">
        <f>IF(L165&lt;&gt;"",IF(ddays3.AllYears!AF166&lt;&gt;"",L165+ddays3.AllYears!AF166,""),"")</f>
        <v>105.69999999999999</v>
      </c>
      <c r="M166" s="6">
        <f>IF(M165&lt;&gt;"",IF(ddays3.AllYears!AG166&lt;&gt;"",M165+ddays3.AllYears!AG166,""),"")</f>
        <v>29.200000000000003</v>
      </c>
      <c r="N166" s="6">
        <f>IF(N165&lt;&gt;"",IF(ddays3.AllYears!AH166&lt;&gt;"",N165+ddays3.AllYears!AH166,""),"")</f>
        <v>205.7</v>
      </c>
      <c r="O166" s="6">
        <f>IF(O165&lt;&gt;"",IF(ddays3.AllYears!AI166&lt;&gt;"",O165+ddays3.AllYears!AI166,""),"")</f>
        <v>76.40000000000002</v>
      </c>
      <c r="P166" s="6">
        <f>IF(P165&lt;&gt;"",IF(ddays3.AllYears!AJ166&lt;&gt;"",P165+ddays3.AllYears!AJ166,""),"")</f>
        <v>106.2</v>
      </c>
      <c r="Q166" s="6">
        <f>IF(Q165&lt;&gt;"",IF(ddays3.AllYears!AK166&lt;&gt;"",Q165+ddays3.AllYears!AK166,""),"")</f>
        <v>166.1</v>
      </c>
      <c r="R166" s="6">
        <f>IF(R165&lt;&gt;"",IF(ddays3.AllYears!AL166&lt;&gt;"",R165+ddays3.AllYears!AL166,""),"")</f>
        <v>90.600000000000009</v>
      </c>
      <c r="S166" s="6">
        <f>IF(S165&lt;&gt;"",IF(ddays3.AllYears!AM166&lt;&gt;"",S165+ddays3.AllYears!AM166,""),"")</f>
        <v>120.5</v>
      </c>
      <c r="T166" s="6">
        <f>IF(T165&lt;&gt;"",IF(ddays3.AllYears!AN166&lt;&gt;"",T165+ddays3.AllYears!AN166,""),"")</f>
        <v>124.30000000000001</v>
      </c>
      <c r="U166" s="6">
        <f>IF(U165&lt;&gt;"",IF(ddays3.AllYears!AO166&lt;&gt;"",U165+ddays3.AllYears!AO166,""),"")</f>
        <v>33.000000000000007</v>
      </c>
      <c r="V166" s="6">
        <f>IF(V165&lt;&gt;"",IF(ddays3.AllYears!AP166&lt;&gt;"",V165+ddays3.AllYears!AP166,""),"")</f>
        <v>146.19999999999999</v>
      </c>
      <c r="W166" s="6">
        <f>IF(W165&lt;&gt;"",IF(ddays3.AllYears!AQ166&lt;&gt;"",W165+ddays3.AllYears!AQ166,""),"")</f>
        <v>197.69999999999993</v>
      </c>
      <c r="X166" s="6">
        <f>IF(X165&lt;&gt;"",IF(ddays3.AllYears!AR166&lt;&gt;"",X165+ddays3.AllYears!AR166,""),"")</f>
        <v>202.09999999999997</v>
      </c>
      <c r="Y166" s="6">
        <f>IF(Y165&lt;&gt;"",IF(ddays3.AllYears!AS166&lt;&gt;"",Y165+ddays3.AllYears!AS166,""),"")</f>
        <v>216.59999999999997</v>
      </c>
      <c r="Z166" s="6">
        <f>IF(Z165&lt;&gt;"",IF(ddays3.AllYears!AT166&lt;&gt;"",Z165+ddays3.AllYears!AT166,""),"")</f>
        <v>160.70000000000005</v>
      </c>
      <c r="AA166" s="6">
        <f>IF(AA165&lt;&gt;"",IF(ddays3.AllYears!AU166&lt;&gt;"",AA165+ddays3.AllYears!AU166,""),"")</f>
        <v>141.70000000000002</v>
      </c>
      <c r="AB166" s="6">
        <f>IF(AB165&lt;&gt;"",IF(ddays3.AllYears!AV166&lt;&gt;"",AB165+ddays3.AllYears!AV166,""),"")</f>
        <v>92.500000000000014</v>
      </c>
      <c r="AC166" s="6">
        <f>IF(AC165&lt;&gt;"",IF(ddays3.AllYears!AW166&lt;&gt;"",AC165+ddays3.AllYears!AW166,""),"")</f>
        <v>114.9</v>
      </c>
      <c r="AD166" s="6">
        <f>IF(AD165&lt;&gt;"",IF(ddays3.AllYears!AX166&lt;&gt;"",AD165+ddays3.AllYears!AX166,""),"")</f>
        <v>105.10000000000001</v>
      </c>
      <c r="AE166" s="6">
        <f>IF(AE165&lt;&gt;"",IF(ddays3.AllYears!AY166&lt;&gt;"",AE165+ddays3.AllYears!AY166,""),"")</f>
        <v>134.49999999999997</v>
      </c>
      <c r="AF166" s="6">
        <f>IF(AF165&lt;&gt;"",IF(ddays3.AllYears!AZ166&lt;&gt;"",AF165+ddays3.AllYears!AZ166,""),"")</f>
        <v>156.99999999999997</v>
      </c>
      <c r="AG166" s="6">
        <f>IF(AG165&lt;&gt;"",IF(ddays3.AllYears!BA166&lt;&gt;"",AG165+ddays3.AllYears!BA166,""),"")</f>
        <v>178.6</v>
      </c>
      <c r="AH166" s="6">
        <f>IF(AH165&lt;&gt;"",IF(ddays3.AllYears!BB166&lt;&gt;"",AH165+ddays3.AllYears!BB166,""),"")</f>
        <v>113.39999999999999</v>
      </c>
      <c r="AI166" s="6">
        <f>IF(AI165&lt;&gt;"",IF(ddays3.AllYears!BC166&lt;&gt;"",AI165+ddays3.AllYears!BC166,""),"")</f>
        <v>161.80000000000001</v>
      </c>
      <c r="AJ166" s="6">
        <f>IF(AJ165&lt;&gt;"",IF(ddays3.AllYears!BD166&lt;&gt;"",AJ165+ddays3.AllYears!BD166,""),"")</f>
        <v>100.10000000000002</v>
      </c>
      <c r="AK166" s="6">
        <f>IF(AK165&lt;&gt;"",IF(ddays3.AllYears!BE166&lt;&gt;"",AK165+ddays3.AllYears!BE166,""),"")</f>
        <v>165.3</v>
      </c>
      <c r="AL166" s="6">
        <f>IF(AL165&lt;&gt;"",IF(ddays3.AllYears!BF166&lt;&gt;"",AL165+ddays3.AllYears!BF166,""),"")</f>
        <v>141.80000000000004</v>
      </c>
      <c r="AM166" s="6">
        <f>IF(AM165&lt;&gt;"",IF(ddays3.AllYears!BG166&lt;&gt;"",AM165+ddays3.AllYears!BG166,""),"")</f>
        <v>276.3</v>
      </c>
      <c r="AN166" s="6">
        <f>IF(AN165&lt;&gt;"",IF(ddays3.AllYears!BH166&lt;&gt;"",AN165+ddays3.AllYears!BH166,""),"")</f>
        <v>44.3</v>
      </c>
      <c r="AO166" s="6">
        <f>IF(AO165&lt;&gt;"",IF(ddays3.AllYears!BI166&lt;&gt;"",AO165+ddays3.AllYears!BI166,""),"")</f>
        <v>186.2</v>
      </c>
      <c r="AP166" s="6">
        <f>IF(AP165&lt;&gt;"",IF(ddays3.AllYears!BJ166&lt;&gt;"",AP165+ddays3.AllYears!BJ166,""),"")</f>
        <v>88.500000000000014</v>
      </c>
      <c r="AQ166" s="6" t="str">
        <f>IF(AQ165&lt;&gt;"",IF(ddays3.AllYears!BK166&lt;&gt;"",AQ165+ddays3.AllYears!BK166,""),"")</f>
        <v/>
      </c>
      <c r="AR166" s="6" t="str">
        <f>IF(AR165&lt;&gt;"",IF(ddays3.AllYears!BL166&lt;&gt;"",AR165+ddays3.AllYears!BL166,""),"")</f>
        <v/>
      </c>
      <c r="AS166" s="6">
        <v>194.17759520781718</v>
      </c>
      <c r="AT166" s="6"/>
      <c r="AU166" s="6"/>
      <c r="AV166" s="6"/>
    </row>
    <row r="167" spans="1:48" x14ac:dyDescent="0.35">
      <c r="A167" s="8">
        <f>ddays3.AllYears!A167</f>
        <v>42159</v>
      </c>
      <c r="B167" s="6" t="str">
        <f>IF(B166&lt;&gt;"",IF(ddays3.AllYears!C167&lt;&gt;"",B166+ddays3.AllYears!C167,""),"")</f>
        <v/>
      </c>
      <c r="C167" s="6">
        <f>IF(C166&lt;&gt;"",IF(ddays3.AllYears!W167&lt;&gt;"",C166+ddays3.AllYears!W167,""),"")</f>
        <v>138.1</v>
      </c>
      <c r="D167" s="6">
        <f>IF(D166&lt;&gt;"",IF(ddays3.AllYears!X167&lt;&gt;"",D166+ddays3.AllYears!X167,""),"")</f>
        <v>109.50000000000003</v>
      </c>
      <c r="E167" s="6">
        <f>IF(E166&lt;&gt;"",IF(ddays3.AllYears!Y167&lt;&gt;"",E166+ddays3.AllYears!Y167,""),"")</f>
        <v>116.10000000000001</v>
      </c>
      <c r="F167" s="6">
        <f>IF(F166&lt;&gt;"",IF(ddays3.AllYears!Z167&lt;&gt;"",F166+ddays3.AllYears!Z167,""),"")</f>
        <v>127.10000000000002</v>
      </c>
      <c r="G167" s="6">
        <f>IF(G166&lt;&gt;"",IF(ddays3.AllYears!AA167&lt;&gt;"",G166+ddays3.AllYears!AA167,""),"")</f>
        <v>55.600000000000009</v>
      </c>
      <c r="H167" s="6">
        <f>IF(H166&lt;&gt;"",IF(ddays3.AllYears!AB167&lt;&gt;"",H166+ddays3.AllYears!AB167,""),"")</f>
        <v>107.6</v>
      </c>
      <c r="I167" s="6">
        <f>IF(I166&lt;&gt;"",IF(ddays3.AllYears!AC167&lt;&gt;"",I166+ddays3.AllYears!AC167,""),"")</f>
        <v>163.9</v>
      </c>
      <c r="J167" s="6">
        <f>IF(J166&lt;&gt;"",IF(ddays3.AllYears!AD167&lt;&gt;"",J166+ddays3.AllYears!AD167,""),"")</f>
        <v>132.20000000000002</v>
      </c>
      <c r="K167" s="6">
        <f>IF(K166&lt;&gt;"",IF(ddays3.AllYears!AE167&lt;&gt;"",K166+ddays3.AllYears!AE167,""),"")</f>
        <v>88.3</v>
      </c>
      <c r="L167" s="6">
        <f>IF(L166&lt;&gt;"",IF(ddays3.AllYears!AF167&lt;&gt;"",L166+ddays3.AllYears!AF167,""),"")</f>
        <v>110.29999999999998</v>
      </c>
      <c r="M167" s="6">
        <f>IF(M166&lt;&gt;"",IF(ddays3.AllYears!AG167&lt;&gt;"",M166+ddays3.AllYears!AG167,""),"")</f>
        <v>40.6</v>
      </c>
      <c r="N167" s="6">
        <f>IF(N166&lt;&gt;"",IF(ddays3.AllYears!AH167&lt;&gt;"",N166+ddays3.AllYears!AH167,""),"")</f>
        <v>216.1</v>
      </c>
      <c r="O167" s="6">
        <f>IF(O166&lt;&gt;"",IF(ddays3.AllYears!AI167&lt;&gt;"",O166+ddays3.AllYears!AI167,""),"")</f>
        <v>82.40000000000002</v>
      </c>
      <c r="P167" s="6">
        <f>IF(P166&lt;&gt;"",IF(ddays3.AllYears!AJ167&lt;&gt;"",P166+ddays3.AllYears!AJ167,""),"")</f>
        <v>116.2</v>
      </c>
      <c r="Q167" s="6">
        <f>IF(Q166&lt;&gt;"",IF(ddays3.AllYears!AK167&lt;&gt;"",Q166+ddays3.AllYears!AK167,""),"")</f>
        <v>169.4</v>
      </c>
      <c r="R167" s="6">
        <f>IF(R166&lt;&gt;"",IF(ddays3.AllYears!AL167&lt;&gt;"",R166+ddays3.AllYears!AL167,""),"")</f>
        <v>102.9</v>
      </c>
      <c r="S167" s="6">
        <f>IF(S166&lt;&gt;"",IF(ddays3.AllYears!AM167&lt;&gt;"",S166+ddays3.AllYears!AM167,""),"")</f>
        <v>126.6</v>
      </c>
      <c r="T167" s="6">
        <f>IF(T166&lt;&gt;"",IF(ddays3.AllYears!AN167&lt;&gt;"",T166+ddays3.AllYears!AN167,""),"")</f>
        <v>134.80000000000001</v>
      </c>
      <c r="U167" s="6">
        <f>IF(U166&lt;&gt;"",IF(ddays3.AllYears!AO167&lt;&gt;"",U166+ddays3.AllYears!AO167,""),"")</f>
        <v>35.000000000000007</v>
      </c>
      <c r="V167" s="6">
        <f>IF(V166&lt;&gt;"",IF(ddays3.AllYears!AP167&lt;&gt;"",V166+ddays3.AllYears!AP167,""),"")</f>
        <v>146.19999999999999</v>
      </c>
      <c r="W167" s="6">
        <f>IF(W166&lt;&gt;"",IF(ddays3.AllYears!AQ167&lt;&gt;"",W166+ddays3.AllYears!AQ167,""),"")</f>
        <v>200.69999999999993</v>
      </c>
      <c r="X167" s="6">
        <f>IF(X166&lt;&gt;"",IF(ddays3.AllYears!AR167&lt;&gt;"",X166+ddays3.AllYears!AR167,""),"")</f>
        <v>210.29999999999995</v>
      </c>
      <c r="Y167" s="6">
        <f>IF(Y166&lt;&gt;"",IF(ddays3.AllYears!AS167&lt;&gt;"",Y166+ddays3.AllYears!AS167,""),"")</f>
        <v>216.79999999999995</v>
      </c>
      <c r="Z167" s="6">
        <f>IF(Z166&lt;&gt;"",IF(ddays3.AllYears!AT167&lt;&gt;"",Z166+ddays3.AllYears!AT167,""),"")</f>
        <v>173.30000000000004</v>
      </c>
      <c r="AA167" s="6">
        <f>IF(AA166&lt;&gt;"",IF(ddays3.AllYears!AU167&lt;&gt;"",AA166+ddays3.AllYears!AU167,""),"")</f>
        <v>150.80000000000001</v>
      </c>
      <c r="AB167" s="6">
        <f>IF(AB166&lt;&gt;"",IF(ddays3.AllYears!AV167&lt;&gt;"",AB166+ddays3.AllYears!AV167,""),"")</f>
        <v>92.500000000000014</v>
      </c>
      <c r="AC167" s="6">
        <f>IF(AC166&lt;&gt;"",IF(ddays3.AllYears!AW167&lt;&gt;"",AC166+ddays3.AllYears!AW167,""),"")</f>
        <v>126.30000000000001</v>
      </c>
      <c r="AD167" s="6">
        <f>IF(AD166&lt;&gt;"",IF(ddays3.AllYears!AX167&lt;&gt;"",AD166+ddays3.AllYears!AX167,""),"")</f>
        <v>107.7</v>
      </c>
      <c r="AE167" s="6">
        <f>IF(AE166&lt;&gt;"",IF(ddays3.AllYears!AY167&lt;&gt;"",AE166+ddays3.AllYears!AY167,""),"")</f>
        <v>146.29999999999998</v>
      </c>
      <c r="AF167" s="6">
        <f>IF(AF166&lt;&gt;"",IF(ddays3.AllYears!AZ167&lt;&gt;"",AF166+ddays3.AllYears!AZ167,""),"")</f>
        <v>167.29999999999998</v>
      </c>
      <c r="AG167" s="6">
        <f>IF(AG166&lt;&gt;"",IF(ddays3.AllYears!BA167&lt;&gt;"",AG166+ddays3.AllYears!BA167,""),"")</f>
        <v>189.4</v>
      </c>
      <c r="AH167" s="6">
        <f>IF(AH166&lt;&gt;"",IF(ddays3.AllYears!BB167&lt;&gt;"",AH166+ddays3.AllYears!BB167,""),"")</f>
        <v>121.39999999999999</v>
      </c>
      <c r="AI167" s="6">
        <f>IF(AI166&lt;&gt;"",IF(ddays3.AllYears!BC167&lt;&gt;"",AI166+ddays3.AllYears!BC167,""),"")</f>
        <v>168.60000000000002</v>
      </c>
      <c r="AJ167" s="6">
        <f>IF(AJ166&lt;&gt;"",IF(ddays3.AllYears!BD167&lt;&gt;"",AJ166+ddays3.AllYears!BD167,""),"")</f>
        <v>109.30000000000003</v>
      </c>
      <c r="AK167" s="6">
        <f>IF(AK166&lt;&gt;"",IF(ddays3.AllYears!BE167&lt;&gt;"",AK166+ddays3.AllYears!BE167,""),"")</f>
        <v>174.9</v>
      </c>
      <c r="AL167" s="6">
        <f>IF(AL166&lt;&gt;"",IF(ddays3.AllYears!BF167&lt;&gt;"",AL166+ddays3.AllYears!BF167,""),"")</f>
        <v>154.40000000000003</v>
      </c>
      <c r="AM167" s="6">
        <f>IF(AM166&lt;&gt;"",IF(ddays3.AllYears!BG167&lt;&gt;"",AM166+ddays3.AllYears!BG167,""),"")</f>
        <v>282.2</v>
      </c>
      <c r="AN167" s="6">
        <f>IF(AN166&lt;&gt;"",IF(ddays3.AllYears!BH167&lt;&gt;"",AN166+ddays3.AllYears!BH167,""),"")</f>
        <v>50.599999999999994</v>
      </c>
      <c r="AO167" s="6">
        <f>IF(AO166&lt;&gt;"",IF(ddays3.AllYears!BI167&lt;&gt;"",AO166+ddays3.AllYears!BI167,""),"")</f>
        <v>197.79999999999998</v>
      </c>
      <c r="AP167" s="6">
        <f>IF(AP166&lt;&gt;"",IF(ddays3.AllYears!BJ167&lt;&gt;"",AP166+ddays3.AllYears!BJ167,""),"")</f>
        <v>94.600000000000009</v>
      </c>
      <c r="AQ167" s="6" t="str">
        <f>IF(AQ166&lt;&gt;"",IF(ddays3.AllYears!BK167&lt;&gt;"",AQ166+ddays3.AllYears!BK167,""),"")</f>
        <v/>
      </c>
      <c r="AR167" s="6" t="str">
        <f>IF(AR166&lt;&gt;"",IF(ddays3.AllYears!BL167&lt;&gt;"",AR166+ddays3.AllYears!BL167,""),"")</f>
        <v/>
      </c>
      <c r="AS167" s="6">
        <v>197.23446645593978</v>
      </c>
      <c r="AT167" s="6"/>
      <c r="AU167" s="6"/>
      <c r="AV167" s="6"/>
    </row>
    <row r="168" spans="1:48" x14ac:dyDescent="0.35">
      <c r="A168" s="8">
        <f>ddays3.AllYears!A168</f>
        <v>42160</v>
      </c>
      <c r="B168" s="6" t="str">
        <f>IF(B167&lt;&gt;"",IF(ddays3.AllYears!C168&lt;&gt;"",B167+ddays3.AllYears!C168,""),"")</f>
        <v/>
      </c>
      <c r="C168" s="6">
        <f>IF(C167&lt;&gt;"",IF(ddays3.AllYears!W168&lt;&gt;"",C167+ddays3.AllYears!W168,""),"")</f>
        <v>143.69999999999999</v>
      </c>
      <c r="D168" s="6">
        <f>IF(D167&lt;&gt;"",IF(ddays3.AllYears!X168&lt;&gt;"",D167+ddays3.AllYears!X168,""),"")</f>
        <v>117.90000000000003</v>
      </c>
      <c r="E168" s="6">
        <f>IF(E167&lt;&gt;"",IF(ddays3.AllYears!Y168&lt;&gt;"",E167+ddays3.AllYears!Y168,""),"")</f>
        <v>125.9</v>
      </c>
      <c r="F168" s="6">
        <f>IF(F167&lt;&gt;"",IF(ddays3.AllYears!Z168&lt;&gt;"",F167+ddays3.AllYears!Z168,""),"")</f>
        <v>132.20000000000002</v>
      </c>
      <c r="G168" s="6">
        <f>IF(G167&lt;&gt;"",IF(ddays3.AllYears!AA168&lt;&gt;"",G167+ddays3.AllYears!AA168,""),"")</f>
        <v>56.800000000000011</v>
      </c>
      <c r="H168" s="6">
        <f>IF(H167&lt;&gt;"",IF(ddays3.AllYears!AB168&lt;&gt;"",H167+ddays3.AllYears!AB168,""),"")</f>
        <v>116.1</v>
      </c>
      <c r="I168" s="6">
        <f>IF(I167&lt;&gt;"",IF(ddays3.AllYears!AC168&lt;&gt;"",I167+ddays3.AllYears!AC168,""),"")</f>
        <v>168.3</v>
      </c>
      <c r="J168" s="6">
        <f>IF(J167&lt;&gt;"",IF(ddays3.AllYears!AD168&lt;&gt;"",J167+ddays3.AllYears!AD168,""),"")</f>
        <v>144.20000000000002</v>
      </c>
      <c r="K168" s="6">
        <f>IF(K167&lt;&gt;"",IF(ddays3.AllYears!AE168&lt;&gt;"",K167+ddays3.AllYears!AE168,""),"")</f>
        <v>93.6</v>
      </c>
      <c r="L168" s="6">
        <f>IF(L167&lt;&gt;"",IF(ddays3.AllYears!AF168&lt;&gt;"",L167+ddays3.AllYears!AF168,""),"")</f>
        <v>110.29999999999998</v>
      </c>
      <c r="M168" s="6">
        <f>IF(M167&lt;&gt;"",IF(ddays3.AllYears!AG168&lt;&gt;"",M167+ddays3.AllYears!AG168,""),"")</f>
        <v>50.8</v>
      </c>
      <c r="N168" s="6">
        <f>IF(N167&lt;&gt;"",IF(ddays3.AllYears!AH168&lt;&gt;"",N167+ddays3.AllYears!AH168,""),"")</f>
        <v>226.7</v>
      </c>
      <c r="O168" s="6">
        <f>IF(O167&lt;&gt;"",IF(ddays3.AllYears!AI168&lt;&gt;"",O167+ddays3.AllYears!AI168,""),"")</f>
        <v>89.90000000000002</v>
      </c>
      <c r="P168" s="6">
        <f>IF(P167&lt;&gt;"",IF(ddays3.AllYears!AJ168&lt;&gt;"",P167+ddays3.AllYears!AJ168,""),"")</f>
        <v>124</v>
      </c>
      <c r="Q168" s="6">
        <f>IF(Q167&lt;&gt;"",IF(ddays3.AllYears!AK168&lt;&gt;"",Q167+ddays3.AllYears!AK168,""),"")</f>
        <v>171.9</v>
      </c>
      <c r="R168" s="6">
        <f>IF(R167&lt;&gt;"",IF(ddays3.AllYears!AL168&lt;&gt;"",R167+ddays3.AllYears!AL168,""),"")</f>
        <v>114.9</v>
      </c>
      <c r="S168" s="6">
        <f>IF(S167&lt;&gt;"",IF(ddays3.AllYears!AM168&lt;&gt;"",S167+ddays3.AllYears!AM168,""),"")</f>
        <v>130.4</v>
      </c>
      <c r="T168" s="6">
        <f>IF(T167&lt;&gt;"",IF(ddays3.AllYears!AN168&lt;&gt;"",T167+ddays3.AllYears!AN168,""),"")</f>
        <v>143.60000000000002</v>
      </c>
      <c r="U168" s="6">
        <f>IF(U167&lt;&gt;"",IF(ddays3.AllYears!AO168&lt;&gt;"",U167+ddays3.AllYears!AO168,""),"")</f>
        <v>37.100000000000009</v>
      </c>
      <c r="V168" s="6">
        <f>IF(V167&lt;&gt;"",IF(ddays3.AllYears!AP168&lt;&gt;"",V167+ddays3.AllYears!AP168,""),"")</f>
        <v>152.5</v>
      </c>
      <c r="W168" s="6">
        <f>IF(W167&lt;&gt;"",IF(ddays3.AllYears!AQ168&lt;&gt;"",W167+ddays3.AllYears!AQ168,""),"")</f>
        <v>204.99999999999994</v>
      </c>
      <c r="X168" s="6">
        <f>IF(X167&lt;&gt;"",IF(ddays3.AllYears!AR168&lt;&gt;"",X167+ddays3.AllYears!AR168,""),"")</f>
        <v>210.29999999999995</v>
      </c>
      <c r="Y168" s="6">
        <f>IF(Y167&lt;&gt;"",IF(ddays3.AllYears!AS168&lt;&gt;"",Y167+ddays3.AllYears!AS168,""),"")</f>
        <v>216.79999999999995</v>
      </c>
      <c r="Z168" s="6">
        <f>IF(Z167&lt;&gt;"",IF(ddays3.AllYears!AT168&lt;&gt;"",Z167+ddays3.AllYears!AT168,""),"")</f>
        <v>185.90000000000003</v>
      </c>
      <c r="AA168" s="6">
        <f>IF(AA167&lt;&gt;"",IF(ddays3.AllYears!AU168&lt;&gt;"",AA167+ddays3.AllYears!AU168,""),"")</f>
        <v>160.80000000000001</v>
      </c>
      <c r="AB168" s="6">
        <f>IF(AB167&lt;&gt;"",IF(ddays3.AllYears!AV168&lt;&gt;"",AB167+ddays3.AllYears!AV168,""),"")</f>
        <v>99.600000000000009</v>
      </c>
      <c r="AC168" s="6">
        <f>IF(AC167&lt;&gt;"",IF(ddays3.AllYears!AW168&lt;&gt;"",AC167+ddays3.AllYears!AW168,""),"")</f>
        <v>139.10000000000002</v>
      </c>
      <c r="AD168" s="6">
        <f>IF(AD167&lt;&gt;"",IF(ddays3.AllYears!AX168&lt;&gt;"",AD167+ddays3.AllYears!AX168,""),"")</f>
        <v>113</v>
      </c>
      <c r="AE168" s="6">
        <f>IF(AE167&lt;&gt;"",IF(ddays3.AllYears!AY168&lt;&gt;"",AE167+ddays3.AllYears!AY168,""),"")</f>
        <v>158.1</v>
      </c>
      <c r="AF168" s="6">
        <f>IF(AF167&lt;&gt;"",IF(ddays3.AllYears!AZ168&lt;&gt;"",AF167+ddays3.AllYears!AZ168,""),"")</f>
        <v>178.29999999999998</v>
      </c>
      <c r="AG168" s="6">
        <f>IF(AG167&lt;&gt;"",IF(ddays3.AllYears!BA168&lt;&gt;"",AG167+ddays3.AllYears!BA168,""),"")</f>
        <v>198.4</v>
      </c>
      <c r="AH168" s="6">
        <f>IF(AH167&lt;&gt;"",IF(ddays3.AllYears!BB168&lt;&gt;"",AH167+ddays3.AllYears!BB168,""),"")</f>
        <v>131.1</v>
      </c>
      <c r="AI168" s="6">
        <f>IF(AI167&lt;&gt;"",IF(ddays3.AllYears!BC168&lt;&gt;"",AI167+ddays3.AllYears!BC168,""),"")</f>
        <v>174.3</v>
      </c>
      <c r="AJ168" s="6">
        <f>IF(AJ167&lt;&gt;"",IF(ddays3.AllYears!BD168&lt;&gt;"",AJ167+ddays3.AllYears!BD168,""),"")</f>
        <v>114.00000000000003</v>
      </c>
      <c r="AK168" s="6">
        <f>IF(AK167&lt;&gt;"",IF(ddays3.AllYears!BE168&lt;&gt;"",AK167+ddays3.AllYears!BE168,""),"")</f>
        <v>184.6</v>
      </c>
      <c r="AL168" s="6">
        <f>IF(AL167&lt;&gt;"",IF(ddays3.AllYears!BF168&lt;&gt;"",AL167+ddays3.AllYears!BF168,""),"")</f>
        <v>168.60000000000002</v>
      </c>
      <c r="AM168" s="6">
        <f>IF(AM167&lt;&gt;"",IF(ddays3.AllYears!BG168&lt;&gt;"",AM167+ddays3.AllYears!BG168,""),"")</f>
        <v>296.59999999999997</v>
      </c>
      <c r="AN168" s="6">
        <f>IF(AN167&lt;&gt;"",IF(ddays3.AllYears!BH168&lt;&gt;"",AN167+ddays3.AllYears!BH168,""),"")</f>
        <v>62.199999999999996</v>
      </c>
      <c r="AO168" s="41">
        <f>IF(AO167&lt;&gt;"",IF(ddays3.AllYears!BI168&lt;&gt;"",AO167+ddays3.AllYears!BI168,""),"")</f>
        <v>209.49999999999997</v>
      </c>
      <c r="AP168" s="6">
        <f>IF(AP167&lt;&gt;"",IF(ddays3.AllYears!BJ168&lt;&gt;"",AP167+ddays3.AllYears!BJ168,""),"")</f>
        <v>104.10000000000001</v>
      </c>
      <c r="AQ168" s="6" t="str">
        <f>IF(AQ167&lt;&gt;"",IF(ddays3.AllYears!BK168&lt;&gt;"",AQ167+ddays3.AllYears!BK168,""),"")</f>
        <v/>
      </c>
      <c r="AR168" s="6" t="str">
        <f>IF(AR167&lt;&gt;"",IF(ddays3.AllYears!BL168&lt;&gt;"",AR167+ddays3.AllYears!BL168,""),"")</f>
        <v/>
      </c>
      <c r="AS168" s="6">
        <v>199.9441525034521</v>
      </c>
      <c r="AT168" s="6"/>
      <c r="AU168" s="6"/>
      <c r="AV168" s="6"/>
    </row>
    <row r="169" spans="1:48" x14ac:dyDescent="0.35">
      <c r="A169" s="8">
        <f>ddays3.AllYears!A169</f>
        <v>42161</v>
      </c>
      <c r="B169" s="6" t="str">
        <f>IF(B168&lt;&gt;"",IF(ddays3.AllYears!C169&lt;&gt;"",B168+ddays3.AllYears!C169,""),"")</f>
        <v/>
      </c>
      <c r="C169" s="6">
        <f>IF(C168&lt;&gt;"",IF(ddays3.AllYears!W169&lt;&gt;"",C168+ddays3.AllYears!W169,""),"")</f>
        <v>148.19999999999999</v>
      </c>
      <c r="D169" s="6">
        <f>IF(D168&lt;&gt;"",IF(ddays3.AllYears!X169&lt;&gt;"",D168+ddays3.AllYears!X169,""),"")</f>
        <v>124.70000000000003</v>
      </c>
      <c r="E169" s="6">
        <f>IF(E168&lt;&gt;"",IF(ddays3.AllYears!Y169&lt;&gt;"",E168+ddays3.AllYears!Y169,""),"")</f>
        <v>134.1</v>
      </c>
      <c r="F169" s="6">
        <f>IF(F168&lt;&gt;"",IF(ddays3.AllYears!Z169&lt;&gt;"",F168+ddays3.AllYears!Z169,""),"")</f>
        <v>140.4</v>
      </c>
      <c r="G169" s="6">
        <f>IF(G168&lt;&gt;"",IF(ddays3.AllYears!AA169&lt;&gt;"",G168+ddays3.AllYears!AA169,""),"")</f>
        <v>58.500000000000014</v>
      </c>
      <c r="H169" s="6">
        <f>IF(H168&lt;&gt;"",IF(ddays3.AllYears!AB169&lt;&gt;"",H168+ddays3.AllYears!AB169,""),"")</f>
        <v>123.39999999999999</v>
      </c>
      <c r="I169" s="6">
        <f>IF(I168&lt;&gt;"",IF(ddays3.AllYears!AC169&lt;&gt;"",I168+ddays3.AllYears!AC169,""),"")</f>
        <v>168.3</v>
      </c>
      <c r="J169" s="6">
        <f>IF(J168&lt;&gt;"",IF(ddays3.AllYears!AD169&lt;&gt;"",J168+ddays3.AllYears!AD169,""),"")</f>
        <v>156.10000000000002</v>
      </c>
      <c r="K169" s="6">
        <f>IF(K168&lt;&gt;"",IF(ddays3.AllYears!AE169&lt;&gt;"",K168+ddays3.AllYears!AE169,""),"")</f>
        <v>100.6</v>
      </c>
      <c r="L169" s="6">
        <f>IF(L168&lt;&gt;"",IF(ddays3.AllYears!AF169&lt;&gt;"",L168+ddays3.AllYears!AF169,""),"")</f>
        <v>113.49999999999999</v>
      </c>
      <c r="M169" s="6">
        <f>IF(M168&lt;&gt;"",IF(ddays3.AllYears!AG169&lt;&gt;"",M168+ddays3.AllYears!AG169,""),"")</f>
        <v>56.699999999999996</v>
      </c>
      <c r="N169" s="6">
        <f>IF(N168&lt;&gt;"",IF(ddays3.AllYears!AH169&lt;&gt;"",N168+ddays3.AllYears!AH169,""),"")</f>
        <v>236.39999999999998</v>
      </c>
      <c r="O169" s="6">
        <f>IF(O168&lt;&gt;"",IF(ddays3.AllYears!AI169&lt;&gt;"",O168+ddays3.AllYears!AI169,""),"")</f>
        <v>96.500000000000014</v>
      </c>
      <c r="P169" s="6">
        <f>IF(P168&lt;&gt;"",IF(ddays3.AllYears!AJ169&lt;&gt;"",P168+ddays3.AllYears!AJ169,""),"")</f>
        <v>130.4</v>
      </c>
      <c r="Q169" s="6">
        <f>IF(Q168&lt;&gt;"",IF(ddays3.AllYears!AK169&lt;&gt;"",Q168+ddays3.AllYears!AK169,""),"")</f>
        <v>171.9</v>
      </c>
      <c r="R169" s="6">
        <f>IF(R168&lt;&gt;"",IF(ddays3.AllYears!AL169&lt;&gt;"",R168+ddays3.AllYears!AL169,""),"")</f>
        <v>121.30000000000001</v>
      </c>
      <c r="S169" s="6">
        <f>IF(S168&lt;&gt;"",IF(ddays3.AllYears!AM169&lt;&gt;"",S168+ddays3.AllYears!AM169,""),"")</f>
        <v>136</v>
      </c>
      <c r="T169" s="6">
        <f>IF(T168&lt;&gt;"",IF(ddays3.AllYears!AN169&lt;&gt;"",T168+ddays3.AllYears!AN169,""),"")</f>
        <v>148.10000000000002</v>
      </c>
      <c r="U169" s="6">
        <f>IF(U168&lt;&gt;"",IF(ddays3.AllYears!AO169&lt;&gt;"",U168+ddays3.AllYears!AO169,""),"")</f>
        <v>37.100000000000009</v>
      </c>
      <c r="V169" s="6">
        <f>IF(V168&lt;&gt;"",IF(ddays3.AllYears!AP169&lt;&gt;"",V168+ddays3.AllYears!AP169,""),"")</f>
        <v>159.19999999999999</v>
      </c>
      <c r="W169" s="6">
        <f>IF(W168&lt;&gt;"",IF(ddays3.AllYears!AQ169&lt;&gt;"",W168+ddays3.AllYears!AQ169,""),"")</f>
        <v>209.49999999999994</v>
      </c>
      <c r="X169" s="6">
        <f>IF(X168&lt;&gt;"",IF(ddays3.AllYears!AR169&lt;&gt;"",X168+ddays3.AllYears!AR169,""),"")</f>
        <v>222.19999999999996</v>
      </c>
      <c r="Y169" s="6">
        <f>IF(Y168&lt;&gt;"",IF(ddays3.AllYears!AS169&lt;&gt;"",Y168+ddays3.AllYears!AS169,""),"")</f>
        <v>223.89999999999995</v>
      </c>
      <c r="Z169" s="6">
        <f>IF(Z168&lt;&gt;"",IF(ddays3.AllYears!AT169&lt;&gt;"",Z168+ddays3.AllYears!AT169,""),"")</f>
        <v>198.30000000000004</v>
      </c>
      <c r="AA169" s="6">
        <f>IF(AA168&lt;&gt;"",IF(ddays3.AllYears!AU169&lt;&gt;"",AA168+ddays3.AllYears!AU169,""),"")</f>
        <v>160.80000000000001</v>
      </c>
      <c r="AB169" s="6">
        <f>IF(AB168&lt;&gt;"",IF(ddays3.AllYears!AV169&lt;&gt;"",AB168+ddays3.AllYears!AV169,""),"")</f>
        <v>106.50000000000001</v>
      </c>
      <c r="AC169" s="6">
        <f>IF(AC168&lt;&gt;"",IF(ddays3.AllYears!AW169&lt;&gt;"",AC168+ddays3.AllYears!AW169,""),"")</f>
        <v>151.30000000000001</v>
      </c>
      <c r="AD169" s="6">
        <f>IF(AD168&lt;&gt;"",IF(ddays3.AllYears!AX169&lt;&gt;"",AD168+ddays3.AllYears!AX169,""),"")</f>
        <v>118.9</v>
      </c>
      <c r="AE169" s="6">
        <f>IF(AE168&lt;&gt;"",IF(ddays3.AllYears!AY169&lt;&gt;"",AE168+ddays3.AllYears!AY169,""),"")</f>
        <v>158.29999999999998</v>
      </c>
      <c r="AF169" s="6">
        <f>IF(AF168&lt;&gt;"",IF(ddays3.AllYears!AZ169&lt;&gt;"",AF168+ddays3.AllYears!AZ169,""),"")</f>
        <v>188.39999999999998</v>
      </c>
      <c r="AG169" s="6">
        <f>IF(AG168&lt;&gt;"",IF(ddays3.AllYears!BA169&lt;&gt;"",AG168+ddays3.AllYears!BA169,""),"")</f>
        <v>207.6</v>
      </c>
      <c r="AH169" s="6">
        <f>IF(AH168&lt;&gt;"",IF(ddays3.AllYears!BB169&lt;&gt;"",AH168+ddays3.AllYears!BB169,""),"")</f>
        <v>141.69999999999999</v>
      </c>
      <c r="AI169" s="6">
        <f>IF(AI168&lt;&gt;"",IF(ddays3.AllYears!BC169&lt;&gt;"",AI168+ddays3.AllYears!BC169,""),"")</f>
        <v>179.20000000000002</v>
      </c>
      <c r="AJ169" s="6">
        <f>IF(AJ168&lt;&gt;"",IF(ddays3.AllYears!BD169&lt;&gt;"",AJ168+ddays3.AllYears!BD169,""),"")</f>
        <v>114.00000000000003</v>
      </c>
      <c r="AK169" s="6">
        <f>IF(AK168&lt;&gt;"",IF(ddays3.AllYears!BE169&lt;&gt;"",AK168+ddays3.AllYears!BE169,""),"")</f>
        <v>194.4</v>
      </c>
      <c r="AL169" s="6">
        <f>IF(AL168&lt;&gt;"",IF(ddays3.AllYears!BF169&lt;&gt;"",AL168+ddays3.AllYears!BF169,""),"")</f>
        <v>181.70000000000002</v>
      </c>
      <c r="AM169" s="6">
        <f>IF(AM168&lt;&gt;"",IF(ddays3.AllYears!BG169&lt;&gt;"",AM168+ddays3.AllYears!BG169,""),"")</f>
        <v>311.09999999999997</v>
      </c>
      <c r="AN169" s="6">
        <f>IF(AN168&lt;&gt;"",IF(ddays3.AllYears!BH169&lt;&gt;"",AN168+ddays3.AllYears!BH169,""),"")</f>
        <v>74.699999999999989</v>
      </c>
      <c r="AO169" s="6">
        <f>IF(AO168&lt;&gt;"",IF(ddays3.AllYears!BI169&lt;&gt;"",AO168+ddays3.AllYears!BI169,""),"")</f>
        <v>221.69999999999996</v>
      </c>
      <c r="AP169" s="6">
        <f>IF(AP168&lt;&gt;"",IF(ddays3.AllYears!BJ169&lt;&gt;"",AP168+ddays3.AllYears!BJ169,""),"")</f>
        <v>116.9</v>
      </c>
      <c r="AQ169" s="6" t="str">
        <f>IF(AQ168&lt;&gt;"",IF(ddays3.AllYears!BK169&lt;&gt;"",AQ168+ddays3.AllYears!BK169,""),"")</f>
        <v/>
      </c>
      <c r="AR169" s="6" t="str">
        <f>IF(AR168&lt;&gt;"",IF(ddays3.AllYears!BL169&lt;&gt;"",AR168+ddays3.AllYears!BL169,""),"")</f>
        <v/>
      </c>
      <c r="AS169" s="6">
        <v>205.03237473220619</v>
      </c>
      <c r="AT169" s="6"/>
      <c r="AU169" s="6"/>
      <c r="AV169" s="6"/>
    </row>
    <row r="170" spans="1:48" x14ac:dyDescent="0.35">
      <c r="A170" s="8">
        <f>ddays3.AllYears!A170</f>
        <v>42162</v>
      </c>
      <c r="B170" s="6" t="str">
        <f>IF(B169&lt;&gt;"",IF(ddays3.AllYears!C170&lt;&gt;"",B169+ddays3.AllYears!C170,""),"")</f>
        <v/>
      </c>
      <c r="C170" s="6">
        <f>IF(C169&lt;&gt;"",IF(ddays3.AllYears!W170&lt;&gt;"",C169+ddays3.AllYears!W170,""),"")</f>
        <v>154.1</v>
      </c>
      <c r="D170" s="6">
        <f>IF(D169&lt;&gt;"",IF(ddays3.AllYears!X170&lt;&gt;"",D169+ddays3.AllYears!X170,""),"")</f>
        <v>132.50000000000003</v>
      </c>
      <c r="E170" s="6">
        <f>IF(E169&lt;&gt;"",IF(ddays3.AllYears!Y170&lt;&gt;"",E169+ddays3.AllYears!Y170,""),"")</f>
        <v>139.29999999999998</v>
      </c>
      <c r="F170" s="6">
        <f>IF(F169&lt;&gt;"",IF(ddays3.AllYears!Z170&lt;&gt;"",F169+ddays3.AllYears!Z170,""),"")</f>
        <v>141</v>
      </c>
      <c r="G170" s="6">
        <f>IF(G169&lt;&gt;"",IF(ddays3.AllYears!AA170&lt;&gt;"",G169+ddays3.AllYears!AA170,""),"")</f>
        <v>63.800000000000011</v>
      </c>
      <c r="H170" s="6">
        <f>IF(H169&lt;&gt;"",IF(ddays3.AllYears!AB170&lt;&gt;"",H169+ddays3.AllYears!AB170,""),"")</f>
        <v>128.5</v>
      </c>
      <c r="I170" s="6">
        <f>IF(I169&lt;&gt;"",IF(ddays3.AllYears!AC170&lt;&gt;"",I169+ddays3.AllYears!AC170,""),"")</f>
        <v>175.70000000000002</v>
      </c>
      <c r="J170" s="6">
        <f>IF(J169&lt;&gt;"",IF(ddays3.AllYears!AD170&lt;&gt;"",J169+ddays3.AllYears!AD170,""),"")</f>
        <v>166.10000000000002</v>
      </c>
      <c r="K170" s="6">
        <f>IF(K169&lt;&gt;"",IF(ddays3.AllYears!AE170&lt;&gt;"",K169+ddays3.AllYears!AE170,""),"")</f>
        <v>112.19999999999999</v>
      </c>
      <c r="L170" s="6">
        <f>IF(L169&lt;&gt;"",IF(ddays3.AllYears!AF170&lt;&gt;"",L169+ddays3.AllYears!AF170,""),"")</f>
        <v>116.49999999999999</v>
      </c>
      <c r="M170" s="6">
        <f>IF(M169&lt;&gt;"",IF(ddays3.AllYears!AG170&lt;&gt;"",M169+ddays3.AllYears!AG170,""),"")</f>
        <v>67.8</v>
      </c>
      <c r="N170" s="6">
        <f>IF(N169&lt;&gt;"",IF(ddays3.AllYears!AH170&lt;&gt;"",N169+ddays3.AllYears!AH170,""),"")</f>
        <v>245.09999999999997</v>
      </c>
      <c r="O170" s="6">
        <f>IF(O169&lt;&gt;"",IF(ddays3.AllYears!AI170&lt;&gt;"",O169+ddays3.AllYears!AI170,""),"")</f>
        <v>102.60000000000001</v>
      </c>
      <c r="P170" s="6">
        <f>IF(P169&lt;&gt;"",IF(ddays3.AllYears!AJ170&lt;&gt;"",P169+ddays3.AllYears!AJ170,""),"")</f>
        <v>137.4</v>
      </c>
      <c r="Q170" s="6">
        <f>IF(Q169&lt;&gt;"",IF(ddays3.AllYears!AK170&lt;&gt;"",Q169+ddays3.AllYears!AK170,""),"")</f>
        <v>178.8</v>
      </c>
      <c r="R170" s="6">
        <f>IF(R169&lt;&gt;"",IF(ddays3.AllYears!AL170&lt;&gt;"",R169+ddays3.AllYears!AL170,""),"")</f>
        <v>128.20000000000002</v>
      </c>
      <c r="S170" s="6">
        <f>IF(S169&lt;&gt;"",IF(ddays3.AllYears!AM170&lt;&gt;"",S169+ddays3.AllYears!AM170,""),"")</f>
        <v>145.1</v>
      </c>
      <c r="T170" s="6">
        <f>IF(T169&lt;&gt;"",IF(ddays3.AllYears!AN170&lt;&gt;"",T169+ddays3.AllYears!AN170,""),"")</f>
        <v>156.70000000000002</v>
      </c>
      <c r="U170" s="6">
        <f>IF(U169&lt;&gt;"",IF(ddays3.AllYears!AO170&lt;&gt;"",U169+ddays3.AllYears!AO170,""),"")</f>
        <v>37.100000000000009</v>
      </c>
      <c r="V170" s="6">
        <f>IF(V169&lt;&gt;"",IF(ddays3.AllYears!AP170&lt;&gt;"",V169+ddays3.AllYears!AP170,""),"")</f>
        <v>166.39999999999998</v>
      </c>
      <c r="W170" s="6">
        <f>IF(W169&lt;&gt;"",IF(ddays3.AllYears!AQ170&lt;&gt;"",W169+ddays3.AllYears!AQ170,""),"")</f>
        <v>209.49999999999994</v>
      </c>
      <c r="X170" s="6">
        <f>IF(X169&lt;&gt;"",IF(ddays3.AllYears!AR170&lt;&gt;"",X169+ddays3.AllYears!AR170,""),"")</f>
        <v>236.29999999999995</v>
      </c>
      <c r="Y170" s="6">
        <f>IF(Y169&lt;&gt;"",IF(ddays3.AllYears!AS170&lt;&gt;"",Y169+ddays3.AllYears!AS170,""),"")</f>
        <v>231.29999999999995</v>
      </c>
      <c r="Z170" s="6">
        <f>IF(Z169&lt;&gt;"",IF(ddays3.AllYears!AT170&lt;&gt;"",Z169+ddays3.AllYears!AT170,""),"")</f>
        <v>210.60000000000005</v>
      </c>
      <c r="AA170" s="6">
        <f>IF(AA169&lt;&gt;"",IF(ddays3.AllYears!AU170&lt;&gt;"",AA169+ddays3.AllYears!AU170,""),"")</f>
        <v>172.8</v>
      </c>
      <c r="AB170" s="6">
        <f>IF(AB169&lt;&gt;"",IF(ddays3.AllYears!AV170&lt;&gt;"",AB169+ddays3.AllYears!AV170,""),"")</f>
        <v>108.30000000000001</v>
      </c>
      <c r="AC170" s="6">
        <f>IF(AC169&lt;&gt;"",IF(ddays3.AllYears!AW170&lt;&gt;"",AC169+ddays3.AllYears!AW170,""),"")</f>
        <v>161.30000000000001</v>
      </c>
      <c r="AD170" s="6">
        <f>IF(AD169&lt;&gt;"",IF(ddays3.AllYears!AX170&lt;&gt;"",AD169+ddays3.AllYears!AX170,""),"")</f>
        <v>126.9</v>
      </c>
      <c r="AE170" s="6">
        <f>IF(AE169&lt;&gt;"",IF(ddays3.AllYears!AY170&lt;&gt;"",AE169+ddays3.AllYears!AY170,""),"")</f>
        <v>166.29999999999998</v>
      </c>
      <c r="AF170" s="6">
        <f>IF(AF169&lt;&gt;"",IF(ddays3.AllYears!AZ170&lt;&gt;"",AF169+ddays3.AllYears!AZ170,""),"")</f>
        <v>200.29999999999998</v>
      </c>
      <c r="AG170" s="6">
        <f>IF(AG169&lt;&gt;"",IF(ddays3.AllYears!BA170&lt;&gt;"",AG169+ddays3.AllYears!BA170,""),"")</f>
        <v>214</v>
      </c>
      <c r="AH170" s="6">
        <f>IF(AH169&lt;&gt;"",IF(ddays3.AllYears!BB170&lt;&gt;"",AH169+ddays3.AllYears!BB170,""),"")</f>
        <v>152.19999999999999</v>
      </c>
      <c r="AI170" s="6">
        <f>IF(AI169&lt;&gt;"",IF(ddays3.AllYears!BC170&lt;&gt;"",AI169+ddays3.AllYears!BC170,""),"")</f>
        <v>186.00000000000003</v>
      </c>
      <c r="AJ170" s="6">
        <f>IF(AJ169&lt;&gt;"",IF(ddays3.AllYears!BD170&lt;&gt;"",AJ169+ddays3.AllYears!BD170,""),"")</f>
        <v>125.10000000000002</v>
      </c>
      <c r="AK170" s="6">
        <f>IF(AK169&lt;&gt;"",IF(ddays3.AllYears!BE170&lt;&gt;"",AK169+ddays3.AllYears!BE170,""),"")</f>
        <v>203</v>
      </c>
      <c r="AL170" s="6">
        <f>IF(AL169&lt;&gt;"",IF(ddays3.AllYears!BF170&lt;&gt;"",AL169+ddays3.AllYears!BF170,""),"")</f>
        <v>190.60000000000002</v>
      </c>
      <c r="AM170" s="6">
        <f>IF(AM169&lt;&gt;"",IF(ddays3.AllYears!BG170&lt;&gt;"",AM169+ddays3.AllYears!BG170,""),"")</f>
        <v>324.29999999999995</v>
      </c>
      <c r="AN170" s="6">
        <f>IF(AN169&lt;&gt;"",IF(ddays3.AllYears!BH170&lt;&gt;"",AN169+ddays3.AllYears!BH170,""),"")</f>
        <v>86.299999999999983</v>
      </c>
      <c r="AO170" s="6">
        <f>IF(AO169&lt;&gt;"",IF(ddays3.AllYears!BI170&lt;&gt;"",AO169+ddays3.AllYears!BI170,""),"")</f>
        <v>227.19999999999996</v>
      </c>
      <c r="AP170" s="6">
        <f>IF(AP169&lt;&gt;"",IF(ddays3.AllYears!BJ170&lt;&gt;"",AP169+ddays3.AllYears!BJ170,""),"")</f>
        <v>129.6</v>
      </c>
      <c r="AQ170" s="6" t="str">
        <f>IF(AQ169&lt;&gt;"",IF(ddays3.AllYears!BK170&lt;&gt;"",AQ169+ddays3.AllYears!BK170,""),"")</f>
        <v/>
      </c>
      <c r="AR170" s="6" t="str">
        <f>IF(AR169&lt;&gt;"",IF(ddays3.AllYears!BL170&lt;&gt;"",AR169+ddays3.AllYears!BL170,""),"")</f>
        <v/>
      </c>
      <c r="AS170" s="6">
        <v>213.06921763544477</v>
      </c>
      <c r="AT170" s="6"/>
      <c r="AU170" s="6"/>
      <c r="AV170" s="6"/>
    </row>
    <row r="171" spans="1:48" x14ac:dyDescent="0.35">
      <c r="A171" s="8">
        <f>ddays3.AllYears!A171</f>
        <v>42163</v>
      </c>
      <c r="B171" s="6" t="str">
        <f>IF(B170&lt;&gt;"",IF(ddays3.AllYears!C171&lt;&gt;"",B170+ddays3.AllYears!C171,""),"")</f>
        <v/>
      </c>
      <c r="C171" s="6">
        <f>IF(C170&lt;&gt;"",IF(ddays3.AllYears!W171&lt;&gt;"",C170+ddays3.AllYears!W171,""),"")</f>
        <v>159.29999999999998</v>
      </c>
      <c r="D171" s="6">
        <f>IF(D170&lt;&gt;"",IF(ddays3.AllYears!X171&lt;&gt;"",D170+ddays3.AllYears!X171,""),"")</f>
        <v>142.30000000000004</v>
      </c>
      <c r="E171" s="6">
        <f>IF(E170&lt;&gt;"",IF(ddays3.AllYears!Y171&lt;&gt;"",E170+ddays3.AllYears!Y171,""),"")</f>
        <v>142.89999999999998</v>
      </c>
      <c r="F171" s="6">
        <f>IF(F170&lt;&gt;"",IF(ddays3.AllYears!Z171&lt;&gt;"",F170+ddays3.AllYears!Z171,""),"")</f>
        <v>152</v>
      </c>
      <c r="G171" s="6">
        <f>IF(G170&lt;&gt;"",IF(ddays3.AllYears!AA171&lt;&gt;"",G170+ddays3.AllYears!AA171,""),"")</f>
        <v>70.100000000000009</v>
      </c>
      <c r="H171" s="6">
        <f>IF(H170&lt;&gt;"",IF(ddays3.AllYears!AB171&lt;&gt;"",H170+ddays3.AllYears!AB171,""),"")</f>
        <v>132.69999999999999</v>
      </c>
      <c r="I171" s="6">
        <f>IF(I170&lt;&gt;"",IF(ddays3.AllYears!AC171&lt;&gt;"",I170+ddays3.AllYears!AC171,""),"")</f>
        <v>189.00000000000003</v>
      </c>
      <c r="J171" s="6">
        <f>IF(J170&lt;&gt;"",IF(ddays3.AllYears!AD171&lt;&gt;"",J170+ddays3.AllYears!AD171,""),"")</f>
        <v>173.00000000000003</v>
      </c>
      <c r="K171" s="6">
        <f>IF(K170&lt;&gt;"",IF(ddays3.AllYears!AE171&lt;&gt;"",K170+ddays3.AllYears!AE171,""),"")</f>
        <v>125.6</v>
      </c>
      <c r="L171" s="6">
        <f>IF(L170&lt;&gt;"",IF(ddays3.AllYears!AF171&lt;&gt;"",L170+ddays3.AllYears!AF171,""),"")</f>
        <v>120.89999999999999</v>
      </c>
      <c r="M171" s="6">
        <f>IF(M170&lt;&gt;"",IF(ddays3.AllYears!AG171&lt;&gt;"",M170+ddays3.AllYears!AG171,""),"")</f>
        <v>77.8</v>
      </c>
      <c r="N171" s="6">
        <f>IF(N170&lt;&gt;"",IF(ddays3.AllYears!AH171&lt;&gt;"",N170+ddays3.AllYears!AH171,""),"")</f>
        <v>251.49999999999997</v>
      </c>
      <c r="O171" s="6">
        <f>IF(O170&lt;&gt;"",IF(ddays3.AllYears!AI171&lt;&gt;"",O170+ddays3.AllYears!AI171,""),"")</f>
        <v>112.00000000000001</v>
      </c>
      <c r="P171" s="6">
        <f>IF(P170&lt;&gt;"",IF(ddays3.AllYears!AJ171&lt;&gt;"",P170+ddays3.AllYears!AJ171,""),"")</f>
        <v>143.9</v>
      </c>
      <c r="Q171" s="6">
        <f>IF(Q170&lt;&gt;"",IF(ddays3.AllYears!AK171&lt;&gt;"",Q170+ddays3.AllYears!AK171,""),"")</f>
        <v>179.5</v>
      </c>
      <c r="R171" s="6">
        <f>IF(R170&lt;&gt;"",IF(ddays3.AllYears!AL171&lt;&gt;"",R170+ddays3.AllYears!AL171,""),"")</f>
        <v>133.30000000000001</v>
      </c>
      <c r="S171" s="6">
        <f>IF(S170&lt;&gt;"",IF(ddays3.AllYears!AM171&lt;&gt;"",S170+ddays3.AllYears!AM171,""),"")</f>
        <v>157.69999999999999</v>
      </c>
      <c r="T171" s="6">
        <f>IF(T170&lt;&gt;"",IF(ddays3.AllYears!AN171&lt;&gt;"",T170+ddays3.AllYears!AN171,""),"")</f>
        <v>166.50000000000003</v>
      </c>
      <c r="U171" s="6">
        <f>IF(U170&lt;&gt;"",IF(ddays3.AllYears!AO171&lt;&gt;"",U170+ddays3.AllYears!AO171,""),"")</f>
        <v>39.500000000000007</v>
      </c>
      <c r="V171" s="6">
        <f>IF(V170&lt;&gt;"",IF(ddays3.AllYears!AP171&lt;&gt;"",V170+ddays3.AllYears!AP171,""),"")</f>
        <v>166.49999999999997</v>
      </c>
      <c r="W171" s="6">
        <f>IF(W170&lt;&gt;"",IF(ddays3.AllYears!AQ171&lt;&gt;"",W170+ddays3.AllYears!AQ171,""),"")</f>
        <v>216.09999999999994</v>
      </c>
      <c r="X171" s="6">
        <f>IF(X170&lt;&gt;"",IF(ddays3.AllYears!AR171&lt;&gt;"",X170+ddays3.AllYears!AR171,""),"")</f>
        <v>248.69999999999996</v>
      </c>
      <c r="Y171" s="6">
        <f>IF(Y170&lt;&gt;"",IF(ddays3.AllYears!AS171&lt;&gt;"",Y170+ddays3.AllYears!AS171,""),"")</f>
        <v>239.79999999999995</v>
      </c>
      <c r="Z171" s="6">
        <f>IF(Z170&lt;&gt;"",IF(ddays3.AllYears!AT171&lt;&gt;"",Z170+ddays3.AllYears!AT171,""),"")</f>
        <v>218.60000000000005</v>
      </c>
      <c r="AA171" s="6">
        <f>IF(AA170&lt;&gt;"",IF(ddays3.AllYears!AU171&lt;&gt;"",AA170+ddays3.AllYears!AU171,""),"")</f>
        <v>181.9</v>
      </c>
      <c r="AB171" s="6">
        <f>IF(AB170&lt;&gt;"",IF(ddays3.AllYears!AV171&lt;&gt;"",AB170+ddays3.AllYears!AV171,""),"")</f>
        <v>110.30000000000001</v>
      </c>
      <c r="AC171" s="6">
        <f>IF(AC170&lt;&gt;"",IF(ddays3.AllYears!AW171&lt;&gt;"",AC170+ddays3.AllYears!AW171,""),"")</f>
        <v>171.10000000000002</v>
      </c>
      <c r="AD171" s="6">
        <f>IF(AD170&lt;&gt;"",IF(ddays3.AllYears!AX171&lt;&gt;"",AD170+ddays3.AllYears!AX171,""),"")</f>
        <v>134.6</v>
      </c>
      <c r="AE171" s="6">
        <f>IF(AE170&lt;&gt;"",IF(ddays3.AllYears!AY171&lt;&gt;"",AE170+ddays3.AllYears!AY171,""),"")</f>
        <v>174.6</v>
      </c>
      <c r="AF171" s="6">
        <f>IF(AF170&lt;&gt;"",IF(ddays3.AllYears!AZ171&lt;&gt;"",AF170+ddays3.AllYears!AZ171,""),"")</f>
        <v>200.6</v>
      </c>
      <c r="AG171" s="6">
        <f>IF(AG170&lt;&gt;"",IF(ddays3.AllYears!BA171&lt;&gt;"",AG170+ddays3.AllYears!BA171,""),"")</f>
        <v>217.9</v>
      </c>
      <c r="AH171" s="6">
        <f>IF(AH170&lt;&gt;"",IF(ddays3.AllYears!BB171&lt;&gt;"",AH170+ddays3.AllYears!BB171,""),"")</f>
        <v>160.29999999999998</v>
      </c>
      <c r="AI171" s="6">
        <f>IF(AI170&lt;&gt;"",IF(ddays3.AllYears!BC171&lt;&gt;"",AI170+ddays3.AllYears!BC171,""),"")</f>
        <v>192.70000000000002</v>
      </c>
      <c r="AJ171" s="6">
        <f>IF(AJ170&lt;&gt;"",IF(ddays3.AllYears!BD171&lt;&gt;"",AJ170+ddays3.AllYears!BD171,""),"")</f>
        <v>137.60000000000002</v>
      </c>
      <c r="AK171" s="6">
        <f>IF(AK170&lt;&gt;"",IF(ddays3.AllYears!BE171&lt;&gt;"",AK170+ddays3.AllYears!BE171,""),"")</f>
        <v>214.1</v>
      </c>
      <c r="AL171" s="6">
        <f>IF(AL170&lt;&gt;"",IF(ddays3.AllYears!BF171&lt;&gt;"",AL170+ddays3.AllYears!BF171,""),"")</f>
        <v>191.00000000000003</v>
      </c>
      <c r="AM171" s="6">
        <f>IF(AM170&lt;&gt;"",IF(ddays3.AllYears!BG171&lt;&gt;"",AM170+ddays3.AllYears!BG171,""),"")</f>
        <v>331.59999999999997</v>
      </c>
      <c r="AN171" s="6">
        <f>IF(AN170&lt;&gt;"",IF(ddays3.AllYears!BH171&lt;&gt;"",AN170+ddays3.AllYears!BH171,""),"")</f>
        <v>99.899999999999977</v>
      </c>
      <c r="AO171" s="6">
        <f>IF(AO170&lt;&gt;"",IF(ddays3.AllYears!BI171&lt;&gt;"",AO170+ddays3.AllYears!BI171,""),"")</f>
        <v>234.29999999999995</v>
      </c>
      <c r="AP171" s="6">
        <f>IF(AP170&lt;&gt;"",IF(ddays3.AllYears!BJ171&lt;&gt;"",AP170+ddays3.AllYears!BJ171,""),"")</f>
        <v>141.5</v>
      </c>
      <c r="AQ171" s="6" t="str">
        <f>IF(AQ170&lt;&gt;"",IF(ddays3.AllYears!BK171&lt;&gt;"",AQ170+ddays3.AllYears!BK171,""),"")</f>
        <v/>
      </c>
      <c r="AR171" s="6" t="str">
        <f>IF(AR170&lt;&gt;"",IF(ddays3.AllYears!BL171&lt;&gt;"",AR170+ddays3.AllYears!BL171,""),"")</f>
        <v/>
      </c>
      <c r="AS171" s="6">
        <v>220.64933509344738</v>
      </c>
      <c r="AT171" s="6"/>
      <c r="AU171" s="6"/>
      <c r="AV171" s="6"/>
    </row>
    <row r="172" spans="1:48" x14ac:dyDescent="0.35">
      <c r="A172" s="8">
        <f>ddays3.AllYears!A172</f>
        <v>42164</v>
      </c>
      <c r="B172" s="6" t="str">
        <f>IF(B171&lt;&gt;"",IF(ddays3.AllYears!C172&lt;&gt;"",B171+ddays3.AllYears!C172,""),"")</f>
        <v/>
      </c>
      <c r="C172" s="6">
        <f>IF(C171&lt;&gt;"",IF(ddays3.AllYears!W172&lt;&gt;"",C171+ddays3.AllYears!W172,""),"")</f>
        <v>162.29999999999998</v>
      </c>
      <c r="D172" s="6">
        <f>IF(D171&lt;&gt;"",IF(ddays3.AllYears!X172&lt;&gt;"",D171+ddays3.AllYears!X172,""),"")</f>
        <v>153.70000000000005</v>
      </c>
      <c r="E172" s="6">
        <f>IF(E171&lt;&gt;"",IF(ddays3.AllYears!Y172&lt;&gt;"",E171+ddays3.AllYears!Y172,""),"")</f>
        <v>142.89999999999998</v>
      </c>
      <c r="F172" s="6">
        <f>IF(F171&lt;&gt;"",IF(ddays3.AllYears!Z172&lt;&gt;"",F171+ddays3.AllYears!Z172,""),"")</f>
        <v>165.4</v>
      </c>
      <c r="G172" s="6">
        <f>IF(G171&lt;&gt;"",IF(ddays3.AllYears!AA172&lt;&gt;"",G171+ddays3.AllYears!AA172,""),"")</f>
        <v>70.100000000000009</v>
      </c>
      <c r="H172" s="6">
        <f>IF(H171&lt;&gt;"",IF(ddays3.AllYears!AB172&lt;&gt;"",H171+ddays3.AllYears!AB172,""),"")</f>
        <v>135.69999999999999</v>
      </c>
      <c r="I172" s="6">
        <f>IF(I171&lt;&gt;"",IF(ddays3.AllYears!AC172&lt;&gt;"",I171+ddays3.AllYears!AC172,""),"")</f>
        <v>199.80000000000004</v>
      </c>
      <c r="J172" s="6">
        <f>IF(J171&lt;&gt;"",IF(ddays3.AllYears!AD172&lt;&gt;"",J171+ddays3.AllYears!AD172,""),"")</f>
        <v>178.70000000000002</v>
      </c>
      <c r="K172" s="6">
        <f>IF(K171&lt;&gt;"",IF(ddays3.AllYears!AE172&lt;&gt;"",K171+ddays3.AllYears!AE172,""),"")</f>
        <v>136.79999999999998</v>
      </c>
      <c r="L172" s="6">
        <f>IF(L171&lt;&gt;"",IF(ddays3.AllYears!AF172&lt;&gt;"",L171+ddays3.AllYears!AF172,""),"")</f>
        <v>125.69999999999999</v>
      </c>
      <c r="M172" s="6">
        <f>IF(M171&lt;&gt;"",IF(ddays3.AllYears!AG172&lt;&gt;"",M171+ddays3.AllYears!AG172,""),"")</f>
        <v>86</v>
      </c>
      <c r="N172" s="6">
        <f>IF(N171&lt;&gt;"",IF(ddays3.AllYears!AH172&lt;&gt;"",N171+ddays3.AllYears!AH172,""),"")</f>
        <v>254.99999999999997</v>
      </c>
      <c r="O172" s="6">
        <f>IF(O171&lt;&gt;"",IF(ddays3.AllYears!AI172&lt;&gt;"",O171+ddays3.AllYears!AI172,""),"")</f>
        <v>121.90000000000002</v>
      </c>
      <c r="P172" s="6">
        <f>IF(P171&lt;&gt;"",IF(ddays3.AllYears!AJ172&lt;&gt;"",P171+ddays3.AllYears!AJ172,""),"")</f>
        <v>153.80000000000001</v>
      </c>
      <c r="Q172" s="6">
        <f>IF(Q171&lt;&gt;"",IF(ddays3.AllYears!AK172&lt;&gt;"",Q171+ddays3.AllYears!AK172,""),"")</f>
        <v>194.4</v>
      </c>
      <c r="R172" s="6">
        <f>IF(R171&lt;&gt;"",IF(ddays3.AllYears!AL172&lt;&gt;"",R171+ddays3.AllYears!AL172,""),"")</f>
        <v>133.30000000000001</v>
      </c>
      <c r="S172" s="6">
        <f>IF(S171&lt;&gt;"",IF(ddays3.AllYears!AM172&lt;&gt;"",S171+ddays3.AllYears!AM172,""),"")</f>
        <v>168.7</v>
      </c>
      <c r="T172" s="6">
        <f>IF(T171&lt;&gt;"",IF(ddays3.AllYears!AN172&lt;&gt;"",T171+ddays3.AllYears!AN172,""),"")</f>
        <v>175.70000000000002</v>
      </c>
      <c r="U172" s="6">
        <f>IF(U171&lt;&gt;"",IF(ddays3.AllYears!AO172&lt;&gt;"",U171+ddays3.AllYears!AO172,""),"")</f>
        <v>44.500000000000007</v>
      </c>
      <c r="V172" s="6">
        <f>IF(V171&lt;&gt;"",IF(ddays3.AllYears!AP172&lt;&gt;"",V171+ddays3.AllYears!AP172,""),"")</f>
        <v>178.19999999999996</v>
      </c>
      <c r="W172" s="6">
        <f>IF(W171&lt;&gt;"",IF(ddays3.AllYears!AQ172&lt;&gt;"",W171+ddays3.AllYears!AQ172,""),"")</f>
        <v>223.59999999999994</v>
      </c>
      <c r="X172" s="6">
        <f>IF(X171&lt;&gt;"",IF(ddays3.AllYears!AR172&lt;&gt;"",X171+ddays3.AllYears!AR172,""),"")</f>
        <v>256.99999999999994</v>
      </c>
      <c r="Y172" s="6">
        <f>IF(Y171&lt;&gt;"",IF(ddays3.AllYears!AS172&lt;&gt;"",Y171+ddays3.AllYears!AS172,""),"")</f>
        <v>247.09999999999997</v>
      </c>
      <c r="Z172" s="6">
        <f>IF(Z171&lt;&gt;"",IF(ddays3.AllYears!AT172&lt;&gt;"",Z171+ddays3.AllYears!AT172,""),"")</f>
        <v>228.40000000000006</v>
      </c>
      <c r="AA172" s="6">
        <f>IF(AA171&lt;&gt;"",IF(ddays3.AllYears!AU172&lt;&gt;"",AA171+ddays3.AllYears!AU172,""),"")</f>
        <v>186</v>
      </c>
      <c r="AB172" s="6">
        <f>IF(AB171&lt;&gt;"",IF(ddays3.AllYears!AV172&lt;&gt;"",AB171+ddays3.AllYears!AV172,""),"")</f>
        <v>113.00000000000001</v>
      </c>
      <c r="AC172" s="6">
        <f>IF(AC171&lt;&gt;"",IF(ddays3.AllYears!AW172&lt;&gt;"",AC171+ddays3.AllYears!AW172,""),"")</f>
        <v>182.20000000000002</v>
      </c>
      <c r="AD172" s="6">
        <f>IF(AD171&lt;&gt;"",IF(ddays3.AllYears!AX172&lt;&gt;"",AD171+ddays3.AllYears!AX172,""),"")</f>
        <v>139.9</v>
      </c>
      <c r="AE172" s="6">
        <f>IF(AE171&lt;&gt;"",IF(ddays3.AllYears!AY172&lt;&gt;"",AE171+ddays3.AllYears!AY172,""),"")</f>
        <v>181.9</v>
      </c>
      <c r="AF172" s="6">
        <f>IF(AF171&lt;&gt;"",IF(ddays3.AllYears!AZ172&lt;&gt;"",AF171+ddays3.AllYears!AZ172,""),"")</f>
        <v>209.1</v>
      </c>
      <c r="AG172" s="6">
        <f>IF(AG171&lt;&gt;"",IF(ddays3.AllYears!BA172&lt;&gt;"",AG171+ddays3.AllYears!BA172,""),"")</f>
        <v>224.9</v>
      </c>
      <c r="AH172" s="6">
        <f>IF(AH171&lt;&gt;"",IF(ddays3.AllYears!BB172&lt;&gt;"",AH171+ddays3.AllYears!BB172,""),"")</f>
        <v>170.29999999999998</v>
      </c>
      <c r="AI172" s="6">
        <f>IF(AI171&lt;&gt;"",IF(ddays3.AllYears!BC172&lt;&gt;"",AI171+ddays3.AllYears!BC172,""),"")</f>
        <v>200.50000000000003</v>
      </c>
      <c r="AJ172" s="6">
        <f>IF(AJ171&lt;&gt;"",IF(ddays3.AllYears!BD172&lt;&gt;"",AJ171+ddays3.AllYears!BD172,""),"")</f>
        <v>147.90000000000003</v>
      </c>
      <c r="AK172" s="6">
        <f>IF(AK171&lt;&gt;"",IF(ddays3.AllYears!BE172&lt;&gt;"",AK171+ddays3.AllYears!BE172,""),"")</f>
        <v>226.79999999999998</v>
      </c>
      <c r="AL172" s="6">
        <f>IF(AL171&lt;&gt;"",IF(ddays3.AllYears!BF172&lt;&gt;"",AL171+ddays3.AllYears!BF172,""),"")</f>
        <v>198.50000000000003</v>
      </c>
      <c r="AM172" s="6">
        <f>IF(AM171&lt;&gt;"",IF(ddays3.AllYears!BG172&lt;&gt;"",AM171+ddays3.AllYears!BG172,""),"")</f>
        <v>341.7</v>
      </c>
      <c r="AN172" s="6">
        <f>IF(AN171&lt;&gt;"",IF(ddays3.AllYears!BH172&lt;&gt;"",AN171+ddays3.AllYears!BH172,""),"")</f>
        <v>113.49999999999997</v>
      </c>
      <c r="AO172" s="6">
        <f>IF(AO171&lt;&gt;"",IF(ddays3.AllYears!BI172&lt;&gt;"",AO171+ddays3.AllYears!BI172,""),"")</f>
        <v>243.49999999999994</v>
      </c>
      <c r="AP172" s="6">
        <f>IF(AP171&lt;&gt;"",IF(ddays3.AllYears!BJ172&lt;&gt;"",AP171+ddays3.AllYears!BJ172,""),"")</f>
        <v>152.19999999999999</v>
      </c>
      <c r="AQ172" s="6" t="str">
        <f>IF(AQ171&lt;&gt;"",IF(ddays3.AllYears!BK172&lt;&gt;"",AQ171+ddays3.AllYears!BK172,""),"")</f>
        <v/>
      </c>
      <c r="AR172" s="6" t="str">
        <f>IF(AR171&lt;&gt;"",IF(ddays3.AllYears!BL172&lt;&gt;"",AR171+ddays3.AllYears!BL172,""),"")</f>
        <v/>
      </c>
      <c r="AS172" s="6">
        <v>229.72582018912959</v>
      </c>
      <c r="AT172" s="6"/>
      <c r="AU172" s="6"/>
      <c r="AV172" s="6"/>
    </row>
    <row r="173" spans="1:48" x14ac:dyDescent="0.35">
      <c r="A173" s="8">
        <f>ddays3.AllYears!A173</f>
        <v>42165</v>
      </c>
      <c r="B173" s="6" t="str">
        <f>IF(B172&lt;&gt;"",IF(ddays3.AllYears!C173&lt;&gt;"",B172+ddays3.AllYears!C173,""),"")</f>
        <v/>
      </c>
      <c r="C173" s="6">
        <f>IF(C172&lt;&gt;"",IF(ddays3.AllYears!W173&lt;&gt;"",C172+ddays3.AllYears!W173,""),"")</f>
        <v>166.49999999999997</v>
      </c>
      <c r="D173" s="6">
        <f>IF(D172&lt;&gt;"",IF(ddays3.AllYears!X173&lt;&gt;"",D172+ddays3.AllYears!X173,""),"")</f>
        <v>166.30000000000004</v>
      </c>
      <c r="E173" s="6">
        <f>IF(E172&lt;&gt;"",IF(ddays3.AllYears!Y173&lt;&gt;"",E172+ddays3.AllYears!Y173,""),"")</f>
        <v>148.89999999999998</v>
      </c>
      <c r="F173" s="6">
        <f>IF(F172&lt;&gt;"",IF(ddays3.AllYears!Z173&lt;&gt;"",F172+ddays3.AllYears!Z173,""),"")</f>
        <v>176</v>
      </c>
      <c r="G173" s="6">
        <f>IF(G172&lt;&gt;"",IF(ddays3.AllYears!AA173&lt;&gt;"",G172+ddays3.AllYears!AA173,""),"")</f>
        <v>70.100000000000009</v>
      </c>
      <c r="H173" s="6">
        <f>IF(H172&lt;&gt;"",IF(ddays3.AllYears!AB173&lt;&gt;"",H172+ddays3.AllYears!AB173,""),"")</f>
        <v>140.19999999999999</v>
      </c>
      <c r="I173" s="6">
        <f>IF(I172&lt;&gt;"",IF(ddays3.AllYears!AC173&lt;&gt;"",I172+ddays3.AllYears!AC173,""),"")</f>
        <v>212.70000000000005</v>
      </c>
      <c r="J173" s="6">
        <f>IF(J172&lt;&gt;"",IF(ddays3.AllYears!AD173&lt;&gt;"",J172+ddays3.AllYears!AD173,""),"")</f>
        <v>183.3</v>
      </c>
      <c r="K173" s="6">
        <f>IF(K172&lt;&gt;"",IF(ddays3.AllYears!AE173&lt;&gt;"",K172+ddays3.AllYears!AE173,""),"")</f>
        <v>137.69999999999999</v>
      </c>
      <c r="L173" s="6">
        <f>IF(L172&lt;&gt;"",IF(ddays3.AllYears!AF173&lt;&gt;"",L172+ddays3.AllYears!AF173,""),"")</f>
        <v>125.69999999999999</v>
      </c>
      <c r="M173" s="6">
        <f>IF(M172&lt;&gt;"",IF(ddays3.AllYears!AG173&lt;&gt;"",M172+ddays3.AllYears!AG173,""),"")</f>
        <v>94.2</v>
      </c>
      <c r="N173" s="6">
        <f>IF(N172&lt;&gt;"",IF(ddays3.AllYears!AH173&lt;&gt;"",N172+ddays3.AllYears!AH173,""),"")</f>
        <v>262.2</v>
      </c>
      <c r="O173" s="6">
        <f>IF(O172&lt;&gt;"",IF(ddays3.AllYears!AI173&lt;&gt;"",O172+ddays3.AllYears!AI173,""),"")</f>
        <v>132.00000000000003</v>
      </c>
      <c r="P173" s="6">
        <f>IF(P172&lt;&gt;"",IF(ddays3.AllYears!AJ173&lt;&gt;"",P172+ddays3.AllYears!AJ173,""),"")</f>
        <v>154.5</v>
      </c>
      <c r="Q173" s="6">
        <f>IF(Q172&lt;&gt;"",IF(ddays3.AllYears!AK173&lt;&gt;"",Q172+ddays3.AllYears!AK173,""),"")</f>
        <v>203.1</v>
      </c>
      <c r="R173" s="6">
        <f>IF(R172&lt;&gt;"",IF(ddays3.AllYears!AL173&lt;&gt;"",R172+ddays3.AllYears!AL173,""),"")</f>
        <v>140.30000000000001</v>
      </c>
      <c r="S173" s="6">
        <f>IF(S172&lt;&gt;"",IF(ddays3.AllYears!AM173&lt;&gt;"",S172+ddays3.AllYears!AM173,""),"")</f>
        <v>173.79999999999998</v>
      </c>
      <c r="T173" s="6">
        <f>IF(T172&lt;&gt;"",IF(ddays3.AllYears!AN173&lt;&gt;"",T172+ddays3.AllYears!AN173,""),"")</f>
        <v>185.3</v>
      </c>
      <c r="U173" s="6">
        <f>IF(U172&lt;&gt;"",IF(ddays3.AllYears!AO173&lt;&gt;"",U172+ddays3.AllYears!AO173,""),"")</f>
        <v>49.900000000000006</v>
      </c>
      <c r="V173" s="6">
        <f>IF(V172&lt;&gt;"",IF(ddays3.AllYears!AP173&lt;&gt;"",V172+ddays3.AllYears!AP173,""),"")</f>
        <v>189.69999999999996</v>
      </c>
      <c r="W173" s="6">
        <f>IF(W172&lt;&gt;"",IF(ddays3.AllYears!AQ173&lt;&gt;"",W172+ddays3.AllYears!AQ173,""),"")</f>
        <v>230.69999999999993</v>
      </c>
      <c r="X173" s="6">
        <f>IF(X172&lt;&gt;"",IF(ddays3.AllYears!AR173&lt;&gt;"",X172+ddays3.AllYears!AR173,""),"")</f>
        <v>267.39999999999992</v>
      </c>
      <c r="Y173" s="6">
        <f>IF(Y172&lt;&gt;"",IF(ddays3.AllYears!AS173&lt;&gt;"",Y172+ddays3.AllYears!AS173,""),"")</f>
        <v>253.99999999999997</v>
      </c>
      <c r="Z173" s="6">
        <f>IF(Z172&lt;&gt;"",IF(ddays3.AllYears!AT173&lt;&gt;"",Z172+ddays3.AllYears!AT173,""),"")</f>
        <v>239.00000000000006</v>
      </c>
      <c r="AA173" s="6">
        <f>IF(AA172&lt;&gt;"",IF(ddays3.AllYears!AU173&lt;&gt;"",AA172+ddays3.AllYears!AU173,""),"")</f>
        <v>193.3</v>
      </c>
      <c r="AB173" s="6">
        <f>IF(AB172&lt;&gt;"",IF(ddays3.AllYears!AV173&lt;&gt;"",AB172+ddays3.AllYears!AV173,""),"")</f>
        <v>119.20000000000002</v>
      </c>
      <c r="AC173" s="6">
        <f>IF(AC172&lt;&gt;"",IF(ddays3.AllYears!AW173&lt;&gt;"",AC172+ddays3.AllYears!AW173,""),"")</f>
        <v>193.00000000000003</v>
      </c>
      <c r="AD173" s="6">
        <f>IF(AD172&lt;&gt;"",IF(ddays3.AllYears!AX173&lt;&gt;"",AD172+ddays3.AllYears!AX173,""),"")</f>
        <v>150.4</v>
      </c>
      <c r="AE173" s="6">
        <f>IF(AE172&lt;&gt;"",IF(ddays3.AllYears!AY173&lt;&gt;"",AE172+ddays3.AllYears!AY173,""),"")</f>
        <v>191.1</v>
      </c>
      <c r="AF173" s="6">
        <f>IF(AF172&lt;&gt;"",IF(ddays3.AllYears!AZ173&lt;&gt;"",AF172+ddays3.AllYears!AZ173,""),"")</f>
        <v>217.5</v>
      </c>
      <c r="AG173" s="6">
        <f>IF(AG172&lt;&gt;"",IF(ddays3.AllYears!BA173&lt;&gt;"",AG172+ddays3.AllYears!BA173,""),"")</f>
        <v>234.3</v>
      </c>
      <c r="AH173" s="6">
        <f>IF(AH172&lt;&gt;"",IF(ddays3.AllYears!BB173&lt;&gt;"",AH172+ddays3.AllYears!BB173,""),"")</f>
        <v>178.99999999999997</v>
      </c>
      <c r="AI173" s="6">
        <f>IF(AI172&lt;&gt;"",IF(ddays3.AllYears!BC173&lt;&gt;"",AI172+ddays3.AllYears!BC173,""),"")</f>
        <v>204.60000000000002</v>
      </c>
      <c r="AJ173" s="6">
        <f>IF(AJ172&lt;&gt;"",IF(ddays3.AllYears!BD173&lt;&gt;"",AJ172+ddays3.AllYears!BD173,""),"")</f>
        <v>159.70000000000005</v>
      </c>
      <c r="AK173" s="6">
        <f>IF(AK172&lt;&gt;"",IF(ddays3.AllYears!BE173&lt;&gt;"",AK172+ddays3.AllYears!BE173,""),"")</f>
        <v>237.49999999999997</v>
      </c>
      <c r="AL173" s="6">
        <f>IF(AL172&lt;&gt;"",IF(ddays3.AllYears!BF173&lt;&gt;"",AL172+ddays3.AllYears!BF173,""),"")</f>
        <v>204.90000000000003</v>
      </c>
      <c r="AM173" s="6">
        <f>IF(AM172&lt;&gt;"",IF(ddays3.AllYears!BG173&lt;&gt;"",AM172+ddays3.AllYears!BG173,""),"")</f>
        <v>353</v>
      </c>
      <c r="AN173" s="6">
        <f>IF(AN172&lt;&gt;"",IF(ddays3.AllYears!BH173&lt;&gt;"",AN172+ddays3.AllYears!BH173,""),"")</f>
        <v>126.79999999999997</v>
      </c>
      <c r="AO173" s="6">
        <f>IF(AO172&lt;&gt;"",IF(ddays3.AllYears!BI173&lt;&gt;"",AO172+ddays3.AllYears!BI173,""),"")</f>
        <v>252.69999999999993</v>
      </c>
      <c r="AP173" s="6">
        <f>IF(AP172&lt;&gt;"",IF(ddays3.AllYears!BJ173&lt;&gt;"",AP172+ddays3.AllYears!BJ173,""),"")</f>
        <v>164.6</v>
      </c>
      <c r="AQ173" s="6" t="str">
        <f>IF(AQ172&lt;&gt;"",IF(ddays3.AllYears!BK173&lt;&gt;"",AQ172+ddays3.AllYears!BK173,""),"")</f>
        <v/>
      </c>
      <c r="AR173" s="6" t="str">
        <f>IF(AR172&lt;&gt;"",IF(ddays3.AllYears!BL173&lt;&gt;"",AR172+ddays3.AllYears!BL173,""),"")</f>
        <v/>
      </c>
      <c r="AS173" s="6">
        <v>241.27356408422116</v>
      </c>
      <c r="AT173" s="6"/>
      <c r="AU173" s="6"/>
      <c r="AV173" s="6"/>
    </row>
    <row r="174" spans="1:48" x14ac:dyDescent="0.35">
      <c r="A174" s="8">
        <f>ddays3.AllYears!A174</f>
        <v>42166</v>
      </c>
      <c r="B174" s="6" t="str">
        <f>IF(B173&lt;&gt;"",IF(ddays3.AllYears!C174&lt;&gt;"",B173+ddays3.AllYears!C174,""),"")</f>
        <v/>
      </c>
      <c r="C174" s="6">
        <f>IF(C173&lt;&gt;"",IF(ddays3.AllYears!W174&lt;&gt;"",C173+ddays3.AllYears!W174,""),"")</f>
        <v>172.29999999999998</v>
      </c>
      <c r="D174" s="6">
        <f>IF(D173&lt;&gt;"",IF(ddays3.AllYears!X174&lt;&gt;"",D173+ddays3.AllYears!X174,""),"")</f>
        <v>176.40000000000003</v>
      </c>
      <c r="E174" s="6">
        <f>IF(E173&lt;&gt;"",IF(ddays3.AllYears!Y174&lt;&gt;"",E173+ddays3.AllYears!Y174,""),"")</f>
        <v>154.69999999999999</v>
      </c>
      <c r="F174" s="6">
        <f>IF(F173&lt;&gt;"",IF(ddays3.AllYears!Z174&lt;&gt;"",F173+ddays3.AllYears!Z174,""),"")</f>
        <v>180.5</v>
      </c>
      <c r="G174" s="6">
        <f>IF(G173&lt;&gt;"",IF(ddays3.AllYears!AA174&lt;&gt;"",G173+ddays3.AllYears!AA174,""),"")</f>
        <v>74.100000000000009</v>
      </c>
      <c r="H174" s="6">
        <f>IF(H173&lt;&gt;"",IF(ddays3.AllYears!AB174&lt;&gt;"",H173+ddays3.AllYears!AB174,""),"")</f>
        <v>148.19999999999999</v>
      </c>
      <c r="I174" s="6">
        <f>IF(I173&lt;&gt;"",IF(ddays3.AllYears!AC174&lt;&gt;"",I173+ddays3.AllYears!AC174,""),"")</f>
        <v>224.60000000000005</v>
      </c>
      <c r="J174" s="6">
        <f>IF(J173&lt;&gt;"",IF(ddays3.AllYears!AD174&lt;&gt;"",J173+ddays3.AllYears!AD174,""),"")</f>
        <v>183.3</v>
      </c>
      <c r="K174" s="6">
        <f>IF(K173&lt;&gt;"",IF(ddays3.AllYears!AE174&lt;&gt;"",K173+ddays3.AllYears!AE174,""),"")</f>
        <v>145.6</v>
      </c>
      <c r="L174" s="6">
        <f>IF(L173&lt;&gt;"",IF(ddays3.AllYears!AF174&lt;&gt;"",L173+ddays3.AllYears!AF174,""),"")</f>
        <v>129.5</v>
      </c>
      <c r="M174" s="6">
        <f>IF(M173&lt;&gt;"",IF(ddays3.AllYears!AG174&lt;&gt;"",M173+ddays3.AllYears!AG174,""),"")</f>
        <v>99.5</v>
      </c>
      <c r="N174" s="6">
        <f>IF(N173&lt;&gt;"",IF(ddays3.AllYears!AH174&lt;&gt;"",N173+ddays3.AllYears!AH174,""),"")</f>
        <v>271.5</v>
      </c>
      <c r="O174" s="6">
        <f>IF(O173&lt;&gt;"",IF(ddays3.AllYears!AI174&lt;&gt;"",O173+ddays3.AllYears!AI174,""),"")</f>
        <v>139.60000000000002</v>
      </c>
      <c r="P174" s="6">
        <f>IF(P173&lt;&gt;"",IF(ddays3.AllYears!AJ174&lt;&gt;"",P173+ddays3.AllYears!AJ174,""),"")</f>
        <v>165.8</v>
      </c>
      <c r="Q174" s="6">
        <f>IF(Q173&lt;&gt;"",IF(ddays3.AllYears!AK174&lt;&gt;"",Q173+ddays3.AllYears!AK174,""),"")</f>
        <v>212.7</v>
      </c>
      <c r="R174" s="6">
        <f>IF(R173&lt;&gt;"",IF(ddays3.AllYears!AL174&lt;&gt;"",R173+ddays3.AllYears!AL174,""),"")</f>
        <v>147.60000000000002</v>
      </c>
      <c r="S174" s="6">
        <f>IF(S173&lt;&gt;"",IF(ddays3.AllYears!AM174&lt;&gt;"",S173+ddays3.AllYears!AM174,""),"")</f>
        <v>182.49999999999997</v>
      </c>
      <c r="T174" s="6">
        <f>IF(T173&lt;&gt;"",IF(ddays3.AllYears!AN174&lt;&gt;"",T173+ddays3.AllYears!AN174,""),"")</f>
        <v>194.70000000000002</v>
      </c>
      <c r="U174" s="6">
        <f>IF(U173&lt;&gt;"",IF(ddays3.AllYears!AO174&lt;&gt;"",U173+ddays3.AllYears!AO174,""),"")</f>
        <v>55.900000000000006</v>
      </c>
      <c r="V174" s="6">
        <f>IF(V173&lt;&gt;"",IF(ddays3.AllYears!AP174&lt;&gt;"",V173+ddays3.AllYears!AP174,""),"")</f>
        <v>199.49999999999997</v>
      </c>
      <c r="W174" s="6">
        <f>IF(W173&lt;&gt;"",IF(ddays3.AllYears!AQ174&lt;&gt;"",W173+ddays3.AllYears!AQ174,""),"")</f>
        <v>234.99999999999994</v>
      </c>
      <c r="X174" s="6">
        <f>IF(X173&lt;&gt;"",IF(ddays3.AllYears!AR174&lt;&gt;"",X173+ddays3.AllYears!AR174,""),"")</f>
        <v>281.7999999999999</v>
      </c>
      <c r="Y174" s="6">
        <f>IF(Y173&lt;&gt;"",IF(ddays3.AllYears!AS174&lt;&gt;"",Y173+ddays3.AllYears!AS174,""),"")</f>
        <v>261.79999999999995</v>
      </c>
      <c r="Z174" s="6">
        <f>IF(Z173&lt;&gt;"",IF(ddays3.AllYears!AT174&lt;&gt;"",Z173+ddays3.AllYears!AT174,""),"")</f>
        <v>250.70000000000005</v>
      </c>
      <c r="AA174" s="6">
        <f>IF(AA173&lt;&gt;"",IF(ddays3.AllYears!AU174&lt;&gt;"",AA173+ddays3.AllYears!AU174,""),"")</f>
        <v>201.8</v>
      </c>
      <c r="AB174" s="6">
        <f>IF(AB173&lt;&gt;"",IF(ddays3.AllYears!AV174&lt;&gt;"",AB173+ddays3.AllYears!AV174,""),"")</f>
        <v>127.00000000000001</v>
      </c>
      <c r="AC174" s="6">
        <f>IF(AC173&lt;&gt;"",IF(ddays3.AllYears!AW174&lt;&gt;"",AC173+ddays3.AllYears!AW174,""),"")</f>
        <v>202.60000000000002</v>
      </c>
      <c r="AD174" s="6">
        <f>IF(AD173&lt;&gt;"",IF(ddays3.AllYears!AX174&lt;&gt;"",AD173+ddays3.AllYears!AX174,""),"")</f>
        <v>164</v>
      </c>
      <c r="AE174" s="6">
        <f>IF(AE173&lt;&gt;"",IF(ddays3.AllYears!AY174&lt;&gt;"",AE173+ddays3.AllYears!AY174,""),"")</f>
        <v>198.7</v>
      </c>
      <c r="AF174" s="6">
        <f>IF(AF173&lt;&gt;"",IF(ddays3.AllYears!AZ174&lt;&gt;"",AF173+ddays3.AllYears!AZ174,""),"")</f>
        <v>228.4</v>
      </c>
      <c r="AG174" s="6">
        <f>IF(AG173&lt;&gt;"",IF(ddays3.AllYears!BA174&lt;&gt;"",AG173+ddays3.AllYears!BA174,""),"")</f>
        <v>243.3</v>
      </c>
      <c r="AH174" s="6">
        <f>IF(AH173&lt;&gt;"",IF(ddays3.AllYears!BB174&lt;&gt;"",AH173+ddays3.AllYears!BB174,""),"")</f>
        <v>184.39999999999998</v>
      </c>
      <c r="AI174" s="6">
        <f>IF(AI173&lt;&gt;"",IF(ddays3.AllYears!BC174&lt;&gt;"",AI173+ddays3.AllYears!BC174,""),"")</f>
        <v>211.00000000000003</v>
      </c>
      <c r="AJ174" s="6">
        <f>IF(AJ173&lt;&gt;"",IF(ddays3.AllYears!BD174&lt;&gt;"",AJ173+ddays3.AllYears!BD174,""),"")</f>
        <v>172.70000000000005</v>
      </c>
      <c r="AK174" s="6">
        <f>IF(AK173&lt;&gt;"",IF(ddays3.AllYears!BE174&lt;&gt;"",AK173+ddays3.AllYears!BE174,""),"")</f>
        <v>247.19999999999996</v>
      </c>
      <c r="AL174" s="6">
        <f>IF(AL173&lt;&gt;"",IF(ddays3.AllYears!BF174&lt;&gt;"",AL173+ddays3.AllYears!BF174,""),"")</f>
        <v>213.50000000000003</v>
      </c>
      <c r="AM174" s="6">
        <f>IF(AM173&lt;&gt;"",IF(ddays3.AllYears!BG174&lt;&gt;"",AM173+ddays3.AllYears!BG174,""),"")</f>
        <v>363.1</v>
      </c>
      <c r="AN174" s="6">
        <f>IF(AN173&lt;&gt;"",IF(ddays3.AllYears!BH174&lt;&gt;"",AN173+ddays3.AllYears!BH174,""),"")</f>
        <v>138.19999999999996</v>
      </c>
      <c r="AO174" s="6">
        <f>IF(AO173&lt;&gt;"",IF(ddays3.AllYears!BI174&lt;&gt;"",AO173+ddays3.AllYears!BI174,""),"")</f>
        <v>262.59999999999991</v>
      </c>
      <c r="AP174" s="6">
        <f>IF(AP173&lt;&gt;"",IF(ddays3.AllYears!BJ174&lt;&gt;"",AP173+ddays3.AllYears!BJ174,""),"")</f>
        <v>178</v>
      </c>
      <c r="AQ174" s="6" t="str">
        <f>IF(AQ173&lt;&gt;"",IF(ddays3.AllYears!BK174&lt;&gt;"",AQ173+ddays3.AllYears!BK174,""),"")</f>
        <v/>
      </c>
      <c r="AR174" s="6" t="str">
        <f>IF(AR173&lt;&gt;"",IF(ddays3.AllYears!BL174&lt;&gt;"",AR173+ddays3.AllYears!BL174,""),"")</f>
        <v/>
      </c>
      <c r="AS174" s="6">
        <v>255.11749107111098</v>
      </c>
      <c r="AT174" s="6"/>
      <c r="AU174" s="6"/>
      <c r="AV174" s="6"/>
    </row>
    <row r="175" spans="1:48" x14ac:dyDescent="0.35">
      <c r="A175" s="8">
        <f>ddays3.AllYears!A175</f>
        <v>42167</v>
      </c>
      <c r="B175" s="6" t="str">
        <f>IF(B174&lt;&gt;"",IF(ddays3.AllYears!C175&lt;&gt;"",B174+ddays3.AllYears!C175,""),"")</f>
        <v/>
      </c>
      <c r="C175" s="6">
        <f>IF(C174&lt;&gt;"",IF(ddays3.AllYears!W175&lt;&gt;"",C174+ddays3.AllYears!W175,""),"")</f>
        <v>180.29999999999998</v>
      </c>
      <c r="D175" s="6">
        <f>IF(D174&lt;&gt;"",IF(ddays3.AllYears!X175&lt;&gt;"",D174+ddays3.AllYears!X175,""),"")</f>
        <v>183.10000000000002</v>
      </c>
      <c r="E175" s="6">
        <f>IF(E174&lt;&gt;"",IF(ddays3.AllYears!Y175&lt;&gt;"",E174+ddays3.AllYears!Y175,""),"")</f>
        <v>162.1</v>
      </c>
      <c r="F175" s="6">
        <f>IF(F174&lt;&gt;"",IF(ddays3.AllYears!Z175&lt;&gt;"",F174+ddays3.AllYears!Z175,""),"")</f>
        <v>180.7</v>
      </c>
      <c r="G175" s="6">
        <f>IF(G174&lt;&gt;"",IF(ddays3.AllYears!AA175&lt;&gt;"",G174+ddays3.AllYears!AA175,""),"")</f>
        <v>77.2</v>
      </c>
      <c r="H175" s="6">
        <f>IF(H174&lt;&gt;"",IF(ddays3.AllYears!AB175&lt;&gt;"",H174+ddays3.AllYears!AB175,""),"")</f>
        <v>148.19999999999999</v>
      </c>
      <c r="I175" s="6">
        <f>IF(I174&lt;&gt;"",IF(ddays3.AllYears!AC175&lt;&gt;"",I174+ddays3.AllYears!AC175,""),"")</f>
        <v>234.20000000000005</v>
      </c>
      <c r="J175" s="6">
        <f>IF(J174&lt;&gt;"",IF(ddays3.AllYears!AD175&lt;&gt;"",J174+ddays3.AllYears!AD175,""),"")</f>
        <v>183.3</v>
      </c>
      <c r="K175" s="6">
        <f>IF(K174&lt;&gt;"",IF(ddays3.AllYears!AE175&lt;&gt;"",K174+ddays3.AllYears!AE175,""),"")</f>
        <v>155.4</v>
      </c>
      <c r="L175" s="6">
        <f>IF(L174&lt;&gt;"",IF(ddays3.AllYears!AF175&lt;&gt;"",L174+ddays3.AllYears!AF175,""),"")</f>
        <v>134.6</v>
      </c>
      <c r="M175" s="6">
        <f>IF(M174&lt;&gt;"",IF(ddays3.AllYears!AG175&lt;&gt;"",M174+ddays3.AllYears!AG175,""),"")</f>
        <v>106.1</v>
      </c>
      <c r="N175" s="6">
        <f>IF(N174&lt;&gt;"",IF(ddays3.AllYears!AH175&lt;&gt;"",N174+ddays3.AllYears!AH175,""),"")</f>
        <v>282.60000000000002</v>
      </c>
      <c r="O175" s="6">
        <f>IF(O174&lt;&gt;"",IF(ddays3.AllYears!AI175&lt;&gt;"",O174+ddays3.AllYears!AI175,""),"")</f>
        <v>147.80000000000001</v>
      </c>
      <c r="P175" s="6">
        <f>IF(P174&lt;&gt;"",IF(ddays3.AllYears!AJ175&lt;&gt;"",P174+ddays3.AllYears!AJ175,""),"")</f>
        <v>178.8</v>
      </c>
      <c r="Q175" s="6">
        <f>IF(Q174&lt;&gt;"",IF(ddays3.AllYears!AK175&lt;&gt;"",Q174+ddays3.AllYears!AK175,""),"")</f>
        <v>220.1</v>
      </c>
      <c r="R175" s="6">
        <f>IF(R174&lt;&gt;"",IF(ddays3.AllYears!AL175&lt;&gt;"",R174+ddays3.AllYears!AL175,""),"")</f>
        <v>154.00000000000003</v>
      </c>
      <c r="S175" s="6">
        <f>IF(S174&lt;&gt;"",IF(ddays3.AllYears!AM175&lt;&gt;"",S174+ddays3.AllYears!AM175,""),"")</f>
        <v>192.39999999999998</v>
      </c>
      <c r="T175" s="6">
        <f>IF(T174&lt;&gt;"",IF(ddays3.AllYears!AN175&lt;&gt;"",T174+ddays3.AllYears!AN175,""),"")</f>
        <v>203.00000000000003</v>
      </c>
      <c r="U175" s="6">
        <f>IF(U174&lt;&gt;"",IF(ddays3.AllYears!AO175&lt;&gt;"",U174+ddays3.AllYears!AO175,""),"")</f>
        <v>55.900000000000006</v>
      </c>
      <c r="V175" s="6">
        <f>IF(V174&lt;&gt;"",IF(ddays3.AllYears!AP175&lt;&gt;"",V174+ddays3.AllYears!AP175,""),"")</f>
        <v>207.19999999999996</v>
      </c>
      <c r="W175" s="6">
        <f>IF(W174&lt;&gt;"",IF(ddays3.AllYears!AQ175&lt;&gt;"",W174+ddays3.AllYears!AQ175,""),"")</f>
        <v>240.29999999999995</v>
      </c>
      <c r="X175" s="6">
        <f>IF(X174&lt;&gt;"",IF(ddays3.AllYears!AR175&lt;&gt;"",X174+ddays3.AllYears!AR175,""),"")</f>
        <v>290.7999999999999</v>
      </c>
      <c r="Y175" s="6">
        <f>IF(Y174&lt;&gt;"",IF(ddays3.AllYears!AS175&lt;&gt;"",Y174+ddays3.AllYears!AS175,""),"")</f>
        <v>269.99999999999994</v>
      </c>
      <c r="Z175" s="6">
        <f>IF(Z174&lt;&gt;"",IF(ddays3.AllYears!AT175&lt;&gt;"",Z174+ddays3.AllYears!AT175,""),"")</f>
        <v>263.40000000000003</v>
      </c>
      <c r="AA175" s="6">
        <f>IF(AA174&lt;&gt;"",IF(ddays3.AllYears!AU175&lt;&gt;"",AA174+ddays3.AllYears!AU175,""),"")</f>
        <v>210.10000000000002</v>
      </c>
      <c r="AB175" s="6">
        <f>IF(AB174&lt;&gt;"",IF(ddays3.AllYears!AV175&lt;&gt;"",AB174+ddays3.AllYears!AV175,""),"")</f>
        <v>133.10000000000002</v>
      </c>
      <c r="AC175" s="6">
        <f>IF(AC174&lt;&gt;"",IF(ddays3.AllYears!AW175&lt;&gt;"",AC174+ddays3.AllYears!AW175,""),"")</f>
        <v>202.70000000000002</v>
      </c>
      <c r="AD175" s="6">
        <f>IF(AD174&lt;&gt;"",IF(ddays3.AllYears!AX175&lt;&gt;"",AD174+ddays3.AllYears!AX175,""),"")</f>
        <v>176.3</v>
      </c>
      <c r="AE175" s="6">
        <f>IF(AE174&lt;&gt;"",IF(ddays3.AllYears!AY175&lt;&gt;"",AE174+ddays3.AllYears!AY175,""),"")</f>
        <v>208.1</v>
      </c>
      <c r="AF175" s="6">
        <f>IF(AF174&lt;&gt;"",IF(ddays3.AllYears!AZ175&lt;&gt;"",AF174+ddays3.AllYears!AZ175,""),"")</f>
        <v>238.4</v>
      </c>
      <c r="AG175" s="6">
        <f>IF(AG174&lt;&gt;"",IF(ddays3.AllYears!BA175&lt;&gt;"",AG174+ddays3.AllYears!BA175,""),"")</f>
        <v>254.5</v>
      </c>
      <c r="AH175" s="6">
        <f>IF(AH174&lt;&gt;"",IF(ddays3.AllYears!BB175&lt;&gt;"",AH174+ddays3.AllYears!BB175,""),"")</f>
        <v>197.59999999999997</v>
      </c>
      <c r="AI175" s="6">
        <f>IF(AI174&lt;&gt;"",IF(ddays3.AllYears!BC175&lt;&gt;"",AI174+ddays3.AllYears!BC175,""),"")</f>
        <v>220.30000000000004</v>
      </c>
      <c r="AJ175" s="6">
        <f>IF(AJ174&lt;&gt;"",IF(ddays3.AllYears!BD175&lt;&gt;"",AJ174+ddays3.AllYears!BD175,""),"")</f>
        <v>172.70000000000005</v>
      </c>
      <c r="AK175" s="6">
        <f>IF(AK174&lt;&gt;"",IF(ddays3.AllYears!BE175&lt;&gt;"",AK174+ddays3.AllYears!BE175,""),"")</f>
        <v>258.29999999999995</v>
      </c>
      <c r="AL175" s="6">
        <f>IF(AL174&lt;&gt;"",IF(ddays3.AllYears!BF175&lt;&gt;"",AL174+ddays3.AllYears!BF175,""),"")</f>
        <v>213.50000000000003</v>
      </c>
      <c r="AM175" s="6">
        <f>IF(AM174&lt;&gt;"",IF(ddays3.AllYears!BG175&lt;&gt;"",AM174+ddays3.AllYears!BG175,""),"")</f>
        <v>370.70000000000005</v>
      </c>
      <c r="AN175" s="6">
        <f>IF(AN174&lt;&gt;"",IF(ddays3.AllYears!BH175&lt;&gt;"",AN174+ddays3.AllYears!BH175,""),"")</f>
        <v>148.69999999999996</v>
      </c>
      <c r="AO175" s="6">
        <f>IF(AO174&lt;&gt;"",IF(ddays3.AllYears!BI175&lt;&gt;"",AO174+ddays3.AllYears!BI175,""),"")</f>
        <v>272.49999999999989</v>
      </c>
      <c r="AP175" s="6">
        <f>IF(AP174&lt;&gt;"",IF(ddays3.AllYears!BJ175&lt;&gt;"",AP174+ddays3.AllYears!BJ175,""),"")</f>
        <v>192.9</v>
      </c>
      <c r="AQ175" s="6" t="str">
        <f>IF(AQ174&lt;&gt;"",IF(ddays3.AllYears!BK175&lt;&gt;"",AQ174+ddays3.AllYears!BK175,""),"")</f>
        <v/>
      </c>
      <c r="AR175" s="6" t="str">
        <f>IF(AR174&lt;&gt;"",IF(ddays3.AllYears!BL175&lt;&gt;"",AR174+ddays3.AllYears!BL175,""),"")</f>
        <v/>
      </c>
      <c r="AS175" s="6">
        <v>267.40182521354666</v>
      </c>
      <c r="AT175" s="6"/>
      <c r="AU175" s="6"/>
      <c r="AV175" s="6">
        <f>'2017.daily'!P177</f>
        <v>154.58118556204838</v>
      </c>
    </row>
    <row r="176" spans="1:48" x14ac:dyDescent="0.35">
      <c r="A176" s="8">
        <f>ddays3.AllYears!A176</f>
        <v>42168</v>
      </c>
      <c r="B176" s="6" t="str">
        <f>IF(B175&lt;&gt;"",IF(ddays3.AllYears!C176&lt;&gt;"",B175+ddays3.AllYears!C176,""),"")</f>
        <v/>
      </c>
      <c r="C176" s="6">
        <f>IF(C175&lt;&gt;"",IF(ddays3.AllYears!W176&lt;&gt;"",C175+ddays3.AllYears!W176,""),"")</f>
        <v>189.2</v>
      </c>
      <c r="D176" s="6">
        <f>IF(D175&lt;&gt;"",IF(ddays3.AllYears!X176&lt;&gt;"",D175+ddays3.AllYears!X176,""),"")</f>
        <v>188.8</v>
      </c>
      <c r="E176" s="6">
        <f>IF(E175&lt;&gt;"",IF(ddays3.AllYears!Y176&lt;&gt;"",E175+ddays3.AllYears!Y176,""),"")</f>
        <v>167.7</v>
      </c>
      <c r="F176" s="6">
        <f>IF(F175&lt;&gt;"",IF(ddays3.AllYears!Z176&lt;&gt;"",F175+ddays3.AllYears!Z176,""),"")</f>
        <v>188.1</v>
      </c>
      <c r="G176" s="6">
        <f>IF(G175&lt;&gt;"",IF(ddays3.AllYears!AA176&lt;&gt;"",G175+ddays3.AllYears!AA176,""),"")</f>
        <v>77.2</v>
      </c>
      <c r="H176" s="6">
        <f>IF(H175&lt;&gt;"",IF(ddays3.AllYears!AB176&lt;&gt;"",H175+ddays3.AllYears!AB176,""),"")</f>
        <v>152</v>
      </c>
      <c r="I176" s="6">
        <f>IF(I175&lt;&gt;"",IF(ddays3.AllYears!AC176&lt;&gt;"",I175+ddays3.AllYears!AC176,""),"")</f>
        <v>244.40000000000003</v>
      </c>
      <c r="J176" s="6">
        <f>IF(J175&lt;&gt;"",IF(ddays3.AllYears!AD176&lt;&gt;"",J175+ddays3.AllYears!AD176,""),"")</f>
        <v>189.60000000000002</v>
      </c>
      <c r="K176" s="6">
        <f>IF(K175&lt;&gt;"",IF(ddays3.AllYears!AE176&lt;&gt;"",K175+ddays3.AllYears!AE176,""),"")</f>
        <v>162.4</v>
      </c>
      <c r="L176" s="6">
        <f>IF(L175&lt;&gt;"",IF(ddays3.AllYears!AF176&lt;&gt;"",L175+ddays3.AllYears!AF176,""),"")</f>
        <v>138.79999999999998</v>
      </c>
      <c r="M176" s="6">
        <f>IF(M175&lt;&gt;"",IF(ddays3.AllYears!AG176&lt;&gt;"",M175+ddays3.AllYears!AG176,""),"")</f>
        <v>116.5</v>
      </c>
      <c r="N176" s="6">
        <f>IF(N175&lt;&gt;"",IF(ddays3.AllYears!AH176&lt;&gt;"",N175+ddays3.AllYears!AH176,""),"")</f>
        <v>295.70000000000005</v>
      </c>
      <c r="O176" s="6">
        <f>IF(O175&lt;&gt;"",IF(ddays3.AllYears!AI176&lt;&gt;"",O175+ddays3.AllYears!AI176,""),"")</f>
        <v>157.20000000000002</v>
      </c>
      <c r="P176" s="6">
        <f>IF(P175&lt;&gt;"",IF(ddays3.AllYears!AJ176&lt;&gt;"",P175+ddays3.AllYears!AJ176,""),"")</f>
        <v>190.8</v>
      </c>
      <c r="Q176" s="6">
        <f>IF(Q175&lt;&gt;"",IF(ddays3.AllYears!AK176&lt;&gt;"",Q175+ddays3.AllYears!AK176,""),"")</f>
        <v>228.79999999999998</v>
      </c>
      <c r="R176" s="6">
        <f>IF(R175&lt;&gt;"",IF(ddays3.AllYears!AL176&lt;&gt;"",R175+ddays3.AllYears!AL176,""),"")</f>
        <v>154.00000000000003</v>
      </c>
      <c r="S176" s="6">
        <f>IF(S175&lt;&gt;"",IF(ddays3.AllYears!AM176&lt;&gt;"",S175+ddays3.AllYears!AM176,""),"")</f>
        <v>200.59999999999997</v>
      </c>
      <c r="T176" s="6">
        <f>IF(T175&lt;&gt;"",IF(ddays3.AllYears!AN176&lt;&gt;"",T175+ddays3.AllYears!AN176,""),"")</f>
        <v>210.00000000000003</v>
      </c>
      <c r="U176" s="6">
        <f>IF(U175&lt;&gt;"",IF(ddays3.AllYears!AO176&lt;&gt;"",U175+ddays3.AllYears!AO176,""),"")</f>
        <v>62.800000000000004</v>
      </c>
      <c r="V176" s="6">
        <f>IF(V175&lt;&gt;"",IF(ddays3.AllYears!AP176&lt;&gt;"",V175+ddays3.AllYears!AP176,""),"")</f>
        <v>216.59999999999997</v>
      </c>
      <c r="W176" s="6">
        <f>IF(W175&lt;&gt;"",IF(ddays3.AllYears!AQ176&lt;&gt;"",W175+ddays3.AllYears!AQ176,""),"")</f>
        <v>244.99999999999994</v>
      </c>
      <c r="X176" s="6">
        <f>IF(X175&lt;&gt;"",IF(ddays3.AllYears!AR176&lt;&gt;"",X175+ddays3.AllYears!AR176,""),"")</f>
        <v>299.99999999999989</v>
      </c>
      <c r="Y176" s="6">
        <f>IF(Y175&lt;&gt;"",IF(ddays3.AllYears!AS176&lt;&gt;"",Y175+ddays3.AllYears!AS176,""),"")</f>
        <v>278.19999999999993</v>
      </c>
      <c r="Z176" s="6">
        <f>IF(Z175&lt;&gt;"",IF(ddays3.AllYears!AT176&lt;&gt;"",Z175+ddays3.AllYears!AT176,""),"")</f>
        <v>276.20000000000005</v>
      </c>
      <c r="AA176" s="6">
        <f>IF(AA175&lt;&gt;"",IF(ddays3.AllYears!AU176&lt;&gt;"",AA175+ddays3.AllYears!AU176,""),"")</f>
        <v>220.90000000000003</v>
      </c>
      <c r="AB176" s="6">
        <f>IF(AB175&lt;&gt;"",IF(ddays3.AllYears!AV176&lt;&gt;"",AB175+ddays3.AllYears!AV176,""),"")</f>
        <v>138.50000000000003</v>
      </c>
      <c r="AC176" s="6">
        <f>IF(AC175&lt;&gt;"",IF(ddays3.AllYears!AW176&lt;&gt;"",AC175+ddays3.AllYears!AW176,""),"")</f>
        <v>202.70000000000002</v>
      </c>
      <c r="AD176" s="6">
        <f>IF(AD175&lt;&gt;"",IF(ddays3.AllYears!AX176&lt;&gt;"",AD175+ddays3.AllYears!AX176,""),"")</f>
        <v>186.4</v>
      </c>
      <c r="AE176" s="6">
        <f>IF(AE175&lt;&gt;"",IF(ddays3.AllYears!AY176&lt;&gt;"",AE175+ddays3.AllYears!AY176,""),"")</f>
        <v>219.7</v>
      </c>
      <c r="AF176" s="6">
        <f>IF(AF175&lt;&gt;"",IF(ddays3.AllYears!AZ176&lt;&gt;"",AF175+ddays3.AllYears!AZ176,""),"")</f>
        <v>248.3</v>
      </c>
      <c r="AG176" s="6">
        <f>IF(AG175&lt;&gt;"",IF(ddays3.AllYears!BA176&lt;&gt;"",AG175+ddays3.AllYears!BA176,""),"")</f>
        <v>265.5</v>
      </c>
      <c r="AH176" s="6">
        <f>IF(AH175&lt;&gt;"",IF(ddays3.AllYears!BB176&lt;&gt;"",AH175+ddays3.AllYears!BB176,""),"")</f>
        <v>212.09999999999997</v>
      </c>
      <c r="AI176" s="6">
        <f>IF(AI175&lt;&gt;"",IF(ddays3.AllYears!BC176&lt;&gt;"",AI175+ddays3.AllYears!BC176,""),"")</f>
        <v>229.40000000000003</v>
      </c>
      <c r="AJ176" s="6">
        <f>IF(AJ175&lt;&gt;"",IF(ddays3.AllYears!BD176&lt;&gt;"",AJ175+ddays3.AllYears!BD176,""),"")</f>
        <v>180.50000000000006</v>
      </c>
      <c r="AK176" s="6">
        <f>IF(AK175&lt;&gt;"",IF(ddays3.AllYears!BE176&lt;&gt;"",AK175+ddays3.AllYears!BE176,""),"")</f>
        <v>275.79999999999995</v>
      </c>
      <c r="AL176" s="6">
        <f>IF(AL175&lt;&gt;"",IF(ddays3.AllYears!BF176&lt;&gt;"",AL175+ddays3.AllYears!BF176,""),"")</f>
        <v>221.90000000000003</v>
      </c>
      <c r="AM176" s="6">
        <f>IF(AM175&lt;&gt;"",IF(ddays3.AllYears!BG176&lt;&gt;"",AM175+ddays3.AllYears!BG176,""),"")</f>
        <v>379.50000000000006</v>
      </c>
      <c r="AN176" s="6">
        <f>IF(AN175&lt;&gt;"",IF(ddays3.AllYears!BH176&lt;&gt;"",AN175+ddays3.AllYears!BH176,""),"")</f>
        <v>159.29999999999995</v>
      </c>
      <c r="AO176" s="6">
        <f>IF(AO175&lt;&gt;"",IF(ddays3.AllYears!BI176&lt;&gt;"",AO175+ddays3.AllYears!BI176,""),"")</f>
        <v>281.99999999999989</v>
      </c>
      <c r="AP176" s="6">
        <f>IF(AP175&lt;&gt;"",IF(ddays3.AllYears!BJ176&lt;&gt;"",AP175+ddays3.AllYears!BJ176,""),"")</f>
        <v>207.8</v>
      </c>
      <c r="AQ176" s="6" t="str">
        <f>IF(AQ175&lt;&gt;"",IF(ddays3.AllYears!BK176&lt;&gt;"",AQ175+ddays3.AllYears!BK176,""),"")</f>
        <v/>
      </c>
      <c r="AR176" s="6" t="str">
        <f>IF(AR175&lt;&gt;"",IF(ddays3.AllYears!BL176&lt;&gt;"",AR175+ddays3.AllYears!BL176,""),"")</f>
        <v/>
      </c>
      <c r="AS176" s="6"/>
      <c r="AT176" s="6"/>
      <c r="AU176" s="6"/>
      <c r="AV176" s="6">
        <f>'2017.daily'!P178</f>
        <v>166.21125122808965</v>
      </c>
    </row>
    <row r="177" spans="1:48" x14ac:dyDescent="0.35">
      <c r="A177" s="8">
        <f>ddays3.AllYears!A177</f>
        <v>42169</v>
      </c>
      <c r="B177" s="6" t="str">
        <f>IF(B176&lt;&gt;"",IF(ddays3.AllYears!C177&lt;&gt;"",B176+ddays3.AllYears!C177,""),"")</f>
        <v/>
      </c>
      <c r="C177" s="6">
        <f>IF(C176&lt;&gt;"",IF(ddays3.AllYears!W177&lt;&gt;"",C176+ddays3.AllYears!W177,""),"")</f>
        <v>198.6</v>
      </c>
      <c r="D177" s="6">
        <f>IF(D176&lt;&gt;"",IF(ddays3.AllYears!X177&lt;&gt;"",D176+ddays3.AllYears!X177,""),"")</f>
        <v>194.60000000000002</v>
      </c>
      <c r="E177" s="6">
        <f>IF(E176&lt;&gt;"",IF(ddays3.AllYears!Y177&lt;&gt;"",E176+ddays3.AllYears!Y177,""),"")</f>
        <v>167.7</v>
      </c>
      <c r="F177" s="6">
        <f>IF(F176&lt;&gt;"",IF(ddays3.AllYears!Z177&lt;&gt;"",F176+ddays3.AllYears!Z177,""),"")</f>
        <v>195.5</v>
      </c>
      <c r="G177" s="6">
        <f>IF(G176&lt;&gt;"",IF(ddays3.AllYears!AA177&lt;&gt;"",G176+ddays3.AllYears!AA177,""),"")</f>
        <v>77.900000000000006</v>
      </c>
      <c r="H177" s="6">
        <f>IF(H176&lt;&gt;"",IF(ddays3.AllYears!AB177&lt;&gt;"",H176+ddays3.AllYears!AB177,""),"")</f>
        <v>157</v>
      </c>
      <c r="I177" s="6">
        <f>IF(I176&lt;&gt;"",IF(ddays3.AllYears!AC177&lt;&gt;"",I176+ddays3.AllYears!AC177,""),"")</f>
        <v>244.70000000000005</v>
      </c>
      <c r="J177" s="6">
        <f>IF(J176&lt;&gt;"",IF(ddays3.AllYears!AD177&lt;&gt;"",J176+ddays3.AllYears!AD177,""),"")</f>
        <v>193.70000000000002</v>
      </c>
      <c r="K177" s="6">
        <f>IF(K176&lt;&gt;"",IF(ddays3.AllYears!AE177&lt;&gt;"",K176+ddays3.AllYears!AE177,""),"")</f>
        <v>167</v>
      </c>
      <c r="L177" s="6">
        <f>IF(L176&lt;&gt;"",IF(ddays3.AllYears!AF177&lt;&gt;"",L176+ddays3.AllYears!AF177,""),"")</f>
        <v>142.99999999999997</v>
      </c>
      <c r="M177" s="6">
        <f>IF(M176&lt;&gt;"",IF(ddays3.AllYears!AG177&lt;&gt;"",M176+ddays3.AllYears!AG177,""),"")</f>
        <v>126.4</v>
      </c>
      <c r="N177" s="6">
        <f>IF(N176&lt;&gt;"",IF(ddays3.AllYears!AH177&lt;&gt;"",N176+ddays3.AllYears!AH177,""),"")</f>
        <v>309.80000000000007</v>
      </c>
      <c r="O177" s="6">
        <f>IF(O176&lt;&gt;"",IF(ddays3.AllYears!AI177&lt;&gt;"",O176+ddays3.AllYears!AI177,""),"")</f>
        <v>157.20000000000002</v>
      </c>
      <c r="P177" s="6">
        <f>IF(P176&lt;&gt;"",IF(ddays3.AllYears!AJ177&lt;&gt;"",P176+ddays3.AllYears!AJ177,""),"")</f>
        <v>200.5</v>
      </c>
      <c r="Q177" s="6">
        <f>IF(Q176&lt;&gt;"",IF(ddays3.AllYears!AK177&lt;&gt;"",Q176+ddays3.AllYears!AK177,""),"")</f>
        <v>233.39999999999998</v>
      </c>
      <c r="R177" s="6">
        <f>IF(R176&lt;&gt;"",IF(ddays3.AllYears!AL177&lt;&gt;"",R176+ddays3.AllYears!AL177,""),"")</f>
        <v>158.60000000000002</v>
      </c>
      <c r="S177" s="6">
        <f>IF(S176&lt;&gt;"",IF(ddays3.AllYears!AM177&lt;&gt;"",S176+ddays3.AllYears!AM177,""),"")</f>
        <v>209.69999999999996</v>
      </c>
      <c r="T177" s="6">
        <f>IF(T176&lt;&gt;"",IF(ddays3.AllYears!AN177&lt;&gt;"",T176+ddays3.AllYears!AN177,""),"")</f>
        <v>217.30000000000004</v>
      </c>
      <c r="U177" s="6">
        <f>IF(U176&lt;&gt;"",IF(ddays3.AllYears!AO177&lt;&gt;"",U176+ddays3.AllYears!AO177,""),"")</f>
        <v>62.800000000000004</v>
      </c>
      <c r="V177" s="6">
        <f>IF(V176&lt;&gt;"",IF(ddays3.AllYears!AP177&lt;&gt;"",V176+ddays3.AllYears!AP177,""),"")</f>
        <v>227.69999999999996</v>
      </c>
      <c r="W177" s="6">
        <f>IF(W176&lt;&gt;"",IF(ddays3.AllYears!AQ177&lt;&gt;"",W176+ddays3.AllYears!AQ177,""),"")</f>
        <v>255.79999999999995</v>
      </c>
      <c r="X177" s="6">
        <f>IF(X176&lt;&gt;"",IF(ddays3.AllYears!AR177&lt;&gt;"",X176+ddays3.AllYears!AR177,""),"")</f>
        <v>311.59999999999991</v>
      </c>
      <c r="Y177" s="6">
        <f>IF(Y176&lt;&gt;"",IF(ddays3.AllYears!AS177&lt;&gt;"",Y176+ddays3.AllYears!AS177,""),"")</f>
        <v>287.09999999999991</v>
      </c>
      <c r="Z177" s="6">
        <f>IF(Z176&lt;&gt;"",IF(ddays3.AllYears!AT177&lt;&gt;"",Z176+ddays3.AllYears!AT177,""),"")</f>
        <v>288.20000000000005</v>
      </c>
      <c r="AA177" s="6">
        <f>IF(AA176&lt;&gt;"",IF(ddays3.AllYears!AU177&lt;&gt;"",AA176+ddays3.AllYears!AU177,""),"")</f>
        <v>221.10000000000002</v>
      </c>
      <c r="AB177" s="6">
        <f>IF(AB176&lt;&gt;"",IF(ddays3.AllYears!AV177&lt;&gt;"",AB176+ddays3.AllYears!AV177,""),"")</f>
        <v>143.90000000000003</v>
      </c>
      <c r="AC177" s="6">
        <f>IF(AC176&lt;&gt;"",IF(ddays3.AllYears!AW177&lt;&gt;"",AC176+ddays3.AllYears!AW177,""),"")</f>
        <v>203.20000000000002</v>
      </c>
      <c r="AD177" s="6">
        <f>IF(AD176&lt;&gt;"",IF(ddays3.AllYears!AX177&lt;&gt;"",AD176+ddays3.AllYears!AX177,""),"")</f>
        <v>196.70000000000002</v>
      </c>
      <c r="AE177" s="6">
        <f>IF(AE176&lt;&gt;"",IF(ddays3.AllYears!AY177&lt;&gt;"",AE176+ddays3.AllYears!AY177,""),"")</f>
        <v>232.79999999999998</v>
      </c>
      <c r="AF177" s="6">
        <f>IF(AF176&lt;&gt;"",IF(ddays3.AllYears!AZ177&lt;&gt;"",AF176+ddays3.AllYears!AZ177,""),"")</f>
        <v>258.10000000000002</v>
      </c>
      <c r="AG177" s="6">
        <f>IF(AG176&lt;&gt;"",IF(ddays3.AllYears!BA177&lt;&gt;"",AG176+ddays3.AllYears!BA177,""),"")</f>
        <v>272.39999999999998</v>
      </c>
      <c r="AH177" s="6">
        <f>IF(AH176&lt;&gt;"",IF(ddays3.AllYears!BB177&lt;&gt;"",AH176+ddays3.AllYears!BB177,""),"")</f>
        <v>224.29999999999995</v>
      </c>
      <c r="AI177" s="6">
        <f>IF(AI176&lt;&gt;"",IF(ddays3.AllYears!BC177&lt;&gt;"",AI176+ddays3.AllYears!BC177,""),"")</f>
        <v>236.90000000000003</v>
      </c>
      <c r="AJ177" s="6">
        <f>IF(AJ176&lt;&gt;"",IF(ddays3.AllYears!BD177&lt;&gt;"",AJ176+ddays3.AllYears!BD177,""),"")</f>
        <v>186.10000000000005</v>
      </c>
      <c r="AK177" s="6">
        <f>IF(AK176&lt;&gt;"",IF(ddays3.AllYears!BE177&lt;&gt;"",AK176+ddays3.AllYears!BE177,""),"")</f>
        <v>275.99999999999994</v>
      </c>
      <c r="AL177" s="6">
        <f>IF(AL176&lt;&gt;"",IF(ddays3.AllYears!BF177&lt;&gt;"",AL176+ddays3.AllYears!BF177,""),"")</f>
        <v>230.00000000000003</v>
      </c>
      <c r="AM177" s="6">
        <f>IF(AM176&lt;&gt;"",IF(ddays3.AllYears!BG177&lt;&gt;"",AM176+ddays3.AllYears!BG177,""),"")</f>
        <v>386.40000000000003</v>
      </c>
      <c r="AN177" s="6">
        <f>IF(AN176&lt;&gt;"",IF(ddays3.AllYears!BH177&lt;&gt;"",AN176+ddays3.AllYears!BH177,""),"")</f>
        <v>172.79999999999995</v>
      </c>
      <c r="AO177" s="6">
        <f>IF(AO176&lt;&gt;"",IF(ddays3.AllYears!BI177&lt;&gt;"",AO176+ddays3.AllYears!BI177,""),"")</f>
        <v>291.89999999999986</v>
      </c>
      <c r="AP177" s="6">
        <f>IF(AP176&lt;&gt;"",IF(ddays3.AllYears!BJ177&lt;&gt;"",AP176+ddays3.AllYears!BJ177,""),"")</f>
        <v>217.10000000000002</v>
      </c>
      <c r="AQ177" s="6" t="str">
        <f>IF(AQ176&lt;&gt;"",IF(ddays3.AllYears!BK177&lt;&gt;"",AQ176+ddays3.AllYears!BK177,""),"")</f>
        <v/>
      </c>
      <c r="AR177" s="6" t="str">
        <f>IF(AR176&lt;&gt;"",IF(ddays3.AllYears!BL177&lt;&gt;"",AR176+ddays3.AllYears!BL177,""),"")</f>
        <v/>
      </c>
      <c r="AS177" s="6" t="str">
        <f>IF(AS176&lt;&gt;"",IF('2017.daily'!K179&lt;&gt;"",'2017.daily'!K179,""),"")</f>
        <v/>
      </c>
      <c r="AT177" s="6"/>
      <c r="AU177" s="6"/>
      <c r="AV177" s="6">
        <f>'2017.daily'!P179</f>
        <v>175.61246135942176</v>
      </c>
    </row>
    <row r="178" spans="1:48" x14ac:dyDescent="0.35">
      <c r="A178" s="8">
        <f>ddays3.AllYears!A178</f>
        <v>42170</v>
      </c>
      <c r="B178" s="6" t="str">
        <f>IF(B177&lt;&gt;"",IF(ddays3.AllYears!C178&lt;&gt;"",B177+ddays3.AllYears!C178,""),"")</f>
        <v/>
      </c>
      <c r="C178" s="6">
        <f>IF(C177&lt;&gt;"",IF(ddays3.AllYears!W178&lt;&gt;"",C177+ddays3.AllYears!W178,""),"")</f>
        <v>208.4</v>
      </c>
      <c r="D178" s="6">
        <f>IF(D177&lt;&gt;"",IF(ddays3.AllYears!X178&lt;&gt;"",D177+ddays3.AllYears!X178,""),"")</f>
        <v>202.20000000000002</v>
      </c>
      <c r="E178" s="6">
        <f>IF(E177&lt;&gt;"",IF(ddays3.AllYears!Y178&lt;&gt;"",E177+ddays3.AllYears!Y178,""),"")</f>
        <v>178.39999999999998</v>
      </c>
      <c r="F178" s="6">
        <f>IF(F177&lt;&gt;"",IF(ddays3.AllYears!Z178&lt;&gt;"",F177+ddays3.AllYears!Z178,""),"")</f>
        <v>201.2</v>
      </c>
      <c r="G178" s="6">
        <f>IF(G177&lt;&gt;"",IF(ddays3.AllYears!AA178&lt;&gt;"",G177+ddays3.AllYears!AA178,""),"")</f>
        <v>81.400000000000006</v>
      </c>
      <c r="H178" s="6">
        <f>IF(H177&lt;&gt;"",IF(ddays3.AllYears!AB178&lt;&gt;"",H177+ddays3.AllYears!AB178,""),"")</f>
        <v>157</v>
      </c>
      <c r="I178" s="6">
        <f>IF(I177&lt;&gt;"",IF(ddays3.AllYears!AC178&lt;&gt;"",I177+ddays3.AllYears!AC178,""),"")</f>
        <v>251.50000000000006</v>
      </c>
      <c r="J178" s="6">
        <f>IF(J177&lt;&gt;"",IF(ddays3.AllYears!AD178&lt;&gt;"",J177+ddays3.AllYears!AD178,""),"")</f>
        <v>193.70000000000002</v>
      </c>
      <c r="K178" s="6">
        <f>IF(K177&lt;&gt;"",IF(ddays3.AllYears!AE178&lt;&gt;"",K177+ddays3.AllYears!AE178,""),"")</f>
        <v>175.5</v>
      </c>
      <c r="L178" s="6">
        <f>IF(L177&lt;&gt;"",IF(ddays3.AllYears!AF178&lt;&gt;"",L177+ddays3.AllYears!AF178,""),"")</f>
        <v>145.99999999999997</v>
      </c>
      <c r="M178" s="6">
        <f>IF(M177&lt;&gt;"",IF(ddays3.AllYears!AG178&lt;&gt;"",M177+ddays3.AllYears!AG178,""),"")</f>
        <v>135</v>
      </c>
      <c r="N178" s="6">
        <f>IF(N177&lt;&gt;"",IF(ddays3.AllYears!AH178&lt;&gt;"",N177+ddays3.AllYears!AH178,""),"")</f>
        <v>323.70000000000005</v>
      </c>
      <c r="O178" s="6">
        <f>IF(O177&lt;&gt;"",IF(ddays3.AllYears!AI178&lt;&gt;"",O177+ddays3.AllYears!AI178,""),"")</f>
        <v>162.00000000000003</v>
      </c>
      <c r="P178" s="6">
        <f>IF(P177&lt;&gt;"",IF(ddays3.AllYears!AJ178&lt;&gt;"",P177+ddays3.AllYears!AJ178,""),"")</f>
        <v>210.4</v>
      </c>
      <c r="Q178" s="6">
        <f>IF(Q177&lt;&gt;"",IF(ddays3.AllYears!AK178&lt;&gt;"",Q177+ddays3.AllYears!AK178,""),"")</f>
        <v>233.39999999999998</v>
      </c>
      <c r="R178" s="6">
        <f>IF(R177&lt;&gt;"",IF(ddays3.AllYears!AL178&lt;&gt;"",R177+ddays3.AllYears!AL178,""),"")</f>
        <v>167.50000000000003</v>
      </c>
      <c r="S178" s="6">
        <f>IF(S177&lt;&gt;"",IF(ddays3.AllYears!AM178&lt;&gt;"",S177+ddays3.AllYears!AM178,""),"")</f>
        <v>219.99999999999997</v>
      </c>
      <c r="T178" s="6">
        <f>IF(T177&lt;&gt;"",IF(ddays3.AllYears!AN178&lt;&gt;"",T177+ddays3.AllYears!AN178,""),"")</f>
        <v>226.40000000000003</v>
      </c>
      <c r="U178" s="6">
        <f>IF(U177&lt;&gt;"",IF(ddays3.AllYears!AO178&lt;&gt;"",U177+ddays3.AllYears!AO178,""),"")</f>
        <v>70.400000000000006</v>
      </c>
      <c r="V178" s="6">
        <f>IF(V177&lt;&gt;"",IF(ddays3.AllYears!AP178&lt;&gt;"",V177+ddays3.AllYears!AP178,""),"")</f>
        <v>238.69999999999996</v>
      </c>
      <c r="W178" s="6">
        <f>IF(W177&lt;&gt;"",IF(ddays3.AllYears!AQ178&lt;&gt;"",W177+ddays3.AllYears!AQ178,""),"")</f>
        <v>265.49999999999994</v>
      </c>
      <c r="X178" s="6">
        <f>IF(X177&lt;&gt;"",IF(ddays3.AllYears!AR178&lt;&gt;"",X177+ddays3.AllYears!AR178,""),"")</f>
        <v>311.7999999999999</v>
      </c>
      <c r="Y178" s="6">
        <f>IF(Y177&lt;&gt;"",IF(ddays3.AllYears!AS178&lt;&gt;"",Y177+ddays3.AllYears!AS178,""),"")</f>
        <v>296.99999999999989</v>
      </c>
      <c r="Z178" s="6">
        <f>IF(Z177&lt;&gt;"",IF(ddays3.AllYears!AT178&lt;&gt;"",Z177+ddays3.AllYears!AT178,""),"")</f>
        <v>301.00000000000006</v>
      </c>
      <c r="AA178" s="6">
        <f>IF(AA177&lt;&gt;"",IF(ddays3.AllYears!AU178&lt;&gt;"",AA177+ddays3.AllYears!AU178,""),"")</f>
        <v>233.40000000000003</v>
      </c>
      <c r="AB178" s="6">
        <f>IF(AB177&lt;&gt;"",IF(ddays3.AllYears!AV178&lt;&gt;"",AB177+ddays3.AllYears!AV178,""),"")</f>
        <v>143.90000000000003</v>
      </c>
      <c r="AC178" s="6">
        <f>IF(AC177&lt;&gt;"",IF(ddays3.AllYears!AW178&lt;&gt;"",AC177+ddays3.AllYears!AW178,""),"")</f>
        <v>211.60000000000002</v>
      </c>
      <c r="AD178" s="6">
        <f>IF(AD177&lt;&gt;"",IF(ddays3.AllYears!AX178&lt;&gt;"",AD177+ddays3.AllYears!AX178,""),"")</f>
        <v>209.20000000000002</v>
      </c>
      <c r="AE178" s="6">
        <f>IF(AE177&lt;&gt;"",IF(ddays3.AllYears!AY178&lt;&gt;"",AE177+ddays3.AllYears!AY178,""),"")</f>
        <v>233.49999999999997</v>
      </c>
      <c r="AF178" s="6">
        <f>IF(AF177&lt;&gt;"",IF(ddays3.AllYears!AZ178&lt;&gt;"",AF177+ddays3.AllYears!AZ178,""),"")</f>
        <v>268.60000000000002</v>
      </c>
      <c r="AG178" s="6">
        <f>IF(AG177&lt;&gt;"",IF(ddays3.AllYears!BA178&lt;&gt;"",AG177+ddays3.AllYears!BA178,""),"")</f>
        <v>280.7</v>
      </c>
      <c r="AH178" s="6">
        <f>IF(AH177&lt;&gt;"",IF(ddays3.AllYears!BB178&lt;&gt;"",AH177+ddays3.AllYears!BB178,""),"")</f>
        <v>224.79999999999995</v>
      </c>
      <c r="AI178" s="6">
        <f>IF(AI177&lt;&gt;"",IF(ddays3.AllYears!BC178&lt;&gt;"",AI177+ddays3.AllYears!BC178,""),"")</f>
        <v>238.60000000000002</v>
      </c>
      <c r="AJ178" s="6">
        <f>IF(AJ177&lt;&gt;"",IF(ddays3.AllYears!BD178&lt;&gt;"",AJ177+ddays3.AllYears!BD178,""),"")</f>
        <v>193.70000000000005</v>
      </c>
      <c r="AK178" s="6">
        <f>IF(AK177&lt;&gt;"",IF(ddays3.AllYears!BE178&lt;&gt;"",AK177+ddays3.AllYears!BE178,""),"")</f>
        <v>285.29999999999995</v>
      </c>
      <c r="AL178" s="6">
        <f>IF(AL177&lt;&gt;"",IF(ddays3.AllYears!BF178&lt;&gt;"",AL177+ddays3.AllYears!BF178,""),"")</f>
        <v>239.90000000000003</v>
      </c>
      <c r="AM178" s="6">
        <f>IF(AM177&lt;&gt;"",IF(ddays3.AllYears!BG178&lt;&gt;"",AM177+ddays3.AllYears!BG178,""),"")</f>
        <v>395.20000000000005</v>
      </c>
      <c r="AN178" s="37">
        <f>IF(AN177&lt;&gt;"",IF(ddays3.AllYears!BH178&lt;&gt;"",AN177+ddays3.AllYears!BH178,""),"")</f>
        <v>187.49999999999994</v>
      </c>
      <c r="AO178" s="6">
        <f>IF(AO177&lt;&gt;"",IF(ddays3.AllYears!BI178&lt;&gt;"",AO177+ddays3.AllYears!BI178,""),"")</f>
        <v>301.09999999999985</v>
      </c>
      <c r="AP178" s="6">
        <f>IF(AP177&lt;&gt;"",IF(ddays3.AllYears!BJ178&lt;&gt;"",AP177+ddays3.AllYears!BJ178,""),"")</f>
        <v>225.00000000000003</v>
      </c>
      <c r="AQ178" s="6" t="str">
        <f>IF(AQ177&lt;&gt;"",IF(ddays3.AllYears!BK178&lt;&gt;"",AQ177+ddays3.AllYears!BK178,""),"")</f>
        <v/>
      </c>
      <c r="AR178" s="6" t="str">
        <f>IF(AR177&lt;&gt;"",IF(ddays3.AllYears!BL178&lt;&gt;"",AR177+ddays3.AllYears!BL178,""),"")</f>
        <v/>
      </c>
      <c r="AS178" s="6" t="str">
        <f>IF(AS177&lt;&gt;"",IF('2017.daily'!K180&lt;&gt;"",'2017.daily'!K180,""),"")</f>
        <v/>
      </c>
      <c r="AT178" s="6"/>
      <c r="AU178" s="6"/>
      <c r="AV178" s="6">
        <f>'2017.daily'!P180</f>
        <v>184.29284597480637</v>
      </c>
    </row>
    <row r="179" spans="1:48" x14ac:dyDescent="0.35">
      <c r="A179" s="8">
        <f>ddays3.AllYears!A179</f>
        <v>42171</v>
      </c>
      <c r="B179" s="6" t="str">
        <f>IF(B178&lt;&gt;"",IF(ddays3.AllYears!C179&lt;&gt;"",B178+ddays3.AllYears!C179,""),"")</f>
        <v/>
      </c>
      <c r="C179" s="6">
        <f>IF(C178&lt;&gt;"",IF(ddays3.AllYears!W179&lt;&gt;"",C178+ddays3.AllYears!W179,""),"")</f>
        <v>216.70000000000002</v>
      </c>
      <c r="D179" s="6">
        <f>IF(D178&lt;&gt;"",IF(ddays3.AllYears!X179&lt;&gt;"",D178+ddays3.AllYears!X179,""),"")</f>
        <v>210.10000000000002</v>
      </c>
      <c r="E179" s="6">
        <f>IF(E178&lt;&gt;"",IF(ddays3.AllYears!Y179&lt;&gt;"",E178+ddays3.AllYears!Y179,""),"")</f>
        <v>185.29999999999998</v>
      </c>
      <c r="F179" s="6">
        <f>IF(F178&lt;&gt;"",IF(ddays3.AllYears!Z179&lt;&gt;"",F178+ddays3.AllYears!Z179,""),"")</f>
        <v>208.2</v>
      </c>
      <c r="G179" s="6">
        <f>IF(G178&lt;&gt;"",IF(ddays3.AllYears!AA179&lt;&gt;"",G178+ddays3.AllYears!AA179,""),"")</f>
        <v>86.600000000000009</v>
      </c>
      <c r="H179" s="6">
        <f>IF(H178&lt;&gt;"",IF(ddays3.AllYears!AB179&lt;&gt;"",H178+ddays3.AllYears!AB179,""),"")</f>
        <v>160.5</v>
      </c>
      <c r="I179" s="6">
        <f>IF(I178&lt;&gt;"",IF(ddays3.AllYears!AC179&lt;&gt;"",I178+ddays3.AllYears!AC179,""),"")</f>
        <v>258.50000000000006</v>
      </c>
      <c r="J179" s="6">
        <f>IF(J178&lt;&gt;"",IF(ddays3.AllYears!AD179&lt;&gt;"",J178+ddays3.AllYears!AD179,""),"")</f>
        <v>197.70000000000002</v>
      </c>
      <c r="K179" s="6">
        <f>IF(K178&lt;&gt;"",IF(ddays3.AllYears!AE179&lt;&gt;"",K178+ddays3.AllYears!AE179,""),"")</f>
        <v>184.5</v>
      </c>
      <c r="L179" s="6">
        <f>IF(L178&lt;&gt;"",IF(ddays3.AllYears!AF179&lt;&gt;"",L178+ddays3.AllYears!AF179,""),"")</f>
        <v>150.69999999999996</v>
      </c>
      <c r="M179" s="6">
        <f>IF(M178&lt;&gt;"",IF(ddays3.AllYears!AG179&lt;&gt;"",M178+ddays3.AllYears!AG179,""),"")</f>
        <v>143.9</v>
      </c>
      <c r="N179" s="6">
        <f>IF(N178&lt;&gt;"",IF(ddays3.AllYears!AH179&lt;&gt;"",N178+ddays3.AllYears!AH179,""),"")</f>
        <v>337.30000000000007</v>
      </c>
      <c r="O179" s="6">
        <f>IF(O178&lt;&gt;"",IF(ddays3.AllYears!AI179&lt;&gt;"",O178+ddays3.AllYears!AI179,""),"")</f>
        <v>168.40000000000003</v>
      </c>
      <c r="P179" s="6">
        <f>IF(P178&lt;&gt;"",IF(ddays3.AllYears!AJ179&lt;&gt;"",P178+ddays3.AllYears!AJ179,""),"")</f>
        <v>218.1</v>
      </c>
      <c r="Q179" s="6">
        <f>IF(Q178&lt;&gt;"",IF(ddays3.AllYears!AK179&lt;&gt;"",Q178+ddays3.AllYears!AK179,""),"")</f>
        <v>236.09999999999997</v>
      </c>
      <c r="R179" s="6">
        <f>IF(R178&lt;&gt;"",IF(ddays3.AllYears!AL179&lt;&gt;"",R178+ddays3.AllYears!AL179,""),"")</f>
        <v>177.60000000000002</v>
      </c>
      <c r="S179" s="6">
        <f>IF(S178&lt;&gt;"",IF(ddays3.AllYears!AM179&lt;&gt;"",S178+ddays3.AllYears!AM179,""),"")</f>
        <v>228.39999999999998</v>
      </c>
      <c r="T179" s="6">
        <f>IF(T178&lt;&gt;"",IF(ddays3.AllYears!AN179&lt;&gt;"",T178+ddays3.AllYears!AN179,""),"")</f>
        <v>235.80000000000004</v>
      </c>
      <c r="U179" s="6">
        <f>IF(U178&lt;&gt;"",IF(ddays3.AllYears!AO179&lt;&gt;"",U178+ddays3.AllYears!AO179,""),"")</f>
        <v>75.5</v>
      </c>
      <c r="V179" s="6">
        <f>IF(V178&lt;&gt;"",IF(ddays3.AllYears!AP179&lt;&gt;"",V178+ddays3.AllYears!AP179,""),"")</f>
        <v>249.29999999999995</v>
      </c>
      <c r="W179" s="6">
        <f>IF(W178&lt;&gt;"",IF(ddays3.AllYears!AQ179&lt;&gt;"",W178+ddays3.AllYears!AQ179,""),"")</f>
        <v>271.89999999999992</v>
      </c>
      <c r="X179" s="6">
        <f>IF(X178&lt;&gt;"",IF(ddays3.AllYears!AR179&lt;&gt;"",X178+ddays3.AllYears!AR179,""),"")</f>
        <v>318.2999999999999</v>
      </c>
      <c r="Y179" s="6">
        <f>IF(Y178&lt;&gt;"",IF(ddays3.AllYears!AS179&lt;&gt;"",Y178+ddays3.AllYears!AS179,""),"")</f>
        <v>297.89999999999986</v>
      </c>
      <c r="Z179" s="6">
        <f>IF(Z178&lt;&gt;"",IF(ddays3.AllYears!AT179&lt;&gt;"",Z178+ddays3.AllYears!AT179,""),"")</f>
        <v>313.80000000000007</v>
      </c>
      <c r="AA179" s="6">
        <f>IF(AA178&lt;&gt;"",IF(ddays3.AllYears!AU179&lt;&gt;"",AA178+ddays3.AllYears!AU179,""),"")</f>
        <v>246.40000000000003</v>
      </c>
      <c r="AB179" s="6">
        <f>IF(AB178&lt;&gt;"",IF(ddays3.AllYears!AV179&lt;&gt;"",AB178+ddays3.AllYears!AV179,""),"")</f>
        <v>148.80000000000004</v>
      </c>
      <c r="AC179" s="6">
        <f>IF(AC178&lt;&gt;"",IF(ddays3.AllYears!AW179&lt;&gt;"",AC178+ddays3.AllYears!AW179,""),"")</f>
        <v>220.8</v>
      </c>
      <c r="AD179" s="6">
        <f>IF(AD178&lt;&gt;"",IF(ddays3.AllYears!AX179&lt;&gt;"",AD178+ddays3.AllYears!AX179,""),"")</f>
        <v>221.9</v>
      </c>
      <c r="AE179" s="6">
        <f>IF(AE178&lt;&gt;"",IF(ddays3.AllYears!AY179&lt;&gt;"",AE178+ddays3.AllYears!AY179,""),"")</f>
        <v>239.59999999999997</v>
      </c>
      <c r="AF179" s="6">
        <f>IF(AF178&lt;&gt;"",IF(ddays3.AllYears!AZ179&lt;&gt;"",AF178+ddays3.AllYears!AZ179,""),"")</f>
        <v>278.90000000000003</v>
      </c>
      <c r="AG179" s="6">
        <f>IF(AG178&lt;&gt;"",IF(ddays3.AllYears!BA179&lt;&gt;"",AG178+ddays3.AllYears!BA179,""),"")</f>
        <v>290.39999999999998</v>
      </c>
      <c r="AH179" s="6">
        <f>IF(AH178&lt;&gt;"",IF(ddays3.AllYears!BB179&lt;&gt;"",AH178+ddays3.AllYears!BB179,""),"")</f>
        <v>234.09999999999997</v>
      </c>
      <c r="AI179" s="6">
        <f>IF(AI178&lt;&gt;"",IF(ddays3.AllYears!BC179&lt;&gt;"",AI178+ddays3.AllYears!BC179,""),"")</f>
        <v>244.60000000000002</v>
      </c>
      <c r="AJ179" s="6">
        <f>IF(AJ178&lt;&gt;"",IF(ddays3.AllYears!BD179&lt;&gt;"",AJ178+ddays3.AllYears!BD179,""),"")</f>
        <v>200.80000000000004</v>
      </c>
      <c r="AK179" s="6">
        <f>IF(AK178&lt;&gt;"",IF(ddays3.AllYears!BE179&lt;&gt;"",AK178+ddays3.AllYears!BE179,""),"")</f>
        <v>296.89999999999998</v>
      </c>
      <c r="AL179" s="6">
        <f>IF(AL178&lt;&gt;"",IF(ddays3.AllYears!BF179&lt;&gt;"",AL178+ddays3.AllYears!BF179,""),"")</f>
        <v>250.80000000000004</v>
      </c>
      <c r="AM179" s="6">
        <f>IF(AM178&lt;&gt;"",IF(ddays3.AllYears!BG179&lt;&gt;"",AM178+ddays3.AllYears!BG179,""),"")</f>
        <v>404.40000000000003</v>
      </c>
      <c r="AN179" s="6">
        <f>IF(AN178&lt;&gt;"",IF(ddays3.AllYears!BH179&lt;&gt;"",AN178+ddays3.AllYears!BH179,""),"")</f>
        <v>199.29999999999995</v>
      </c>
      <c r="AO179" s="6">
        <f>IF(AO178&lt;&gt;"",IF(ddays3.AllYears!BI179&lt;&gt;"",AO178+ddays3.AllYears!BI179,""),"")</f>
        <v>309.09999999999985</v>
      </c>
      <c r="AP179" s="6">
        <f>IF(AP178&lt;&gt;"",IF(ddays3.AllYears!BJ179&lt;&gt;"",AP178+ddays3.AllYears!BJ179,""),"")</f>
        <v>235.10000000000002</v>
      </c>
      <c r="AQ179" s="6" t="str">
        <f>IF(AQ178&lt;&gt;"",IF(ddays3.AllYears!BK179&lt;&gt;"",AQ178+ddays3.AllYears!BK179,""),"")</f>
        <v/>
      </c>
      <c r="AR179" s="6" t="str">
        <f>IF(AR178&lt;&gt;"",IF(ddays3.AllYears!BL179&lt;&gt;"",AR178+ddays3.AllYears!BL179,""),"")</f>
        <v/>
      </c>
      <c r="AS179" s="6" t="str">
        <f>IF(AS178&lt;&gt;"",IF('2017.daily'!K181&lt;&gt;"",'2017.daily'!K181,""),"")</f>
        <v/>
      </c>
      <c r="AT179" s="6"/>
      <c r="AU179" s="6"/>
      <c r="AV179" s="6">
        <f>'2017.daily'!P181</f>
        <v>194.3618516033242</v>
      </c>
    </row>
    <row r="180" spans="1:48" x14ac:dyDescent="0.35">
      <c r="A180" s="8">
        <f>ddays3.AllYears!A180</f>
        <v>42172</v>
      </c>
      <c r="B180" s="6" t="str">
        <f>IF(B179&lt;&gt;"",IF(ddays3.AllYears!C180&lt;&gt;"",B179+ddays3.AllYears!C180,""),"")</f>
        <v/>
      </c>
      <c r="C180" s="6">
        <f>IF(C179&lt;&gt;"",IF(ddays3.AllYears!W180&lt;&gt;"",C179+ddays3.AllYears!W180,""),"")</f>
        <v>226.20000000000002</v>
      </c>
      <c r="D180" s="6">
        <f>IF(D179&lt;&gt;"",IF(ddays3.AllYears!X180&lt;&gt;"",D179+ddays3.AllYears!X180,""),"")</f>
        <v>217.60000000000002</v>
      </c>
      <c r="E180" s="6">
        <f>IF(E179&lt;&gt;"",IF(ddays3.AllYears!Y180&lt;&gt;"",E179+ddays3.AllYears!Y180,""),"")</f>
        <v>191.89999999999998</v>
      </c>
      <c r="F180" s="6">
        <f>IF(F179&lt;&gt;"",IF(ddays3.AllYears!Z180&lt;&gt;"",F179+ddays3.AllYears!Z180,""),"")</f>
        <v>213.29999999999998</v>
      </c>
      <c r="G180" s="6">
        <f>IF(G179&lt;&gt;"",IF(ddays3.AllYears!AA180&lt;&gt;"",G179+ddays3.AllYears!AA180,""),"")</f>
        <v>90.100000000000009</v>
      </c>
      <c r="H180" s="6">
        <f>IF(H179&lt;&gt;"",IF(ddays3.AllYears!AB180&lt;&gt;"",H179+ddays3.AllYears!AB180,""),"")</f>
        <v>167.4</v>
      </c>
      <c r="I180" s="6">
        <f>IF(I179&lt;&gt;"",IF(ddays3.AllYears!AC180&lt;&gt;"",I179+ddays3.AllYears!AC180,""),"")</f>
        <v>264.90000000000003</v>
      </c>
      <c r="J180" s="6">
        <f>IF(J179&lt;&gt;"",IF(ddays3.AllYears!AD180&lt;&gt;"",J179+ddays3.AllYears!AD180,""),"")</f>
        <v>202.9</v>
      </c>
      <c r="K180" s="6">
        <f>IF(K179&lt;&gt;"",IF(ddays3.AllYears!AE180&lt;&gt;"",K179+ddays3.AllYears!AE180,""),"")</f>
        <v>192.3</v>
      </c>
      <c r="L180" s="6">
        <f>IF(L179&lt;&gt;"",IF(ddays3.AllYears!AF180&lt;&gt;"",L179+ddays3.AllYears!AF180,""),"")</f>
        <v>157.29999999999995</v>
      </c>
      <c r="M180" s="6">
        <f>IF(M179&lt;&gt;"",IF(ddays3.AllYears!AG180&lt;&gt;"",M179+ddays3.AllYears!AG180,""),"")</f>
        <v>147.5</v>
      </c>
      <c r="N180" s="6">
        <f>IF(N179&lt;&gt;"",IF(ddays3.AllYears!AH180&lt;&gt;"",N179+ddays3.AllYears!AH180,""),"")</f>
        <v>350.30000000000007</v>
      </c>
      <c r="O180" s="6">
        <f>IF(O179&lt;&gt;"",IF(ddays3.AllYears!AI180&lt;&gt;"",O179+ddays3.AllYears!AI180,""),"")</f>
        <v>175.60000000000002</v>
      </c>
      <c r="P180" s="6">
        <f>IF(P179&lt;&gt;"",IF(ddays3.AllYears!AJ180&lt;&gt;"",P179+ddays3.AllYears!AJ180,""),"")</f>
        <v>227.29999999999998</v>
      </c>
      <c r="Q180" s="6">
        <f>IF(Q179&lt;&gt;"",IF(ddays3.AllYears!AK180&lt;&gt;"",Q179+ddays3.AllYears!AK180,""),"")</f>
        <v>239.29999999999995</v>
      </c>
      <c r="R180" s="6">
        <f>IF(R179&lt;&gt;"",IF(ddays3.AllYears!AL180&lt;&gt;"",R179+ddays3.AllYears!AL180,""),"")</f>
        <v>187.70000000000002</v>
      </c>
      <c r="S180" s="6">
        <f>IF(S179&lt;&gt;"",IF(ddays3.AllYears!AM180&lt;&gt;"",S179+ddays3.AllYears!AM180,""),"")</f>
        <v>235.39999999999998</v>
      </c>
      <c r="T180" s="6">
        <f>IF(T179&lt;&gt;"",IF(ddays3.AllYears!AN180&lt;&gt;"",T179+ddays3.AllYears!AN180,""),"")</f>
        <v>249.30000000000004</v>
      </c>
      <c r="U180" s="6">
        <f>IF(U179&lt;&gt;"",IF(ddays3.AllYears!AO180&lt;&gt;"",U179+ddays3.AllYears!AO180,""),"")</f>
        <v>84</v>
      </c>
      <c r="V180" s="6">
        <f>IF(V179&lt;&gt;"",IF(ddays3.AllYears!AP180&lt;&gt;"",V179+ddays3.AllYears!AP180,""),"")</f>
        <v>260.49999999999994</v>
      </c>
      <c r="W180" s="6">
        <f>IF(W179&lt;&gt;"",IF(ddays3.AllYears!AQ180&lt;&gt;"",W179+ddays3.AllYears!AQ180,""),"")</f>
        <v>277.19999999999993</v>
      </c>
      <c r="X180" s="6">
        <f>IF(X179&lt;&gt;"",IF(ddays3.AllYears!AR180&lt;&gt;"",X179+ddays3.AllYears!AR180,""),"")</f>
        <v>318.2999999999999</v>
      </c>
      <c r="Y180" s="6">
        <f>IF(Y179&lt;&gt;"",IF(ddays3.AllYears!AS180&lt;&gt;"",Y179+ddays3.AllYears!AS180,""),"")</f>
        <v>308.19999999999987</v>
      </c>
      <c r="Z180" s="6">
        <f>IF(Z179&lt;&gt;"",IF(ddays3.AllYears!AT180&lt;&gt;"",Z179+ddays3.AllYears!AT180,""),"")</f>
        <v>324.30000000000007</v>
      </c>
      <c r="AA180" s="6">
        <f>IF(AA179&lt;&gt;"",IF(ddays3.AllYears!AU180&lt;&gt;"",AA179+ddays3.AllYears!AU180,""),"")</f>
        <v>256.90000000000003</v>
      </c>
      <c r="AB180" s="6">
        <f>IF(AB179&lt;&gt;"",IF(ddays3.AllYears!AV180&lt;&gt;"",AB179+ddays3.AllYears!AV180,""),"")</f>
        <v>154.50000000000003</v>
      </c>
      <c r="AC180" s="6">
        <f>IF(AC179&lt;&gt;"",IF(ddays3.AllYears!AW180&lt;&gt;"",AC179+ddays3.AllYears!AW180,""),"")</f>
        <v>231.70000000000002</v>
      </c>
      <c r="AD180" s="6">
        <f>IF(AD179&lt;&gt;"",IF(ddays3.AllYears!AX180&lt;&gt;"",AD179+ddays3.AllYears!AX180,""),"")</f>
        <v>232.3</v>
      </c>
      <c r="AE180" s="6">
        <f>IF(AE179&lt;&gt;"",IF(ddays3.AllYears!AY180&lt;&gt;"",AE179+ddays3.AllYears!AY180,""),"")</f>
        <v>247.89999999999998</v>
      </c>
      <c r="AF180" s="6">
        <f>IF(AF179&lt;&gt;"",IF(ddays3.AllYears!AZ180&lt;&gt;"",AF179+ddays3.AllYears!AZ180,""),"")</f>
        <v>289.40000000000003</v>
      </c>
      <c r="AG180" s="6">
        <f>IF(AG179&lt;&gt;"",IF(ddays3.AllYears!BA180&lt;&gt;"",AG179+ddays3.AllYears!BA180,""),"")</f>
        <v>299.89999999999998</v>
      </c>
      <c r="AH180" s="6">
        <f>IF(AH179&lt;&gt;"",IF(ddays3.AllYears!BB180&lt;&gt;"",AH179+ddays3.AllYears!BB180,""),"")</f>
        <v>244.89999999999998</v>
      </c>
      <c r="AI180" s="6">
        <f>IF(AI179&lt;&gt;"",IF(ddays3.AllYears!BC180&lt;&gt;"",AI179+ddays3.AllYears!BC180,""),"")</f>
        <v>251.40000000000003</v>
      </c>
      <c r="AJ180" s="6">
        <f>IF(AJ179&lt;&gt;"",IF(ddays3.AllYears!BD180&lt;&gt;"",AJ179+ddays3.AllYears!BD180,""),"")</f>
        <v>208.90000000000003</v>
      </c>
      <c r="AK180" s="6">
        <f>IF(AK179&lt;&gt;"",IF(ddays3.AllYears!BE180&lt;&gt;"",AK179+ddays3.AllYears!BE180,""),"")</f>
        <v>309.79999999999995</v>
      </c>
      <c r="AL180" s="6">
        <f>IF(AL179&lt;&gt;"",IF(ddays3.AllYears!BF180&lt;&gt;"",AL179+ddays3.AllYears!BF180,""),"")</f>
        <v>261.60000000000002</v>
      </c>
      <c r="AM180" s="6">
        <f>IF(AM179&lt;&gt;"",IF(ddays3.AllYears!BG180&lt;&gt;"",AM179+ddays3.AllYears!BG180,""),"")</f>
        <v>414.70000000000005</v>
      </c>
      <c r="AN180" s="6">
        <f>IF(AN179&lt;&gt;"",IF(ddays3.AllYears!BH180&lt;&gt;"",AN179+ddays3.AllYears!BH180,""),"")</f>
        <v>208.59999999999997</v>
      </c>
      <c r="AO180" s="6">
        <f>IF(AO179&lt;&gt;"",IF(ddays3.AllYears!BI180&lt;&gt;"",AO179+ddays3.AllYears!BI180,""),"")</f>
        <v>321.29999999999984</v>
      </c>
      <c r="AP180" s="6">
        <f>IF(AP179&lt;&gt;"",IF(ddays3.AllYears!BJ180&lt;&gt;"",AP179+ddays3.AllYears!BJ180,""),"")</f>
        <v>245.3</v>
      </c>
      <c r="AQ180" s="6" t="str">
        <f>IF(AQ179&lt;&gt;"",IF(ddays3.AllYears!BK180&lt;&gt;"",AQ179+ddays3.AllYears!BK180,""),"")</f>
        <v/>
      </c>
      <c r="AR180" s="6" t="str">
        <f>IF(AR179&lt;&gt;"",IF(ddays3.AllYears!BL180&lt;&gt;"",AR179+ddays3.AllYears!BL180,""),"")</f>
        <v/>
      </c>
      <c r="AS180" s="6" t="str">
        <f>IF(AS179&lt;&gt;"",IF('2017.daily'!K182&lt;&gt;"",'2017.daily'!K182,""),"")</f>
        <v/>
      </c>
      <c r="AT180" s="6"/>
      <c r="AU180" s="6"/>
      <c r="AV180" s="6">
        <f>'2017.daily'!P182</f>
        <v>205.29441257893393</v>
      </c>
    </row>
    <row r="181" spans="1:48" x14ac:dyDescent="0.35">
      <c r="A181" s="8">
        <f>ddays3.AllYears!A181</f>
        <v>42173</v>
      </c>
      <c r="B181" s="6" t="str">
        <f>IF(B180&lt;&gt;"",IF(ddays3.AllYears!C181&lt;&gt;"",B180+ddays3.AllYears!C181,""),"")</f>
        <v/>
      </c>
      <c r="C181" s="6">
        <f>IF(C180&lt;&gt;"",IF(ddays3.AllYears!W181&lt;&gt;"",C180+ddays3.AllYears!W181,""),"")</f>
        <v>237.60000000000002</v>
      </c>
      <c r="D181" s="6">
        <f>IF(D180&lt;&gt;"",IF(ddays3.AllYears!X181&lt;&gt;"",D180+ddays3.AllYears!X181,""),"")</f>
        <v>217.60000000000002</v>
      </c>
      <c r="E181" s="6">
        <f>IF(E180&lt;&gt;"",IF(ddays3.AllYears!Y181&lt;&gt;"",E180+ddays3.AllYears!Y181,""),"")</f>
        <v>198.29999999999998</v>
      </c>
      <c r="F181" s="6">
        <f>IF(F180&lt;&gt;"",IF(ddays3.AllYears!Z181&lt;&gt;"",F180+ddays3.AllYears!Z181,""),"")</f>
        <v>222.49999999999997</v>
      </c>
      <c r="G181" s="6">
        <f>IF(G180&lt;&gt;"",IF(ddays3.AllYears!AA181&lt;&gt;"",G180+ddays3.AllYears!AA181,""),"")</f>
        <v>96.100000000000009</v>
      </c>
      <c r="H181" s="6">
        <f>IF(H180&lt;&gt;"",IF(ddays3.AllYears!AB181&lt;&gt;"",H180+ddays3.AllYears!AB181,""),"")</f>
        <v>175.8</v>
      </c>
      <c r="I181" s="6">
        <f>IF(I180&lt;&gt;"",IF(ddays3.AllYears!AC181&lt;&gt;"",I180+ddays3.AllYears!AC181,""),"")</f>
        <v>271.90000000000003</v>
      </c>
      <c r="J181" s="6">
        <f>IF(J180&lt;&gt;"",IF(ddays3.AllYears!AD181&lt;&gt;"",J180+ddays3.AllYears!AD181,""),"")</f>
        <v>203.20000000000002</v>
      </c>
      <c r="K181" s="6">
        <f>IF(K180&lt;&gt;"",IF(ddays3.AllYears!AE181&lt;&gt;"",K180+ddays3.AllYears!AE181,""),"")</f>
        <v>201.10000000000002</v>
      </c>
      <c r="L181" s="6">
        <f>IF(L180&lt;&gt;"",IF(ddays3.AllYears!AF181&lt;&gt;"",L180+ddays3.AllYears!AF181,""),"")</f>
        <v>168.19999999999996</v>
      </c>
      <c r="M181" s="6">
        <f>IF(M180&lt;&gt;"",IF(ddays3.AllYears!AG181&lt;&gt;"",M180+ddays3.AllYears!AG181,""),"")</f>
        <v>152.80000000000001</v>
      </c>
      <c r="N181" s="6">
        <f>IF(N180&lt;&gt;"",IF(ddays3.AllYears!AH181&lt;&gt;"",N180+ddays3.AllYears!AH181,""),"")</f>
        <v>358.70000000000005</v>
      </c>
      <c r="O181" s="6">
        <f>IF(O180&lt;&gt;"",IF(ddays3.AllYears!AI181&lt;&gt;"",O180+ddays3.AllYears!AI181,""),"")</f>
        <v>185.40000000000003</v>
      </c>
      <c r="P181" s="6">
        <f>IF(P180&lt;&gt;"",IF(ddays3.AllYears!AJ181&lt;&gt;"",P180+ddays3.AllYears!AJ181,""),"")</f>
        <v>239.39999999999998</v>
      </c>
      <c r="Q181" s="6">
        <f>IF(Q180&lt;&gt;"",IF(ddays3.AllYears!AK181&lt;&gt;"",Q180+ddays3.AllYears!AK181,""),"")</f>
        <v>240.89999999999995</v>
      </c>
      <c r="R181" s="6">
        <f>IF(R180&lt;&gt;"",IF(ddays3.AllYears!AL181&lt;&gt;"",R180+ddays3.AllYears!AL181,""),"")</f>
        <v>196.00000000000003</v>
      </c>
      <c r="S181" s="6">
        <f>IF(S180&lt;&gt;"",IF(ddays3.AllYears!AM181&lt;&gt;"",S180+ddays3.AllYears!AM181,""),"")</f>
        <v>235.89999999999998</v>
      </c>
      <c r="T181" s="6">
        <f>IF(T180&lt;&gt;"",IF(ddays3.AllYears!AN181&lt;&gt;"",T180+ddays3.AllYears!AN181,""),"")</f>
        <v>263.70000000000005</v>
      </c>
      <c r="U181" s="6">
        <f>IF(U180&lt;&gt;"",IF(ddays3.AllYears!AO181&lt;&gt;"",U180+ddays3.AllYears!AO181,""),"")</f>
        <v>86.5</v>
      </c>
      <c r="V181" s="6">
        <f>IF(V180&lt;&gt;"",IF(ddays3.AllYears!AP181&lt;&gt;"",V180+ddays3.AllYears!AP181,""),"")</f>
        <v>268.09999999999997</v>
      </c>
      <c r="W181" s="6">
        <f>IF(W180&lt;&gt;"",IF(ddays3.AllYears!AQ181&lt;&gt;"",W180+ddays3.AllYears!AQ181,""),"")</f>
        <v>284.19999999999993</v>
      </c>
      <c r="X181" s="6">
        <f>IF(X180&lt;&gt;"",IF(ddays3.AllYears!AR181&lt;&gt;"",X180+ddays3.AllYears!AR181,""),"")</f>
        <v>327.39999999999992</v>
      </c>
      <c r="Y181" s="6">
        <f>IF(Y180&lt;&gt;"",IF(ddays3.AllYears!AS181&lt;&gt;"",Y180+ddays3.AllYears!AS181,""),"")</f>
        <v>313.19999999999987</v>
      </c>
      <c r="Z181" s="6">
        <f>IF(Z180&lt;&gt;"",IF(ddays3.AllYears!AT181&lt;&gt;"",Z180+ddays3.AllYears!AT181,""),"")</f>
        <v>333.40000000000009</v>
      </c>
      <c r="AA181" s="6">
        <f>IF(AA180&lt;&gt;"",IF(ddays3.AllYears!AU181&lt;&gt;"",AA180+ddays3.AllYears!AU181,""),"")</f>
        <v>267.50000000000006</v>
      </c>
      <c r="AB181" s="6">
        <f>IF(AB180&lt;&gt;"",IF(ddays3.AllYears!AV181&lt;&gt;"",AB180+ddays3.AllYears!AV181,""),"")</f>
        <v>159.00000000000003</v>
      </c>
      <c r="AC181" s="6">
        <f>IF(AC180&lt;&gt;"",IF(ddays3.AllYears!AW181&lt;&gt;"",AC180+ddays3.AllYears!AW181,""),"")</f>
        <v>244.00000000000003</v>
      </c>
      <c r="AD181" s="6">
        <f>IF(AD180&lt;&gt;"",IF(ddays3.AllYears!AX181&lt;&gt;"",AD180+ddays3.AllYears!AX181,""),"")</f>
        <v>233.4</v>
      </c>
      <c r="AE181" s="6">
        <f>IF(AE180&lt;&gt;"",IF(ddays3.AllYears!AY181&lt;&gt;"",AE180+ddays3.AllYears!AY181,""),"")</f>
        <v>257.59999999999997</v>
      </c>
      <c r="AF181" s="6">
        <f>IF(AF180&lt;&gt;"",IF(ddays3.AllYears!AZ181&lt;&gt;"",AF180+ddays3.AllYears!AZ181,""),"")</f>
        <v>300.00000000000006</v>
      </c>
      <c r="AG181" s="6">
        <f>IF(AG180&lt;&gt;"",IF(ddays3.AllYears!BA181&lt;&gt;"",AG180+ddays3.AllYears!BA181,""),"")</f>
        <v>308.59999999999997</v>
      </c>
      <c r="AH181" s="6">
        <f>IF(AH180&lt;&gt;"",IF(ddays3.AllYears!BB181&lt;&gt;"",AH180+ddays3.AllYears!BB181,""),"")</f>
        <v>256.2</v>
      </c>
      <c r="AI181" s="6">
        <f>IF(AI180&lt;&gt;"",IF(ddays3.AllYears!BC181&lt;&gt;"",AI180+ddays3.AllYears!BC181,""),"")</f>
        <v>257.00000000000006</v>
      </c>
      <c r="AJ181" s="6">
        <f>IF(AJ180&lt;&gt;"",IF(ddays3.AllYears!BD181&lt;&gt;"",AJ180+ddays3.AllYears!BD181,""),"")</f>
        <v>218.10000000000002</v>
      </c>
      <c r="AK181" s="6">
        <f>IF(AK180&lt;&gt;"",IF(ddays3.AllYears!BE181&lt;&gt;"",AK180+ddays3.AllYears!BE181,""),"")</f>
        <v>321.49999999999994</v>
      </c>
      <c r="AL181" s="6">
        <f>IF(AL180&lt;&gt;"",IF(ddays3.AllYears!BF181&lt;&gt;"",AL180+ddays3.AllYears!BF181,""),"")</f>
        <v>271</v>
      </c>
      <c r="AM181" s="6">
        <f>IF(AM180&lt;&gt;"",IF(ddays3.AllYears!BG181&lt;&gt;"",AM180+ddays3.AllYears!BG181,""),"")</f>
        <v>428.1</v>
      </c>
      <c r="AN181" s="41">
        <f>IF(AN180&lt;&gt;"",IF(ddays3.AllYears!BH181&lt;&gt;"",AN180+ddays3.AllYears!BH181,""),"")</f>
        <v>218.79999999999995</v>
      </c>
      <c r="AO181" s="6">
        <f>IF(AO180&lt;&gt;"",IF(ddays3.AllYears!BI181&lt;&gt;"",AO180+ddays3.AllYears!BI181,""),"")</f>
        <v>322.29999999999984</v>
      </c>
      <c r="AP181" s="6">
        <f>IF(AP180&lt;&gt;"",IF(ddays3.AllYears!BJ181&lt;&gt;"",AP180+ddays3.AllYears!BJ181,""),"")</f>
        <v>254.9</v>
      </c>
      <c r="AQ181" s="6" t="str">
        <f>IF(AQ180&lt;&gt;"",IF(ddays3.AllYears!BK181&lt;&gt;"",AQ180+ddays3.AllYears!BK181,""),"")</f>
        <v/>
      </c>
      <c r="AR181" s="6" t="str">
        <f>IF(AR180&lt;&gt;"",IF(ddays3.AllYears!BL181&lt;&gt;"",AR180+ddays3.AllYears!BL181,""),"")</f>
        <v/>
      </c>
      <c r="AS181" s="6" t="str">
        <f>IF(AS180&lt;&gt;"",IF('2017.daily'!K183&lt;&gt;"",'2017.daily'!K183,""),"")</f>
        <v/>
      </c>
      <c r="AT181" s="6"/>
      <c r="AU181" s="6"/>
      <c r="AV181" s="6">
        <f>'2017.daily'!P183</f>
        <v>214.51960019619474</v>
      </c>
    </row>
    <row r="182" spans="1:48" x14ac:dyDescent="0.35">
      <c r="A182" s="8">
        <f>ddays3.AllYears!A182</f>
        <v>42174</v>
      </c>
      <c r="B182" s="6" t="str">
        <f>IF(B181&lt;&gt;"",IF(ddays3.AllYears!C182&lt;&gt;"",B181+ddays3.AllYears!C182,""),"")</f>
        <v/>
      </c>
      <c r="C182" s="6">
        <f>IF(C181&lt;&gt;"",IF(ddays3.AllYears!W182&lt;&gt;"",C181+ddays3.AllYears!W182,""),"")</f>
        <v>251.90000000000003</v>
      </c>
      <c r="D182" s="6">
        <f>IF(D181&lt;&gt;"",IF(ddays3.AllYears!X182&lt;&gt;"",D181+ddays3.AllYears!X182,""),"")</f>
        <v>224.00000000000003</v>
      </c>
      <c r="E182" s="6">
        <f>IF(E181&lt;&gt;"",IF(ddays3.AllYears!Y182&lt;&gt;"",E181+ddays3.AllYears!Y182,""),"")</f>
        <v>205.6</v>
      </c>
      <c r="F182" s="6">
        <f>IF(F181&lt;&gt;"",IF(ddays3.AllYears!Z182&lt;&gt;"",F181+ddays3.AllYears!Z182,""),"")</f>
        <v>232.79999999999998</v>
      </c>
      <c r="G182" s="6">
        <f>IF(G181&lt;&gt;"",IF(ddays3.AllYears!AA182&lt;&gt;"",G181+ddays3.AllYears!AA182,""),"")</f>
        <v>106.9</v>
      </c>
      <c r="H182" s="6">
        <f>IF(H181&lt;&gt;"",IF(ddays3.AllYears!AB182&lt;&gt;"",H181+ddays3.AllYears!AB182,""),"")</f>
        <v>183.9</v>
      </c>
      <c r="I182" s="6">
        <f>IF(I181&lt;&gt;"",IF(ddays3.AllYears!AC182&lt;&gt;"",I181+ddays3.AllYears!AC182,""),"")</f>
        <v>272.20000000000005</v>
      </c>
      <c r="J182" s="6">
        <f>IF(J181&lt;&gt;"",IF(ddays3.AllYears!AD182&lt;&gt;"",J181+ddays3.AllYears!AD182,""),"")</f>
        <v>211.70000000000002</v>
      </c>
      <c r="K182" s="6">
        <f>IF(K181&lt;&gt;"",IF(ddays3.AllYears!AE182&lt;&gt;"",K181+ddays3.AllYears!AE182,""),"")</f>
        <v>210.00000000000003</v>
      </c>
      <c r="L182" s="6">
        <f>IF(L181&lt;&gt;"",IF(ddays3.AllYears!AF182&lt;&gt;"",L181+ddays3.AllYears!AF182,""),"")</f>
        <v>179.69999999999996</v>
      </c>
      <c r="M182" s="6">
        <f>IF(M181&lt;&gt;"",IF(ddays3.AllYears!AG182&lt;&gt;"",M181+ddays3.AllYears!AG182,""),"")</f>
        <v>157.20000000000002</v>
      </c>
      <c r="N182" s="6">
        <f>IF(N181&lt;&gt;"",IF(ddays3.AllYears!AH182&lt;&gt;"",N181+ddays3.AllYears!AH182,""),"")</f>
        <v>367.70000000000005</v>
      </c>
      <c r="O182" s="6">
        <f>IF(O181&lt;&gt;"",IF(ddays3.AllYears!AI182&lt;&gt;"",O181+ddays3.AllYears!AI182,""),"")</f>
        <v>197.60000000000002</v>
      </c>
      <c r="P182" s="6">
        <f>IF(P181&lt;&gt;"",IF(ddays3.AllYears!AJ182&lt;&gt;"",P181+ddays3.AllYears!AJ182,""),"")</f>
        <v>249.09999999999997</v>
      </c>
      <c r="Q182" s="6">
        <f>IF(Q181&lt;&gt;"",IF(ddays3.AllYears!AK182&lt;&gt;"",Q181+ddays3.AllYears!AK182,""),"")</f>
        <v>243.69999999999996</v>
      </c>
      <c r="R182" s="6">
        <f>IF(R181&lt;&gt;"",IF(ddays3.AllYears!AL182&lt;&gt;"",R181+ddays3.AllYears!AL182,""),"")</f>
        <v>204.30000000000004</v>
      </c>
      <c r="S182" s="6">
        <f>IF(S181&lt;&gt;"",IF(ddays3.AllYears!AM182&lt;&gt;"",S181+ddays3.AllYears!AM182,""),"")</f>
        <v>237.49999999999997</v>
      </c>
      <c r="T182" s="6">
        <f>IF(T181&lt;&gt;"",IF(ddays3.AllYears!AN182&lt;&gt;"",T181+ddays3.AllYears!AN182,""),"")</f>
        <v>277.00000000000006</v>
      </c>
      <c r="U182" s="6">
        <f>IF(U181&lt;&gt;"",IF(ddays3.AllYears!AO182&lt;&gt;"",U181+ddays3.AllYears!AO182,""),"")</f>
        <v>89</v>
      </c>
      <c r="V182" s="6">
        <f>IF(V181&lt;&gt;"",IF(ddays3.AllYears!AP182&lt;&gt;"",V181+ddays3.AllYears!AP182,""),"")</f>
        <v>276.99999999999994</v>
      </c>
      <c r="W182" s="6">
        <f>IF(W181&lt;&gt;"",IF(ddays3.AllYears!AQ182&lt;&gt;"",W181+ddays3.AllYears!AQ182,""),"")</f>
        <v>294.99999999999994</v>
      </c>
      <c r="X182" s="6">
        <f>IF(X181&lt;&gt;"",IF(ddays3.AllYears!AR182&lt;&gt;"",X181+ddays3.AllYears!AR182,""),"")</f>
        <v>339.59999999999991</v>
      </c>
      <c r="Y182" s="6">
        <f>IF(Y181&lt;&gt;"",IF(ddays3.AllYears!AS182&lt;&gt;"",Y181+ddays3.AllYears!AS182,""),"")</f>
        <v>322.89999999999986</v>
      </c>
      <c r="Z182" s="6">
        <f>IF(Z181&lt;&gt;"",IF(ddays3.AllYears!AT182&lt;&gt;"",Z181+ddays3.AllYears!AT182,""),"")</f>
        <v>333.50000000000011</v>
      </c>
      <c r="AA182" s="6">
        <f>IF(AA181&lt;&gt;"",IF(ddays3.AllYears!AU182&lt;&gt;"",AA181+ddays3.AllYears!AU182,""),"")</f>
        <v>278.40000000000003</v>
      </c>
      <c r="AB182" s="6">
        <f>IF(AB181&lt;&gt;"",IF(ddays3.AllYears!AV182&lt;&gt;"",AB181+ddays3.AllYears!AV182,""),"")</f>
        <v>164.20000000000002</v>
      </c>
      <c r="AC182" s="6">
        <f>IF(AC181&lt;&gt;"",IF(ddays3.AllYears!AW182&lt;&gt;"",AC181+ddays3.AllYears!AW182,""),"")</f>
        <v>254.60000000000002</v>
      </c>
      <c r="AD182" s="6">
        <f>IF(AD181&lt;&gt;"",IF(ddays3.AllYears!AX182&lt;&gt;"",AD181+ddays3.AllYears!AX182,""),"")</f>
        <v>242</v>
      </c>
      <c r="AE182" s="6">
        <f>IF(AE181&lt;&gt;"",IF(ddays3.AllYears!AY182&lt;&gt;"",AE181+ddays3.AllYears!AY182,""),"")</f>
        <v>266.79999999999995</v>
      </c>
      <c r="AF182" s="6">
        <f>IF(AF181&lt;&gt;"",IF(ddays3.AllYears!AZ182&lt;&gt;"",AF181+ddays3.AllYears!AZ182,""),"")</f>
        <v>309.60000000000008</v>
      </c>
      <c r="AG182" s="6">
        <f>IF(AG181&lt;&gt;"",IF(ddays3.AllYears!BA182&lt;&gt;"",AG181+ddays3.AllYears!BA182,""),"")</f>
        <v>319.79999999999995</v>
      </c>
      <c r="AH182" s="6">
        <f>IF(AH181&lt;&gt;"",IF(ddays3.AllYears!BB182&lt;&gt;"",AH181+ddays3.AllYears!BB182,""),"")</f>
        <v>264.89999999999998</v>
      </c>
      <c r="AI182" s="6">
        <f>IF(AI181&lt;&gt;"",IF(ddays3.AllYears!BC182&lt;&gt;"",AI181+ddays3.AllYears!BC182,""),"")</f>
        <v>260.70000000000005</v>
      </c>
      <c r="AJ182" s="6">
        <f>IF(AJ181&lt;&gt;"",IF(ddays3.AllYears!BD182&lt;&gt;"",AJ181+ddays3.AllYears!BD182,""),"")</f>
        <v>218.50000000000003</v>
      </c>
      <c r="AK182" s="6">
        <f>IF(AK181&lt;&gt;"",IF(ddays3.AllYears!BE182&lt;&gt;"",AK181+ddays3.AllYears!BE182,""),"")</f>
        <v>329.69999999999993</v>
      </c>
      <c r="AL182" s="6">
        <f>IF(AL181&lt;&gt;"",IF(ddays3.AllYears!BF182&lt;&gt;"",AL181+ddays3.AllYears!BF182,""),"")</f>
        <v>280.39999999999998</v>
      </c>
      <c r="AM182" s="6">
        <f>IF(AM181&lt;&gt;"",IF(ddays3.AllYears!BG182&lt;&gt;"",AM181+ddays3.AllYears!BG182,""),"")</f>
        <v>440.5</v>
      </c>
      <c r="AN182" s="6">
        <f>IF(AN181&lt;&gt;"",IF(ddays3.AllYears!BH182&lt;&gt;"",AN181+ddays3.AllYears!BH182,""),"")</f>
        <v>227.59999999999997</v>
      </c>
      <c r="AO182" s="6">
        <f>IF(AO181&lt;&gt;"",IF(ddays3.AllYears!BI182&lt;&gt;"",AO181+ddays3.AllYears!BI182,""),"")</f>
        <v>335.39999999999986</v>
      </c>
      <c r="AP182" s="6">
        <f>IF(AP181&lt;&gt;"",IF(ddays3.AllYears!BJ182&lt;&gt;"",AP181+ddays3.AllYears!BJ182,""),"")</f>
        <v>254.9</v>
      </c>
      <c r="AQ182" s="6" t="str">
        <f>IF(AQ181&lt;&gt;"",IF(ddays3.AllYears!BK182&lt;&gt;"",AQ181+ddays3.AllYears!BK182,""),"")</f>
        <v/>
      </c>
      <c r="AR182" s="6" t="str">
        <f>IF(AR181&lt;&gt;"",IF(ddays3.AllYears!BL182&lt;&gt;"",AR181+ddays3.AllYears!BL182,""),"")</f>
        <v/>
      </c>
      <c r="AS182" s="6" t="str">
        <f>IF(AS181&lt;&gt;"",IF('2017.daily'!K184&lt;&gt;"",'2017.daily'!K184,""),"")</f>
        <v/>
      </c>
      <c r="AT182" s="6"/>
      <c r="AU182" s="6"/>
      <c r="AV182" s="6">
        <f>'2017.daily'!P184</f>
        <v>222.05103546823977</v>
      </c>
    </row>
    <row r="183" spans="1:48" x14ac:dyDescent="0.35">
      <c r="A183" s="8">
        <f>ddays3.AllYears!A183</f>
        <v>42175</v>
      </c>
      <c r="B183" s="6" t="str">
        <f>IF(B182&lt;&gt;"",IF(ddays3.AllYears!C183&lt;&gt;"",B182+ddays3.AllYears!C183,""),"")</f>
        <v/>
      </c>
      <c r="C183" s="6">
        <f>IF(C182&lt;&gt;"",IF(ddays3.AllYears!W183&lt;&gt;"",C182+ddays3.AllYears!W183,""),"")</f>
        <v>264.8</v>
      </c>
      <c r="D183" s="6">
        <f>IF(D182&lt;&gt;"",IF(ddays3.AllYears!X183&lt;&gt;"",D182+ddays3.AllYears!X183,""),"")</f>
        <v>231.50000000000003</v>
      </c>
      <c r="E183" s="6">
        <f>IF(E182&lt;&gt;"",IF(ddays3.AllYears!Y183&lt;&gt;"",E182+ddays3.AllYears!Y183,""),"")</f>
        <v>205.6</v>
      </c>
      <c r="F183" s="6">
        <f>IF(F182&lt;&gt;"",IF(ddays3.AllYears!Z183&lt;&gt;"",F182+ddays3.AllYears!Z183,""),"")</f>
        <v>241.79999999999998</v>
      </c>
      <c r="G183" s="6">
        <f>IF(G182&lt;&gt;"",IF(ddays3.AllYears!AA183&lt;&gt;"",G182+ddays3.AllYears!AA183,""),"")</f>
        <v>118.60000000000001</v>
      </c>
      <c r="H183" s="6">
        <f>IF(H182&lt;&gt;"",IF(ddays3.AllYears!AB183&lt;&gt;"",H182+ddays3.AllYears!AB183,""),"")</f>
        <v>192.4</v>
      </c>
      <c r="I183" s="6">
        <f>IF(I182&lt;&gt;"",IF(ddays3.AllYears!AC183&lt;&gt;"",I182+ddays3.AllYears!AC183,""),"")</f>
        <v>283.10000000000002</v>
      </c>
      <c r="J183" s="6">
        <f>IF(J182&lt;&gt;"",IF(ddays3.AllYears!AD183&lt;&gt;"",J182+ddays3.AllYears!AD183,""),"")</f>
        <v>218.3</v>
      </c>
      <c r="K183" s="6">
        <f>IF(K182&lt;&gt;"",IF(ddays3.AllYears!AE183&lt;&gt;"",K182+ddays3.AllYears!AE183,""),"")</f>
        <v>210.20000000000002</v>
      </c>
      <c r="L183" s="6">
        <f>IF(L182&lt;&gt;"",IF(ddays3.AllYears!AF183&lt;&gt;"",L182+ddays3.AllYears!AF183,""),"")</f>
        <v>191.09999999999997</v>
      </c>
      <c r="M183" s="6">
        <f>IF(M182&lt;&gt;"",IF(ddays3.AllYears!AG183&lt;&gt;"",M182+ddays3.AllYears!AG183,""),"")</f>
        <v>161.30000000000001</v>
      </c>
      <c r="N183" s="6">
        <f>IF(N182&lt;&gt;"",IF(ddays3.AllYears!AH183&lt;&gt;"",N182+ddays3.AllYears!AH183,""),"")</f>
        <v>377.20000000000005</v>
      </c>
      <c r="O183" s="6">
        <f>IF(O182&lt;&gt;"",IF(ddays3.AllYears!AI183&lt;&gt;"",O182+ddays3.AllYears!AI183,""),"")</f>
        <v>204.50000000000003</v>
      </c>
      <c r="P183" s="6">
        <f>IF(P182&lt;&gt;"",IF(ddays3.AllYears!AJ183&lt;&gt;"",P182+ddays3.AllYears!AJ183,""),"")</f>
        <v>259.39999999999998</v>
      </c>
      <c r="Q183" s="6">
        <f>IF(Q182&lt;&gt;"",IF(ddays3.AllYears!AK183&lt;&gt;"",Q182+ddays3.AllYears!AK183,""),"")</f>
        <v>245.39999999999995</v>
      </c>
      <c r="R183" s="6">
        <f>IF(R182&lt;&gt;"",IF(ddays3.AllYears!AL183&lt;&gt;"",R182+ddays3.AllYears!AL183,""),"")</f>
        <v>204.30000000000004</v>
      </c>
      <c r="S183" s="6">
        <f>IF(S182&lt;&gt;"",IF(ddays3.AllYears!AM183&lt;&gt;"",S182+ddays3.AllYears!AM183,""),"")</f>
        <v>250.19999999999996</v>
      </c>
      <c r="T183" s="6">
        <f>IF(T182&lt;&gt;"",IF(ddays3.AllYears!AN183&lt;&gt;"",T182+ddays3.AllYears!AN183,""),"")</f>
        <v>290.80000000000007</v>
      </c>
      <c r="U183" s="6">
        <f>IF(U182&lt;&gt;"",IF(ddays3.AllYears!AO183&lt;&gt;"",U182+ddays3.AllYears!AO183,""),"")</f>
        <v>89</v>
      </c>
      <c r="V183" s="6">
        <f>IF(V182&lt;&gt;"",IF(ddays3.AllYears!AP183&lt;&gt;"",V182+ddays3.AllYears!AP183,""),"")</f>
        <v>282.89999999999992</v>
      </c>
      <c r="W183" s="6">
        <f>IF(W182&lt;&gt;"",IF(ddays3.AllYears!AQ183&lt;&gt;"",W182+ddays3.AllYears!AQ183,""),"")</f>
        <v>306.39999999999992</v>
      </c>
      <c r="X183" s="6">
        <f>IF(X182&lt;&gt;"",IF(ddays3.AllYears!AR183&lt;&gt;"",X182+ddays3.AllYears!AR183,""),"")</f>
        <v>350.7999999999999</v>
      </c>
      <c r="Y183" s="6">
        <f>IF(Y182&lt;&gt;"",IF(ddays3.AllYears!AS183&lt;&gt;"",Y182+ddays3.AllYears!AS183,""),"")</f>
        <v>331.89999999999986</v>
      </c>
      <c r="Z183" s="6">
        <f>IF(Z182&lt;&gt;"",IF(ddays3.AllYears!AT183&lt;&gt;"",Z182+ddays3.AllYears!AT183,""),"")</f>
        <v>345.10000000000014</v>
      </c>
      <c r="AA183" s="6">
        <f>IF(AA182&lt;&gt;"",IF(ddays3.AllYears!AU183&lt;&gt;"",AA182+ddays3.AllYears!AU183,""),"")</f>
        <v>285.10000000000002</v>
      </c>
      <c r="AB183" s="6">
        <f>IF(AB182&lt;&gt;"",IF(ddays3.AllYears!AV183&lt;&gt;"",AB182+ddays3.AllYears!AV183,""),"")</f>
        <v>170.20000000000002</v>
      </c>
      <c r="AC183" s="6">
        <f>IF(AC182&lt;&gt;"",IF(ddays3.AllYears!AW183&lt;&gt;"",AC182+ddays3.AllYears!AW183,""),"")</f>
        <v>265.3</v>
      </c>
      <c r="AD183" s="6">
        <f>IF(AD182&lt;&gt;"",IF(ddays3.AllYears!AX183&lt;&gt;"",AD182+ddays3.AllYears!AX183,""),"")</f>
        <v>250.9</v>
      </c>
      <c r="AE183" s="6">
        <f>IF(AE182&lt;&gt;"",IF(ddays3.AllYears!AY183&lt;&gt;"",AE182+ddays3.AllYears!AY183,""),"")</f>
        <v>278.19999999999993</v>
      </c>
      <c r="AF183" s="6">
        <f>IF(AF182&lt;&gt;"",IF(ddays3.AllYears!AZ183&lt;&gt;"",AF182+ddays3.AllYears!AZ183,""),"")</f>
        <v>320.90000000000009</v>
      </c>
      <c r="AG183" s="6">
        <f>IF(AG182&lt;&gt;"",IF(ddays3.AllYears!BA183&lt;&gt;"",AG182+ddays3.AllYears!BA183,""),"")</f>
        <v>331.69999999999993</v>
      </c>
      <c r="AH183" s="6">
        <f>IF(AH182&lt;&gt;"",IF(ddays3.AllYears!BB183&lt;&gt;"",AH182+ddays3.AllYears!BB183,""),"")</f>
        <v>273.89999999999998</v>
      </c>
      <c r="AI183" s="6">
        <f>IF(AI182&lt;&gt;"",IF(ddays3.AllYears!BC183&lt;&gt;"",AI182+ddays3.AllYears!BC183,""),"")</f>
        <v>267.00000000000006</v>
      </c>
      <c r="AJ183" s="6">
        <f>IF(AJ182&lt;&gt;"",IF(ddays3.AllYears!BD183&lt;&gt;"",AJ182+ddays3.AllYears!BD183,""),"")</f>
        <v>227.00000000000003</v>
      </c>
      <c r="AK183" s="6">
        <f>IF(AK182&lt;&gt;"",IF(ddays3.AllYears!BE183&lt;&gt;"",AK182+ddays3.AllYears!BE183,""),"")</f>
        <v>339.99999999999994</v>
      </c>
      <c r="AL183" s="6">
        <f>IF(AL182&lt;&gt;"",IF(ddays3.AllYears!BF183&lt;&gt;"",AL182+ddays3.AllYears!BF183,""),"")</f>
        <v>290.2</v>
      </c>
      <c r="AM183" s="6">
        <f>IF(AM182&lt;&gt;"",IF(ddays3.AllYears!BG183&lt;&gt;"",AM182+ddays3.AllYears!BG183,""),"")</f>
        <v>450.4</v>
      </c>
      <c r="AN183" s="6">
        <f>IF(AN182&lt;&gt;"",IF(ddays3.AllYears!BH183&lt;&gt;"",AN182+ddays3.AllYears!BH183,""),"")</f>
        <v>234.49999999999997</v>
      </c>
      <c r="AO183" s="6">
        <f>IF(AO182&lt;&gt;"",IF(ddays3.AllYears!BI183&lt;&gt;"",AO182+ddays3.AllYears!BI183,""),"")</f>
        <v>336.59999999999985</v>
      </c>
      <c r="AP183" s="6">
        <f>IF(AP182&lt;&gt;"",IF(ddays3.AllYears!BJ183&lt;&gt;"",AP182+ddays3.AllYears!BJ183,""),"")</f>
        <v>255.6</v>
      </c>
      <c r="AQ183" s="6" t="str">
        <f>IF(AQ182&lt;&gt;"",IF(ddays3.AllYears!BK183&lt;&gt;"",AQ182+ddays3.AllYears!BK183,""),"")</f>
        <v/>
      </c>
      <c r="AR183" s="6" t="str">
        <f>IF(AR182&lt;&gt;"",IF(ddays3.AllYears!BL183&lt;&gt;"",AR182+ddays3.AllYears!BL183,""),"")</f>
        <v/>
      </c>
      <c r="AS183" s="6" t="str">
        <f>IF(AS182&lt;&gt;"",IF('2017.daily'!K185&lt;&gt;"",'2017.daily'!K185,""),"")</f>
        <v/>
      </c>
      <c r="AT183" s="6"/>
      <c r="AU183" s="6"/>
      <c r="AV183" s="6">
        <f>'2017.daily'!P185</f>
        <v>229.99125122808968</v>
      </c>
    </row>
    <row r="184" spans="1:48" x14ac:dyDescent="0.35">
      <c r="A184" s="8">
        <f>ddays3.AllYears!A184</f>
        <v>42176</v>
      </c>
      <c r="B184" s="6" t="str">
        <f>IF(B183&lt;&gt;"",IF(ddays3.AllYears!C184&lt;&gt;"",B183+ddays3.AllYears!C184,""),"")</f>
        <v/>
      </c>
      <c r="C184" s="6">
        <f>IF(C183&lt;&gt;"",IF(ddays3.AllYears!W184&lt;&gt;"",C183+ddays3.AllYears!W184,""),"")</f>
        <v>272.8</v>
      </c>
      <c r="D184" s="6">
        <f>IF(D183&lt;&gt;"",IF(ddays3.AllYears!X184&lt;&gt;"",D183+ddays3.AllYears!X184,""),"")</f>
        <v>239.50000000000003</v>
      </c>
      <c r="E184" s="6">
        <f>IF(E183&lt;&gt;"",IF(ddays3.AllYears!Y184&lt;&gt;"",E183+ddays3.AllYears!Y184,""),"")</f>
        <v>213.5</v>
      </c>
      <c r="F184" s="6">
        <f>IF(F183&lt;&gt;"",IF(ddays3.AllYears!Z184&lt;&gt;"",F183+ddays3.AllYears!Z184,""),"")</f>
        <v>249.49999999999997</v>
      </c>
      <c r="G184" s="6">
        <f>IF(G183&lt;&gt;"",IF(ddays3.AllYears!AA184&lt;&gt;"",G183+ddays3.AllYears!AA184,""),"")</f>
        <v>126.10000000000001</v>
      </c>
      <c r="H184" s="6">
        <f>IF(H183&lt;&gt;"",IF(ddays3.AllYears!AB184&lt;&gt;"",H183+ddays3.AllYears!AB184,""),"")</f>
        <v>197.6</v>
      </c>
      <c r="I184" s="6">
        <f>IF(I183&lt;&gt;"",IF(ddays3.AllYears!AC184&lt;&gt;"",I183+ddays3.AllYears!AC184,""),"")</f>
        <v>292.90000000000003</v>
      </c>
      <c r="J184" s="6">
        <f>IF(J183&lt;&gt;"",IF(ddays3.AllYears!AD184&lt;&gt;"",J183+ddays3.AllYears!AD184,""),"")</f>
        <v>225.9</v>
      </c>
      <c r="K184" s="6">
        <f>IF(K183&lt;&gt;"",IF(ddays3.AllYears!AE184&lt;&gt;"",K183+ddays3.AllYears!AE184,""),"")</f>
        <v>220.8</v>
      </c>
      <c r="L184" s="6">
        <f>IF(L183&lt;&gt;"",IF(ddays3.AllYears!AF184&lt;&gt;"",L183+ddays3.AllYears!AF184,""),"")</f>
        <v>200.49999999999997</v>
      </c>
      <c r="M184" s="6">
        <f>IF(M183&lt;&gt;"",IF(ddays3.AllYears!AG184&lt;&gt;"",M183+ddays3.AllYears!AG184,""),"")</f>
        <v>167.60000000000002</v>
      </c>
      <c r="N184" s="6">
        <f>IF(N183&lt;&gt;"",IF(ddays3.AllYears!AH184&lt;&gt;"",N183+ddays3.AllYears!AH184,""),"")</f>
        <v>387.80000000000007</v>
      </c>
      <c r="O184" s="6">
        <f>IF(O183&lt;&gt;"",IF(ddays3.AllYears!AI184&lt;&gt;"",O183+ddays3.AllYears!AI184,""),"")</f>
        <v>213.90000000000003</v>
      </c>
      <c r="P184" s="6">
        <f>IF(P183&lt;&gt;"",IF(ddays3.AllYears!AJ184&lt;&gt;"",P183+ddays3.AllYears!AJ184,""),"")</f>
        <v>272.5</v>
      </c>
      <c r="Q184" s="6">
        <f>IF(Q183&lt;&gt;"",IF(ddays3.AllYears!AK184&lt;&gt;"",Q183+ddays3.AllYears!AK184,""),"")</f>
        <v>249.29999999999995</v>
      </c>
      <c r="R184" s="6">
        <f>IF(R183&lt;&gt;"",IF(ddays3.AllYears!AL184&lt;&gt;"",R183+ddays3.AllYears!AL184,""),"")</f>
        <v>204.30000000000004</v>
      </c>
      <c r="S184" s="6">
        <f>IF(S183&lt;&gt;"",IF(ddays3.AllYears!AM184&lt;&gt;"",S183+ddays3.AllYears!AM184,""),"")</f>
        <v>262.79999999999995</v>
      </c>
      <c r="T184" s="6">
        <f>IF(T183&lt;&gt;"",IF(ddays3.AllYears!AN184&lt;&gt;"",T183+ddays3.AllYears!AN184,""),"")</f>
        <v>300.20000000000005</v>
      </c>
      <c r="U184" s="6">
        <f>IF(U183&lt;&gt;"",IF(ddays3.AllYears!AO184&lt;&gt;"",U183+ddays3.AllYears!AO184,""),"")</f>
        <v>94.9</v>
      </c>
      <c r="V184" s="6">
        <f>IF(V183&lt;&gt;"",IF(ddays3.AllYears!AP184&lt;&gt;"",V183+ddays3.AllYears!AP184,""),"")</f>
        <v>291.89999999999992</v>
      </c>
      <c r="W184" s="6">
        <f>IF(W183&lt;&gt;"",IF(ddays3.AllYears!AQ184&lt;&gt;"",W183+ddays3.AllYears!AQ184,""),"")</f>
        <v>315.09999999999991</v>
      </c>
      <c r="X184" s="6">
        <f>IF(X183&lt;&gt;"",IF(ddays3.AllYears!AR184&lt;&gt;"",X183+ddays3.AllYears!AR184,""),"")</f>
        <v>362.7999999999999</v>
      </c>
      <c r="Y184" s="6">
        <f>IF(Y183&lt;&gt;"",IF(ddays3.AllYears!AS184&lt;&gt;"",Y183+ddays3.AllYears!AS184,""),"")</f>
        <v>343.89999999999986</v>
      </c>
      <c r="Z184" s="6">
        <f>IF(Z183&lt;&gt;"",IF(ddays3.AllYears!AT184&lt;&gt;"",Z183+ddays3.AllYears!AT184,""),"")</f>
        <v>358.40000000000015</v>
      </c>
      <c r="AA184" s="6">
        <f>IF(AA183&lt;&gt;"",IF(ddays3.AllYears!AU184&lt;&gt;"",AA183+ddays3.AllYears!AU184,""),"")</f>
        <v>294</v>
      </c>
      <c r="AB184" s="6">
        <f>IF(AB183&lt;&gt;"",IF(ddays3.AllYears!AV184&lt;&gt;"",AB183+ddays3.AllYears!AV184,""),"")</f>
        <v>174.50000000000003</v>
      </c>
      <c r="AC184" s="6">
        <f>IF(AC183&lt;&gt;"",IF(ddays3.AllYears!AW184&lt;&gt;"",AC183+ddays3.AllYears!AW184,""),"")</f>
        <v>276</v>
      </c>
      <c r="AD184" s="6">
        <f>IF(AD183&lt;&gt;"",IF(ddays3.AllYears!AX184&lt;&gt;"",AD183+ddays3.AllYears!AX184,""),"")</f>
        <v>260.3</v>
      </c>
      <c r="AE184" s="6">
        <f>IF(AE183&lt;&gt;"",IF(ddays3.AllYears!AY184&lt;&gt;"",AE183+ddays3.AllYears!AY184,""),"")</f>
        <v>279.39999999999992</v>
      </c>
      <c r="AF184" s="6">
        <f>IF(AF183&lt;&gt;"",IF(ddays3.AllYears!AZ184&lt;&gt;"",AF183+ddays3.AllYears!AZ184,""),"")</f>
        <v>322.40000000000009</v>
      </c>
      <c r="AG184" s="6">
        <f>IF(AG183&lt;&gt;"",IF(ddays3.AllYears!BA184&lt;&gt;"",AG183+ddays3.AllYears!BA184,""),"")</f>
        <v>344.89999999999992</v>
      </c>
      <c r="AH184" s="6">
        <f>IF(AH183&lt;&gt;"",IF(ddays3.AllYears!BB184&lt;&gt;"",AH183+ddays3.AllYears!BB184,""),"")</f>
        <v>284.59999999999997</v>
      </c>
      <c r="AI184" s="6">
        <f>IF(AI183&lt;&gt;"",IF(ddays3.AllYears!BC184&lt;&gt;"",AI183+ddays3.AllYears!BC184,""),"")</f>
        <v>274.10000000000008</v>
      </c>
      <c r="AJ184" s="6">
        <f>IF(AJ183&lt;&gt;"",IF(ddays3.AllYears!BD184&lt;&gt;"",AJ183+ddays3.AllYears!BD184,""),"")</f>
        <v>238.20000000000002</v>
      </c>
      <c r="AK184" s="6">
        <f>IF(AK183&lt;&gt;"",IF(ddays3.AllYears!BE184&lt;&gt;"",AK183+ddays3.AllYears!BE184,""),"")</f>
        <v>351.39999999999992</v>
      </c>
      <c r="AL184" s="6">
        <f>IF(AL183&lt;&gt;"",IF(ddays3.AllYears!BF184&lt;&gt;"",AL183+ddays3.AllYears!BF184,""),"")</f>
        <v>294.3</v>
      </c>
      <c r="AM184" s="6">
        <f>IF(AM183&lt;&gt;"",IF(ddays3.AllYears!BG184&lt;&gt;"",AM183+ddays3.AllYears!BG184,""),"")</f>
        <v>462.5</v>
      </c>
      <c r="AN184" s="6">
        <f>IF(AN183&lt;&gt;"",IF(ddays3.AllYears!BH184&lt;&gt;"",AN183+ddays3.AllYears!BH184,""),"")</f>
        <v>241.09999999999997</v>
      </c>
      <c r="AO184" s="6">
        <f>IF(AO183&lt;&gt;"",IF(ddays3.AllYears!BI184&lt;&gt;"",AO183+ddays3.AllYears!BI184,""),"")</f>
        <v>337.99999999999983</v>
      </c>
      <c r="AP184" s="6">
        <f>IF(AP183&lt;&gt;"",IF(ddays3.AllYears!BJ184&lt;&gt;"",AP183+ddays3.AllYears!BJ184,""),"")</f>
        <v>267.8</v>
      </c>
      <c r="AQ184" s="6" t="str">
        <f>IF(AQ183&lt;&gt;"",IF(ddays3.AllYears!BK184&lt;&gt;"",AQ183+ddays3.AllYears!BK184,""),"")</f>
        <v/>
      </c>
      <c r="AR184" s="6" t="str">
        <f>IF(AR183&lt;&gt;"",IF(ddays3.AllYears!BL184&lt;&gt;"",AR183+ddays3.AllYears!BL184,""),"")</f>
        <v/>
      </c>
      <c r="AS184" s="6" t="str">
        <f>IF(AS183&lt;&gt;"",IF('2017.daily'!K186&lt;&gt;"",'2017.daily'!K186,""),"")</f>
        <v/>
      </c>
      <c r="AT184" s="6"/>
      <c r="AU184" s="6"/>
      <c r="AV184" s="6">
        <f>'2017.daily'!P186</f>
        <v>238.42170150951557</v>
      </c>
    </row>
    <row r="185" spans="1:48" x14ac:dyDescent="0.35">
      <c r="A185" s="8">
        <f>ddays3.AllYears!A185</f>
        <v>42177</v>
      </c>
      <c r="B185" s="6" t="str">
        <f>IF(B184&lt;&gt;"",IF(ddays3.AllYears!C185&lt;&gt;"",B184+ddays3.AllYears!C185,""),"")</f>
        <v/>
      </c>
      <c r="C185" s="6">
        <f>IF(C184&lt;&gt;"",IF(ddays3.AllYears!W185&lt;&gt;"",C184+ddays3.AllYears!W185,""),"")</f>
        <v>281.90000000000003</v>
      </c>
      <c r="D185" s="6">
        <f>IF(D184&lt;&gt;"",IF(ddays3.AllYears!X185&lt;&gt;"",D184+ddays3.AllYears!X185,""),"")</f>
        <v>239.70000000000002</v>
      </c>
      <c r="E185" s="6">
        <f>IF(E184&lt;&gt;"",IF(ddays3.AllYears!Y185&lt;&gt;"",E184+ddays3.AllYears!Y185,""),"")</f>
        <v>213.7</v>
      </c>
      <c r="F185" s="6">
        <f>IF(F184&lt;&gt;"",IF(ddays3.AllYears!Z185&lt;&gt;"",F184+ddays3.AllYears!Z185,""),"")</f>
        <v>256.5</v>
      </c>
      <c r="G185" s="6">
        <f>IF(G184&lt;&gt;"",IF(ddays3.AllYears!AA185&lt;&gt;"",G184+ddays3.AllYears!AA185,""),"")</f>
        <v>131.10000000000002</v>
      </c>
      <c r="H185" s="6">
        <f>IF(H184&lt;&gt;"",IF(ddays3.AllYears!AB185&lt;&gt;"",H184+ddays3.AllYears!AB185,""),"")</f>
        <v>204.79999999999998</v>
      </c>
      <c r="I185" s="6">
        <f>IF(I184&lt;&gt;"",IF(ddays3.AllYears!AC185&lt;&gt;"",I184+ddays3.AllYears!AC185,""),"")</f>
        <v>303.10000000000002</v>
      </c>
      <c r="J185" s="6">
        <f>IF(J184&lt;&gt;"",IF(ddays3.AllYears!AD185&lt;&gt;"",J184+ddays3.AllYears!AD185,""),"")</f>
        <v>233.1</v>
      </c>
      <c r="K185" s="6">
        <f>IF(K184&lt;&gt;"",IF(ddays3.AllYears!AE185&lt;&gt;"",K184+ddays3.AllYears!AE185,""),"")</f>
        <v>231.5</v>
      </c>
      <c r="L185" s="6">
        <f>IF(L184&lt;&gt;"",IF(ddays3.AllYears!AF185&lt;&gt;"",L184+ddays3.AllYears!AF185,""),"")</f>
        <v>206.19999999999996</v>
      </c>
      <c r="M185" s="6">
        <f>IF(M184&lt;&gt;"",IF(ddays3.AllYears!AG185&lt;&gt;"",M184+ddays3.AllYears!AG185,""),"")</f>
        <v>167.60000000000002</v>
      </c>
      <c r="N185" s="6">
        <f>IF(N184&lt;&gt;"",IF(ddays3.AllYears!AH185&lt;&gt;"",N184+ddays3.AllYears!AH185,""),"")</f>
        <v>398.30000000000007</v>
      </c>
      <c r="O185" s="6">
        <f>IF(O184&lt;&gt;"",IF(ddays3.AllYears!AI185&lt;&gt;"",O184+ddays3.AllYears!AI185,""),"")</f>
        <v>224.30000000000004</v>
      </c>
      <c r="P185" s="6">
        <f>IF(P184&lt;&gt;"",IF(ddays3.AllYears!AJ185&lt;&gt;"",P184+ddays3.AllYears!AJ185,""),"")</f>
        <v>285.7</v>
      </c>
      <c r="Q185" s="6">
        <f>IF(Q184&lt;&gt;"",IF(ddays3.AllYears!AK185&lt;&gt;"",Q184+ddays3.AllYears!AK185,""),"")</f>
        <v>253.69999999999996</v>
      </c>
      <c r="R185" s="6">
        <f>IF(R184&lt;&gt;"",IF(ddays3.AllYears!AL185&lt;&gt;"",R184+ddays3.AllYears!AL185,""),"")</f>
        <v>211.60000000000005</v>
      </c>
      <c r="S185" s="6">
        <f>IF(S184&lt;&gt;"",IF(ddays3.AllYears!AM185&lt;&gt;"",S184+ddays3.AllYears!AM185,""),"")</f>
        <v>274.69999999999993</v>
      </c>
      <c r="T185" s="6">
        <f>IF(T184&lt;&gt;"",IF(ddays3.AllYears!AN185&lt;&gt;"",T184+ddays3.AllYears!AN185,""),"")</f>
        <v>310.50000000000006</v>
      </c>
      <c r="U185" s="6">
        <f>IF(U184&lt;&gt;"",IF(ddays3.AllYears!AO185&lt;&gt;"",U184+ddays3.AllYears!AO185,""),"")</f>
        <v>97.4</v>
      </c>
      <c r="V185" s="6">
        <f>IF(V184&lt;&gt;"",IF(ddays3.AllYears!AP185&lt;&gt;"",V184+ddays3.AllYears!AP185,""),"")</f>
        <v>304.49999999999994</v>
      </c>
      <c r="W185" s="6">
        <f>IF(W184&lt;&gt;"",IF(ddays3.AllYears!AQ185&lt;&gt;"",W184+ddays3.AllYears!AQ185,""),"")</f>
        <v>323.39999999999992</v>
      </c>
      <c r="X185" s="6">
        <f>IF(X184&lt;&gt;"",IF(ddays3.AllYears!AR185&lt;&gt;"",X184+ddays3.AllYears!AR185,""),"")</f>
        <v>372.69999999999987</v>
      </c>
      <c r="Y185" s="6">
        <f>IF(Y184&lt;&gt;"",IF(ddays3.AllYears!AS185&lt;&gt;"",Y184+ddays3.AllYears!AS185,""),"")</f>
        <v>344.59999999999985</v>
      </c>
      <c r="Z185" s="6">
        <f>IF(Z184&lt;&gt;"",IF(ddays3.AllYears!AT185&lt;&gt;"",Z184+ddays3.AllYears!AT185,""),"")</f>
        <v>371.60000000000014</v>
      </c>
      <c r="AA185" s="6">
        <f>IF(AA184&lt;&gt;"",IF(ddays3.AllYears!AU185&lt;&gt;"",AA184+ddays3.AllYears!AU185,""),"")</f>
        <v>303.89999999999998</v>
      </c>
      <c r="AB185" s="6">
        <f>IF(AB184&lt;&gt;"",IF(ddays3.AllYears!AV185&lt;&gt;"",AB184+ddays3.AllYears!AV185,""),"")</f>
        <v>178.70000000000002</v>
      </c>
      <c r="AC185" s="6">
        <f>IF(AC184&lt;&gt;"",IF(ddays3.AllYears!AW185&lt;&gt;"",AC184+ddays3.AllYears!AW185,""),"")</f>
        <v>287.60000000000002</v>
      </c>
      <c r="AD185" s="6">
        <f>IF(AD184&lt;&gt;"",IF(ddays3.AllYears!AX185&lt;&gt;"",AD184+ddays3.AllYears!AX185,""),"")</f>
        <v>268.3</v>
      </c>
      <c r="AE185" s="6">
        <f>IF(AE184&lt;&gt;"",IF(ddays3.AllYears!AY185&lt;&gt;"",AE184+ddays3.AllYears!AY185,""),"")</f>
        <v>287.39999999999992</v>
      </c>
      <c r="AF185" s="6">
        <f>IF(AF184&lt;&gt;"",IF(ddays3.AllYears!AZ185&lt;&gt;"",AF184+ddays3.AllYears!AZ185,""),"")</f>
        <v>335.50000000000011</v>
      </c>
      <c r="AG185" s="6">
        <f>IF(AG184&lt;&gt;"",IF(ddays3.AllYears!BA185&lt;&gt;"",AG184+ddays3.AllYears!BA185,""),"")</f>
        <v>358.09999999999991</v>
      </c>
      <c r="AH185" s="6">
        <f>IF(AH184&lt;&gt;"",IF(ddays3.AllYears!BB185&lt;&gt;"",AH184+ddays3.AllYears!BB185,""),"")</f>
        <v>295.29999999999995</v>
      </c>
      <c r="AI185" s="6">
        <f>IF(AI184&lt;&gt;"",IF(ddays3.AllYears!BC185&lt;&gt;"",AI184+ddays3.AllYears!BC185,""),"")</f>
        <v>282.10000000000008</v>
      </c>
      <c r="AJ185" s="6">
        <f>IF(AJ184&lt;&gt;"",IF(ddays3.AllYears!BD185&lt;&gt;"",AJ184+ddays3.AllYears!BD185,""),"")</f>
        <v>248.8</v>
      </c>
      <c r="AK185" s="6">
        <f>IF(AK184&lt;&gt;"",IF(ddays3.AllYears!BE185&lt;&gt;"",AK184+ddays3.AllYears!BE185,""),"")</f>
        <v>361.2999999999999</v>
      </c>
      <c r="AL185" s="6">
        <f>IF(AL184&lt;&gt;"",IF(ddays3.AllYears!BF185&lt;&gt;"",AL184+ddays3.AllYears!BF185,""),"")</f>
        <v>301.7</v>
      </c>
      <c r="AM185" s="6">
        <f>IF(AM184&lt;&gt;"",IF(ddays3.AllYears!BG185&lt;&gt;"",AM184+ddays3.AllYears!BG185,""),"")</f>
        <v>463.3</v>
      </c>
      <c r="AN185" s="6">
        <f>IF(AN184&lt;&gt;"",IF(ddays3.AllYears!BH185&lt;&gt;"",AN184+ddays3.AllYears!BH185,""),"")</f>
        <v>249.39999999999998</v>
      </c>
      <c r="AO185" s="6">
        <f>IF(AO184&lt;&gt;"",IF(ddays3.AllYears!BI185&lt;&gt;"",AO184+ddays3.AllYears!BI185,""),"")</f>
        <v>344.69999999999982</v>
      </c>
      <c r="AP185" s="6">
        <f>IF(AP184&lt;&gt;"",IF(ddays3.AllYears!BJ185&lt;&gt;"",AP184+ddays3.AllYears!BJ185,""),"")</f>
        <v>277.5</v>
      </c>
      <c r="AQ185" s="6" t="str">
        <f>IF(AQ184&lt;&gt;"",IF(ddays3.AllYears!BK185&lt;&gt;"",AQ184+ddays3.AllYears!BK185,""),"")</f>
        <v/>
      </c>
      <c r="AR185" s="6" t="str">
        <f>IF(AR184&lt;&gt;"",IF(ddays3.AllYears!BL185&lt;&gt;"",AR184+ddays3.AllYears!BL185,""),"")</f>
        <v/>
      </c>
      <c r="AS185" s="6" t="str">
        <f>IF(AS184&lt;&gt;"",IF('2017.daily'!K187&lt;&gt;"",'2017.daily'!K187,""),"")</f>
        <v/>
      </c>
      <c r="AT185" s="6"/>
      <c r="AU185" s="6"/>
      <c r="AV185" s="6">
        <f>'2017.daily'!P187</f>
        <v>248.12617618118534</v>
      </c>
    </row>
    <row r="186" spans="1:48" x14ac:dyDescent="0.35">
      <c r="A186" s="8">
        <f>ddays3.AllYears!A186</f>
        <v>42178</v>
      </c>
      <c r="B186" s="6" t="str">
        <f>IF(B185&lt;&gt;"",IF(ddays3.AllYears!C186&lt;&gt;"",B185+ddays3.AllYears!C186,""),"")</f>
        <v/>
      </c>
      <c r="C186" s="6">
        <f>IF(C185&lt;&gt;"",IF(ddays3.AllYears!W186&lt;&gt;"",C185+ddays3.AllYears!W186,""),"")</f>
        <v>283.10000000000002</v>
      </c>
      <c r="D186" s="6">
        <f>IF(D185&lt;&gt;"",IF(ddays3.AllYears!X186&lt;&gt;"",D185+ddays3.AllYears!X186,""),"")</f>
        <v>247.4</v>
      </c>
      <c r="E186" s="6">
        <f>IF(E185&lt;&gt;"",IF(ddays3.AllYears!Y186&lt;&gt;"",E185+ddays3.AllYears!Y186,""),"")</f>
        <v>222.89999999999998</v>
      </c>
      <c r="F186" s="6">
        <f>IF(F185&lt;&gt;"",IF(ddays3.AllYears!Z186&lt;&gt;"",F185+ddays3.AllYears!Z186,""),"")</f>
        <v>264.2</v>
      </c>
      <c r="G186" s="6">
        <f>IF(G185&lt;&gt;"",IF(ddays3.AllYears!AA186&lt;&gt;"",G185+ddays3.AllYears!AA186,""),"")</f>
        <v>137.20000000000002</v>
      </c>
      <c r="H186" s="6">
        <f>IF(H185&lt;&gt;"",IF(ddays3.AllYears!AB186&lt;&gt;"",H185+ddays3.AllYears!AB186,""),"")</f>
        <v>211.99999999999997</v>
      </c>
      <c r="I186" s="6">
        <f>IF(I185&lt;&gt;"",IF(ddays3.AllYears!AC186&lt;&gt;"",I185+ddays3.AllYears!AC186,""),"")</f>
        <v>312.5</v>
      </c>
      <c r="J186" s="6">
        <f>IF(J185&lt;&gt;"",IF(ddays3.AllYears!AD186&lt;&gt;"",J185+ddays3.AllYears!AD186,""),"")</f>
        <v>243.7</v>
      </c>
      <c r="K186" s="6">
        <f>IF(K185&lt;&gt;"",IF(ddays3.AllYears!AE186&lt;&gt;"",K185+ddays3.AllYears!AE186,""),"")</f>
        <v>242.2</v>
      </c>
      <c r="L186" s="6">
        <f>IF(L185&lt;&gt;"",IF(ddays3.AllYears!AF186&lt;&gt;"",L185+ddays3.AllYears!AF186,""),"")</f>
        <v>211.29999999999995</v>
      </c>
      <c r="M186" s="6">
        <f>IF(M185&lt;&gt;"",IF(ddays3.AllYears!AG186&lt;&gt;"",M185+ddays3.AllYears!AG186,""),"")</f>
        <v>177.10000000000002</v>
      </c>
      <c r="N186" s="6">
        <f>IF(N185&lt;&gt;"",IF(ddays3.AllYears!AH186&lt;&gt;"",N185+ddays3.AllYears!AH186,""),"")</f>
        <v>409.20000000000005</v>
      </c>
      <c r="O186" s="6">
        <f>IF(O185&lt;&gt;"",IF(ddays3.AllYears!AI186&lt;&gt;"",O185+ddays3.AllYears!AI186,""),"")</f>
        <v>232.80000000000004</v>
      </c>
      <c r="P186" s="6">
        <f>IF(P185&lt;&gt;"",IF(ddays3.AllYears!AJ186&lt;&gt;"",P185+ddays3.AllYears!AJ186,""),"")</f>
        <v>297.3</v>
      </c>
      <c r="Q186" s="6">
        <f>IF(Q185&lt;&gt;"",IF(ddays3.AllYears!AK186&lt;&gt;"",Q185+ddays3.AllYears!AK186,""),"")</f>
        <v>258.19999999999993</v>
      </c>
      <c r="R186" s="6">
        <f>IF(R185&lt;&gt;"",IF(ddays3.AllYears!AL186&lt;&gt;"",R185+ddays3.AllYears!AL186,""),"")</f>
        <v>218.60000000000005</v>
      </c>
      <c r="S186" s="6">
        <f>IF(S185&lt;&gt;"",IF(ddays3.AllYears!AM186&lt;&gt;"",S185+ddays3.AllYears!AM186,""),"")</f>
        <v>288.29999999999995</v>
      </c>
      <c r="T186" s="6">
        <f>IF(T185&lt;&gt;"",IF(ddays3.AllYears!AN186&lt;&gt;"",T185+ddays3.AllYears!AN186,""),"")</f>
        <v>321.20000000000005</v>
      </c>
      <c r="U186" s="6">
        <f>IF(U185&lt;&gt;"",IF(ddays3.AllYears!AO186&lt;&gt;"",U185+ddays3.AllYears!AO186,""),"")</f>
        <v>103.5</v>
      </c>
      <c r="V186" s="6">
        <f>IF(V185&lt;&gt;"",IF(ddays3.AllYears!AP186&lt;&gt;"",V185+ddays3.AllYears!AP186,""),"")</f>
        <v>316.99999999999994</v>
      </c>
      <c r="W186" s="6">
        <f>IF(W185&lt;&gt;"",IF(ddays3.AllYears!AQ186&lt;&gt;"",W185+ddays3.AllYears!AQ186,""),"")</f>
        <v>332.89999999999992</v>
      </c>
      <c r="X186" s="6">
        <f>IF(X185&lt;&gt;"",IF(ddays3.AllYears!AR186&lt;&gt;"",X185+ddays3.AllYears!AR186,""),"")</f>
        <v>382.19999999999987</v>
      </c>
      <c r="Y186" s="6">
        <f>IF(Y185&lt;&gt;"",IF(ddays3.AllYears!AS186&lt;&gt;"",Y185+ddays3.AllYears!AS186,""),"")</f>
        <v>353.69999999999987</v>
      </c>
      <c r="Z186" s="6">
        <f>IF(Z185&lt;&gt;"",IF(ddays3.AllYears!AT186&lt;&gt;"",Z185+ddays3.AllYears!AT186,""),"")</f>
        <v>383.10000000000014</v>
      </c>
      <c r="AA186" s="6">
        <f>IF(AA185&lt;&gt;"",IF(ddays3.AllYears!AU186&lt;&gt;"",AA185+ddays3.AllYears!AU186,""),"")</f>
        <v>313.89999999999998</v>
      </c>
      <c r="AB186" s="6">
        <f>IF(AB185&lt;&gt;"",IF(ddays3.AllYears!AV186&lt;&gt;"",AB185+ddays3.AllYears!AV186,""),"")</f>
        <v>183.3</v>
      </c>
      <c r="AC186" s="6">
        <f>IF(AC185&lt;&gt;"",IF(ddays3.AllYears!AW186&lt;&gt;"",AC185+ddays3.AllYears!AW186,""),"")</f>
        <v>300.8</v>
      </c>
      <c r="AD186" s="6">
        <f>IF(AD185&lt;&gt;"",IF(ddays3.AllYears!AX186&lt;&gt;"",AD185+ddays3.AllYears!AX186,""),"")</f>
        <v>276.3</v>
      </c>
      <c r="AE186" s="6">
        <f>IF(AE185&lt;&gt;"",IF(ddays3.AllYears!AY186&lt;&gt;"",AE185+ddays3.AllYears!AY186,""),"")</f>
        <v>291.39999999999992</v>
      </c>
      <c r="AF186" s="6">
        <f>IF(AF185&lt;&gt;"",IF(ddays3.AllYears!AZ186&lt;&gt;"",AF185+ddays3.AllYears!AZ186,""),"")</f>
        <v>346.50000000000011</v>
      </c>
      <c r="AG186" s="6">
        <f>IF(AG185&lt;&gt;"",IF(ddays3.AllYears!BA186&lt;&gt;"",AG185+ddays3.AllYears!BA186,""),"")</f>
        <v>370.99999999999989</v>
      </c>
      <c r="AH186" s="6">
        <f>IF(AH185&lt;&gt;"",IF(ddays3.AllYears!BB186&lt;&gt;"",AH185+ddays3.AllYears!BB186,""),"")</f>
        <v>305.19999999999993</v>
      </c>
      <c r="AI186" s="6">
        <f>IF(AI185&lt;&gt;"",IF(ddays3.AllYears!BC186&lt;&gt;"",AI185+ddays3.AllYears!BC186,""),"")</f>
        <v>295.30000000000007</v>
      </c>
      <c r="AJ186" s="6">
        <f>IF(AJ185&lt;&gt;"",IF(ddays3.AllYears!BD186&lt;&gt;"",AJ185+ddays3.AllYears!BD186,""),"")</f>
        <v>260.40000000000003</v>
      </c>
      <c r="AK186" s="6">
        <f>IF(AK185&lt;&gt;"",IF(ddays3.AllYears!BE186&lt;&gt;"",AK185+ddays3.AllYears!BE186,""),"")</f>
        <v>372.2999999999999</v>
      </c>
      <c r="AL186" s="6">
        <f>IF(AL185&lt;&gt;"",IF(ddays3.AllYears!BF186&lt;&gt;"",AL185+ddays3.AllYears!BF186,""),"")</f>
        <v>308.7</v>
      </c>
      <c r="AM186" s="6">
        <f>IF(AM185&lt;&gt;"",IF(ddays3.AllYears!BG186&lt;&gt;"",AM185+ddays3.AllYears!BG186,""),"")</f>
        <v>470.1</v>
      </c>
      <c r="AN186" s="6">
        <f>IF(AN185&lt;&gt;"",IF(ddays3.AllYears!BH186&lt;&gt;"",AN185+ddays3.AllYears!BH186,""),"")</f>
        <v>257.29999999999995</v>
      </c>
      <c r="AO186" s="6">
        <f>IF(AO185&lt;&gt;"",IF(ddays3.AllYears!BI186&lt;&gt;"",AO185+ddays3.AllYears!BI186,""),"")</f>
        <v>356.29999999999984</v>
      </c>
      <c r="AP186" s="6">
        <f>IF(AP185&lt;&gt;"",IF(ddays3.AllYears!BJ186&lt;&gt;"",AP185+ddays3.AllYears!BJ186,""),"")</f>
        <v>286.7</v>
      </c>
      <c r="AQ186" s="6" t="str">
        <f>IF(AQ185&lt;&gt;"",IF(ddays3.AllYears!BK186&lt;&gt;"",AQ185+ddays3.AllYears!BK186,""),"")</f>
        <v/>
      </c>
      <c r="AR186" s="6" t="str">
        <f>IF(AR185&lt;&gt;"",IF(ddays3.AllYears!BL186&lt;&gt;"",AR185+ddays3.AllYears!BL186,""),"")</f>
        <v/>
      </c>
      <c r="AS186" s="6" t="str">
        <f>IF(AS185&lt;&gt;"",IF('2017.daily'!K188&lt;&gt;"",'2017.daily'!K188,""),"")</f>
        <v/>
      </c>
      <c r="AT186" s="6"/>
      <c r="AU186" s="6"/>
      <c r="AV186" s="6">
        <f>'2017.daily'!P188</f>
        <v>258.69125122808964</v>
      </c>
    </row>
    <row r="187" spans="1:48" x14ac:dyDescent="0.35">
      <c r="A187" s="8">
        <f>ddays3.AllYears!A187</f>
        <v>42179</v>
      </c>
      <c r="B187" s="6" t="str">
        <f>IF(B186&lt;&gt;"",IF(ddays3.AllYears!C187&lt;&gt;"",B186+ddays3.AllYears!C187,""),"")</f>
        <v/>
      </c>
      <c r="C187" s="6">
        <f>IF(C186&lt;&gt;"",IF(ddays3.AllYears!W187&lt;&gt;"",C186+ddays3.AllYears!W187,""),"")</f>
        <v>293.5</v>
      </c>
      <c r="D187" s="6">
        <f>IF(D186&lt;&gt;"",IF(ddays3.AllYears!X187&lt;&gt;"",D186+ddays3.AllYears!X187,""),"")</f>
        <v>257.89999999999998</v>
      </c>
      <c r="E187" s="6">
        <f>IF(E186&lt;&gt;"",IF(ddays3.AllYears!Y187&lt;&gt;"",E186+ddays3.AllYears!Y187,""),"")</f>
        <v>232.39999999999998</v>
      </c>
      <c r="F187" s="6">
        <f>IF(F186&lt;&gt;"",IF(ddays3.AllYears!Z187&lt;&gt;"",F186+ddays3.AllYears!Z187,""),"")</f>
        <v>270.7</v>
      </c>
      <c r="G187" s="6">
        <f>IF(G186&lt;&gt;"",IF(ddays3.AllYears!AA187&lt;&gt;"",G186+ddays3.AllYears!AA187,""),"")</f>
        <v>140.60000000000002</v>
      </c>
      <c r="H187" s="6">
        <f>IF(H186&lt;&gt;"",IF(ddays3.AllYears!AB187&lt;&gt;"",H186+ddays3.AllYears!AB187,""),"")</f>
        <v>219.89999999999998</v>
      </c>
      <c r="I187" s="6">
        <f>IF(I186&lt;&gt;"",IF(ddays3.AllYears!AC187&lt;&gt;"",I186+ddays3.AllYears!AC187,""),"")</f>
        <v>322.89999999999998</v>
      </c>
      <c r="J187" s="6">
        <f>IF(J186&lt;&gt;"",IF(ddays3.AllYears!AD187&lt;&gt;"",J186+ddays3.AllYears!AD187,""),"")</f>
        <v>255.1</v>
      </c>
      <c r="K187" s="6">
        <f>IF(K186&lt;&gt;"",IF(ddays3.AllYears!AE187&lt;&gt;"",K186+ddays3.AllYears!AE187,""),"")</f>
        <v>252.5</v>
      </c>
      <c r="L187" s="6">
        <f>IF(L186&lt;&gt;"",IF(ddays3.AllYears!AF187&lt;&gt;"",L186+ddays3.AllYears!AF187,""),"")</f>
        <v>216.59999999999997</v>
      </c>
      <c r="M187" s="6">
        <f>IF(M186&lt;&gt;"",IF(ddays3.AllYears!AG187&lt;&gt;"",M186+ddays3.AllYears!AG187,""),"")</f>
        <v>186.3</v>
      </c>
      <c r="N187" s="6">
        <f>IF(N186&lt;&gt;"",IF(ddays3.AllYears!AH187&lt;&gt;"",N186+ddays3.AllYears!AH187,""),"")</f>
        <v>418.70000000000005</v>
      </c>
      <c r="O187" s="6">
        <f>IF(O186&lt;&gt;"",IF(ddays3.AllYears!AI187&lt;&gt;"",O186+ddays3.AllYears!AI187,""),"")</f>
        <v>238.30000000000004</v>
      </c>
      <c r="P187" s="6">
        <f>IF(P186&lt;&gt;"",IF(ddays3.AllYears!AJ187&lt;&gt;"",P186+ddays3.AllYears!AJ187,""),"")</f>
        <v>311.3</v>
      </c>
      <c r="Q187" s="6">
        <f>IF(Q186&lt;&gt;"",IF(ddays3.AllYears!AK187&lt;&gt;"",Q186+ddays3.AllYears!AK187,""),"")</f>
        <v>263.99999999999994</v>
      </c>
      <c r="R187" s="6">
        <f>IF(R186&lt;&gt;"",IF(ddays3.AllYears!AL187&lt;&gt;"",R186+ddays3.AllYears!AL187,""),"")</f>
        <v>224.80000000000004</v>
      </c>
      <c r="S187" s="6">
        <f>IF(S186&lt;&gt;"",IF(ddays3.AllYears!AM187&lt;&gt;"",S186+ddays3.AllYears!AM187,""),"")</f>
        <v>298.89999999999998</v>
      </c>
      <c r="T187" s="6">
        <f>IF(T186&lt;&gt;"",IF(ddays3.AllYears!AN187&lt;&gt;"",T186+ddays3.AllYears!AN187,""),"")</f>
        <v>331.90000000000003</v>
      </c>
      <c r="U187" s="6">
        <f>IF(U186&lt;&gt;"",IF(ddays3.AllYears!AO187&lt;&gt;"",U186+ddays3.AllYears!AO187,""),"")</f>
        <v>114.3</v>
      </c>
      <c r="V187" s="6">
        <f>IF(V186&lt;&gt;"",IF(ddays3.AllYears!AP187&lt;&gt;"",V186+ddays3.AllYears!AP187,""),"")</f>
        <v>327.89999999999992</v>
      </c>
      <c r="W187" s="6">
        <f>IF(W186&lt;&gt;"",IF(ddays3.AllYears!AQ187&lt;&gt;"",W186+ddays3.AllYears!AQ187,""),"")</f>
        <v>342.39999999999992</v>
      </c>
      <c r="X187" s="6">
        <f>IF(X186&lt;&gt;"",IF(ddays3.AllYears!AR187&lt;&gt;"",X186+ddays3.AllYears!AR187,""),"")</f>
        <v>391.89999999999986</v>
      </c>
      <c r="Y187" s="6">
        <f>IF(Y186&lt;&gt;"",IF(ddays3.AllYears!AS187&lt;&gt;"",Y186+ddays3.AllYears!AS187,""),"")</f>
        <v>364.69999999999987</v>
      </c>
      <c r="Z187" s="6">
        <f>IF(Z186&lt;&gt;"",IF(ddays3.AllYears!AT187&lt;&gt;"",Z186+ddays3.AllYears!AT187,""),"")</f>
        <v>392.00000000000011</v>
      </c>
      <c r="AA187" s="6">
        <f>IF(AA186&lt;&gt;"",IF(ddays3.AllYears!AU187&lt;&gt;"",AA186+ddays3.AllYears!AU187,""),"")</f>
        <v>326.89999999999998</v>
      </c>
      <c r="AB187" s="6">
        <f>IF(AB186&lt;&gt;"",IF(ddays3.AllYears!AV187&lt;&gt;"",AB186+ddays3.AllYears!AV187,""),"")</f>
        <v>186.9</v>
      </c>
      <c r="AC187" s="6">
        <f>IF(AC186&lt;&gt;"",IF(ddays3.AllYears!AW187&lt;&gt;"",AC186+ddays3.AllYears!AW187,""),"")</f>
        <v>313.3</v>
      </c>
      <c r="AD187" s="6">
        <f>IF(AD186&lt;&gt;"",IF(ddays3.AllYears!AX187&lt;&gt;"",AD186+ddays3.AllYears!AX187,""),"")</f>
        <v>276.40000000000003</v>
      </c>
      <c r="AE187" s="6">
        <f>IF(AE186&lt;&gt;"",IF(ddays3.AllYears!AY187&lt;&gt;"",AE186+ddays3.AllYears!AY187,""),"")</f>
        <v>298.19999999999993</v>
      </c>
      <c r="AF187" s="6">
        <f>IF(AF186&lt;&gt;"",IF(ddays3.AllYears!AZ187&lt;&gt;"",AF186+ddays3.AllYears!AZ187,""),"")</f>
        <v>347.00000000000011</v>
      </c>
      <c r="AG187" s="6">
        <f>IF(AG186&lt;&gt;"",IF(ddays3.AllYears!BA187&lt;&gt;"",AG186+ddays3.AllYears!BA187,""),"")</f>
        <v>383.39999999999986</v>
      </c>
      <c r="AH187" s="6">
        <f>IF(AH186&lt;&gt;"",IF(ddays3.AllYears!BB187&lt;&gt;"",AH186+ddays3.AllYears!BB187,""),"")</f>
        <v>317.59999999999991</v>
      </c>
      <c r="AI187" s="6">
        <f>IF(AI186&lt;&gt;"",IF(ddays3.AllYears!BC187&lt;&gt;"",AI186+ddays3.AllYears!BC187,""),"")</f>
        <v>307.40000000000009</v>
      </c>
      <c r="AJ187" s="6">
        <f>IF(AJ186&lt;&gt;"",IF(ddays3.AllYears!BD187&lt;&gt;"",AJ186+ddays3.AllYears!BD187,""),"")</f>
        <v>272.00000000000006</v>
      </c>
      <c r="AK187" s="6">
        <f>IF(AK186&lt;&gt;"",IF(ddays3.AllYears!BE187&lt;&gt;"",AK186+ddays3.AllYears!BE187,""),"")</f>
        <v>383.2999999999999</v>
      </c>
      <c r="AL187" s="6">
        <f>IF(AL186&lt;&gt;"",IF(ddays3.AllYears!BF187&lt;&gt;"",AL186+ddays3.AllYears!BF187,""),"")</f>
        <v>317.5</v>
      </c>
      <c r="AM187" s="6">
        <f>IF(AM186&lt;&gt;"",IF(ddays3.AllYears!BG187&lt;&gt;"",AM186+ddays3.AllYears!BG187,""),"")</f>
        <v>480</v>
      </c>
      <c r="AN187" s="6">
        <f>IF(AN186&lt;&gt;"",IF(ddays3.AllYears!BH187&lt;&gt;"",AN186+ddays3.AllYears!BH187,""),"")</f>
        <v>265.99999999999994</v>
      </c>
      <c r="AO187" s="6">
        <f>IF(AO186&lt;&gt;"",IF(ddays3.AllYears!BI187&lt;&gt;"",AO186+ddays3.AllYears!BI187,""),"")</f>
        <v>369.89999999999986</v>
      </c>
      <c r="AP187" s="6">
        <f>IF(AP186&lt;&gt;"",IF(ddays3.AllYears!BJ187&lt;&gt;"",AP186+ddays3.AllYears!BJ187,""),"")</f>
        <v>299.3</v>
      </c>
      <c r="AQ187" s="6" t="str">
        <f>IF(AQ186&lt;&gt;"",IF(ddays3.AllYears!BK187&lt;&gt;"",AQ186+ddays3.AllYears!BK187,""),"")</f>
        <v/>
      </c>
      <c r="AR187" s="6" t="str">
        <f>IF(AR186&lt;&gt;"",IF(ddays3.AllYears!BL187&lt;&gt;"",AR186+ddays3.AllYears!BL187,""),"")</f>
        <v/>
      </c>
      <c r="AS187" s="6" t="str">
        <f>IF(AS186&lt;&gt;"",IF('2017.daily'!K189&lt;&gt;"",'2017.daily'!K189,""),"")</f>
        <v/>
      </c>
      <c r="AT187" s="6"/>
      <c r="AU187" s="6"/>
      <c r="AV187" s="6">
        <f>'2017.daily'!P189</f>
        <v>268.93304297293014</v>
      </c>
    </row>
    <row r="188" spans="1:48" x14ac:dyDescent="0.35">
      <c r="A188" s="8">
        <f>ddays3.AllYears!A188</f>
        <v>42180</v>
      </c>
      <c r="B188" s="6" t="str">
        <f>IF(B187&lt;&gt;"",IF(ddays3.AllYears!C188&lt;&gt;"",B187+ddays3.AllYears!C188,""),"")</f>
        <v/>
      </c>
      <c r="C188" s="6">
        <f>IF(C187&lt;&gt;"",IF(ddays3.AllYears!W188&lt;&gt;"",C187+ddays3.AllYears!W188,""),"")</f>
        <v>305.3</v>
      </c>
      <c r="D188" s="6">
        <f>IF(D187&lt;&gt;"",IF(ddays3.AllYears!X188&lt;&gt;"",D187+ddays3.AllYears!X188,""),"")</f>
        <v>267</v>
      </c>
      <c r="E188" s="6">
        <f>IF(E187&lt;&gt;"",IF(ddays3.AllYears!Y188&lt;&gt;"",E187+ddays3.AllYears!Y188,""),"")</f>
        <v>232.79999999999998</v>
      </c>
      <c r="F188" s="6">
        <f>IF(F187&lt;&gt;"",IF(ddays3.AllYears!Z188&lt;&gt;"",F187+ddays3.AllYears!Z188,""),"")</f>
        <v>279</v>
      </c>
      <c r="G188" s="6">
        <f>IF(G187&lt;&gt;"",IF(ddays3.AllYears!AA188&lt;&gt;"",G187+ddays3.AllYears!AA188,""),"")</f>
        <v>145.10000000000002</v>
      </c>
      <c r="H188" s="6">
        <f>IF(H187&lt;&gt;"",IF(ddays3.AllYears!AB188&lt;&gt;"",H187+ddays3.AllYears!AB188,""),"")</f>
        <v>226.39999999999998</v>
      </c>
      <c r="I188" s="6">
        <f>IF(I187&lt;&gt;"",IF(ddays3.AllYears!AC188&lt;&gt;"",I187+ddays3.AllYears!AC188,""),"")</f>
        <v>323.59999999999997</v>
      </c>
      <c r="J188" s="6">
        <f>IF(J187&lt;&gt;"",IF(ddays3.AllYears!AD188&lt;&gt;"",J187+ddays3.AllYears!AD188,""),"")</f>
        <v>255.79999999999998</v>
      </c>
      <c r="K188" s="6">
        <f>IF(K187&lt;&gt;"",IF(ddays3.AllYears!AE188&lt;&gt;"",K187+ddays3.AllYears!AE188,""),"")</f>
        <v>262</v>
      </c>
      <c r="L188" s="6">
        <f>IF(L187&lt;&gt;"",IF(ddays3.AllYears!AF188&lt;&gt;"",L187+ddays3.AllYears!AF188,""),"")</f>
        <v>226.59999999999997</v>
      </c>
      <c r="M188" s="6">
        <f>IF(M187&lt;&gt;"",IF(ddays3.AllYears!AG188&lt;&gt;"",M187+ddays3.AllYears!AG188,""),"")</f>
        <v>196.10000000000002</v>
      </c>
      <c r="N188" s="6">
        <f>IF(N187&lt;&gt;"",IF(ddays3.AllYears!AH188&lt;&gt;"",N187+ddays3.AllYears!AH188,""),"")</f>
        <v>428.90000000000003</v>
      </c>
      <c r="O188" s="6">
        <f>IF(O187&lt;&gt;"",IF(ddays3.AllYears!AI188&lt;&gt;"",O187+ddays3.AllYears!AI188,""),"")</f>
        <v>246.20000000000005</v>
      </c>
      <c r="P188" s="6">
        <f>IF(P187&lt;&gt;"",IF(ddays3.AllYears!AJ188&lt;&gt;"",P187+ddays3.AllYears!AJ188,""),"")</f>
        <v>324.3</v>
      </c>
      <c r="Q188" s="6">
        <f>IF(Q187&lt;&gt;"",IF(ddays3.AllYears!AK188&lt;&gt;"",Q187+ddays3.AllYears!AK188,""),"")</f>
        <v>270.29999999999995</v>
      </c>
      <c r="R188" s="6">
        <f>IF(R187&lt;&gt;"",IF(ddays3.AllYears!AL188&lt;&gt;"",R187+ddays3.AllYears!AL188,""),"")</f>
        <v>233.20000000000005</v>
      </c>
      <c r="S188" s="6">
        <f>IF(S187&lt;&gt;"",IF(ddays3.AllYears!AM188&lt;&gt;"",S187+ddays3.AllYears!AM188,""),"")</f>
        <v>311.09999999999997</v>
      </c>
      <c r="T188" s="6">
        <f>IF(T187&lt;&gt;"",IF(ddays3.AllYears!AN188&lt;&gt;"",T187+ddays3.AllYears!AN188,""),"")</f>
        <v>343.20000000000005</v>
      </c>
      <c r="U188" s="6">
        <f>IF(U187&lt;&gt;"",IF(ddays3.AllYears!AO188&lt;&gt;"",U187+ddays3.AllYears!AO188,""),"")</f>
        <v>126.5</v>
      </c>
      <c r="V188" s="6">
        <f>IF(V187&lt;&gt;"",IF(ddays3.AllYears!AP188&lt;&gt;"",V187+ddays3.AllYears!AP188,""),"")</f>
        <v>339.7999999999999</v>
      </c>
      <c r="W188" s="6">
        <f>IF(W187&lt;&gt;"",IF(ddays3.AllYears!AQ188&lt;&gt;"",W187+ddays3.AllYears!AQ188,""),"")</f>
        <v>355.19999999999993</v>
      </c>
      <c r="X188" s="6">
        <f>IF(X187&lt;&gt;"",IF(ddays3.AllYears!AR188&lt;&gt;"",X187+ddays3.AllYears!AR188,""),"")</f>
        <v>400.29999999999984</v>
      </c>
      <c r="Y188" s="6">
        <f>IF(Y187&lt;&gt;"",IF(ddays3.AllYears!AS188&lt;&gt;"",Y187+ddays3.AllYears!AS188,""),"")</f>
        <v>374.09999999999985</v>
      </c>
      <c r="Z188" s="6">
        <f>IF(Z187&lt;&gt;"",IF(ddays3.AllYears!AT188&lt;&gt;"",Z187+ddays3.AllYears!AT188,""),"")</f>
        <v>403.7000000000001</v>
      </c>
      <c r="AA188" s="6">
        <f>IF(AA187&lt;&gt;"",IF(ddays3.AllYears!AU188&lt;&gt;"",AA187+ddays3.AllYears!AU188,""),"")</f>
        <v>341.2</v>
      </c>
      <c r="AB188" s="6">
        <f>IF(AB187&lt;&gt;"",IF(ddays3.AllYears!AV188&lt;&gt;"",AB187+ddays3.AllYears!AV188,""),"")</f>
        <v>191.5</v>
      </c>
      <c r="AC188" s="6">
        <f>IF(AC187&lt;&gt;"",IF(ddays3.AllYears!AW188&lt;&gt;"",AC187+ddays3.AllYears!AW188,""),"")</f>
        <v>325.90000000000003</v>
      </c>
      <c r="AD188" s="6">
        <f>IF(AD187&lt;&gt;"",IF(ddays3.AllYears!AX188&lt;&gt;"",AD187+ddays3.AllYears!AX188,""),"")</f>
        <v>288.3</v>
      </c>
      <c r="AE188" s="6">
        <f>IF(AE187&lt;&gt;"",IF(ddays3.AllYears!AY188&lt;&gt;"",AE187+ddays3.AllYears!AY188,""),"")</f>
        <v>298.79999999999995</v>
      </c>
      <c r="AF188" s="6">
        <f>IF(AF187&lt;&gt;"",IF(ddays3.AllYears!AZ188&lt;&gt;"",AF187+ddays3.AllYears!AZ188,""),"")</f>
        <v>359.10000000000014</v>
      </c>
      <c r="AG188" s="6">
        <f>IF(AG187&lt;&gt;"",IF(ddays3.AllYears!BA188&lt;&gt;"",AG187+ddays3.AllYears!BA188,""),"")</f>
        <v>394.89999999999986</v>
      </c>
      <c r="AH188" s="6">
        <f>IF(AH187&lt;&gt;"",IF(ddays3.AllYears!BB188&lt;&gt;"",AH187+ddays3.AllYears!BB188,""),"")</f>
        <v>327.09999999999991</v>
      </c>
      <c r="AI188" s="6">
        <f>IF(AI187&lt;&gt;"",IF(ddays3.AllYears!BC188&lt;&gt;"",AI187+ddays3.AllYears!BC188,""),"")</f>
        <v>314.50000000000011</v>
      </c>
      <c r="AJ188" s="6">
        <f>IF(AJ187&lt;&gt;"",IF(ddays3.AllYears!BD188&lt;&gt;"",AJ187+ddays3.AllYears!BD188,""),"")</f>
        <v>286.30000000000007</v>
      </c>
      <c r="AK188" s="6">
        <f>IF(AK187&lt;&gt;"",IF(ddays3.AllYears!BE188&lt;&gt;"",AK187+ddays3.AllYears!BE188,""),"")</f>
        <v>393.69999999999987</v>
      </c>
      <c r="AL188" s="6">
        <f>IF(AL187&lt;&gt;"",IF(ddays3.AllYears!BF188&lt;&gt;"",AL187+ddays3.AllYears!BF188,""),"")</f>
        <v>326.60000000000002</v>
      </c>
      <c r="AM188" s="6">
        <f>IF(AM187&lt;&gt;"",IF(ddays3.AllYears!BG188&lt;&gt;"",AM187+ddays3.AllYears!BG188,""),"")</f>
        <v>491.7</v>
      </c>
      <c r="AN188" s="6">
        <f>IF(AN187&lt;&gt;"",IF(ddays3.AllYears!BH188&lt;&gt;"",AN187+ddays3.AllYears!BH188,""),"")</f>
        <v>276.89999999999992</v>
      </c>
      <c r="AO188" s="6">
        <f>IF(AO187&lt;&gt;"",IF(ddays3.AllYears!BI188&lt;&gt;"",AO187+ddays3.AllYears!BI188,""),"")</f>
        <v>383.49999999999989</v>
      </c>
      <c r="AP188" s="6">
        <f>IF(AP187&lt;&gt;"",IF(ddays3.AllYears!BJ188&lt;&gt;"",AP187+ddays3.AllYears!BJ188,""),"")</f>
        <v>312.60000000000002</v>
      </c>
      <c r="AQ188" s="6" t="str">
        <f>IF(AQ187&lt;&gt;"",IF(ddays3.AllYears!BK188&lt;&gt;"",AQ187+ddays3.AllYears!BK188,""),"")</f>
        <v/>
      </c>
      <c r="AR188" s="6" t="str">
        <f>IF(AR187&lt;&gt;"",IF(ddays3.AllYears!BL188&lt;&gt;"",AR187+ddays3.AllYears!BL188,""),"")</f>
        <v/>
      </c>
      <c r="AS188" s="6" t="str">
        <f>IF(AS187&lt;&gt;"",IF('2017.daily'!K190&lt;&gt;"",'2017.daily'!K190,""),"")</f>
        <v/>
      </c>
      <c r="AT188" s="6"/>
      <c r="AU188" s="6"/>
      <c r="AV188" s="6">
        <f>'2017.daily'!P190</f>
        <v>281.38834316054738</v>
      </c>
    </row>
    <row r="189" spans="1:48" x14ac:dyDescent="0.35">
      <c r="A189" s="8">
        <f>ddays3.AllYears!A189</f>
        <v>42181</v>
      </c>
      <c r="B189" s="6" t="str">
        <f>IF(B188&lt;&gt;"",IF(ddays3.AllYears!C189&lt;&gt;"",B188+ddays3.AllYears!C189,""),"")</f>
        <v/>
      </c>
      <c r="C189" s="6">
        <f>IF(C188&lt;&gt;"",IF(ddays3.AllYears!W189&lt;&gt;"",C188+ddays3.AllYears!W189,""),"")</f>
        <v>318.60000000000002</v>
      </c>
      <c r="D189" s="6">
        <f>IF(D188&lt;&gt;"",IF(ddays3.AllYears!X189&lt;&gt;"",D188+ddays3.AllYears!X189,""),"")</f>
        <v>275.60000000000002</v>
      </c>
      <c r="E189" s="6">
        <f>IF(E188&lt;&gt;"",IF(ddays3.AllYears!Y189&lt;&gt;"",E188+ddays3.AllYears!Y189,""),"")</f>
        <v>242.6</v>
      </c>
      <c r="F189" s="6">
        <f>IF(F188&lt;&gt;"",IF(ddays3.AllYears!Z189&lt;&gt;"",F188+ddays3.AllYears!Z189,""),"")</f>
        <v>284.89999999999998</v>
      </c>
      <c r="G189" s="6">
        <f>IF(G188&lt;&gt;"",IF(ddays3.AllYears!AA189&lt;&gt;"",G188+ddays3.AllYears!AA189,""),"")</f>
        <v>152.90000000000003</v>
      </c>
      <c r="H189" s="6">
        <f>IF(H188&lt;&gt;"",IF(ddays3.AllYears!AB189&lt;&gt;"",H188+ddays3.AllYears!AB189,""),"")</f>
        <v>233.79999999999998</v>
      </c>
      <c r="I189" s="6">
        <f>IF(I188&lt;&gt;"",IF(ddays3.AllYears!AC189&lt;&gt;"",I188+ddays3.AllYears!AC189,""),"")</f>
        <v>333.99999999999994</v>
      </c>
      <c r="J189" s="6">
        <f>IF(J188&lt;&gt;"",IF(ddays3.AllYears!AD189&lt;&gt;"",J188+ddays3.AllYears!AD189,""),"")</f>
        <v>264.79999999999995</v>
      </c>
      <c r="K189" s="6">
        <f>IF(K188&lt;&gt;"",IF(ddays3.AllYears!AE189&lt;&gt;"",K188+ddays3.AllYears!AE189,""),"")</f>
        <v>269.5</v>
      </c>
      <c r="L189" s="6">
        <f>IF(L188&lt;&gt;"",IF(ddays3.AllYears!AF189&lt;&gt;"",L188+ddays3.AllYears!AF189,""),"")</f>
        <v>238.59999999999997</v>
      </c>
      <c r="M189" s="6">
        <f>IF(M188&lt;&gt;"",IF(ddays3.AllYears!AG189&lt;&gt;"",M188+ddays3.AllYears!AG189,""),"")</f>
        <v>206.3</v>
      </c>
      <c r="N189" s="6">
        <f>IF(N188&lt;&gt;"",IF(ddays3.AllYears!AH189&lt;&gt;"",N188+ddays3.AllYears!AH189,""),"")</f>
        <v>439.8</v>
      </c>
      <c r="O189" s="6">
        <f>IF(O188&lt;&gt;"",IF(ddays3.AllYears!AI189&lt;&gt;"",O188+ddays3.AllYears!AI189,""),"")</f>
        <v>256.00000000000006</v>
      </c>
      <c r="P189" s="6">
        <f>IF(P188&lt;&gt;"",IF(ddays3.AllYears!AJ189&lt;&gt;"",P188+ddays3.AllYears!AJ189,""),"")</f>
        <v>336.7</v>
      </c>
      <c r="Q189" s="6">
        <f>IF(Q188&lt;&gt;"",IF(ddays3.AllYears!AK189&lt;&gt;"",Q188+ddays3.AllYears!AK189,""),"")</f>
        <v>274.79999999999995</v>
      </c>
      <c r="R189" s="6">
        <f>IF(R188&lt;&gt;"",IF(ddays3.AllYears!AL189&lt;&gt;"",R188+ddays3.AllYears!AL189,""),"")</f>
        <v>238.90000000000003</v>
      </c>
      <c r="S189" s="6">
        <f>IF(S188&lt;&gt;"",IF(ddays3.AllYears!AM189&lt;&gt;"",S188+ddays3.AllYears!AM189,""),"")</f>
        <v>322.79999999999995</v>
      </c>
      <c r="T189" s="6">
        <f>IF(T188&lt;&gt;"",IF(ddays3.AllYears!AN189&lt;&gt;"",T188+ddays3.AllYears!AN189,""),"")</f>
        <v>351.70000000000005</v>
      </c>
      <c r="U189" s="6">
        <f>IF(U188&lt;&gt;"",IF(ddays3.AllYears!AO189&lt;&gt;"",U188+ddays3.AllYears!AO189,""),"")</f>
        <v>137.9</v>
      </c>
      <c r="V189" s="6">
        <f>IF(V188&lt;&gt;"",IF(ddays3.AllYears!AP189&lt;&gt;"",V188+ddays3.AllYears!AP189,""),"")</f>
        <v>346.49999999999989</v>
      </c>
      <c r="W189" s="6">
        <f>IF(W188&lt;&gt;"",IF(ddays3.AllYears!AQ189&lt;&gt;"",W188+ddays3.AllYears!AQ189,""),"")</f>
        <v>368.99999999999994</v>
      </c>
      <c r="X189" s="6">
        <f>IF(X188&lt;&gt;"",IF(ddays3.AllYears!AR189&lt;&gt;"",X188+ddays3.AllYears!AR189,""),"")</f>
        <v>410.29999999999984</v>
      </c>
      <c r="Y189" s="6">
        <f>IF(Y188&lt;&gt;"",IF(ddays3.AllYears!AS189&lt;&gt;"",Y188+ddays3.AllYears!AS189,""),"")</f>
        <v>374.19999999999987</v>
      </c>
      <c r="Z189" s="6">
        <f>IF(Z188&lt;&gt;"",IF(ddays3.AllYears!AT189&lt;&gt;"",Z188+ddays3.AllYears!AT189,""),"")</f>
        <v>417.2000000000001</v>
      </c>
      <c r="AA189" s="6">
        <f>IF(AA188&lt;&gt;"",IF(ddays3.AllYears!AU189&lt;&gt;"",AA188+ddays3.AllYears!AU189,""),"")</f>
        <v>354.59999999999997</v>
      </c>
      <c r="AB189" s="6">
        <f>IF(AB188&lt;&gt;"",IF(ddays3.AllYears!AV189&lt;&gt;"",AB188+ddays3.AllYears!AV189,""),"")</f>
        <v>203</v>
      </c>
      <c r="AC189" s="6">
        <f>IF(AC188&lt;&gt;"",IF(ddays3.AllYears!AW189&lt;&gt;"",AC188+ddays3.AllYears!AW189,""),"")</f>
        <v>338.3</v>
      </c>
      <c r="AD189" s="6">
        <f>IF(AD188&lt;&gt;"",IF(ddays3.AllYears!AX189&lt;&gt;"",AD188+ddays3.AllYears!AX189,""),"")</f>
        <v>301.90000000000003</v>
      </c>
      <c r="AE189" s="6">
        <f>IF(AE188&lt;&gt;"",IF(ddays3.AllYears!AY189&lt;&gt;"",AE188+ddays3.AllYears!AY189,""),"")</f>
        <v>310.29999999999995</v>
      </c>
      <c r="AF189" s="6">
        <f>IF(AF188&lt;&gt;"",IF(ddays3.AllYears!AZ189&lt;&gt;"",AF188+ddays3.AllYears!AZ189,""),"")</f>
        <v>372.80000000000013</v>
      </c>
      <c r="AG189" s="6">
        <f>IF(AG188&lt;&gt;"",IF(ddays3.AllYears!BA189&lt;&gt;"",AG188+ddays3.AllYears!BA189,""),"")</f>
        <v>403.79999999999984</v>
      </c>
      <c r="AH189" s="6">
        <f>IF(AH188&lt;&gt;"",IF(ddays3.AllYears!BB189&lt;&gt;"",AH188+ddays3.AllYears!BB189,""),"")</f>
        <v>335.7999999999999</v>
      </c>
      <c r="AI189" s="6">
        <f>IF(AI188&lt;&gt;"",IF(ddays3.AllYears!BC189&lt;&gt;"",AI188+ddays3.AllYears!BC189,""),"")</f>
        <v>325.40000000000009</v>
      </c>
      <c r="AJ189" s="6">
        <f>IF(AJ188&lt;&gt;"",IF(ddays3.AllYears!BD189&lt;&gt;"",AJ188+ddays3.AllYears!BD189,""),"")</f>
        <v>300.20000000000005</v>
      </c>
      <c r="AK189" s="6">
        <f>IF(AK188&lt;&gt;"",IF(ddays3.AllYears!BE189&lt;&gt;"",AK188+ddays3.AllYears!BE189,""),"")</f>
        <v>402.59999999999985</v>
      </c>
      <c r="AL189" s="6">
        <f>IF(AL188&lt;&gt;"",IF(ddays3.AllYears!BF189&lt;&gt;"",AL188+ddays3.AllYears!BF189,""),"")</f>
        <v>334.20000000000005</v>
      </c>
      <c r="AM189" s="6">
        <f>IF(AM188&lt;&gt;"",IF(ddays3.AllYears!BG189&lt;&gt;"",AM188+ddays3.AllYears!BG189,""),"")</f>
        <v>504.3</v>
      </c>
      <c r="AN189" s="6">
        <f>IF(AN188&lt;&gt;"",IF(ddays3.AllYears!BH189&lt;&gt;"",AN188+ddays3.AllYears!BH189,""),"")</f>
        <v>286.89999999999992</v>
      </c>
      <c r="AO189" s="6">
        <f>IF(AO188&lt;&gt;"",IF(ddays3.AllYears!BI189&lt;&gt;"",AO188+ddays3.AllYears!BI189,""),"")</f>
        <v>395.7999999999999</v>
      </c>
      <c r="AP189" s="6">
        <f>IF(AP188&lt;&gt;"",IF(ddays3.AllYears!BJ189&lt;&gt;"",AP188+ddays3.AllYears!BJ189,""),"")</f>
        <v>324.5</v>
      </c>
      <c r="AQ189" s="6" t="str">
        <f>IF(AQ188&lt;&gt;"",IF(ddays3.AllYears!BK189&lt;&gt;"",AQ188+ddays3.AllYears!BK189,""),"")</f>
        <v/>
      </c>
      <c r="AR189" s="6" t="str">
        <f>IF(AR188&lt;&gt;"",IF(ddays3.AllYears!BL189&lt;&gt;"",AR188+ddays3.AllYears!BL189,""),"")</f>
        <v/>
      </c>
      <c r="AS189" s="6" t="str">
        <f>IF(AS188&lt;&gt;"",IF('2017.daily'!K191&lt;&gt;"",'2017.daily'!K191,""),"")</f>
        <v/>
      </c>
      <c r="AT189" s="6"/>
      <c r="AU189" s="6"/>
      <c r="AV189" s="6">
        <f>'2017.daily'!P191</f>
        <v>292.94536004610086</v>
      </c>
    </row>
    <row r="190" spans="1:48" x14ac:dyDescent="0.35">
      <c r="A190" s="8">
        <f>ddays3.AllYears!A190</f>
        <v>42182</v>
      </c>
      <c r="B190" s="6" t="str">
        <f>IF(B189&lt;&gt;"",IF(ddays3.AllYears!C190&lt;&gt;"",B189+ddays3.AllYears!C190,""),"")</f>
        <v/>
      </c>
      <c r="C190" s="6">
        <f>IF(C189&lt;&gt;"",IF(ddays3.AllYears!W190&lt;&gt;"",C189+ddays3.AllYears!W190,""),"")</f>
        <v>330.1</v>
      </c>
      <c r="D190" s="6">
        <f>IF(D189&lt;&gt;"",IF(ddays3.AllYears!X190&lt;&gt;"",D189+ddays3.AllYears!X190,""),"")</f>
        <v>280.70000000000005</v>
      </c>
      <c r="E190" s="6">
        <f>IF(E189&lt;&gt;"",IF(ddays3.AllYears!Y190&lt;&gt;"",E189+ddays3.AllYears!Y190,""),"")</f>
        <v>250</v>
      </c>
      <c r="F190" s="6">
        <f>IF(F189&lt;&gt;"",IF(ddays3.AllYears!Z190&lt;&gt;"",F189+ddays3.AllYears!Z190,""),"")</f>
        <v>289.7</v>
      </c>
      <c r="G190" s="6">
        <f>IF(G189&lt;&gt;"",IF(ddays3.AllYears!AA190&lt;&gt;"",G189+ddays3.AllYears!AA190,""),"")</f>
        <v>162.30000000000004</v>
      </c>
      <c r="H190" s="6">
        <f>IF(H189&lt;&gt;"",IF(ddays3.AllYears!AB190&lt;&gt;"",H189+ddays3.AllYears!AB190,""),"")</f>
        <v>242.29999999999998</v>
      </c>
      <c r="I190" s="6">
        <f>IF(I189&lt;&gt;"",IF(ddays3.AllYears!AC190&lt;&gt;"",I189+ddays3.AllYears!AC190,""),"")</f>
        <v>344.59999999999997</v>
      </c>
      <c r="J190" s="6">
        <f>IF(J189&lt;&gt;"",IF(ddays3.AllYears!AD190&lt;&gt;"",J189+ddays3.AllYears!AD190,""),"")</f>
        <v>271.79999999999995</v>
      </c>
      <c r="K190" s="6">
        <f>IF(K189&lt;&gt;"",IF(ddays3.AllYears!AE190&lt;&gt;"",K189+ddays3.AllYears!AE190,""),"")</f>
        <v>276.39999999999998</v>
      </c>
      <c r="L190" s="6">
        <f>IF(L189&lt;&gt;"",IF(ddays3.AllYears!AF190&lt;&gt;"",L189+ddays3.AllYears!AF190,""),"")</f>
        <v>247.69999999999996</v>
      </c>
      <c r="M190" s="6">
        <f>IF(M189&lt;&gt;"",IF(ddays3.AllYears!AG190&lt;&gt;"",M189+ddays3.AllYears!AG190,""),"")</f>
        <v>220</v>
      </c>
      <c r="N190" s="6">
        <f>IF(N189&lt;&gt;"",IF(ddays3.AllYears!AH190&lt;&gt;"",N189+ddays3.AllYears!AH190,""),"")</f>
        <v>445.90000000000003</v>
      </c>
      <c r="O190" s="6">
        <f>IF(O189&lt;&gt;"",IF(ddays3.AllYears!AI190&lt;&gt;"",O189+ddays3.AllYears!AI190,""),"")</f>
        <v>264.90000000000003</v>
      </c>
      <c r="P190" s="6">
        <f>IF(P189&lt;&gt;"",IF(ddays3.AllYears!AJ190&lt;&gt;"",P189+ddays3.AllYears!AJ190,""),"")</f>
        <v>343.7</v>
      </c>
      <c r="Q190" s="6">
        <f>IF(Q189&lt;&gt;"",IF(ddays3.AllYears!AK190&lt;&gt;"",Q189+ddays3.AllYears!AK190,""),"")</f>
        <v>281.29999999999995</v>
      </c>
      <c r="R190" s="6">
        <f>IF(R189&lt;&gt;"",IF(ddays3.AllYears!AL190&lt;&gt;"",R189+ddays3.AllYears!AL190,""),"")</f>
        <v>247.20000000000005</v>
      </c>
      <c r="S190" s="6">
        <f>IF(S189&lt;&gt;"",IF(ddays3.AllYears!AM190&lt;&gt;"",S189+ddays3.AllYears!AM190,""),"")</f>
        <v>334.49999999999994</v>
      </c>
      <c r="T190" s="6">
        <f>IF(T189&lt;&gt;"",IF(ddays3.AllYears!AN190&lt;&gt;"",T189+ddays3.AllYears!AN190,""),"")</f>
        <v>361.30000000000007</v>
      </c>
      <c r="U190" s="6">
        <f>IF(U189&lt;&gt;"",IF(ddays3.AllYears!AO190&lt;&gt;"",U189+ddays3.AllYears!AO190,""),"")</f>
        <v>149.20000000000002</v>
      </c>
      <c r="V190" s="6">
        <f>IF(V189&lt;&gt;"",IF(ddays3.AllYears!AP190&lt;&gt;"",V189+ddays3.AllYears!AP190,""),"")</f>
        <v>353.09999999999991</v>
      </c>
      <c r="W190" s="6">
        <f>IF(W189&lt;&gt;"",IF(ddays3.AllYears!AQ190&lt;&gt;"",W189+ddays3.AllYears!AQ190,""),"")</f>
        <v>377.59999999999997</v>
      </c>
      <c r="X190" s="6">
        <f>IF(X189&lt;&gt;"",IF(ddays3.AllYears!AR190&lt;&gt;"",X189+ddays3.AllYears!AR190,""),"")</f>
        <v>421.69999999999982</v>
      </c>
      <c r="Y190" s="6">
        <f>IF(Y189&lt;&gt;"",IF(ddays3.AllYears!AS190&lt;&gt;"",Y189+ddays3.AllYears!AS190,""),"")</f>
        <v>385.99999999999989</v>
      </c>
      <c r="Z190" s="6">
        <f>IF(Z189&lt;&gt;"",IF(ddays3.AllYears!AT190&lt;&gt;"",Z189+ddays3.AllYears!AT190,""),"")</f>
        <v>427.60000000000008</v>
      </c>
      <c r="AA190" s="6">
        <f>IF(AA189&lt;&gt;"",IF(ddays3.AllYears!AU190&lt;&gt;"",AA189+ddays3.AllYears!AU190,""),"")</f>
        <v>367.99999999999994</v>
      </c>
      <c r="AB190" s="6">
        <f>IF(AB189&lt;&gt;"",IF(ddays3.AllYears!AV190&lt;&gt;"",AB189+ddays3.AllYears!AV190,""),"")</f>
        <v>214.1</v>
      </c>
      <c r="AC190" s="6">
        <f>IF(AC189&lt;&gt;"",IF(ddays3.AllYears!AW190&lt;&gt;"",AC189+ddays3.AllYears!AW190,""),"")</f>
        <v>339</v>
      </c>
      <c r="AD190" s="6">
        <f>IF(AD189&lt;&gt;"",IF(ddays3.AllYears!AX190&lt;&gt;"",AD189+ddays3.AllYears!AX190,""),"")</f>
        <v>314.00000000000006</v>
      </c>
      <c r="AE190" s="6">
        <f>IF(AE189&lt;&gt;"",IF(ddays3.AllYears!AY190&lt;&gt;"",AE189+ddays3.AllYears!AY190,""),"")</f>
        <v>326.09999999999997</v>
      </c>
      <c r="AF190" s="6">
        <f>IF(AF189&lt;&gt;"",IF(ddays3.AllYears!AZ190&lt;&gt;"",AF189+ddays3.AllYears!AZ190,""),"")</f>
        <v>385.10000000000014</v>
      </c>
      <c r="AG190" s="6">
        <f>IF(AG189&lt;&gt;"",IF(ddays3.AllYears!BA190&lt;&gt;"",AG189+ddays3.AllYears!BA190,""),"")</f>
        <v>415.09999999999985</v>
      </c>
      <c r="AH190" s="6">
        <f>IF(AH189&lt;&gt;"",IF(ddays3.AllYears!BB190&lt;&gt;"",AH189+ddays3.AllYears!BB190,""),"")</f>
        <v>345.19999999999987</v>
      </c>
      <c r="AI190" s="6">
        <f>IF(AI189&lt;&gt;"",IF(ddays3.AllYears!BC190&lt;&gt;"",AI189+ddays3.AllYears!BC190,""),"")</f>
        <v>336.2000000000001</v>
      </c>
      <c r="AJ190" s="6">
        <f>IF(AJ189&lt;&gt;"",IF(ddays3.AllYears!BD190&lt;&gt;"",AJ189+ddays3.AllYears!BD190,""),"")</f>
        <v>313.10000000000002</v>
      </c>
      <c r="AK190" s="6">
        <f>IF(AK189&lt;&gt;"",IF(ddays3.AllYears!BE190&lt;&gt;"",AK189+ddays3.AllYears!BE190,""),"")</f>
        <v>412.59999999999985</v>
      </c>
      <c r="AL190" s="6">
        <f>IF(AL189&lt;&gt;"",IF(ddays3.AllYears!BF190&lt;&gt;"",AL189+ddays3.AllYears!BF190,""),"")</f>
        <v>342.80000000000007</v>
      </c>
      <c r="AM190" s="6">
        <f>IF(AM189&lt;&gt;"",IF(ddays3.AllYears!BG190&lt;&gt;"",AM189+ddays3.AllYears!BG190,""),"")</f>
        <v>517.29999999999995</v>
      </c>
      <c r="AN190" s="6">
        <f>IF(AN189&lt;&gt;"",IF(ddays3.AllYears!BH190&lt;&gt;"",AN189+ddays3.AllYears!BH190,""),"")</f>
        <v>298.2999999999999</v>
      </c>
      <c r="AO190" s="6">
        <f>IF(AO189&lt;&gt;"",IF(ddays3.AllYears!BI190&lt;&gt;"",AO189+ddays3.AllYears!BI190,""),"")</f>
        <v>409.69999999999987</v>
      </c>
      <c r="AP190" s="6">
        <f>IF(AP189&lt;&gt;"",IF(ddays3.AllYears!BJ190&lt;&gt;"",AP189+ddays3.AllYears!BJ190,""),"")</f>
        <v>335.1</v>
      </c>
      <c r="AQ190" s="6" t="str">
        <f>IF(AQ189&lt;&gt;"",IF(ddays3.AllYears!BK190&lt;&gt;"",AQ189+ddays3.AllYears!BK190,""),"")</f>
        <v/>
      </c>
      <c r="AR190" s="6" t="str">
        <f>IF(AR189&lt;&gt;"",IF(ddays3.AllYears!BL190&lt;&gt;"",AR189+ddays3.AllYears!BL190,""),"")</f>
        <v/>
      </c>
      <c r="AS190" s="6" t="str">
        <f>IF(AS189&lt;&gt;"",IF('2017.daily'!K192&lt;&gt;"",'2017.daily'!K192,""),"")</f>
        <v/>
      </c>
      <c r="AT190" s="6"/>
      <c r="AU190" s="6"/>
      <c r="AV190" s="6">
        <f>'2017.daily'!P192</f>
        <v>305.18551013990952</v>
      </c>
    </row>
    <row r="191" spans="1:48" x14ac:dyDescent="0.35">
      <c r="A191" s="8">
        <f>ddays3.AllYears!A191</f>
        <v>42183</v>
      </c>
      <c r="B191" s="6" t="str">
        <f>IF(B190&lt;&gt;"",IF(ddays3.AllYears!C191&lt;&gt;"",B190+ddays3.AllYears!C191,""),"")</f>
        <v/>
      </c>
      <c r="C191" s="6">
        <f>IF(C190&lt;&gt;"",IF(ddays3.AllYears!W191&lt;&gt;"",C190+ddays3.AllYears!W191,""),"")</f>
        <v>332</v>
      </c>
      <c r="D191" s="6">
        <f>IF(D190&lt;&gt;"",IF(ddays3.AllYears!X191&lt;&gt;"",D190+ddays3.AllYears!X191,""),"")</f>
        <v>287.90000000000003</v>
      </c>
      <c r="E191" s="6">
        <f>IF(E190&lt;&gt;"",IF(ddays3.AllYears!Y191&lt;&gt;"",E190+ddays3.AllYears!Y191,""),"")</f>
        <v>257.89999999999998</v>
      </c>
      <c r="F191" s="6">
        <f>IF(F190&lt;&gt;"",IF(ddays3.AllYears!Z191&lt;&gt;"",F190+ddays3.AllYears!Z191,""),"")</f>
        <v>297</v>
      </c>
      <c r="G191" s="6">
        <f>IF(G190&lt;&gt;"",IF(ddays3.AllYears!AA191&lt;&gt;"",G190+ddays3.AllYears!AA191,""),"")</f>
        <v>168.60000000000005</v>
      </c>
      <c r="H191" s="6">
        <f>IF(H190&lt;&gt;"",IF(ddays3.AllYears!AB191&lt;&gt;"",H190+ddays3.AllYears!AB191,""),"")</f>
        <v>252.39999999999998</v>
      </c>
      <c r="I191" s="6">
        <f>IF(I190&lt;&gt;"",IF(ddays3.AllYears!AC191&lt;&gt;"",I190+ddays3.AllYears!AC191,""),"")</f>
        <v>352.4</v>
      </c>
      <c r="J191" s="6">
        <f>IF(J190&lt;&gt;"",IF(ddays3.AllYears!AD191&lt;&gt;"",J190+ddays3.AllYears!AD191,""),"")</f>
        <v>279.79999999999995</v>
      </c>
      <c r="K191" s="6">
        <f>IF(K190&lt;&gt;"",IF(ddays3.AllYears!AE191&lt;&gt;"",K190+ddays3.AllYears!AE191,""),"")</f>
        <v>283.59999999999997</v>
      </c>
      <c r="L191" s="6">
        <f>IF(L190&lt;&gt;"",IF(ddays3.AllYears!AF191&lt;&gt;"",L190+ddays3.AllYears!AF191,""),"")</f>
        <v>248.39999999999995</v>
      </c>
      <c r="M191" s="6">
        <f>IF(M190&lt;&gt;"",IF(ddays3.AllYears!AG191&lt;&gt;"",M190+ddays3.AllYears!AG191,""),"")</f>
        <v>233.8</v>
      </c>
      <c r="N191" s="6">
        <f>IF(N190&lt;&gt;"",IF(ddays3.AllYears!AH191&lt;&gt;"",N190+ddays3.AllYears!AH191,""),"")</f>
        <v>454.1</v>
      </c>
      <c r="O191" s="6">
        <f>IF(O190&lt;&gt;"",IF(ddays3.AllYears!AI191&lt;&gt;"",O190+ddays3.AllYears!AI191,""),"")</f>
        <v>273.70000000000005</v>
      </c>
      <c r="P191" s="6">
        <f>IF(P190&lt;&gt;"",IF(ddays3.AllYears!AJ191&lt;&gt;"",P190+ddays3.AllYears!AJ191,""),"")</f>
        <v>350.59999999999997</v>
      </c>
      <c r="Q191" s="6">
        <f>IF(Q190&lt;&gt;"",IF(ddays3.AllYears!AK191&lt;&gt;"",Q190+ddays3.AllYears!AK191,""),"")</f>
        <v>288.49999999999994</v>
      </c>
      <c r="R191" s="6">
        <f>IF(R190&lt;&gt;"",IF(ddays3.AllYears!AL191&lt;&gt;"",R190+ddays3.AllYears!AL191,""),"")</f>
        <v>256.50000000000006</v>
      </c>
      <c r="S191" s="6">
        <f>IF(S190&lt;&gt;"",IF(ddays3.AllYears!AM191&lt;&gt;"",S190+ddays3.AllYears!AM191,""),"")</f>
        <v>345.49999999999994</v>
      </c>
      <c r="T191" s="6">
        <f>IF(T190&lt;&gt;"",IF(ddays3.AllYears!AN191&lt;&gt;"",T190+ddays3.AllYears!AN191,""),"")</f>
        <v>370.70000000000005</v>
      </c>
      <c r="U191" s="6">
        <f>IF(U190&lt;&gt;"",IF(ddays3.AllYears!AO191&lt;&gt;"",U190+ddays3.AllYears!AO191,""),"")</f>
        <v>159.60000000000002</v>
      </c>
      <c r="V191" s="6">
        <f>IF(V190&lt;&gt;"",IF(ddays3.AllYears!AP191&lt;&gt;"",V190+ddays3.AllYears!AP191,""),"")</f>
        <v>353.2999999999999</v>
      </c>
      <c r="W191" s="6">
        <f>IF(W190&lt;&gt;"",IF(ddays3.AllYears!AQ191&lt;&gt;"",W190+ddays3.AllYears!AQ191,""),"")</f>
        <v>383.49999999999994</v>
      </c>
      <c r="X191" s="6">
        <f>IF(X190&lt;&gt;"",IF(ddays3.AllYears!AR191&lt;&gt;"",X190+ddays3.AllYears!AR191,""),"")</f>
        <v>434.5999999999998</v>
      </c>
      <c r="Y191" s="6">
        <f>IF(Y190&lt;&gt;"",IF(ddays3.AllYears!AS191&lt;&gt;"",Y190+ddays3.AllYears!AS191,""),"")</f>
        <v>396.19999999999987</v>
      </c>
      <c r="Z191" s="6">
        <f>IF(Z190&lt;&gt;"",IF(ddays3.AllYears!AT191&lt;&gt;"",Z190+ddays3.AllYears!AT191,""),"")</f>
        <v>439.50000000000006</v>
      </c>
      <c r="AA191" s="6">
        <f>IF(AA190&lt;&gt;"",IF(ddays3.AllYears!AU191&lt;&gt;"",AA190+ddays3.AllYears!AU191,""),"")</f>
        <v>380.99999999999994</v>
      </c>
      <c r="AB191" s="6">
        <f>IF(AB190&lt;&gt;"",IF(ddays3.AllYears!AV191&lt;&gt;"",AB190+ddays3.AllYears!AV191,""),"")</f>
        <v>225.9</v>
      </c>
      <c r="AC191" s="6">
        <f>IF(AC190&lt;&gt;"",IF(ddays3.AllYears!AW191&lt;&gt;"",AC190+ddays3.AllYears!AW191,""),"")</f>
        <v>350.5</v>
      </c>
      <c r="AD191" s="6">
        <f>IF(AD190&lt;&gt;"",IF(ddays3.AllYears!AX191&lt;&gt;"",AD190+ddays3.AllYears!AX191,""),"")</f>
        <v>326.20000000000005</v>
      </c>
      <c r="AE191" s="6">
        <f>IF(AE190&lt;&gt;"",IF(ddays3.AllYears!AY191&lt;&gt;"",AE190+ddays3.AllYears!AY191,""),"")</f>
        <v>327.09999999999997</v>
      </c>
      <c r="AF191" s="6">
        <f>IF(AF190&lt;&gt;"",IF(ddays3.AllYears!AZ191&lt;&gt;"",AF190+ddays3.AllYears!AZ191,""),"")</f>
        <v>396.30000000000013</v>
      </c>
      <c r="AG191" s="6">
        <f>IF(AG190&lt;&gt;"",IF(ddays3.AllYears!BA191&lt;&gt;"",AG190+ddays3.AllYears!BA191,""),"")</f>
        <v>427.89999999999986</v>
      </c>
      <c r="AH191" s="6">
        <f>IF(AH190&lt;&gt;"",IF(ddays3.AllYears!BB191&lt;&gt;"",AH190+ddays3.AllYears!BB191,""),"")</f>
        <v>350.99999999999989</v>
      </c>
      <c r="AI191" s="6">
        <f>IF(AI190&lt;&gt;"",IF(ddays3.AllYears!BC191&lt;&gt;"",AI190+ddays3.AllYears!BC191,""),"")</f>
        <v>336.60000000000008</v>
      </c>
      <c r="AJ191" s="6">
        <f>IF(AJ190&lt;&gt;"",IF(ddays3.AllYears!BD191&lt;&gt;"",AJ190+ddays3.AllYears!BD191,""),"")</f>
        <v>326.20000000000005</v>
      </c>
      <c r="AK191" s="6">
        <f>IF(AK190&lt;&gt;"",IF(ddays3.AllYears!BE191&lt;&gt;"",AK190+ddays3.AllYears!BE191,""),"")</f>
        <v>423.89999999999986</v>
      </c>
      <c r="AL191" s="6">
        <f>IF(AL190&lt;&gt;"",IF(ddays3.AllYears!BF191&lt;&gt;"",AL190+ddays3.AllYears!BF191,""),"")</f>
        <v>353.50000000000006</v>
      </c>
      <c r="AM191" s="6">
        <f>IF(AM190&lt;&gt;"",IF(ddays3.AllYears!BG191&lt;&gt;"",AM190+ddays3.AllYears!BG191,""),"")</f>
        <v>529.69999999999993</v>
      </c>
      <c r="AN191" s="6">
        <f>IF(AN190&lt;&gt;"",IF(ddays3.AllYears!BH191&lt;&gt;"",AN190+ddays3.AllYears!BH191,""),"")</f>
        <v>310.59999999999991</v>
      </c>
      <c r="AO191" s="6">
        <f>IF(AO190&lt;&gt;"",IF(ddays3.AllYears!BI191&lt;&gt;"",AO190+ddays3.AllYears!BI191,""),"")</f>
        <v>410.59999999999985</v>
      </c>
      <c r="AP191" s="6">
        <f>IF(AP190&lt;&gt;"",IF(ddays3.AllYears!BJ191&lt;&gt;"",AP190+ddays3.AllYears!BJ191,""),"")</f>
        <v>346</v>
      </c>
      <c r="AQ191" s="6" t="str">
        <f>IF(AQ190&lt;&gt;"",IF(ddays3.AllYears!BK191&lt;&gt;"",AQ190+ddays3.AllYears!BK191,""),"")</f>
        <v/>
      </c>
      <c r="AR191" s="6" t="str">
        <f>IF(AR190&lt;&gt;"",IF(ddays3.AllYears!BL191&lt;&gt;"",AR190+ddays3.AllYears!BL191,""),"")</f>
        <v/>
      </c>
      <c r="AS191" s="6" t="str">
        <f>IF(AS190&lt;&gt;"",IF('2017.daily'!K193&lt;&gt;"",'2017.daily'!K193,""),"")</f>
        <v/>
      </c>
      <c r="AT191" s="6"/>
      <c r="AU191" s="6"/>
      <c r="AV191" s="6">
        <f>'2017.daily'!P193</f>
        <v>315.48829625623222</v>
      </c>
    </row>
    <row r="192" spans="1:48" x14ac:dyDescent="0.35">
      <c r="A192" s="8">
        <f>ddays3.AllYears!A192</f>
        <v>42184</v>
      </c>
      <c r="B192" s="6" t="str">
        <f>IF(B191&lt;&gt;"",IF(ddays3.AllYears!C192&lt;&gt;"",B191+ddays3.AllYears!C192,""),"")</f>
        <v/>
      </c>
      <c r="C192" s="6">
        <f>IF(C191&lt;&gt;"",IF(ddays3.AllYears!W192&lt;&gt;"",C191+ddays3.AllYears!W192,""),"")</f>
        <v>343.9</v>
      </c>
      <c r="D192" s="6">
        <f>IF(D191&lt;&gt;"",IF(ddays3.AllYears!X192&lt;&gt;"",D191+ddays3.AllYears!X192,""),"")</f>
        <v>293.60000000000002</v>
      </c>
      <c r="E192" s="6">
        <f>IF(E191&lt;&gt;"",IF(ddays3.AllYears!Y192&lt;&gt;"",E191+ddays3.AllYears!Y192,""),"")</f>
        <v>267.39999999999998</v>
      </c>
      <c r="F192" s="6">
        <f>IF(F191&lt;&gt;"",IF(ddays3.AllYears!Z192&lt;&gt;"",F191+ddays3.AllYears!Z192,""),"")</f>
        <v>306.89999999999998</v>
      </c>
      <c r="G192" s="6">
        <f>IF(G191&lt;&gt;"",IF(ddays3.AllYears!AA192&lt;&gt;"",G191+ddays3.AllYears!AA192,""),"")</f>
        <v>175.50000000000006</v>
      </c>
      <c r="H192" s="6">
        <f>IF(H191&lt;&gt;"",IF(ddays3.AllYears!AB192&lt;&gt;"",H191+ddays3.AllYears!AB192,""),"")</f>
        <v>266.29999999999995</v>
      </c>
      <c r="I192" s="6">
        <f>IF(I191&lt;&gt;"",IF(ddays3.AllYears!AC192&lt;&gt;"",I191+ddays3.AllYears!AC192,""),"")</f>
        <v>363.5</v>
      </c>
      <c r="J192" s="6">
        <f>IF(J191&lt;&gt;"",IF(ddays3.AllYears!AD192&lt;&gt;"",J191+ddays3.AllYears!AD192,""),"")</f>
        <v>288.09999999999997</v>
      </c>
      <c r="K192" s="6">
        <f>IF(K191&lt;&gt;"",IF(ddays3.AllYears!AE192&lt;&gt;"",K191+ddays3.AllYears!AE192,""),"")</f>
        <v>292.49999999999994</v>
      </c>
      <c r="L192" s="6">
        <f>IF(L191&lt;&gt;"",IF(ddays3.AllYears!AF192&lt;&gt;"",L191+ddays3.AllYears!AF192,""),"")</f>
        <v>261.79999999999995</v>
      </c>
      <c r="M192" s="6">
        <f>IF(M191&lt;&gt;"",IF(ddays3.AllYears!AG192&lt;&gt;"",M191+ddays3.AllYears!AG192,""),"")</f>
        <v>244.60000000000002</v>
      </c>
      <c r="N192" s="6">
        <f>IF(N191&lt;&gt;"",IF(ddays3.AllYears!AH192&lt;&gt;"",N191+ddays3.AllYears!AH192,""),"")</f>
        <v>462.70000000000005</v>
      </c>
      <c r="O192" s="6">
        <f>IF(O191&lt;&gt;"",IF(ddays3.AllYears!AI192&lt;&gt;"",O191+ddays3.AllYears!AI192,""),"")</f>
        <v>281.70000000000005</v>
      </c>
      <c r="P192" s="6">
        <f>IF(P191&lt;&gt;"",IF(ddays3.AllYears!AJ192&lt;&gt;"",P191+ddays3.AllYears!AJ192,""),"")</f>
        <v>359.49999999999994</v>
      </c>
      <c r="Q192" s="6">
        <f>IF(Q191&lt;&gt;"",IF(ddays3.AllYears!AK192&lt;&gt;"",Q191+ddays3.AllYears!AK192,""),"")</f>
        <v>297.99999999999994</v>
      </c>
      <c r="R192" s="6">
        <f>IF(R191&lt;&gt;"",IF(ddays3.AllYears!AL192&lt;&gt;"",R191+ddays3.AllYears!AL192,""),"")</f>
        <v>256.70000000000005</v>
      </c>
      <c r="S192" s="6">
        <f>IF(S191&lt;&gt;"",IF(ddays3.AllYears!AM192&lt;&gt;"",S191+ddays3.AllYears!AM192,""),"")</f>
        <v>357.29999999999995</v>
      </c>
      <c r="T192" s="6">
        <f>IF(T191&lt;&gt;"",IF(ddays3.AllYears!AN192&lt;&gt;"",T191+ddays3.AllYears!AN192,""),"")</f>
        <v>381.70000000000005</v>
      </c>
      <c r="U192" s="6">
        <f>IF(U191&lt;&gt;"",IF(ddays3.AllYears!AO192&lt;&gt;"",U191+ddays3.AllYears!AO192,""),"")</f>
        <v>169.40000000000003</v>
      </c>
      <c r="V192" s="6">
        <f>IF(V191&lt;&gt;"",IF(ddays3.AllYears!AP192&lt;&gt;"",V191+ddays3.AllYears!AP192,""),"")</f>
        <v>361.39999999999992</v>
      </c>
      <c r="W192" s="6">
        <f>IF(W191&lt;&gt;"",IF(ddays3.AllYears!AQ192&lt;&gt;"",W191+ddays3.AllYears!AQ192,""),"")</f>
        <v>388.99999999999994</v>
      </c>
      <c r="X192" s="6">
        <f>IF(X191&lt;&gt;"",IF(ddays3.AllYears!AR192&lt;&gt;"",X191+ddays3.AllYears!AR192,""),"")</f>
        <v>448.79999999999978</v>
      </c>
      <c r="Y192" s="6">
        <f>IF(Y191&lt;&gt;"",IF(ddays3.AllYears!AS192&lt;&gt;"",Y191+ddays3.AllYears!AS192,""),"")</f>
        <v>408.19999999999987</v>
      </c>
      <c r="Z192" s="6">
        <f>IF(Z191&lt;&gt;"",IF(ddays3.AllYears!AT192&lt;&gt;"",Z191+ddays3.AllYears!AT192,""),"")</f>
        <v>447.60000000000008</v>
      </c>
      <c r="AA192" s="6">
        <f>IF(AA191&lt;&gt;"",IF(ddays3.AllYears!AU192&lt;&gt;"",AA191+ddays3.AllYears!AU192,""),"")</f>
        <v>392.69999999999993</v>
      </c>
      <c r="AB192" s="6">
        <f>IF(AB191&lt;&gt;"",IF(ddays3.AllYears!AV192&lt;&gt;"",AB191+ddays3.AllYears!AV192,""),"")</f>
        <v>237.70000000000002</v>
      </c>
      <c r="AC192" s="6">
        <f>IF(AC191&lt;&gt;"",IF(ddays3.AllYears!AW192&lt;&gt;"",AC191+ddays3.AllYears!AW192,""),"")</f>
        <v>362</v>
      </c>
      <c r="AD192" s="6">
        <f>IF(AD191&lt;&gt;"",IF(ddays3.AllYears!AX192&lt;&gt;"",AD191+ddays3.AllYears!AX192,""),"")</f>
        <v>336.90000000000003</v>
      </c>
      <c r="AE192" s="6">
        <f>IF(AE191&lt;&gt;"",IF(ddays3.AllYears!AY192&lt;&gt;"",AE191+ddays3.AllYears!AY192,""),"")</f>
        <v>337.49999999999994</v>
      </c>
      <c r="AF192" s="6">
        <f>IF(AF191&lt;&gt;"",IF(ddays3.AllYears!AZ192&lt;&gt;"",AF191+ddays3.AllYears!AZ192,""),"")</f>
        <v>406.10000000000014</v>
      </c>
      <c r="AG192" s="6">
        <f>IF(AG191&lt;&gt;"",IF(ddays3.AllYears!BA192&lt;&gt;"",AG191+ddays3.AllYears!BA192,""),"")</f>
        <v>441.09999999999985</v>
      </c>
      <c r="AH192" s="6">
        <f>IF(AH191&lt;&gt;"",IF(ddays3.AllYears!BB192&lt;&gt;"",AH191+ddays3.AllYears!BB192,""),"")</f>
        <v>357.39999999999986</v>
      </c>
      <c r="AI192" s="6">
        <f>IF(AI191&lt;&gt;"",IF(ddays3.AllYears!BC192&lt;&gt;"",AI191+ddays3.AllYears!BC192,""),"")</f>
        <v>346.00000000000006</v>
      </c>
      <c r="AJ192" s="6">
        <f>IF(AJ191&lt;&gt;"",IF(ddays3.AllYears!BD192&lt;&gt;"",AJ191+ddays3.AllYears!BD192,""),"")</f>
        <v>326.90000000000003</v>
      </c>
      <c r="AK192" s="6">
        <f>IF(AK191&lt;&gt;"",IF(ddays3.AllYears!BE192&lt;&gt;"",AK191+ddays3.AllYears!BE192,""),"")</f>
        <v>433.29999999999984</v>
      </c>
      <c r="AL192" s="6">
        <f>IF(AL191&lt;&gt;"",IF(ddays3.AllYears!BF192&lt;&gt;"",AL191+ddays3.AllYears!BF192,""),"")</f>
        <v>365.20000000000005</v>
      </c>
      <c r="AM192" s="6">
        <f>IF(AM191&lt;&gt;"",IF(ddays3.AllYears!BG192&lt;&gt;"",AM191+ddays3.AllYears!BG192,""),"")</f>
        <v>541.4</v>
      </c>
      <c r="AN192" s="6">
        <f>IF(AN191&lt;&gt;"",IF(ddays3.AllYears!BH192&lt;&gt;"",AN191+ddays3.AllYears!BH192,""),"")</f>
        <v>323.59999999999991</v>
      </c>
      <c r="AO192" s="6">
        <f>IF(AO191&lt;&gt;"",IF(ddays3.AllYears!BI192&lt;&gt;"",AO191+ddays3.AllYears!BI192,""),"")</f>
        <v>423.79999999999984</v>
      </c>
      <c r="AP192" s="6">
        <f>IF(AP191&lt;&gt;"",IF(ddays3.AllYears!BJ192&lt;&gt;"",AP191+ddays3.AllYears!BJ192,""),"")</f>
        <v>350.3</v>
      </c>
      <c r="AQ192" s="6" t="str">
        <f>IF(AQ191&lt;&gt;"",IF(ddays3.AllYears!BK192&lt;&gt;"",AQ191+ddays3.AllYears!BK192,""),"")</f>
        <v/>
      </c>
      <c r="AR192" s="6" t="str">
        <f>IF(AR191&lt;&gt;"",IF(ddays3.AllYears!BL192&lt;&gt;"",AR191+ddays3.AllYears!BL192,""),"")</f>
        <v/>
      </c>
      <c r="AS192" s="6" t="str">
        <f>IF(AS191&lt;&gt;"",IF('2017.daily'!K194&lt;&gt;"",'2017.daily'!K194,""),"")</f>
        <v/>
      </c>
      <c r="AT192" s="6"/>
      <c r="AU192" s="6"/>
      <c r="AV192" s="6">
        <f>'2017.daily'!P194</f>
        <v>325.26002233503146</v>
      </c>
    </row>
    <row r="193" spans="1:48" x14ac:dyDescent="0.35">
      <c r="A193" s="8">
        <f>ddays3.AllYears!A193</f>
        <v>42185</v>
      </c>
      <c r="B193" s="6" t="str">
        <f>IF(B192&lt;&gt;"",IF(ddays3.AllYears!C193&lt;&gt;"",B192+ddays3.AllYears!C193,""),"")</f>
        <v/>
      </c>
      <c r="C193" s="6">
        <f>IF(C192&lt;&gt;"",IF(ddays3.AllYears!W193&lt;&gt;"",C192+ddays3.AllYears!W193,""),"")</f>
        <v>351.59999999999997</v>
      </c>
      <c r="D193" s="6">
        <f>IF(D192&lt;&gt;"",IF(ddays3.AllYears!X193&lt;&gt;"",D192+ddays3.AllYears!X193,""),"")</f>
        <v>301.3</v>
      </c>
      <c r="E193" s="6">
        <f>IF(E192&lt;&gt;"",IF(ddays3.AllYears!Y193&lt;&gt;"",E192+ddays3.AllYears!Y193,""),"")</f>
        <v>275.89999999999998</v>
      </c>
      <c r="F193" s="6">
        <f>IF(F192&lt;&gt;"",IF(ddays3.AllYears!Z193&lt;&gt;"",F192+ddays3.AllYears!Z193,""),"")</f>
        <v>316.89999999999998</v>
      </c>
      <c r="G193" s="6">
        <f>IF(G192&lt;&gt;"",IF(ddays3.AllYears!AA193&lt;&gt;"",G192+ddays3.AllYears!AA193,""),"")</f>
        <v>184.20000000000005</v>
      </c>
      <c r="H193" s="6">
        <f>IF(H192&lt;&gt;"",IF(ddays3.AllYears!AB193&lt;&gt;"",H192+ddays3.AllYears!AB193,""),"")</f>
        <v>274.59999999999997</v>
      </c>
      <c r="I193" s="6">
        <f>IF(I192&lt;&gt;"",IF(ddays3.AllYears!AC193&lt;&gt;"",I192+ddays3.AllYears!AC193,""),"")</f>
        <v>377.7</v>
      </c>
      <c r="J193" s="6">
        <f>IF(J192&lt;&gt;"",IF(ddays3.AllYears!AD193&lt;&gt;"",J192+ddays3.AllYears!AD193,""),"")</f>
        <v>299.2</v>
      </c>
      <c r="K193" s="6">
        <f>IF(K192&lt;&gt;"",IF(ddays3.AllYears!AE193&lt;&gt;"",K192+ddays3.AllYears!AE193,""),"")</f>
        <v>302.09999999999997</v>
      </c>
      <c r="L193" s="6">
        <f>IF(L192&lt;&gt;"",IF(ddays3.AllYears!AF193&lt;&gt;"",L192+ddays3.AllYears!AF193,""),"")</f>
        <v>273.49999999999994</v>
      </c>
      <c r="M193" s="6">
        <f>IF(M192&lt;&gt;"",IF(ddays3.AllYears!AG193&lt;&gt;"",M192+ddays3.AllYears!AG193,""),"")</f>
        <v>244.8</v>
      </c>
      <c r="N193" s="6">
        <f>IF(N192&lt;&gt;"",IF(ddays3.AllYears!AH193&lt;&gt;"",N192+ddays3.AllYears!AH193,""),"")</f>
        <v>472.1</v>
      </c>
      <c r="O193" s="6">
        <f>IF(O192&lt;&gt;"",IF(ddays3.AllYears!AI193&lt;&gt;"",O192+ddays3.AllYears!AI193,""),"")</f>
        <v>281.70000000000005</v>
      </c>
      <c r="P193" s="6">
        <f>IF(P192&lt;&gt;"",IF(ddays3.AllYears!AJ193&lt;&gt;"",P192+ddays3.AllYears!AJ193,""),"")</f>
        <v>367.79999999999995</v>
      </c>
      <c r="Q193" s="6">
        <f>IF(Q192&lt;&gt;"",IF(ddays3.AllYears!AK193&lt;&gt;"",Q192+ddays3.AllYears!AK193,""),"")</f>
        <v>309.59999999999997</v>
      </c>
      <c r="R193" s="6">
        <f>IF(R192&lt;&gt;"",IF(ddays3.AllYears!AL193&lt;&gt;"",R192+ddays3.AllYears!AL193,""),"")</f>
        <v>256.70000000000005</v>
      </c>
      <c r="S193" s="6">
        <f>IF(S192&lt;&gt;"",IF(ddays3.AllYears!AM193&lt;&gt;"",S192+ddays3.AllYears!AM193,""),"")</f>
        <v>367.9</v>
      </c>
      <c r="T193" s="6">
        <f>IF(T192&lt;&gt;"",IF(ddays3.AllYears!AN193&lt;&gt;"",T192+ddays3.AllYears!AN193,""),"")</f>
        <v>389.80000000000007</v>
      </c>
      <c r="U193" s="6">
        <f>IF(U192&lt;&gt;"",IF(ddays3.AllYears!AO193&lt;&gt;"",U192+ddays3.AllYears!AO193,""),"")</f>
        <v>178.80000000000004</v>
      </c>
      <c r="V193" s="6">
        <f>IF(V192&lt;&gt;"",IF(ddays3.AllYears!AP193&lt;&gt;"",V192+ddays3.AllYears!AP193,""),"")</f>
        <v>368.7999999999999</v>
      </c>
      <c r="W193" s="6">
        <f>IF(W192&lt;&gt;"",IF(ddays3.AllYears!AQ193&lt;&gt;"",W192+ddays3.AllYears!AQ193,""),"")</f>
        <v>397.79999999999995</v>
      </c>
      <c r="X193" s="6">
        <f>IF(X192&lt;&gt;"",IF(ddays3.AllYears!AR193&lt;&gt;"",X192+ddays3.AllYears!AR193,""),"")</f>
        <v>461.49999999999977</v>
      </c>
      <c r="Y193" s="6">
        <f>IF(Y192&lt;&gt;"",IF(ddays3.AllYears!AS193&lt;&gt;"",Y192+ddays3.AllYears!AS193,""),"")</f>
        <v>419.99999999999989</v>
      </c>
      <c r="Z193" s="6">
        <f>IF(Z192&lt;&gt;"",IF(ddays3.AllYears!AT193&lt;&gt;"",Z192+ddays3.AllYears!AT193,""),"")</f>
        <v>457.40000000000009</v>
      </c>
      <c r="AA193" s="6">
        <f>IF(AA192&lt;&gt;"",IF(ddays3.AllYears!AU193&lt;&gt;"",AA192+ddays3.AllYears!AU193,""),"")</f>
        <v>406.09999999999991</v>
      </c>
      <c r="AB193" s="6">
        <f>IF(AB192&lt;&gt;"",IF(ddays3.AllYears!AV193&lt;&gt;"",AB192+ddays3.AllYears!AV193,""),"")</f>
        <v>250.70000000000002</v>
      </c>
      <c r="AC193" s="6">
        <f>IF(AC192&lt;&gt;"",IF(ddays3.AllYears!AW193&lt;&gt;"",AC192+ddays3.AllYears!AW193,""),"")</f>
        <v>374.1</v>
      </c>
      <c r="AD193" s="6">
        <f>IF(AD192&lt;&gt;"",IF(ddays3.AllYears!AX193&lt;&gt;"",AD192+ddays3.AllYears!AX193,""),"")</f>
        <v>346.90000000000003</v>
      </c>
      <c r="AE193" s="6">
        <f>IF(AE192&lt;&gt;"",IF(ddays3.AllYears!AY193&lt;&gt;"",AE192+ddays3.AllYears!AY193,""),"")</f>
        <v>346.79999999999995</v>
      </c>
      <c r="AF193" s="6">
        <f>IF(AF192&lt;&gt;"",IF(ddays3.AllYears!AZ193&lt;&gt;"",AF192+ddays3.AllYears!AZ193,""),"")</f>
        <v>412.40000000000015</v>
      </c>
      <c r="AG193" s="6">
        <f>IF(AG192&lt;&gt;"",IF(ddays3.AllYears!BA193&lt;&gt;"",AG192+ddays3.AllYears!BA193,""),"")</f>
        <v>441.69999999999987</v>
      </c>
      <c r="AH193" s="6">
        <f>IF(AH192&lt;&gt;"",IF(ddays3.AllYears!BB193&lt;&gt;"",AH192+ddays3.AllYears!BB193,""),"")</f>
        <v>363.89999999999986</v>
      </c>
      <c r="AI193" s="6">
        <f>IF(AI192&lt;&gt;"",IF(ddays3.AllYears!BC193&lt;&gt;"",AI192+ddays3.AllYears!BC193,""),"")</f>
        <v>356.00000000000006</v>
      </c>
      <c r="AJ193" s="6">
        <f>IF(AJ192&lt;&gt;"",IF(ddays3.AllYears!BD193&lt;&gt;"",AJ192+ddays3.AllYears!BD193,""),"")</f>
        <v>339.3</v>
      </c>
      <c r="AK193" s="6">
        <f>IF(AK192&lt;&gt;"",IF(ddays3.AllYears!BE193&lt;&gt;"",AK192+ddays3.AllYears!BE193,""),"")</f>
        <v>433.29999999999984</v>
      </c>
      <c r="AL193" s="6">
        <f>IF(AL192&lt;&gt;"",IF(ddays3.AllYears!BF193&lt;&gt;"",AL192+ddays3.AllYears!BF193,""),"")</f>
        <v>374.70000000000005</v>
      </c>
      <c r="AM193" s="6">
        <f>IF(AM192&lt;&gt;"",IF(ddays3.AllYears!BG193&lt;&gt;"",AM192+ddays3.AllYears!BG193,""),"")</f>
        <v>549.5</v>
      </c>
      <c r="AN193" s="6">
        <f>IF(AN192&lt;&gt;"",IF(ddays3.AllYears!BH193&lt;&gt;"",AN192+ddays3.AllYears!BH193,""),"")</f>
        <v>336.49999999999989</v>
      </c>
      <c r="AO193" s="6">
        <f>IF(AO192&lt;&gt;"",IF(ddays3.AllYears!BI193&lt;&gt;"",AO192+ddays3.AllYears!BI193,""),"")</f>
        <v>437.09999999999985</v>
      </c>
      <c r="AP193" s="6">
        <f>IF(AP192&lt;&gt;"",IF(ddays3.AllYears!BJ193&lt;&gt;"",AP192+ddays3.AllYears!BJ193,""),"")</f>
        <v>356.2</v>
      </c>
      <c r="AQ193" s="6" t="str">
        <f>IF(AQ192&lt;&gt;"",IF(ddays3.AllYears!BK193&lt;&gt;"",AQ192+ddays3.AllYears!BK193,""),"")</f>
        <v/>
      </c>
      <c r="AR193" s="6" t="str">
        <f>IF(AR192&lt;&gt;"",IF(ddays3.AllYears!BL193&lt;&gt;"",AR192+ddays3.AllYears!BL193,""),"")</f>
        <v/>
      </c>
      <c r="AS193" s="6" t="str">
        <f>IF(AS192&lt;&gt;"",IF('2017.daily'!K195&lt;&gt;"",'2017.daily'!K195,""),"")</f>
        <v/>
      </c>
      <c r="AT193" s="6"/>
      <c r="AU193" s="6"/>
      <c r="AV193" s="6">
        <f>'2017.daily'!P195</f>
        <v>334.20562271026597</v>
      </c>
    </row>
    <row r="194" spans="1:48" x14ac:dyDescent="0.35">
      <c r="A194" s="8">
        <f>ddays3.AllYears!A194</f>
        <v>42186</v>
      </c>
      <c r="B194" s="6" t="str">
        <f>IF(B193&lt;&gt;"",IF(ddays3.AllYears!C194&lt;&gt;"",B193+ddays3.AllYears!C194,""),"")</f>
        <v/>
      </c>
      <c r="C194" s="6">
        <f>IF(C193&lt;&gt;"",IF(ddays3.AllYears!W194&lt;&gt;"",C193+ddays3.AllYears!W194,""),"")</f>
        <v>352.2</v>
      </c>
      <c r="D194" s="6">
        <f>IF(D193&lt;&gt;"",IF(ddays3.AllYears!X194&lt;&gt;"",D193+ddays3.AllYears!X194,""),"")</f>
        <v>311.5</v>
      </c>
      <c r="E194" s="6">
        <f>IF(E193&lt;&gt;"",IF(ddays3.AllYears!Y194&lt;&gt;"",E193+ddays3.AllYears!Y194,""),"")</f>
        <v>286.29999999999995</v>
      </c>
      <c r="F194" s="6">
        <f>IF(F193&lt;&gt;"",IF(ddays3.AllYears!Z194&lt;&gt;"",F193+ddays3.AllYears!Z194,""),"")</f>
        <v>328.2</v>
      </c>
      <c r="G194" s="6">
        <f>IF(G193&lt;&gt;"",IF(ddays3.AllYears!AA194&lt;&gt;"",G193+ddays3.AllYears!AA194,""),"")</f>
        <v>194.20000000000005</v>
      </c>
      <c r="H194" s="6">
        <f>IF(H193&lt;&gt;"",IF(ddays3.AllYears!AB194&lt;&gt;"",H193+ddays3.AllYears!AB194,""),"")</f>
        <v>277.39999999999998</v>
      </c>
      <c r="I194" s="6">
        <f>IF(I193&lt;&gt;"",IF(ddays3.AllYears!AC194&lt;&gt;"",I193+ddays3.AllYears!AC194,""),"")</f>
        <v>379.09999999999997</v>
      </c>
      <c r="J194" s="6">
        <f>IF(J193&lt;&gt;"",IF(ddays3.AllYears!AD194&lt;&gt;"",J193+ddays3.AllYears!AD194,""),"")</f>
        <v>309.89999999999998</v>
      </c>
      <c r="K194" s="6">
        <f>IF(K193&lt;&gt;"",IF(ddays3.AllYears!AE194&lt;&gt;"",K193+ddays3.AllYears!AE194,""),"")</f>
        <v>311.99999999999994</v>
      </c>
      <c r="L194" s="6">
        <f>IF(L193&lt;&gt;"",IF(ddays3.AllYears!AF194&lt;&gt;"",L193+ddays3.AllYears!AF194,""),"")</f>
        <v>281.19999999999993</v>
      </c>
      <c r="M194" s="6">
        <f>IF(M193&lt;&gt;"",IF(ddays3.AllYears!AG194&lt;&gt;"",M193+ddays3.AllYears!AG194,""),"")</f>
        <v>253.4</v>
      </c>
      <c r="N194" s="6">
        <f>IF(N193&lt;&gt;"",IF(ddays3.AllYears!AH194&lt;&gt;"",N193+ddays3.AllYears!AH194,""),"")</f>
        <v>472.40000000000003</v>
      </c>
      <c r="O194" s="6">
        <f>IF(O193&lt;&gt;"",IF(ddays3.AllYears!AI194&lt;&gt;"",O193+ddays3.AllYears!AI194,""),"")</f>
        <v>293.60000000000002</v>
      </c>
      <c r="P194" s="6">
        <f>IF(P193&lt;&gt;"",IF(ddays3.AllYears!AJ194&lt;&gt;"",P193+ddays3.AllYears!AJ194,""),"")</f>
        <v>377.9</v>
      </c>
      <c r="Q194" s="6">
        <f>IF(Q193&lt;&gt;"",IF(ddays3.AllYears!AK194&lt;&gt;"",Q193+ddays3.AllYears!AK194,""),"")</f>
        <v>309.59999999999997</v>
      </c>
      <c r="R194" s="6">
        <f>IF(R193&lt;&gt;"",IF(ddays3.AllYears!AL194&lt;&gt;"",R193+ddays3.AllYears!AL194,""),"")</f>
        <v>265.90000000000003</v>
      </c>
      <c r="S194" s="6">
        <f>IF(S193&lt;&gt;"",IF(ddays3.AllYears!AM194&lt;&gt;"",S193+ddays3.AllYears!AM194,""),"")</f>
        <v>379.5</v>
      </c>
      <c r="T194" s="6">
        <f>IF(T193&lt;&gt;"",IF(ddays3.AllYears!AN194&lt;&gt;"",T193+ddays3.AllYears!AN194,""),"")</f>
        <v>400.60000000000008</v>
      </c>
      <c r="U194" s="6">
        <f>IF(U193&lt;&gt;"",IF(ddays3.AllYears!AO194&lt;&gt;"",U193+ddays3.AllYears!AO194,""),"")</f>
        <v>188.70000000000005</v>
      </c>
      <c r="V194" s="6">
        <f>IF(V193&lt;&gt;"",IF(ddays3.AllYears!AP194&lt;&gt;"",V193+ddays3.AllYears!AP194,""),"")</f>
        <v>378.7999999999999</v>
      </c>
      <c r="W194" s="6">
        <f>IF(W193&lt;&gt;"",IF(ddays3.AllYears!AQ194&lt;&gt;"",W193+ddays3.AllYears!AQ194,""),"")</f>
        <v>406.69999999999993</v>
      </c>
      <c r="X194" s="6">
        <f>IF(X193&lt;&gt;"",IF(ddays3.AllYears!AR194&lt;&gt;"",X193+ddays3.AllYears!AR194,""),"")</f>
        <v>476.29999999999978</v>
      </c>
      <c r="Y194" s="6">
        <f>IF(Y193&lt;&gt;"",IF(ddays3.AllYears!AS194&lt;&gt;"",Y193+ddays3.AllYears!AS194,""),"")</f>
        <v>432.39999999999986</v>
      </c>
      <c r="Z194" s="6">
        <f>IF(Z193&lt;&gt;"",IF(ddays3.AllYears!AT194&lt;&gt;"",Z193+ddays3.AllYears!AT194,""),"")</f>
        <v>467.00000000000011</v>
      </c>
      <c r="AA194" s="6">
        <f>IF(AA193&lt;&gt;"",IF(ddays3.AllYears!AU194&lt;&gt;"",AA193+ddays3.AllYears!AU194,""),"")</f>
        <v>419.89999999999992</v>
      </c>
      <c r="AB194" s="6">
        <f>IF(AB193&lt;&gt;"",IF(ddays3.AllYears!AV194&lt;&gt;"",AB193+ddays3.AllYears!AV194,""),"")</f>
        <v>264.3</v>
      </c>
      <c r="AC194" s="6">
        <f>IF(AC193&lt;&gt;"",IF(ddays3.AllYears!AW194&lt;&gt;"",AC193+ddays3.AllYears!AW194,""),"")</f>
        <v>386.3</v>
      </c>
      <c r="AD194" s="6">
        <f>IF(AD193&lt;&gt;"",IF(ddays3.AllYears!AX194&lt;&gt;"",AD193+ddays3.AllYears!AX194,""),"")</f>
        <v>358.8</v>
      </c>
      <c r="AE194" s="6">
        <f>IF(AE193&lt;&gt;"",IF(ddays3.AllYears!AY194&lt;&gt;"",AE193+ddays3.AllYears!AY194,""),"")</f>
        <v>347.19999999999993</v>
      </c>
      <c r="AF194" s="6">
        <f>IF(AF193&lt;&gt;"",IF(ddays3.AllYears!AZ194&lt;&gt;"",AF193+ddays3.AllYears!AZ194,""),"")</f>
        <v>420.20000000000016</v>
      </c>
      <c r="AG194" s="6">
        <f>IF(AG193&lt;&gt;"",IF(ddays3.AllYears!BA194&lt;&gt;"",AG193+ddays3.AllYears!BA194,""),"")</f>
        <v>451.2999999999999</v>
      </c>
      <c r="AH194" s="6">
        <f>IF(AH193&lt;&gt;"",IF(ddays3.AllYears!BB194&lt;&gt;"",AH193+ddays3.AllYears!BB194,""),"")</f>
        <v>370.79999999999984</v>
      </c>
      <c r="AI194" s="6">
        <f>IF(AI193&lt;&gt;"",IF(ddays3.AllYears!BC194&lt;&gt;"",AI193+ddays3.AllYears!BC194,""),"")</f>
        <v>361.40000000000003</v>
      </c>
      <c r="AJ194" s="6">
        <f>IF(AJ193&lt;&gt;"",IF(ddays3.AllYears!BD194&lt;&gt;"",AJ193+ddays3.AllYears!BD194,""),"")</f>
        <v>348.5</v>
      </c>
      <c r="AK194" s="6">
        <f>IF(AK193&lt;&gt;"",IF(ddays3.AllYears!BE194&lt;&gt;"",AK193+ddays3.AllYears!BE194,""),"")</f>
        <v>442.49999999999983</v>
      </c>
      <c r="AL194" s="6">
        <f>IF(AL193&lt;&gt;"",IF(ddays3.AllYears!BF194&lt;&gt;"",AL193+ddays3.AllYears!BF194,""),"")</f>
        <v>380.00000000000006</v>
      </c>
      <c r="AM194" s="6">
        <f>IF(AM193&lt;&gt;"",IF(ddays3.AllYears!BG194&lt;&gt;"",AM193+ddays3.AllYears!BG194,""),"")</f>
        <v>557.5</v>
      </c>
      <c r="AN194" s="6">
        <f>IF(AN193&lt;&gt;"",IF(ddays3.AllYears!BH194&lt;&gt;"",AN193+ddays3.AllYears!BH194,""),"")</f>
        <v>349.59999999999991</v>
      </c>
      <c r="AO194" s="6">
        <f>IF(AO193&lt;&gt;"",IF(ddays3.AllYears!BI194&lt;&gt;"",AO193+ddays3.AllYears!BI194,""),"")</f>
        <v>450.69999999999987</v>
      </c>
      <c r="AP194" s="6">
        <f>IF(AP193&lt;&gt;"",IF(ddays3.AllYears!BJ194&lt;&gt;"",AP193+ddays3.AllYears!BJ194,""),"")</f>
        <v>363.4</v>
      </c>
      <c r="AQ194" s="6" t="str">
        <f>IF(AQ193&lt;&gt;"",IF(ddays3.AllYears!BK194&lt;&gt;"",AQ193+ddays3.AllYears!BK194,""),"")</f>
        <v/>
      </c>
      <c r="AR194" s="6" t="str">
        <f>IF(AR193&lt;&gt;"",IF(ddays3.AllYears!BL194&lt;&gt;"",AR193+ddays3.AllYears!BL194,""),"")</f>
        <v/>
      </c>
      <c r="AS194" s="6" t="str">
        <f>IF(AS193&lt;&gt;"",IF('2017.daily'!K196&lt;&gt;"",'2017.daily'!K196,""),"")</f>
        <v/>
      </c>
      <c r="AT194" s="6"/>
      <c r="AU194" s="6"/>
      <c r="AV194" s="6">
        <f>'2017.daily'!P196</f>
        <v>344.37749888287385</v>
      </c>
    </row>
    <row r="195" spans="1:48" x14ac:dyDescent="0.35">
      <c r="A195" s="8">
        <f>ddays3.AllYears!A195</f>
        <v>42187</v>
      </c>
      <c r="B195" s="6" t="str">
        <f>IF(B194&lt;&gt;"",IF(ddays3.AllYears!C195&lt;&gt;"",B194+ddays3.AllYears!C195,""),"")</f>
        <v/>
      </c>
      <c r="C195" s="6">
        <f>IF(C194&lt;&gt;"",IF(ddays3.AllYears!W195&lt;&gt;"",C194+ddays3.AllYears!W195,""),"")</f>
        <v>363.5</v>
      </c>
      <c r="D195" s="6">
        <f>IF(D194&lt;&gt;"",IF(ddays3.AllYears!X195&lt;&gt;"",D194+ddays3.AllYears!X195,""),"")</f>
        <v>324.3</v>
      </c>
      <c r="E195" s="6">
        <f>IF(E194&lt;&gt;"",IF(ddays3.AllYears!Y195&lt;&gt;"",E194+ddays3.AllYears!Y195,""),"")</f>
        <v>295.19999999999993</v>
      </c>
      <c r="F195" s="6">
        <f>IF(F194&lt;&gt;"",IF(ddays3.AllYears!Z195&lt;&gt;"",F194+ddays3.AllYears!Z195,""),"")</f>
        <v>339.4</v>
      </c>
      <c r="G195" s="6">
        <f>IF(G194&lt;&gt;"",IF(ddays3.AllYears!AA195&lt;&gt;"",G194+ddays3.AllYears!AA195,""),"")</f>
        <v>204.90000000000003</v>
      </c>
      <c r="H195" s="6">
        <f>IF(H194&lt;&gt;"",IF(ddays3.AllYears!AB195&lt;&gt;"",H194+ddays3.AllYears!AB195,""),"")</f>
        <v>281.79999999999995</v>
      </c>
      <c r="I195" s="6">
        <f>IF(I194&lt;&gt;"",IF(ddays3.AllYears!AC195&lt;&gt;"",I194+ddays3.AllYears!AC195,""),"")</f>
        <v>388.79999999999995</v>
      </c>
      <c r="J195" s="6">
        <f>IF(J194&lt;&gt;"",IF(ddays3.AllYears!AD195&lt;&gt;"",J194+ddays3.AllYears!AD195,""),"")</f>
        <v>317.89999999999998</v>
      </c>
      <c r="K195" s="6">
        <f>IF(K194&lt;&gt;"",IF(ddays3.AllYears!AE195&lt;&gt;"",K194+ddays3.AllYears!AE195,""),"")</f>
        <v>322.19999999999993</v>
      </c>
      <c r="L195" s="6">
        <f>IF(L194&lt;&gt;"",IF(ddays3.AllYears!AF195&lt;&gt;"",L194+ddays3.AllYears!AF195,""),"")</f>
        <v>288.49999999999994</v>
      </c>
      <c r="M195" s="6">
        <f>IF(M194&lt;&gt;"",IF(ddays3.AllYears!AG195&lt;&gt;"",M194+ddays3.AllYears!AG195,""),"")</f>
        <v>262.89999999999998</v>
      </c>
      <c r="N195" s="6">
        <f>IF(N194&lt;&gt;"",IF(ddays3.AllYears!AH195&lt;&gt;"",N194+ddays3.AllYears!AH195,""),"")</f>
        <v>482.50000000000006</v>
      </c>
      <c r="O195" s="6">
        <f>IF(O194&lt;&gt;"",IF(ddays3.AllYears!AI195&lt;&gt;"",O194+ddays3.AllYears!AI195,""),"")</f>
        <v>294.10000000000002</v>
      </c>
      <c r="P195" s="6">
        <f>IF(P194&lt;&gt;"",IF(ddays3.AllYears!AJ195&lt;&gt;"",P194+ddays3.AllYears!AJ195,""),"")</f>
        <v>377.9</v>
      </c>
      <c r="Q195" s="6">
        <f>IF(Q194&lt;&gt;"",IF(ddays3.AllYears!AK195&lt;&gt;"",Q194+ddays3.AllYears!AK195,""),"")</f>
        <v>321.2</v>
      </c>
      <c r="R195" s="6">
        <f>IF(R194&lt;&gt;"",IF(ddays3.AllYears!AL195&lt;&gt;"",R194+ddays3.AllYears!AL195,""),"")</f>
        <v>275.90000000000003</v>
      </c>
      <c r="S195" s="6">
        <f>IF(S194&lt;&gt;"",IF(ddays3.AllYears!AM195&lt;&gt;"",S194+ddays3.AllYears!AM195,""),"")</f>
        <v>391.7</v>
      </c>
      <c r="T195" s="6">
        <f>IF(T194&lt;&gt;"",IF(ddays3.AllYears!AN195&lt;&gt;"",T194+ddays3.AllYears!AN195,""),"")</f>
        <v>413.90000000000009</v>
      </c>
      <c r="U195" s="6">
        <f>IF(U194&lt;&gt;"",IF(ddays3.AllYears!AO195&lt;&gt;"",U194+ddays3.AllYears!AO195,""),"")</f>
        <v>199.10000000000005</v>
      </c>
      <c r="V195" s="6">
        <f>IF(V194&lt;&gt;"",IF(ddays3.AllYears!AP195&lt;&gt;"",V194+ddays3.AllYears!AP195,""),"")</f>
        <v>389.09999999999991</v>
      </c>
      <c r="W195" s="6">
        <f>IF(W194&lt;&gt;"",IF(ddays3.AllYears!AQ195&lt;&gt;"",W194+ddays3.AllYears!AQ195,""),"")</f>
        <v>406.69999999999993</v>
      </c>
      <c r="X195" s="6">
        <f>IF(X194&lt;&gt;"",IF(ddays3.AllYears!AR195&lt;&gt;"",X194+ddays3.AllYears!AR195,""),"")</f>
        <v>491.19999999999976</v>
      </c>
      <c r="Y195" s="6">
        <f>IF(Y194&lt;&gt;"",IF(ddays3.AllYears!AS195&lt;&gt;"",Y194+ddays3.AllYears!AS195,""),"")</f>
        <v>444.59999999999985</v>
      </c>
      <c r="Z195" s="6">
        <f>IF(Z194&lt;&gt;"",IF(ddays3.AllYears!AT195&lt;&gt;"",Z194+ddays3.AllYears!AT195,""),"")</f>
        <v>473.80000000000013</v>
      </c>
      <c r="AA195" s="6">
        <f>IF(AA194&lt;&gt;"",IF(ddays3.AllYears!AU195&lt;&gt;"",AA194+ddays3.AllYears!AU195,""),"")</f>
        <v>428.19999999999993</v>
      </c>
      <c r="AB195" s="6">
        <f>IF(AB194&lt;&gt;"",IF(ddays3.AllYears!AV195&lt;&gt;"",AB194+ddays3.AllYears!AV195,""),"")</f>
        <v>277.90000000000003</v>
      </c>
      <c r="AC195" s="6">
        <f>IF(AC194&lt;&gt;"",IF(ddays3.AllYears!AW195&lt;&gt;"",AC194+ddays3.AllYears!AW195,""),"")</f>
        <v>398.7</v>
      </c>
      <c r="AD195" s="6">
        <f>IF(AD194&lt;&gt;"",IF(ddays3.AllYears!AX195&lt;&gt;"",AD194+ddays3.AllYears!AX195,""),"")</f>
        <v>359.5</v>
      </c>
      <c r="AE195" s="6">
        <f>IF(AE194&lt;&gt;"",IF(ddays3.AllYears!AY195&lt;&gt;"",AE194+ddays3.AllYears!AY195,""),"")</f>
        <v>353.89999999999992</v>
      </c>
      <c r="AF195" s="6">
        <f>IF(AF194&lt;&gt;"",IF(ddays3.AllYears!AZ195&lt;&gt;"",AF194+ddays3.AllYears!AZ195,""),"")</f>
        <v>429.40000000000015</v>
      </c>
      <c r="AG195" s="6">
        <f>IF(AG194&lt;&gt;"",IF(ddays3.AllYears!BA195&lt;&gt;"",AG194+ddays3.AllYears!BA195,""),"")</f>
        <v>460.09999999999991</v>
      </c>
      <c r="AH195" s="6">
        <f>IF(AH194&lt;&gt;"",IF(ddays3.AllYears!BB195&lt;&gt;"",AH194+ddays3.AllYears!BB195,""),"")</f>
        <v>378.29999999999984</v>
      </c>
      <c r="AI195" s="6">
        <f>IF(AI194&lt;&gt;"",IF(ddays3.AllYears!BC195&lt;&gt;"",AI194+ddays3.AllYears!BC195,""),"")</f>
        <v>367.70000000000005</v>
      </c>
      <c r="AJ195" s="6">
        <f>IF(AJ194&lt;&gt;"",IF(ddays3.AllYears!BD195&lt;&gt;"",AJ194+ddays3.AllYears!BD195,""),"")</f>
        <v>356</v>
      </c>
      <c r="AK195" s="6">
        <f>IF(AK194&lt;&gt;"",IF(ddays3.AllYears!BE195&lt;&gt;"",AK194+ddays3.AllYears!BE195,""),"")</f>
        <v>451.59999999999985</v>
      </c>
      <c r="AL195" s="6">
        <f>IF(AL194&lt;&gt;"",IF(ddays3.AllYears!BF195&lt;&gt;"",AL194+ddays3.AllYears!BF195,""),"")</f>
        <v>385.60000000000008</v>
      </c>
      <c r="AM195" s="6">
        <f>IF(AM194&lt;&gt;"",IF(ddays3.AllYears!BG195&lt;&gt;"",AM194+ddays3.AllYears!BG195,""),"")</f>
        <v>566.5</v>
      </c>
      <c r="AN195" s="6">
        <f>IF(AN194&lt;&gt;"",IF(ddays3.AllYears!BH195&lt;&gt;"",AN194+ddays3.AllYears!BH195,""),"")</f>
        <v>362.59999999999991</v>
      </c>
      <c r="AO195" s="6">
        <f>IF(AO194&lt;&gt;"",IF(ddays3.AllYears!BI195&lt;&gt;"",AO194+ddays3.AllYears!BI195,""),"")</f>
        <v>460.19999999999987</v>
      </c>
      <c r="AP195" s="6">
        <f>IF(AP194&lt;&gt;"",IF(ddays3.AllYears!BJ195&lt;&gt;"",AP194+ddays3.AllYears!BJ195,""),"")</f>
        <v>372.59999999999997</v>
      </c>
      <c r="AQ195" s="6" t="str">
        <f>IF(AQ194&lt;&gt;"",IF(ddays3.AllYears!BK195&lt;&gt;"",AQ194+ddays3.AllYears!BK195,""),"")</f>
        <v/>
      </c>
      <c r="AR195" s="6" t="str">
        <f>IF(AR194&lt;&gt;"",IF(ddays3.AllYears!BL195&lt;&gt;"",AR194+ddays3.AllYears!BL195,""),"")</f>
        <v/>
      </c>
      <c r="AS195" s="6" t="str">
        <f>IF(AS194&lt;&gt;"",IF('2017.daily'!K197&lt;&gt;"",'2017.daily'!K197,""),"")</f>
        <v/>
      </c>
      <c r="AT195" s="6"/>
      <c r="AU195" s="6"/>
      <c r="AV195" s="6">
        <f>'2017.daily'!P197</f>
        <v>352.73043509300521</v>
      </c>
    </row>
    <row r="196" spans="1:48" x14ac:dyDescent="0.35">
      <c r="A196" s="8">
        <f>ddays3.AllYears!A196</f>
        <v>42188</v>
      </c>
      <c r="B196" s="6" t="str">
        <f>IF(B195&lt;&gt;"",IF(ddays3.AllYears!C196&lt;&gt;"",B195+ddays3.AllYears!C196,""),"")</f>
        <v/>
      </c>
      <c r="C196" s="6">
        <f>IF(C195&lt;&gt;"",IF(ddays3.AllYears!W196&lt;&gt;"",C195+ddays3.AllYears!W196,""),"")</f>
        <v>376.1</v>
      </c>
      <c r="D196" s="6">
        <f>IF(D195&lt;&gt;"",IF(ddays3.AllYears!X196&lt;&gt;"",D195+ddays3.AllYears!X196,""),"")</f>
        <v>331.2</v>
      </c>
      <c r="E196" s="6">
        <f>IF(E195&lt;&gt;"",IF(ddays3.AllYears!Y196&lt;&gt;"",E195+ddays3.AllYears!Y196,""),"")</f>
        <v>301.59999999999991</v>
      </c>
      <c r="F196" s="6">
        <f>IF(F195&lt;&gt;"",IF(ddays3.AllYears!Z196&lt;&gt;"",F195+ddays3.AllYears!Z196,""),"")</f>
        <v>351.29999999999995</v>
      </c>
      <c r="G196" s="6">
        <f>IF(G195&lt;&gt;"",IF(ddays3.AllYears!AA196&lt;&gt;"",G195+ddays3.AllYears!AA196,""),"")</f>
        <v>216.40000000000003</v>
      </c>
      <c r="H196" s="6">
        <f>IF(H195&lt;&gt;"",IF(ddays3.AllYears!AB196&lt;&gt;"",H195+ddays3.AllYears!AB196,""),"")</f>
        <v>287.29999999999995</v>
      </c>
      <c r="I196" s="6">
        <f>IF(I195&lt;&gt;"",IF(ddays3.AllYears!AC196&lt;&gt;"",I195+ddays3.AllYears!AC196,""),"")</f>
        <v>399.09999999999997</v>
      </c>
      <c r="J196" s="6">
        <f>IF(J195&lt;&gt;"",IF(ddays3.AllYears!AD196&lt;&gt;"",J195+ddays3.AllYears!AD196,""),"")</f>
        <v>324.7</v>
      </c>
      <c r="K196" s="6">
        <f>IF(K195&lt;&gt;"",IF(ddays3.AllYears!AE196&lt;&gt;"",K195+ddays3.AllYears!AE196,""),"")</f>
        <v>332.29999999999995</v>
      </c>
      <c r="L196" s="6">
        <f>IF(L195&lt;&gt;"",IF(ddays3.AllYears!AF196&lt;&gt;"",L195+ddays3.AllYears!AF196,""),"")</f>
        <v>293.79999999999995</v>
      </c>
      <c r="M196" s="6">
        <f>IF(M195&lt;&gt;"",IF(ddays3.AllYears!AG196&lt;&gt;"",M195+ddays3.AllYears!AG196,""),"")</f>
        <v>273.39999999999998</v>
      </c>
      <c r="N196" s="6">
        <f>IF(N195&lt;&gt;"",IF(ddays3.AllYears!AH196&lt;&gt;"",N195+ddays3.AllYears!AH196,""),"")</f>
        <v>494.40000000000003</v>
      </c>
      <c r="O196" s="6">
        <f>IF(O195&lt;&gt;"",IF(ddays3.AllYears!AI196&lt;&gt;"",O195+ddays3.AllYears!AI196,""),"")</f>
        <v>308.10000000000002</v>
      </c>
      <c r="P196" s="6">
        <f>IF(P195&lt;&gt;"",IF(ddays3.AllYears!AJ196&lt;&gt;"",P195+ddays3.AllYears!AJ196,""),"")</f>
        <v>388.2</v>
      </c>
      <c r="Q196" s="6">
        <f>IF(Q195&lt;&gt;"",IF(ddays3.AllYears!AK196&lt;&gt;"",Q195+ddays3.AllYears!AK196,""),"")</f>
        <v>321.5</v>
      </c>
      <c r="R196" s="6">
        <f>IF(R195&lt;&gt;"",IF(ddays3.AllYears!AL196&lt;&gt;"",R195+ddays3.AllYears!AL196,""),"")</f>
        <v>276.10000000000002</v>
      </c>
      <c r="S196" s="6">
        <f>IF(S195&lt;&gt;"",IF(ddays3.AllYears!AM196&lt;&gt;"",S195+ddays3.AllYears!AM196,""),"")</f>
        <v>403.5</v>
      </c>
      <c r="T196" s="6">
        <f>IF(T195&lt;&gt;"",IF(ddays3.AllYears!AN196&lt;&gt;"",T195+ddays3.AllYears!AN196,""),"")</f>
        <v>426.80000000000007</v>
      </c>
      <c r="U196" s="6">
        <f>IF(U195&lt;&gt;"",IF(ddays3.AllYears!AO196&lt;&gt;"",U195+ddays3.AllYears!AO196,""),"")</f>
        <v>208.00000000000006</v>
      </c>
      <c r="V196" s="6">
        <f>IF(V195&lt;&gt;"",IF(ddays3.AllYears!AP196&lt;&gt;"",V195+ddays3.AllYears!AP196,""),"")</f>
        <v>392.99999999999989</v>
      </c>
      <c r="W196" s="6">
        <f>IF(W195&lt;&gt;"",IF(ddays3.AllYears!AQ196&lt;&gt;"",W195+ddays3.AllYears!AQ196,""),"")</f>
        <v>415.09999999999991</v>
      </c>
      <c r="X196" s="6">
        <f>IF(X195&lt;&gt;"",IF(ddays3.AllYears!AR196&lt;&gt;"",X195+ddays3.AllYears!AR196,""),"")</f>
        <v>505.29999999999978</v>
      </c>
      <c r="Y196" s="6">
        <f>IF(Y195&lt;&gt;"",IF(ddays3.AllYears!AS196&lt;&gt;"",Y195+ddays3.AllYears!AS196,""),"")</f>
        <v>455.89999999999986</v>
      </c>
      <c r="Z196" s="6">
        <f>IF(Z195&lt;&gt;"",IF(ddays3.AllYears!AT196&lt;&gt;"",Z195+ddays3.AllYears!AT196,""),"")</f>
        <v>481.90000000000015</v>
      </c>
      <c r="AA196" s="6">
        <f>IF(AA195&lt;&gt;"",IF(ddays3.AllYears!AU196&lt;&gt;"",AA195+ddays3.AllYears!AU196,""),"")</f>
        <v>428.19999999999993</v>
      </c>
      <c r="AB196" s="6">
        <f>IF(AB195&lt;&gt;"",IF(ddays3.AllYears!AV196&lt;&gt;"",AB195+ddays3.AllYears!AV196,""),"")</f>
        <v>278.70000000000005</v>
      </c>
      <c r="AC196" s="6">
        <f>IF(AC195&lt;&gt;"",IF(ddays3.AllYears!AW196&lt;&gt;"",AC195+ddays3.AllYears!AW196,""),"")</f>
        <v>411.9</v>
      </c>
      <c r="AD196" s="6">
        <f>IF(AD195&lt;&gt;"",IF(ddays3.AllYears!AX196&lt;&gt;"",AD195+ddays3.AllYears!AX196,""),"")</f>
        <v>369.1</v>
      </c>
      <c r="AE196" s="6">
        <f>IF(AE195&lt;&gt;"",IF(ddays3.AllYears!AY196&lt;&gt;"",AE195+ddays3.AllYears!AY196,""),"")</f>
        <v>353.89999999999992</v>
      </c>
      <c r="AF196" s="6">
        <f>IF(AF195&lt;&gt;"",IF(ddays3.AllYears!AZ196&lt;&gt;"",AF195+ddays3.AllYears!AZ196,""),"")</f>
        <v>439.10000000000014</v>
      </c>
      <c r="AG196" s="6">
        <f>IF(AG195&lt;&gt;"",IF(ddays3.AllYears!BA196&lt;&gt;"",AG195+ddays3.AllYears!BA196,""),"")</f>
        <v>460.09999999999991</v>
      </c>
      <c r="AH196" s="6">
        <f>IF(AH195&lt;&gt;"",IF(ddays3.AllYears!BB196&lt;&gt;"",AH195+ddays3.AllYears!BB196,""),"")</f>
        <v>389.79999999999984</v>
      </c>
      <c r="AI196" s="6">
        <f>IF(AI195&lt;&gt;"",IF(ddays3.AllYears!BC196&lt;&gt;"",AI195+ddays3.AllYears!BC196,""),"")</f>
        <v>367.70000000000005</v>
      </c>
      <c r="AJ196" s="6">
        <f>IF(AJ195&lt;&gt;"",IF(ddays3.AllYears!BD196&lt;&gt;"",AJ195+ddays3.AllYears!BD196,""),"")</f>
        <v>364.5</v>
      </c>
      <c r="AK196" s="6">
        <f>IF(AK195&lt;&gt;"",IF(ddays3.AllYears!BE196&lt;&gt;"",AK195+ddays3.AllYears!BE196,""),"")</f>
        <v>462.19999999999987</v>
      </c>
      <c r="AL196" s="6">
        <f>IF(AL195&lt;&gt;"",IF(ddays3.AllYears!BF196&lt;&gt;"",AL195+ddays3.AllYears!BF196,""),"")</f>
        <v>392.10000000000008</v>
      </c>
      <c r="AM196" s="6">
        <f>IF(AM195&lt;&gt;"",IF(ddays3.AllYears!BG196&lt;&gt;"",AM195+ddays3.AllYears!BG196,""),"")</f>
        <v>575.70000000000005</v>
      </c>
      <c r="AN196" s="6">
        <f>IF(AN195&lt;&gt;"",IF(ddays3.AllYears!BH196&lt;&gt;"",AN195+ddays3.AllYears!BH196,""),"")</f>
        <v>374.19999999999993</v>
      </c>
      <c r="AO196" s="6">
        <f>IF(AO195&lt;&gt;"",IF(ddays3.AllYears!BI196&lt;&gt;"",AO195+ddays3.AllYears!BI196,""),"")</f>
        <v>470.59999999999985</v>
      </c>
      <c r="AP196" s="6">
        <f>IF(AP195&lt;&gt;"",IF(ddays3.AllYears!BJ196&lt;&gt;"",AP195+ddays3.AllYears!BJ196,""),"")</f>
        <v>372.9</v>
      </c>
      <c r="AQ196" s="6" t="str">
        <f>IF(AQ195&lt;&gt;"",IF(ddays3.AllYears!BK196&lt;&gt;"",AQ195+ddays3.AllYears!BK196,""),"")</f>
        <v/>
      </c>
      <c r="AR196" s="6" t="str">
        <f>IF(AR195&lt;&gt;"",IF(ddays3.AllYears!BL196&lt;&gt;"",AR195+ddays3.AllYears!BL196,""),"")</f>
        <v/>
      </c>
      <c r="AS196" s="6" t="str">
        <f>IF(AS195&lt;&gt;"",IF('2017.daily'!K198&lt;&gt;"",'2017.daily'!K198,""),"")</f>
        <v/>
      </c>
      <c r="AT196" s="6"/>
      <c r="AU196" s="6"/>
      <c r="AV196" s="6">
        <f>'2017.daily'!P198</f>
        <v>358.89888725060371</v>
      </c>
    </row>
    <row r="197" spans="1:48" x14ac:dyDescent="0.35">
      <c r="A197" s="8">
        <f>ddays3.AllYears!A197</f>
        <v>42189</v>
      </c>
      <c r="B197" s="6" t="str">
        <f>IF(B196&lt;&gt;"",IF(ddays3.AllYears!C197&lt;&gt;"",B196+ddays3.AllYears!C197,""),"")</f>
        <v/>
      </c>
      <c r="C197" s="6">
        <f>IF(C196&lt;&gt;"",IF(ddays3.AllYears!W197&lt;&gt;"",C196+ddays3.AllYears!W197,""),"")</f>
        <v>377.3</v>
      </c>
      <c r="D197" s="6">
        <f>IF(D196&lt;&gt;"",IF(ddays3.AllYears!X197&lt;&gt;"",D196+ddays3.AllYears!X197,""),"")</f>
        <v>340.4</v>
      </c>
      <c r="E197" s="6">
        <f>IF(E196&lt;&gt;"",IF(ddays3.AllYears!Y197&lt;&gt;"",E196+ddays3.AllYears!Y197,""),"")</f>
        <v>309.59999999999991</v>
      </c>
      <c r="F197" s="6">
        <f>IF(F196&lt;&gt;"",IF(ddays3.AllYears!Z197&lt;&gt;"",F196+ddays3.AllYears!Z197,""),"")</f>
        <v>363.19999999999993</v>
      </c>
      <c r="G197" s="6">
        <f>IF(G196&lt;&gt;"",IF(ddays3.AllYears!AA197&lt;&gt;"",G196+ddays3.AllYears!AA197,""),"")</f>
        <v>228.50000000000003</v>
      </c>
      <c r="H197" s="6">
        <f>IF(H196&lt;&gt;"",IF(ddays3.AllYears!AB197&lt;&gt;"",H196+ddays3.AllYears!AB197,""),"")</f>
        <v>291.89999999999998</v>
      </c>
      <c r="I197" s="6">
        <f>IF(I196&lt;&gt;"",IF(ddays3.AllYears!AC197&lt;&gt;"",I196+ddays3.AllYears!AC197,""),"")</f>
        <v>410.09999999999997</v>
      </c>
      <c r="J197" s="6">
        <f>IF(J196&lt;&gt;"",IF(ddays3.AllYears!AD197&lt;&gt;"",J196+ddays3.AllYears!AD197,""),"")</f>
        <v>332.8</v>
      </c>
      <c r="K197" s="6">
        <f>IF(K196&lt;&gt;"",IF(ddays3.AllYears!AE197&lt;&gt;"",K196+ddays3.AllYears!AE197,""),"")</f>
        <v>342.9</v>
      </c>
      <c r="L197" s="6">
        <f>IF(L196&lt;&gt;"",IF(ddays3.AllYears!AF197&lt;&gt;"",L196+ddays3.AllYears!AF197,""),"")</f>
        <v>298.39999999999998</v>
      </c>
      <c r="M197" s="6">
        <f>IF(M196&lt;&gt;"",IF(ddays3.AllYears!AG197&lt;&gt;"",M196+ddays3.AllYears!AG197,""),"")</f>
        <v>273.7</v>
      </c>
      <c r="N197" s="6">
        <f>IF(N196&lt;&gt;"",IF(ddays3.AllYears!AH197&lt;&gt;"",N196+ddays3.AllYears!AH197,""),"")</f>
        <v>504.00000000000006</v>
      </c>
      <c r="O197" s="6">
        <f>IF(O196&lt;&gt;"",IF(ddays3.AllYears!AI197&lt;&gt;"",O196+ddays3.AllYears!AI197,""),"")</f>
        <v>308.40000000000003</v>
      </c>
      <c r="P197" s="6">
        <f>IF(P196&lt;&gt;"",IF(ddays3.AllYears!AJ197&lt;&gt;"",P196+ddays3.AllYears!AJ197,""),"")</f>
        <v>398.9</v>
      </c>
      <c r="Q197" s="6">
        <f>IF(Q196&lt;&gt;"",IF(ddays3.AllYears!AK197&lt;&gt;"",Q196+ddays3.AllYears!AK197,""),"")</f>
        <v>334.3</v>
      </c>
      <c r="R197" s="6">
        <f>IF(R196&lt;&gt;"",IF(ddays3.AllYears!AL197&lt;&gt;"",R196+ddays3.AllYears!AL197,""),"")</f>
        <v>288.60000000000002</v>
      </c>
      <c r="S197" s="6">
        <f>IF(S196&lt;&gt;"",IF(ddays3.AllYears!AM197&lt;&gt;"",S196+ddays3.AllYears!AM197,""),"")</f>
        <v>415.2</v>
      </c>
      <c r="T197" s="6">
        <f>IF(T196&lt;&gt;"",IF(ddays3.AllYears!AN197&lt;&gt;"",T196+ddays3.AllYears!AN197,""),"")</f>
        <v>433.30000000000007</v>
      </c>
      <c r="U197" s="6">
        <f>IF(U196&lt;&gt;"",IF(ddays3.AllYears!AO197&lt;&gt;"",U196+ddays3.AllYears!AO197,""),"")</f>
        <v>218.70000000000005</v>
      </c>
      <c r="V197" s="6">
        <f>IF(V196&lt;&gt;"",IF(ddays3.AllYears!AP197&lt;&gt;"",V196+ddays3.AllYears!AP197,""),"")</f>
        <v>392.99999999999989</v>
      </c>
      <c r="W197" s="6">
        <f>IF(W196&lt;&gt;"",IF(ddays3.AllYears!AQ197&lt;&gt;"",W196+ddays3.AllYears!AQ197,""),"")</f>
        <v>415.19999999999993</v>
      </c>
      <c r="X197" s="6">
        <f>IF(X196&lt;&gt;"",IF(ddays3.AllYears!AR197&lt;&gt;"",X196+ddays3.AllYears!AR197,""),"")</f>
        <v>519.89999999999975</v>
      </c>
      <c r="Y197" s="6">
        <f>IF(Y196&lt;&gt;"",IF(ddays3.AllYears!AS197&lt;&gt;"",Y196+ddays3.AllYears!AS197,""),"")</f>
        <v>465.89999999999986</v>
      </c>
      <c r="Z197" s="6">
        <f>IF(Z196&lt;&gt;"",IF(ddays3.AllYears!AT197&lt;&gt;"",Z196+ddays3.AllYears!AT197,""),"")</f>
        <v>491.20000000000016</v>
      </c>
      <c r="AA197" s="6">
        <f>IF(AA196&lt;&gt;"",IF(ddays3.AllYears!AU197&lt;&gt;"",AA196+ddays3.AllYears!AU197,""),"")</f>
        <v>439.79999999999995</v>
      </c>
      <c r="AB197" s="6">
        <f>IF(AB196&lt;&gt;"",IF(ddays3.AllYears!AV197&lt;&gt;"",AB196+ddays3.AllYears!AV197,""),"")</f>
        <v>291.40000000000003</v>
      </c>
      <c r="AC197" s="6">
        <f>IF(AC196&lt;&gt;"",IF(ddays3.AllYears!AW197&lt;&gt;"",AC196+ddays3.AllYears!AW197,""),"")</f>
        <v>426</v>
      </c>
      <c r="AD197" s="6">
        <f>IF(AD196&lt;&gt;"",IF(ddays3.AllYears!AX197&lt;&gt;"",AD196+ddays3.AllYears!AX197,""),"")</f>
        <v>382.1</v>
      </c>
      <c r="AE197" s="6">
        <f>IF(AE196&lt;&gt;"",IF(ddays3.AllYears!AY197&lt;&gt;"",AE196+ddays3.AllYears!AY197,""),"")</f>
        <v>360.99999999999994</v>
      </c>
      <c r="AF197" s="6">
        <f>IF(AF196&lt;&gt;"",IF(ddays3.AllYears!AZ197&lt;&gt;"",AF196+ddays3.AllYears!AZ197,""),"")</f>
        <v>448.80000000000013</v>
      </c>
      <c r="AG197" s="6">
        <f>IF(AG196&lt;&gt;"",IF(ddays3.AllYears!BA197&lt;&gt;"",AG196+ddays3.AllYears!BA197,""),"")</f>
        <v>469.49999999999989</v>
      </c>
      <c r="AH197" s="6">
        <f>IF(AH196&lt;&gt;"",IF(ddays3.AllYears!BB197&lt;&gt;"",AH196+ddays3.AllYears!BB197,""),"")</f>
        <v>402.59999999999985</v>
      </c>
      <c r="AI197" s="6">
        <f>IF(AI196&lt;&gt;"",IF(ddays3.AllYears!BC197&lt;&gt;"",AI196+ddays3.AllYears!BC197,""),"")</f>
        <v>375.30000000000007</v>
      </c>
      <c r="AJ197" s="6">
        <f>IF(AJ196&lt;&gt;"",IF(ddays3.AllYears!BD197&lt;&gt;"",AJ196+ddays3.AllYears!BD197,""),"")</f>
        <v>364.7</v>
      </c>
      <c r="AK197" s="6">
        <f>IF(AK196&lt;&gt;"",IF(ddays3.AllYears!BE197&lt;&gt;"",AK196+ddays3.AllYears!BE197,""),"")</f>
        <v>475.89999999999986</v>
      </c>
      <c r="AL197" s="6">
        <f>IF(AL196&lt;&gt;"",IF(ddays3.AllYears!BF197&lt;&gt;"",AL196+ddays3.AllYears!BF197,""),"")</f>
        <v>398.2000000000001</v>
      </c>
      <c r="AM197" s="6">
        <f>IF(AM196&lt;&gt;"",IF(ddays3.AllYears!BG197&lt;&gt;"",AM196+ddays3.AllYears!BG197,""),"")</f>
        <v>584.20000000000005</v>
      </c>
      <c r="AN197" s="6">
        <f>IF(AN196&lt;&gt;"",IF(ddays3.AllYears!BH197&lt;&gt;"",AN196+ddays3.AllYears!BH197,""),"")</f>
        <v>385.99999999999994</v>
      </c>
      <c r="AO197" s="6">
        <f>IF(AO196&lt;&gt;"",IF(ddays3.AllYears!BI197&lt;&gt;"",AO196+ddays3.AllYears!BI197,""),"")</f>
        <v>471.49999999999983</v>
      </c>
      <c r="AP197" s="6">
        <f>IF(AP196&lt;&gt;"",IF(ddays3.AllYears!BJ197&lt;&gt;"",AP196+ddays3.AllYears!BJ197,""),"")</f>
        <v>382.7</v>
      </c>
      <c r="AQ197" s="6" t="str">
        <f>IF(AQ196&lt;&gt;"",IF(ddays3.AllYears!BK197&lt;&gt;"",AQ196+ddays3.AllYears!BK197,""),"")</f>
        <v/>
      </c>
      <c r="AR197" s="6" t="str">
        <f>IF(AR196&lt;&gt;"",IF(ddays3.AllYears!BL197&lt;&gt;"",AR196+ddays3.AllYears!BL197,""),"")</f>
        <v/>
      </c>
      <c r="AS197" s="6" t="str">
        <f>IF(AS196&lt;&gt;"",IF('2017.daily'!K199&lt;&gt;"",'2017.daily'!K199,""),"")</f>
        <v/>
      </c>
      <c r="AT197" s="6"/>
      <c r="AU197" s="6"/>
      <c r="AV197" s="6">
        <f>'2017.daily'!P199</f>
        <v>368.11925310426227</v>
      </c>
    </row>
    <row r="198" spans="1:48" x14ac:dyDescent="0.35">
      <c r="A198" s="8">
        <f>ddays3.AllYears!A198</f>
        <v>42190</v>
      </c>
      <c r="B198" s="6" t="str">
        <f>IF(B197&lt;&gt;"",IF(ddays3.AllYears!C198&lt;&gt;"",B197+ddays3.AllYears!C198,""),"")</f>
        <v/>
      </c>
      <c r="C198" s="6">
        <f>IF(C197&lt;&gt;"",IF(ddays3.AllYears!W198&lt;&gt;"",C197+ddays3.AllYears!W198,""),"")</f>
        <v>388.1</v>
      </c>
      <c r="D198" s="6">
        <f>IF(D197&lt;&gt;"",IF(ddays3.AllYears!X198&lt;&gt;"",D197+ddays3.AllYears!X198,""),"")</f>
        <v>351.9</v>
      </c>
      <c r="E198" s="6">
        <f>IF(E197&lt;&gt;"",IF(ddays3.AllYears!Y198&lt;&gt;"",E197+ddays3.AllYears!Y198,""),"")</f>
        <v>310.19999999999993</v>
      </c>
      <c r="F198" s="6">
        <f>IF(F197&lt;&gt;"",IF(ddays3.AllYears!Z198&lt;&gt;"",F197+ddays3.AllYears!Z198,""),"")</f>
        <v>373.39999999999992</v>
      </c>
      <c r="G198" s="6">
        <f>IF(G197&lt;&gt;"",IF(ddays3.AllYears!AA198&lt;&gt;"",G197+ddays3.AllYears!AA198,""),"")</f>
        <v>237.90000000000003</v>
      </c>
      <c r="H198" s="6">
        <f>IF(H197&lt;&gt;"",IF(ddays3.AllYears!AB198&lt;&gt;"",H197+ddays3.AllYears!AB198,""),"")</f>
        <v>291.89999999999998</v>
      </c>
      <c r="I198" s="6">
        <f>IF(I197&lt;&gt;"",IF(ddays3.AllYears!AC198&lt;&gt;"",I197+ddays3.AllYears!AC198,""),"")</f>
        <v>410.49999999999994</v>
      </c>
      <c r="J198" s="6">
        <f>IF(J197&lt;&gt;"",IF(ddays3.AllYears!AD198&lt;&gt;"",J197+ddays3.AllYears!AD198,""),"")</f>
        <v>339.6</v>
      </c>
      <c r="K198" s="6">
        <f>IF(K197&lt;&gt;"",IF(ddays3.AllYears!AE198&lt;&gt;"",K197+ddays3.AllYears!AE198,""),"")</f>
        <v>353.5</v>
      </c>
      <c r="L198" s="6">
        <f>IF(L197&lt;&gt;"",IF(ddays3.AllYears!AF198&lt;&gt;"",L197+ddays3.AllYears!AF198,""),"")</f>
        <v>303.89999999999998</v>
      </c>
      <c r="M198" s="6">
        <f>IF(M197&lt;&gt;"",IF(ddays3.AllYears!AG198&lt;&gt;"",M197+ddays3.AllYears!AG198,""),"")</f>
        <v>286.7</v>
      </c>
      <c r="N198" s="6">
        <f>IF(N197&lt;&gt;"",IF(ddays3.AllYears!AH198&lt;&gt;"",N197+ddays3.AllYears!AH198,""),"")</f>
        <v>513.20000000000005</v>
      </c>
      <c r="O198" s="6">
        <f>IF(O197&lt;&gt;"",IF(ddays3.AllYears!AI198&lt;&gt;"",O197+ddays3.AllYears!AI198,""),"")</f>
        <v>320.90000000000003</v>
      </c>
      <c r="P198" s="6">
        <f>IF(P197&lt;&gt;"",IF(ddays3.AllYears!AJ198&lt;&gt;"",P197+ddays3.AllYears!AJ198,""),"")</f>
        <v>410.59999999999997</v>
      </c>
      <c r="Q198" s="6">
        <f>IF(Q197&lt;&gt;"",IF(ddays3.AllYears!AK198&lt;&gt;"",Q197+ddays3.AllYears!AK198,""),"")</f>
        <v>345.40000000000003</v>
      </c>
      <c r="R198" s="6">
        <f>IF(R197&lt;&gt;"",IF(ddays3.AllYears!AL198&lt;&gt;"",R197+ddays3.AllYears!AL198,""),"")</f>
        <v>301.40000000000003</v>
      </c>
      <c r="S198" s="6">
        <f>IF(S197&lt;&gt;"",IF(ddays3.AllYears!AM198&lt;&gt;"",S197+ddays3.AllYears!AM198,""),"")</f>
        <v>427.2</v>
      </c>
      <c r="T198" s="6">
        <f>IF(T197&lt;&gt;"",IF(ddays3.AllYears!AN198&lt;&gt;"",T197+ddays3.AllYears!AN198,""),"")</f>
        <v>440.20000000000005</v>
      </c>
      <c r="U198" s="6">
        <f>IF(U197&lt;&gt;"",IF(ddays3.AllYears!AO198&lt;&gt;"",U197+ddays3.AllYears!AO198,""),"")</f>
        <v>229.20000000000005</v>
      </c>
      <c r="V198" s="6">
        <f>IF(V197&lt;&gt;"",IF(ddays3.AllYears!AP198&lt;&gt;"",V197+ddays3.AllYears!AP198,""),"")</f>
        <v>398.59999999999991</v>
      </c>
      <c r="W198" s="6">
        <f>IF(W197&lt;&gt;"",IF(ddays3.AllYears!AQ198&lt;&gt;"",W197+ddays3.AllYears!AQ198,""),"")</f>
        <v>427.89999999999992</v>
      </c>
      <c r="X198" s="6">
        <f>IF(X197&lt;&gt;"",IF(ddays3.AllYears!AR198&lt;&gt;"",X197+ddays3.AllYears!AR198,""),"")</f>
        <v>528.99999999999977</v>
      </c>
      <c r="Y198" s="6">
        <f>IF(Y197&lt;&gt;"",IF(ddays3.AllYears!AS198&lt;&gt;"",Y197+ddays3.AllYears!AS198,""),"")</f>
        <v>476.89999999999986</v>
      </c>
      <c r="Z198" s="6">
        <f>IF(Z197&lt;&gt;"",IF(ddays3.AllYears!AT198&lt;&gt;"",Z197+ddays3.AllYears!AT198,""),"")</f>
        <v>500.40000000000015</v>
      </c>
      <c r="AA198" s="6">
        <f>IF(AA197&lt;&gt;"",IF(ddays3.AllYears!AU198&lt;&gt;"",AA197+ddays3.AllYears!AU198,""),"")</f>
        <v>451.19999999999993</v>
      </c>
      <c r="AB198" s="6">
        <f>IF(AB197&lt;&gt;"",IF(ddays3.AllYears!AV198&lt;&gt;"",AB197+ddays3.AllYears!AV198,""),"")</f>
        <v>306.20000000000005</v>
      </c>
      <c r="AC198" s="6">
        <f>IF(AC197&lt;&gt;"",IF(ddays3.AllYears!AW198&lt;&gt;"",AC197+ddays3.AllYears!AW198,""),"")</f>
        <v>439.4</v>
      </c>
      <c r="AD198" s="6">
        <f>IF(AD197&lt;&gt;"",IF(ddays3.AllYears!AX198&lt;&gt;"",AD197+ddays3.AllYears!AX198,""),"")</f>
        <v>390.90000000000003</v>
      </c>
      <c r="AE198" s="6">
        <f>IF(AE197&lt;&gt;"",IF(ddays3.AllYears!AY198&lt;&gt;"",AE197+ddays3.AllYears!AY198,""),"")</f>
        <v>367.39999999999992</v>
      </c>
      <c r="AF198" s="6">
        <f>IF(AF197&lt;&gt;"",IF(ddays3.AllYears!AZ198&lt;&gt;"",AF197+ddays3.AllYears!AZ198,""),"")</f>
        <v>459.10000000000014</v>
      </c>
      <c r="AG198" s="6">
        <f>IF(AG197&lt;&gt;"",IF(ddays3.AllYears!BA198&lt;&gt;"",AG197+ddays3.AllYears!BA198,""),"")</f>
        <v>480.19999999999987</v>
      </c>
      <c r="AH198" s="6">
        <f>IF(AH197&lt;&gt;"",IF(ddays3.AllYears!BB198&lt;&gt;"",AH197+ddays3.AllYears!BB198,""),"")</f>
        <v>411.89999999999986</v>
      </c>
      <c r="AI198" s="6">
        <f>IF(AI197&lt;&gt;"",IF(ddays3.AllYears!BC198&lt;&gt;"",AI197+ddays3.AllYears!BC198,""),"")</f>
        <v>386.00000000000006</v>
      </c>
      <c r="AJ198" s="6">
        <f>IF(AJ197&lt;&gt;"",IF(ddays3.AllYears!BD198&lt;&gt;"",AJ197+ddays3.AllYears!BD198,""),"")</f>
        <v>375.5</v>
      </c>
      <c r="AK198" s="6">
        <f>IF(AK197&lt;&gt;"",IF(ddays3.AllYears!BE198&lt;&gt;"",AK197+ddays3.AllYears!BE198,""),"")</f>
        <v>490.49999999999989</v>
      </c>
      <c r="AL198" s="6">
        <f>IF(AL197&lt;&gt;"",IF(ddays3.AllYears!BF198&lt;&gt;"",AL197+ddays3.AllYears!BF198,""),"")</f>
        <v>404.60000000000008</v>
      </c>
      <c r="AM198" s="6">
        <f>IF(AM197&lt;&gt;"",IF(ddays3.AllYears!BG198&lt;&gt;"",AM197+ddays3.AllYears!BG198,""),"")</f>
        <v>593.6</v>
      </c>
      <c r="AN198" s="6">
        <f>IF(AN197&lt;&gt;"",IF(ddays3.AllYears!BH198&lt;&gt;"",AN197+ddays3.AllYears!BH198,""),"")</f>
        <v>398.49999999999994</v>
      </c>
      <c r="AO198" s="6">
        <f>IF(AO197&lt;&gt;"",IF(ddays3.AllYears!BI198&lt;&gt;"",AO197+ddays3.AllYears!BI198,""),"")</f>
        <v>483.49999999999983</v>
      </c>
      <c r="AP198" s="6">
        <f>IF(AP197&lt;&gt;"",IF(ddays3.AllYears!BJ198&lt;&gt;"",AP197+ddays3.AllYears!BJ198,""),"")</f>
        <v>391.59999999999997</v>
      </c>
      <c r="AQ198" s="6" t="str">
        <f>IF(AQ197&lt;&gt;"",IF(ddays3.AllYears!BK198&lt;&gt;"",AQ197+ddays3.AllYears!BK198,""),"")</f>
        <v/>
      </c>
      <c r="AR198" s="6" t="str">
        <f>IF(AR197&lt;&gt;"",IF(ddays3.AllYears!BL198&lt;&gt;"",AR197+ddays3.AllYears!BL198,""),"")</f>
        <v/>
      </c>
      <c r="AS198" s="6" t="str">
        <f>IF(AS197&lt;&gt;"",IF('2017.daily'!K200&lt;&gt;"",'2017.daily'!K200,""),"")</f>
        <v/>
      </c>
      <c r="AT198" s="6"/>
      <c r="AU198" s="6"/>
      <c r="AV198" s="6">
        <f>'2017.daily'!P200</f>
        <v>0</v>
      </c>
    </row>
    <row r="199" spans="1:48" x14ac:dyDescent="0.35">
      <c r="A199" s="8">
        <f>ddays3.AllYears!A199</f>
        <v>42191</v>
      </c>
      <c r="B199" s="6" t="str">
        <f>IF(B198&lt;&gt;"",IF(ddays3.AllYears!C199&lt;&gt;"",B198+ddays3.AllYears!C199,""),"")</f>
        <v/>
      </c>
      <c r="C199" s="6">
        <f>IF(C198&lt;&gt;"",IF(ddays3.AllYears!W199&lt;&gt;"",C198+ddays3.AllYears!W199,""),"")</f>
        <v>400.6</v>
      </c>
      <c r="D199" s="6">
        <f>IF(D198&lt;&gt;"",IF(ddays3.AllYears!X199&lt;&gt;"",D198+ddays3.AllYears!X199,""),"")</f>
        <v>363.79999999999995</v>
      </c>
      <c r="E199" s="6">
        <f>IF(E198&lt;&gt;"",IF(ddays3.AllYears!Y199&lt;&gt;"",E198+ddays3.AllYears!Y199,""),"")</f>
        <v>320.29999999999995</v>
      </c>
      <c r="F199" s="6">
        <f>IF(F198&lt;&gt;"",IF(ddays3.AllYears!Z199&lt;&gt;"",F198+ddays3.AllYears!Z199,""),"")</f>
        <v>384.69999999999993</v>
      </c>
      <c r="G199" s="6">
        <f>IF(G198&lt;&gt;"",IF(ddays3.AllYears!AA199&lt;&gt;"",G198+ddays3.AllYears!AA199,""),"")</f>
        <v>246.70000000000005</v>
      </c>
      <c r="H199" s="6">
        <f>IF(H198&lt;&gt;"",IF(ddays3.AllYears!AB199&lt;&gt;"",H198+ddays3.AllYears!AB199,""),"")</f>
        <v>299.5</v>
      </c>
      <c r="I199" s="6">
        <f>IF(I198&lt;&gt;"",IF(ddays3.AllYears!AC199&lt;&gt;"",I198+ddays3.AllYears!AC199,""),"")</f>
        <v>421.29999999999995</v>
      </c>
      <c r="J199" s="6">
        <f>IF(J198&lt;&gt;"",IF(ddays3.AllYears!AD199&lt;&gt;"",J198+ddays3.AllYears!AD199,""),"")</f>
        <v>348.90000000000003</v>
      </c>
      <c r="K199" s="6">
        <f>IF(K198&lt;&gt;"",IF(ddays3.AllYears!AE199&lt;&gt;"",K198+ddays3.AllYears!AE199,""),"")</f>
        <v>354</v>
      </c>
      <c r="L199" s="6">
        <f>IF(L198&lt;&gt;"",IF(ddays3.AllYears!AF199&lt;&gt;"",L198+ddays3.AllYears!AF199,""),"")</f>
        <v>309</v>
      </c>
      <c r="M199" s="6">
        <f>IF(M198&lt;&gt;"",IF(ddays3.AllYears!AG199&lt;&gt;"",M198+ddays3.AllYears!AG199,""),"")</f>
        <v>300.3</v>
      </c>
      <c r="N199" s="6">
        <f>IF(N198&lt;&gt;"",IF(ddays3.AllYears!AH199&lt;&gt;"",N198+ddays3.AllYears!AH199,""),"")</f>
        <v>523.30000000000007</v>
      </c>
      <c r="O199" s="6">
        <f>IF(O198&lt;&gt;"",IF(ddays3.AllYears!AI199&lt;&gt;"",O198+ddays3.AllYears!AI199,""),"")</f>
        <v>331.50000000000006</v>
      </c>
      <c r="P199" s="6">
        <f>IF(P198&lt;&gt;"",IF(ddays3.AllYears!AJ199&lt;&gt;"",P198+ddays3.AllYears!AJ199,""),"")</f>
        <v>411.49999999999994</v>
      </c>
      <c r="Q199" s="6">
        <f>IF(Q198&lt;&gt;"",IF(ddays3.AllYears!AK199&lt;&gt;"",Q198+ddays3.AllYears!AK199,""),"")</f>
        <v>354.00000000000006</v>
      </c>
      <c r="R199" s="6">
        <f>IF(R198&lt;&gt;"",IF(ddays3.AllYears!AL199&lt;&gt;"",R198+ddays3.AllYears!AL199,""),"")</f>
        <v>313.20000000000005</v>
      </c>
      <c r="S199" s="6">
        <f>IF(S198&lt;&gt;"",IF(ddays3.AllYears!AM199&lt;&gt;"",S198+ddays3.AllYears!AM199,""),"")</f>
        <v>438.3</v>
      </c>
      <c r="T199" s="6">
        <f>IF(T198&lt;&gt;"",IF(ddays3.AllYears!AN199&lt;&gt;"",T198+ddays3.AllYears!AN199,""),"")</f>
        <v>451.40000000000003</v>
      </c>
      <c r="U199" s="6">
        <f>IF(U198&lt;&gt;"",IF(ddays3.AllYears!AO199&lt;&gt;"",U198+ddays3.AllYears!AO199,""),"")</f>
        <v>240.40000000000003</v>
      </c>
      <c r="V199" s="6">
        <f>IF(V198&lt;&gt;"",IF(ddays3.AllYears!AP199&lt;&gt;"",V198+ddays3.AllYears!AP199,""),"")</f>
        <v>398.7999999999999</v>
      </c>
      <c r="W199" s="6">
        <f>IF(W198&lt;&gt;"",IF(ddays3.AllYears!AQ199&lt;&gt;"",W198+ddays3.AllYears!AQ199,""),"")</f>
        <v>439.2999999999999</v>
      </c>
      <c r="X199" s="6">
        <f>IF(X198&lt;&gt;"",IF(ddays3.AllYears!AR199&lt;&gt;"",X198+ddays3.AllYears!AR199,""),"")</f>
        <v>540.0999999999998</v>
      </c>
      <c r="Y199" s="6">
        <f>IF(Y198&lt;&gt;"",IF(ddays3.AllYears!AS199&lt;&gt;"",Y198+ddays3.AllYears!AS199,""),"")</f>
        <v>482.29999999999984</v>
      </c>
      <c r="Z199" s="6">
        <f>IF(Z198&lt;&gt;"",IF(ddays3.AllYears!AT199&lt;&gt;"",Z198+ddays3.AllYears!AT199,""),"")</f>
        <v>511.70000000000016</v>
      </c>
      <c r="AA199" s="6">
        <f>IF(AA198&lt;&gt;"",IF(ddays3.AllYears!AU199&lt;&gt;"",AA198+ddays3.AllYears!AU199,""),"")</f>
        <v>461.19999999999993</v>
      </c>
      <c r="AB199" s="6">
        <f>IF(AB198&lt;&gt;"",IF(ddays3.AllYears!AV199&lt;&gt;"",AB198+ddays3.AllYears!AV199,""),"")</f>
        <v>319.90000000000003</v>
      </c>
      <c r="AC199" s="6">
        <f>IF(AC198&lt;&gt;"",IF(ddays3.AllYears!AW199&lt;&gt;"",AC198+ddays3.AllYears!AW199,""),"")</f>
        <v>450.4</v>
      </c>
      <c r="AD199" s="6">
        <f>IF(AD198&lt;&gt;"",IF(ddays3.AllYears!AX199&lt;&gt;"",AD198+ddays3.AllYears!AX199,""),"")</f>
        <v>401.3</v>
      </c>
      <c r="AE199" s="6">
        <f>IF(AE198&lt;&gt;"",IF(ddays3.AllYears!AY199&lt;&gt;"",AE198+ddays3.AllYears!AY199,""),"")</f>
        <v>374.49999999999994</v>
      </c>
      <c r="AF199" s="6">
        <f>IF(AF198&lt;&gt;"",IF(ddays3.AllYears!AZ199&lt;&gt;"",AF198+ddays3.AllYears!AZ199,""),"")</f>
        <v>469.40000000000015</v>
      </c>
      <c r="AG199" s="6">
        <f>IF(AG198&lt;&gt;"",IF(ddays3.AllYears!BA199&lt;&gt;"",AG198+ddays3.AllYears!BA199,""),"")</f>
        <v>488.7999999999999</v>
      </c>
      <c r="AH199" s="6">
        <f>IF(AH198&lt;&gt;"",IF(ddays3.AllYears!BB199&lt;&gt;"",AH198+ddays3.AllYears!BB199,""),"")</f>
        <v>411.89999999999986</v>
      </c>
      <c r="AI199" s="6">
        <f>IF(AI198&lt;&gt;"",IF(ddays3.AllYears!BC199&lt;&gt;"",AI198+ddays3.AllYears!BC199,""),"")</f>
        <v>397.50000000000006</v>
      </c>
      <c r="AJ199" s="6">
        <f>IF(AJ198&lt;&gt;"",IF(ddays3.AllYears!BD199&lt;&gt;"",AJ198+ddays3.AllYears!BD199,""),"")</f>
        <v>375.5</v>
      </c>
      <c r="AK199" s="6">
        <f>IF(AK198&lt;&gt;"",IF(ddays3.AllYears!BE199&lt;&gt;"",AK198+ddays3.AllYears!BE199,""),"")</f>
        <v>502.7999999999999</v>
      </c>
      <c r="AL199" s="6">
        <f>IF(AL198&lt;&gt;"",IF(ddays3.AllYears!BF199&lt;&gt;"",AL198+ddays3.AllYears!BF199,""),"")</f>
        <v>414.90000000000009</v>
      </c>
      <c r="AM199" s="6">
        <f>IF(AM198&lt;&gt;"",IF(ddays3.AllYears!BG199&lt;&gt;"",AM198+ddays3.AllYears!BG199,""),"")</f>
        <v>604.5</v>
      </c>
      <c r="AN199" s="6">
        <f>IF(AN198&lt;&gt;"",IF(ddays3.AllYears!BH199&lt;&gt;"",AN198+ddays3.AllYears!BH199,""),"")</f>
        <v>410.39999999999992</v>
      </c>
      <c r="AO199" s="6">
        <f>IF(AO198&lt;&gt;"",IF(ddays3.AllYears!BI199&lt;&gt;"",AO198+ddays3.AllYears!BI199,""),"")</f>
        <v>493.99999999999983</v>
      </c>
      <c r="AP199" s="6">
        <f>IF(AP198&lt;&gt;"",IF(ddays3.AllYears!BJ199&lt;&gt;"",AP198+ddays3.AllYears!BJ199,""),"")</f>
        <v>400.7</v>
      </c>
      <c r="AQ199" s="6" t="str">
        <f>IF(AQ198&lt;&gt;"",IF(ddays3.AllYears!BK199&lt;&gt;"",AQ198+ddays3.AllYears!BK199,""),"")</f>
        <v/>
      </c>
      <c r="AR199" s="6" t="str">
        <f>IF(AR198&lt;&gt;"",IF(ddays3.AllYears!BL199&lt;&gt;"",AR198+ddays3.AllYears!BL199,""),"")</f>
        <v/>
      </c>
      <c r="AS199" s="6" t="str">
        <f>IF(AS198&lt;&gt;"",IF('2017.daily'!K201&lt;&gt;"",'2017.daily'!K201,""),"")</f>
        <v/>
      </c>
      <c r="AT199" s="6"/>
      <c r="AU199" s="6"/>
      <c r="AV199" s="6">
        <f>'2017.daily'!P201</f>
        <v>0</v>
      </c>
    </row>
    <row r="200" spans="1:48" x14ac:dyDescent="0.35">
      <c r="A200" s="8">
        <f>ddays3.AllYears!A200</f>
        <v>42192</v>
      </c>
      <c r="B200" s="6" t="str">
        <f>IF(B199&lt;&gt;"",IF(ddays3.AllYears!C200&lt;&gt;"",B199+ddays3.AllYears!C200,""),"")</f>
        <v/>
      </c>
      <c r="C200" s="6">
        <f>IF(C199&lt;&gt;"",IF(ddays3.AllYears!W200&lt;&gt;"",C199+ddays3.AllYears!W200,""),"")</f>
        <v>414.70000000000005</v>
      </c>
      <c r="D200" s="6">
        <f>IF(D199&lt;&gt;"",IF(ddays3.AllYears!X200&lt;&gt;"",D199+ddays3.AllYears!X200,""),"")</f>
        <v>376.29999999999995</v>
      </c>
      <c r="E200" s="6">
        <f>IF(E199&lt;&gt;"",IF(ddays3.AllYears!Y200&lt;&gt;"",E199+ddays3.AllYears!Y200,""),"")</f>
        <v>336.29999999999995</v>
      </c>
      <c r="F200" s="6">
        <f>IF(F199&lt;&gt;"",IF(ddays3.AllYears!Z200&lt;&gt;"",F199+ddays3.AllYears!Z200,""),"")</f>
        <v>384.69999999999993</v>
      </c>
      <c r="G200" s="6">
        <f>IF(G199&lt;&gt;"",IF(ddays3.AllYears!AA200&lt;&gt;"",G199+ddays3.AllYears!AA200,""),"")</f>
        <v>257.20000000000005</v>
      </c>
      <c r="H200" s="6">
        <f>IF(H199&lt;&gt;"",IF(ddays3.AllYears!AB200&lt;&gt;"",H199+ddays3.AllYears!AB200,""),"")</f>
        <v>304</v>
      </c>
      <c r="I200" s="6">
        <f>IF(I199&lt;&gt;"",IF(ddays3.AllYears!AC200&lt;&gt;"",I199+ddays3.AllYears!AC200,""),"")</f>
        <v>432.19999999999993</v>
      </c>
      <c r="J200" s="6">
        <f>IF(J199&lt;&gt;"",IF(ddays3.AllYears!AD200&lt;&gt;"",J199+ddays3.AllYears!AD200,""),"")</f>
        <v>358.1</v>
      </c>
      <c r="K200" s="6">
        <f>IF(K199&lt;&gt;"",IF(ddays3.AllYears!AE200&lt;&gt;"",K199+ddays3.AllYears!AE200,""),"")</f>
        <v>361.1</v>
      </c>
      <c r="L200" s="6">
        <f>IF(L199&lt;&gt;"",IF(ddays3.AllYears!AF200&lt;&gt;"",L199+ddays3.AllYears!AF200,""),"")</f>
        <v>316.10000000000002</v>
      </c>
      <c r="M200" s="6">
        <f>IF(M199&lt;&gt;"",IF(ddays3.AllYears!AG200&lt;&gt;"",M199+ddays3.AllYears!AG200,""),"")</f>
        <v>311.2</v>
      </c>
      <c r="N200" s="6">
        <f>IF(N199&lt;&gt;"",IF(ddays3.AllYears!AH200&lt;&gt;"",N199+ddays3.AllYears!AH200,""),"")</f>
        <v>534.00000000000011</v>
      </c>
      <c r="O200" s="6">
        <f>IF(O199&lt;&gt;"",IF(ddays3.AllYears!AI200&lt;&gt;"",O199+ddays3.AllYears!AI200,""),"")</f>
        <v>339.50000000000006</v>
      </c>
      <c r="P200" s="6">
        <f>IF(P199&lt;&gt;"",IF(ddays3.AllYears!AJ200&lt;&gt;"",P199+ddays3.AllYears!AJ200,""),"")</f>
        <v>423.09999999999997</v>
      </c>
      <c r="Q200" s="6">
        <f>IF(Q199&lt;&gt;"",IF(ddays3.AllYears!AK200&lt;&gt;"",Q199+ddays3.AllYears!AK200,""),"")</f>
        <v>364.50000000000006</v>
      </c>
      <c r="R200" s="6">
        <f>IF(R199&lt;&gt;"",IF(ddays3.AllYears!AL200&lt;&gt;"",R199+ddays3.AllYears!AL200,""),"")</f>
        <v>324.40000000000003</v>
      </c>
      <c r="S200" s="6">
        <f>IF(S199&lt;&gt;"",IF(ddays3.AllYears!AM200&lt;&gt;"",S199+ddays3.AllYears!AM200,""),"")</f>
        <v>449.8</v>
      </c>
      <c r="T200" s="6">
        <f>IF(T199&lt;&gt;"",IF(ddays3.AllYears!AN200&lt;&gt;"",T199+ddays3.AllYears!AN200,""),"")</f>
        <v>451.6</v>
      </c>
      <c r="U200" s="6">
        <f>IF(U199&lt;&gt;"",IF(ddays3.AllYears!AO200&lt;&gt;"",U199+ddays3.AllYears!AO200,""),"")</f>
        <v>251.70000000000005</v>
      </c>
      <c r="V200" s="6">
        <f>IF(V199&lt;&gt;"",IF(ddays3.AllYears!AP200&lt;&gt;"",V199+ddays3.AllYears!AP200,""),"")</f>
        <v>406.99999999999989</v>
      </c>
      <c r="W200" s="6">
        <f>IF(W199&lt;&gt;"",IF(ddays3.AllYears!AQ200&lt;&gt;"",W199+ddays3.AllYears!AQ200,""),"")</f>
        <v>453.39999999999992</v>
      </c>
      <c r="X200" s="6">
        <f>IF(X199&lt;&gt;"",IF(ddays3.AllYears!AR200&lt;&gt;"",X199+ddays3.AllYears!AR200,""),"")</f>
        <v>549.99999999999977</v>
      </c>
      <c r="Y200" s="6">
        <f>IF(Y199&lt;&gt;"",IF(ddays3.AllYears!AS200&lt;&gt;"",Y199+ddays3.AllYears!AS200,""),"")</f>
        <v>491.39999999999986</v>
      </c>
      <c r="Z200" s="6">
        <f>IF(Z199&lt;&gt;"",IF(ddays3.AllYears!AT200&lt;&gt;"",Z199+ddays3.AllYears!AT200,""),"")</f>
        <v>526.10000000000014</v>
      </c>
      <c r="AA200" s="6">
        <f>IF(AA199&lt;&gt;"",IF(ddays3.AllYears!AU200&lt;&gt;"",AA199+ddays3.AllYears!AU200,""),"")</f>
        <v>470.39999999999992</v>
      </c>
      <c r="AB200" s="6">
        <f>IF(AB199&lt;&gt;"",IF(ddays3.AllYears!AV200&lt;&gt;"",AB199+ddays3.AllYears!AV200,""),"")</f>
        <v>320.60000000000002</v>
      </c>
      <c r="AC200" s="6">
        <f>IF(AC199&lt;&gt;"",IF(ddays3.AllYears!AW200&lt;&gt;"",AC199+ddays3.AllYears!AW200,""),"")</f>
        <v>461.29999999999995</v>
      </c>
      <c r="AD200" s="6">
        <f>IF(AD199&lt;&gt;"",IF(ddays3.AllYears!AX200&lt;&gt;"",AD199+ddays3.AllYears!AX200,""),"")</f>
        <v>411.2</v>
      </c>
      <c r="AE200" s="6">
        <f>IF(AE199&lt;&gt;"",IF(ddays3.AllYears!AY200&lt;&gt;"",AE199+ddays3.AllYears!AY200,""),"")</f>
        <v>383.69999999999993</v>
      </c>
      <c r="AF200" s="6">
        <f>IF(AF199&lt;&gt;"",IF(ddays3.AllYears!AZ200&lt;&gt;"",AF199+ddays3.AllYears!AZ200,""),"")</f>
        <v>480.50000000000017</v>
      </c>
      <c r="AG200" s="6">
        <f>IF(AG199&lt;&gt;"",IF(ddays3.AllYears!BA200&lt;&gt;"",AG199+ddays3.AllYears!BA200,""),"")</f>
        <v>498.7999999999999</v>
      </c>
      <c r="AH200" s="6">
        <f>IF(AH199&lt;&gt;"",IF(ddays3.AllYears!BB200&lt;&gt;"",AH199+ddays3.AllYears!BB200,""),"")</f>
        <v>418.19999999999987</v>
      </c>
      <c r="AI200" s="6">
        <f>IF(AI199&lt;&gt;"",IF(ddays3.AllYears!BC200&lt;&gt;"",AI199+ddays3.AllYears!BC200,""),"")</f>
        <v>409.40000000000003</v>
      </c>
      <c r="AJ200" s="6">
        <f>IF(AJ199&lt;&gt;"",IF(ddays3.AllYears!BD200&lt;&gt;"",AJ199+ddays3.AllYears!BD200,""),"")</f>
        <v>387.2</v>
      </c>
      <c r="AK200" s="6">
        <f>IF(AK199&lt;&gt;"",IF(ddays3.AllYears!BE200&lt;&gt;"",AK199+ddays3.AllYears!BE200,""),"")</f>
        <v>512.89999999999986</v>
      </c>
      <c r="AL200" s="6">
        <f>IF(AL199&lt;&gt;"",IF(ddays3.AllYears!BF200&lt;&gt;"",AL199+ddays3.AllYears!BF200,""),"")</f>
        <v>428.50000000000011</v>
      </c>
      <c r="AM200" s="6">
        <f>IF(AM199&lt;&gt;"",IF(ddays3.AllYears!BG200&lt;&gt;"",AM199+ddays3.AllYears!BG200,""),"")</f>
        <v>616.5</v>
      </c>
      <c r="AN200" s="6">
        <f>IF(AN199&lt;&gt;"",IF(ddays3.AllYears!BH200&lt;&gt;"",AN199+ddays3.AllYears!BH200,""),"")</f>
        <v>421.99999999999994</v>
      </c>
      <c r="AO200" s="6">
        <f>IF(AO199&lt;&gt;"",IF(ddays3.AllYears!BI200&lt;&gt;"",AO199+ddays3.AllYears!BI200,""),"")</f>
        <v>503.79999999999984</v>
      </c>
      <c r="AP200" s="6">
        <f>IF(AP199&lt;&gt;"",IF(ddays3.AllYears!BJ200&lt;&gt;"",AP199+ddays3.AllYears!BJ200,""),"")</f>
        <v>410.7</v>
      </c>
      <c r="AQ200" s="6" t="str">
        <f>IF(AQ199&lt;&gt;"",IF(ddays3.AllYears!BK200&lt;&gt;"",AQ199+ddays3.AllYears!BK200,""),"")</f>
        <v/>
      </c>
      <c r="AR200" s="6" t="str">
        <f>IF(AR199&lt;&gt;"",IF(ddays3.AllYears!BL200&lt;&gt;"",AR199+ddays3.AllYears!BL200,""),"")</f>
        <v/>
      </c>
      <c r="AS200" s="6" t="str">
        <f>IF(AS199&lt;&gt;"",IF('2017.daily'!K202&lt;&gt;"",'2017.daily'!K202,""),"")</f>
        <v/>
      </c>
      <c r="AT200" s="6"/>
      <c r="AU200" s="6"/>
      <c r="AV200" s="6">
        <f>'2017.daily'!P202</f>
        <v>0</v>
      </c>
    </row>
    <row r="201" spans="1:48" x14ac:dyDescent="0.35">
      <c r="A201" s="8">
        <f>ddays3.AllYears!A201</f>
        <v>42193</v>
      </c>
      <c r="B201" s="6" t="str">
        <f>IF(B200&lt;&gt;"",IF(ddays3.AllYears!C201&lt;&gt;"",B200+ddays3.AllYears!C201,""),"")</f>
        <v/>
      </c>
      <c r="C201" s="6">
        <f>IF(C200&lt;&gt;"",IF(ddays3.AllYears!W201&lt;&gt;"",C200+ddays3.AllYears!W201,""),"")</f>
        <v>428.1</v>
      </c>
      <c r="D201" s="6">
        <f>IF(D200&lt;&gt;"",IF(ddays3.AllYears!X201&lt;&gt;"",D200+ddays3.AllYears!X201,""),"")</f>
        <v>389.9</v>
      </c>
      <c r="E201" s="6">
        <f>IF(E200&lt;&gt;"",IF(ddays3.AllYears!Y201&lt;&gt;"",E200+ddays3.AllYears!Y201,""),"")</f>
        <v>336.4</v>
      </c>
      <c r="F201" s="6">
        <f>IF(F200&lt;&gt;"",IF(ddays3.AllYears!Z201&lt;&gt;"",F200+ddays3.AllYears!Z201,""),"")</f>
        <v>396.39999999999992</v>
      </c>
      <c r="G201" s="6">
        <f>IF(G200&lt;&gt;"",IF(ddays3.AllYears!AA201&lt;&gt;"",G200+ddays3.AllYears!AA201,""),"")</f>
        <v>267.70000000000005</v>
      </c>
      <c r="H201" s="6">
        <f>IF(H200&lt;&gt;"",IF(ddays3.AllYears!AB201&lt;&gt;"",H200+ddays3.AllYears!AB201,""),"")</f>
        <v>306.7</v>
      </c>
      <c r="I201" s="6">
        <f>IF(I200&lt;&gt;"",IF(ddays3.AllYears!AC201&lt;&gt;"",I200+ddays3.AllYears!AC201,""),"")</f>
        <v>441.29999999999995</v>
      </c>
      <c r="J201" s="6">
        <f>IF(J200&lt;&gt;"",IF(ddays3.AllYears!AD201&lt;&gt;"",J200+ddays3.AllYears!AD201,""),"")</f>
        <v>369.40000000000003</v>
      </c>
      <c r="K201" s="6">
        <f>IF(K200&lt;&gt;"",IF(ddays3.AllYears!AE201&lt;&gt;"",K200+ddays3.AllYears!AE201,""),"")</f>
        <v>366.70000000000005</v>
      </c>
      <c r="L201" s="6">
        <f>IF(L200&lt;&gt;"",IF(ddays3.AllYears!AF201&lt;&gt;"",L200+ddays3.AllYears!AF201,""),"")</f>
        <v>321.5</v>
      </c>
      <c r="M201" s="6">
        <f>IF(M200&lt;&gt;"",IF(ddays3.AllYears!AG201&lt;&gt;"",M200+ddays3.AllYears!AG201,""),"")</f>
        <v>322.8</v>
      </c>
      <c r="N201" s="6">
        <f>IF(N200&lt;&gt;"",IF(ddays3.AllYears!AH201&lt;&gt;"",N200+ddays3.AllYears!AH201,""),"")</f>
        <v>542.60000000000014</v>
      </c>
      <c r="O201" s="6">
        <f>IF(O200&lt;&gt;"",IF(ddays3.AllYears!AI201&lt;&gt;"",O200+ddays3.AllYears!AI201,""),"")</f>
        <v>350.50000000000006</v>
      </c>
      <c r="P201" s="6">
        <f>IF(P200&lt;&gt;"",IF(ddays3.AllYears!AJ201&lt;&gt;"",P200+ddays3.AllYears!AJ201,""),"")</f>
        <v>431.99999999999994</v>
      </c>
      <c r="Q201" s="6">
        <f>IF(Q200&lt;&gt;"",IF(ddays3.AllYears!AK201&lt;&gt;"",Q200+ddays3.AllYears!AK201,""),"")</f>
        <v>373.40000000000003</v>
      </c>
      <c r="R201" s="6">
        <f>IF(R200&lt;&gt;"",IF(ddays3.AllYears!AL201&lt;&gt;"",R200+ddays3.AllYears!AL201,""),"")</f>
        <v>336.00000000000006</v>
      </c>
      <c r="S201" s="6">
        <f>IF(S200&lt;&gt;"",IF(ddays3.AllYears!AM201&lt;&gt;"",S200+ddays3.AllYears!AM201,""),"")</f>
        <v>460.90000000000003</v>
      </c>
      <c r="T201" s="6">
        <f>IF(T200&lt;&gt;"",IF(ddays3.AllYears!AN201&lt;&gt;"",T200+ddays3.AllYears!AN201,""),"")</f>
        <v>463.1</v>
      </c>
      <c r="U201" s="6">
        <f>IF(U200&lt;&gt;"",IF(ddays3.AllYears!AO201&lt;&gt;"",U200+ddays3.AllYears!AO201,""),"")</f>
        <v>261.20000000000005</v>
      </c>
      <c r="V201" s="6">
        <f>IF(V200&lt;&gt;"",IF(ddays3.AllYears!AP201&lt;&gt;"",V200+ddays3.AllYears!AP201,""),"")</f>
        <v>418.09999999999991</v>
      </c>
      <c r="W201" s="6">
        <f>IF(W200&lt;&gt;"",IF(ddays3.AllYears!AQ201&lt;&gt;"",W200+ddays3.AllYears!AQ201,""),"")</f>
        <v>467.89999999999992</v>
      </c>
      <c r="X201" s="6">
        <f>IF(X200&lt;&gt;"",IF(ddays3.AllYears!AR201&lt;&gt;"",X200+ddays3.AllYears!AR201,""),"")</f>
        <v>558.99999999999977</v>
      </c>
      <c r="Y201" s="6">
        <f>IF(Y200&lt;&gt;"",IF(ddays3.AllYears!AS201&lt;&gt;"",Y200+ddays3.AllYears!AS201,""),"")</f>
        <v>500.79999999999984</v>
      </c>
      <c r="Z201" s="6">
        <f>IF(Z200&lt;&gt;"",IF(ddays3.AllYears!AT201&lt;&gt;"",Z200+ddays3.AllYears!AT201,""),"")</f>
        <v>538.80000000000018</v>
      </c>
      <c r="AA201" s="6">
        <f>IF(AA200&lt;&gt;"",IF(ddays3.AllYears!AU201&lt;&gt;"",AA200+ddays3.AllYears!AU201,""),"")</f>
        <v>479.2999999999999</v>
      </c>
      <c r="AB201" s="6">
        <f>IF(AB200&lt;&gt;"",IF(ddays3.AllYears!AV201&lt;&gt;"",AB200+ddays3.AllYears!AV201,""),"")</f>
        <v>333.3</v>
      </c>
      <c r="AC201" s="6">
        <f>IF(AC200&lt;&gt;"",IF(ddays3.AllYears!AW201&lt;&gt;"",AC200+ddays3.AllYears!AW201,""),"")</f>
        <v>474.69999999999993</v>
      </c>
      <c r="AD201" s="6">
        <f>IF(AD200&lt;&gt;"",IF(ddays3.AllYears!AX201&lt;&gt;"",AD200+ddays3.AllYears!AX201,""),"")</f>
        <v>423</v>
      </c>
      <c r="AE201" s="6">
        <f>IF(AE200&lt;&gt;"",IF(ddays3.AllYears!AY201&lt;&gt;"",AE200+ddays3.AllYears!AY201,""),"")</f>
        <v>384.49999999999994</v>
      </c>
      <c r="AF201" s="6">
        <f>IF(AF200&lt;&gt;"",IF(ddays3.AllYears!AZ201&lt;&gt;"",AF200+ddays3.AllYears!AZ201,""),"")</f>
        <v>493.30000000000018</v>
      </c>
      <c r="AG201" s="6">
        <f>IF(AG200&lt;&gt;"",IF(ddays3.AllYears!BA201&lt;&gt;"",AG200+ddays3.AllYears!BA201,""),"")</f>
        <v>508.99999999999989</v>
      </c>
      <c r="AH201" s="6">
        <f>IF(AH200&lt;&gt;"",IF(ddays3.AllYears!BB201&lt;&gt;"",AH200+ddays3.AllYears!BB201,""),"")</f>
        <v>425.2999999999999</v>
      </c>
      <c r="AI201" s="6">
        <f>IF(AI200&lt;&gt;"",IF(ddays3.AllYears!BC201&lt;&gt;"",AI200+ddays3.AllYears!BC201,""),"")</f>
        <v>420.1</v>
      </c>
      <c r="AJ201" s="6">
        <f>IF(AJ200&lt;&gt;"",IF(ddays3.AllYears!BD201&lt;&gt;"",AJ200+ddays3.AllYears!BD201,""),"")</f>
        <v>398.9</v>
      </c>
      <c r="AK201" s="6">
        <f>IF(AK200&lt;&gt;"",IF(ddays3.AllYears!BE201&lt;&gt;"",AK200+ddays3.AllYears!BE201,""),"")</f>
        <v>524.99999999999989</v>
      </c>
      <c r="AL201" s="6">
        <f>IF(AL200&lt;&gt;"",IF(ddays3.AllYears!BF201&lt;&gt;"",AL200+ddays3.AllYears!BF201,""),"")</f>
        <v>442.10000000000014</v>
      </c>
      <c r="AM201" s="6">
        <f>IF(AM200&lt;&gt;"",IF(ddays3.AllYears!BG201&lt;&gt;"",AM200+ddays3.AllYears!BG201,""),"")</f>
        <v>628.6</v>
      </c>
      <c r="AN201" s="6">
        <f>IF(AN200&lt;&gt;"",IF(ddays3.AllYears!BH201&lt;&gt;"",AN200+ddays3.AllYears!BH201,""),"")</f>
        <v>433.89999999999992</v>
      </c>
      <c r="AO201" s="6">
        <f>IF(AO200&lt;&gt;"",IF(ddays3.AllYears!BI201&lt;&gt;"",AO200+ddays3.AllYears!BI201,""),"")</f>
        <v>515.49999999999989</v>
      </c>
      <c r="AP201" s="6">
        <f>IF(AP200&lt;&gt;"",IF(ddays3.AllYears!BJ201&lt;&gt;"",AP200+ddays3.AllYears!BJ201,""),"")</f>
        <v>422.2</v>
      </c>
      <c r="AQ201" s="6" t="str">
        <f>IF(AQ200&lt;&gt;"",IF(ddays3.AllYears!BK201&lt;&gt;"",AQ200+ddays3.AllYears!BK201,""),"")</f>
        <v/>
      </c>
      <c r="AR201" s="6" t="str">
        <f>IF(AR200&lt;&gt;"",IF(ddays3.AllYears!BL201&lt;&gt;"",AR200+ddays3.AllYears!BL201,""),"")</f>
        <v/>
      </c>
      <c r="AS201" s="6" t="str">
        <f>IF(AS200&lt;&gt;"",IF('2017.daily'!K203&lt;&gt;"",'2017.daily'!K203,""),"")</f>
        <v/>
      </c>
      <c r="AT201" s="6"/>
      <c r="AU201" s="6"/>
      <c r="AV201" s="6">
        <f>'2017.daily'!P203</f>
        <v>0</v>
      </c>
    </row>
    <row r="202" spans="1:48" x14ac:dyDescent="0.35">
      <c r="A202" s="8">
        <f>ddays3.AllYears!A202</f>
        <v>42194</v>
      </c>
      <c r="B202" s="6" t="str">
        <f>IF(B201&lt;&gt;"",IF(ddays3.AllYears!C202&lt;&gt;"",B201+ddays3.AllYears!C202,""),"")</f>
        <v/>
      </c>
      <c r="C202" s="6">
        <f>IF(C201&lt;&gt;"",IF(ddays3.AllYears!W202&lt;&gt;"",C201+ddays3.AllYears!W202,""),"")</f>
        <v>439.6</v>
      </c>
      <c r="D202" s="6">
        <f>IF(D201&lt;&gt;"",IF(ddays3.AllYears!X202&lt;&gt;"",D201+ddays3.AllYears!X202,""),"")</f>
        <v>404.5</v>
      </c>
      <c r="E202" s="6">
        <f>IF(E201&lt;&gt;"",IF(ddays3.AllYears!Y202&lt;&gt;"",E201+ddays3.AllYears!Y202,""),"")</f>
        <v>337.2</v>
      </c>
      <c r="F202" s="6">
        <f>IF(F201&lt;&gt;"",IF(ddays3.AllYears!Z202&lt;&gt;"",F201+ddays3.AllYears!Z202,""),"")</f>
        <v>407.19999999999993</v>
      </c>
      <c r="G202" s="6">
        <f>IF(G201&lt;&gt;"",IF(ddays3.AllYears!AA202&lt;&gt;"",G201+ddays3.AllYears!AA202,""),"")</f>
        <v>278.90000000000003</v>
      </c>
      <c r="H202" s="6">
        <f>IF(H201&lt;&gt;"",IF(ddays3.AllYears!AB202&lt;&gt;"",H201+ddays3.AllYears!AB202,""),"")</f>
        <v>310.7</v>
      </c>
      <c r="I202" s="6">
        <f>IF(I201&lt;&gt;"",IF(ddays3.AllYears!AC202&lt;&gt;"",I201+ddays3.AllYears!AC202,""),"")</f>
        <v>453.79999999999995</v>
      </c>
      <c r="J202" s="6">
        <f>IF(J201&lt;&gt;"",IF(ddays3.AllYears!AD202&lt;&gt;"",J201+ddays3.AllYears!AD202,""),"")</f>
        <v>380.3</v>
      </c>
      <c r="K202" s="6">
        <f>IF(K201&lt;&gt;"",IF(ddays3.AllYears!AE202&lt;&gt;"",K201+ddays3.AllYears!AE202,""),"")</f>
        <v>377.50000000000006</v>
      </c>
      <c r="L202" s="6">
        <f>IF(L201&lt;&gt;"",IF(ddays3.AllYears!AF202&lt;&gt;"",L201+ddays3.AllYears!AF202,""),"")</f>
        <v>321.5</v>
      </c>
      <c r="M202" s="6">
        <f>IF(M201&lt;&gt;"",IF(ddays3.AllYears!AG202&lt;&gt;"",M201+ddays3.AllYears!AG202,""),"")</f>
        <v>334.90000000000003</v>
      </c>
      <c r="N202" s="6">
        <f>IF(N201&lt;&gt;"",IF(ddays3.AllYears!AH202&lt;&gt;"",N201+ddays3.AllYears!AH202,""),"")</f>
        <v>552.10000000000014</v>
      </c>
      <c r="O202" s="6">
        <f>IF(O201&lt;&gt;"",IF(ddays3.AllYears!AI202&lt;&gt;"",O201+ddays3.AllYears!AI202,""),"")</f>
        <v>361.90000000000003</v>
      </c>
      <c r="P202" s="6">
        <f>IF(P201&lt;&gt;"",IF(ddays3.AllYears!AJ202&lt;&gt;"",P201+ddays3.AllYears!AJ202,""),"")</f>
        <v>441.19999999999993</v>
      </c>
      <c r="Q202" s="6">
        <f>IF(Q201&lt;&gt;"",IF(ddays3.AllYears!AK202&lt;&gt;"",Q201+ddays3.AllYears!AK202,""),"")</f>
        <v>384.00000000000006</v>
      </c>
      <c r="R202" s="6">
        <f>IF(R201&lt;&gt;"",IF(ddays3.AllYears!AL202&lt;&gt;"",R201+ddays3.AllYears!AL202,""),"")</f>
        <v>341.30000000000007</v>
      </c>
      <c r="S202" s="6">
        <f>IF(S201&lt;&gt;"",IF(ddays3.AllYears!AM202&lt;&gt;"",S201+ddays3.AllYears!AM202,""),"")</f>
        <v>471.1</v>
      </c>
      <c r="T202" s="6">
        <f>IF(T201&lt;&gt;"",IF(ddays3.AllYears!AN202&lt;&gt;"",T201+ddays3.AllYears!AN202,""),"")</f>
        <v>476.1</v>
      </c>
      <c r="U202" s="6">
        <f>IF(U201&lt;&gt;"",IF(ddays3.AllYears!AO202&lt;&gt;"",U201+ddays3.AllYears!AO202,""),"")</f>
        <v>267.00000000000006</v>
      </c>
      <c r="V202" s="6">
        <f>IF(V201&lt;&gt;"",IF(ddays3.AllYears!AP202&lt;&gt;"",V201+ddays3.AllYears!AP202,""),"")</f>
        <v>429.39999999999992</v>
      </c>
      <c r="W202" s="6">
        <f>IF(W201&lt;&gt;"",IF(ddays3.AllYears!AQ202&lt;&gt;"",W201+ddays3.AllYears!AQ202,""),"")</f>
        <v>482.2999999999999</v>
      </c>
      <c r="X202" s="6">
        <f>IF(X201&lt;&gt;"",IF(ddays3.AllYears!AR202&lt;&gt;"",X201+ddays3.AllYears!AR202,""),"")</f>
        <v>569.39999999999975</v>
      </c>
      <c r="Y202" s="6">
        <f>IF(Y201&lt;&gt;"",IF(ddays3.AllYears!AS202&lt;&gt;"",Y201+ddays3.AllYears!AS202,""),"")</f>
        <v>511.69999999999982</v>
      </c>
      <c r="Z202" s="6">
        <f>IF(Z201&lt;&gt;"",IF(ddays3.AllYears!AT202&lt;&gt;"",Z201+ddays3.AllYears!AT202,""),"")</f>
        <v>549.60000000000014</v>
      </c>
      <c r="AA202" s="6">
        <f>IF(AA201&lt;&gt;"",IF(ddays3.AllYears!AU202&lt;&gt;"",AA201+ddays3.AllYears!AU202,""),"")</f>
        <v>479.59999999999991</v>
      </c>
      <c r="AB202" s="6">
        <f>IF(AB201&lt;&gt;"",IF(ddays3.AllYears!AV202&lt;&gt;"",AB201+ddays3.AllYears!AV202,""),"")</f>
        <v>344.6</v>
      </c>
      <c r="AC202" s="6">
        <f>IF(AC201&lt;&gt;"",IF(ddays3.AllYears!AW202&lt;&gt;"",AC201+ddays3.AllYears!AW202,""),"")</f>
        <v>485.59999999999991</v>
      </c>
      <c r="AD202" s="6">
        <f>IF(AD201&lt;&gt;"",IF(ddays3.AllYears!AX202&lt;&gt;"",AD201+ddays3.AllYears!AX202,""),"")</f>
        <v>436.1</v>
      </c>
      <c r="AE202" s="6">
        <f>IF(AE201&lt;&gt;"",IF(ddays3.AllYears!AY202&lt;&gt;"",AE201+ddays3.AllYears!AY202,""),"")</f>
        <v>397.69999999999993</v>
      </c>
      <c r="AF202" s="6">
        <f>IF(AF201&lt;&gt;"",IF(ddays3.AllYears!AZ202&lt;&gt;"",AF201+ddays3.AllYears!AZ202,""),"")</f>
        <v>505.9000000000002</v>
      </c>
      <c r="AG202" s="6">
        <f>IF(AG201&lt;&gt;"",IF(ddays3.AllYears!BA202&lt;&gt;"",AG201+ddays3.AllYears!BA202,""),"")</f>
        <v>509.89999999999986</v>
      </c>
      <c r="AH202" s="6">
        <f>IF(AH201&lt;&gt;"",IF(ddays3.AllYears!BB202&lt;&gt;"",AH201+ddays3.AllYears!BB202,""),"")</f>
        <v>434.39999999999992</v>
      </c>
      <c r="AI202" s="6">
        <f>IF(AI201&lt;&gt;"",IF(ddays3.AllYears!BC202&lt;&gt;"",AI201+ddays3.AllYears!BC202,""),"")</f>
        <v>430</v>
      </c>
      <c r="AJ202" s="6">
        <f>IF(AJ201&lt;&gt;"",IF(ddays3.AllYears!BD202&lt;&gt;"",AJ201+ddays3.AllYears!BD202,""),"")</f>
        <v>413.9</v>
      </c>
      <c r="AK202" s="6">
        <f>IF(AK201&lt;&gt;"",IF(ddays3.AllYears!BE202&lt;&gt;"",AK201+ddays3.AllYears!BE202,""),"")</f>
        <v>538.69999999999993</v>
      </c>
      <c r="AL202" s="6">
        <f>IF(AL201&lt;&gt;"",IF(ddays3.AllYears!BF202&lt;&gt;"",AL201+ddays3.AllYears!BF202,""),"")</f>
        <v>453.90000000000015</v>
      </c>
      <c r="AM202" s="6">
        <f>IF(AM201&lt;&gt;"",IF(ddays3.AllYears!BG202&lt;&gt;"",AM201+ddays3.AllYears!BG202,""),"")</f>
        <v>639</v>
      </c>
      <c r="AN202" s="6">
        <f>IF(AN201&lt;&gt;"",IF(ddays3.AllYears!BH202&lt;&gt;"",AN201+ddays3.AllYears!BH202,""),"")</f>
        <v>443.89999999999992</v>
      </c>
      <c r="AO202" s="6">
        <f>IF(AO201&lt;&gt;"",IF(ddays3.AllYears!BI202&lt;&gt;"",AO201+ddays3.AllYears!BI202,""),"")</f>
        <v>529.29999999999984</v>
      </c>
      <c r="AP202" s="6">
        <f>IF(AP201&lt;&gt;"",IF(ddays3.AllYears!BJ202&lt;&gt;"",AP201+ddays3.AllYears!BJ202,""),"")</f>
        <v>431.4</v>
      </c>
      <c r="AQ202" s="6" t="str">
        <f>IF(AQ201&lt;&gt;"",IF(ddays3.AllYears!BK202&lt;&gt;"",AQ201+ddays3.AllYears!BK202,""),"")</f>
        <v/>
      </c>
      <c r="AR202" s="6" t="str">
        <f>IF(AR201&lt;&gt;"",IF(ddays3.AllYears!BL202&lt;&gt;"",AR201+ddays3.AllYears!BL202,""),"")</f>
        <v/>
      </c>
      <c r="AS202" s="6" t="str">
        <f>IF(AS201&lt;&gt;"",IF('2017.daily'!K204&lt;&gt;"",'2017.daily'!K204,""),"")</f>
        <v/>
      </c>
      <c r="AT202" s="6"/>
      <c r="AU202" s="6"/>
      <c r="AV202" s="6">
        <f>'2017.daily'!P204</f>
        <v>0</v>
      </c>
    </row>
    <row r="203" spans="1:48" x14ac:dyDescent="0.35">
      <c r="A203" s="8">
        <f>ddays3.AllYears!A203</f>
        <v>42195</v>
      </c>
      <c r="B203" s="6" t="str">
        <f>IF(B202&lt;&gt;"",IF(ddays3.AllYears!C203&lt;&gt;"",B202+ddays3.AllYears!C203,""),"")</f>
        <v/>
      </c>
      <c r="C203" s="6">
        <f>IF(C202&lt;&gt;"",IF(ddays3.AllYears!W203&lt;&gt;"",C202+ddays3.AllYears!W203,""),"")</f>
        <v>452.90000000000003</v>
      </c>
      <c r="D203" s="6">
        <f>IF(D202&lt;&gt;"",IF(ddays3.AllYears!X203&lt;&gt;"",D202+ddays3.AllYears!X203,""),"")</f>
        <v>419.7</v>
      </c>
      <c r="E203" s="6">
        <f>IF(E202&lt;&gt;"",IF(ddays3.AllYears!Y203&lt;&gt;"",E202+ddays3.AllYears!Y203,""),"")</f>
        <v>348.4</v>
      </c>
      <c r="F203" s="6">
        <f>IF(F202&lt;&gt;"",IF(ddays3.AllYears!Z203&lt;&gt;"",F202+ddays3.AllYears!Z203,""),"")</f>
        <v>418.99999999999994</v>
      </c>
      <c r="G203" s="6">
        <f>IF(G202&lt;&gt;"",IF(ddays3.AllYears!AA203&lt;&gt;"",G202+ddays3.AllYears!AA203,""),"")</f>
        <v>286.70000000000005</v>
      </c>
      <c r="H203" s="6">
        <f>IF(H202&lt;&gt;"",IF(ddays3.AllYears!AB203&lt;&gt;"",H202+ddays3.AllYears!AB203,""),"")</f>
        <v>314.59999999999997</v>
      </c>
      <c r="I203" s="6">
        <f>IF(I202&lt;&gt;"",IF(ddays3.AllYears!AC203&lt;&gt;"",I202+ddays3.AllYears!AC203,""),"")</f>
        <v>465.49999999999994</v>
      </c>
      <c r="J203" s="6">
        <f>IF(J202&lt;&gt;"",IF(ddays3.AllYears!AD203&lt;&gt;"",J202+ddays3.AllYears!AD203,""),"")</f>
        <v>390.40000000000003</v>
      </c>
      <c r="K203" s="6">
        <f>IF(K202&lt;&gt;"",IF(ddays3.AllYears!AE203&lt;&gt;"",K202+ddays3.AllYears!AE203,""),"")</f>
        <v>387.80000000000007</v>
      </c>
      <c r="L203" s="6">
        <f>IF(L202&lt;&gt;"",IF(ddays3.AllYears!AF203&lt;&gt;"",L202+ddays3.AllYears!AF203,""),"")</f>
        <v>327.9</v>
      </c>
      <c r="M203" s="6">
        <f>IF(M202&lt;&gt;"",IF(ddays3.AllYears!AG203&lt;&gt;"",M202+ddays3.AllYears!AG203,""),"")</f>
        <v>342.40000000000003</v>
      </c>
      <c r="N203" s="6">
        <f>IF(N202&lt;&gt;"",IF(ddays3.AllYears!AH203&lt;&gt;"",N202+ddays3.AllYears!AH203,""),"")</f>
        <v>562.40000000000009</v>
      </c>
      <c r="O203" s="6">
        <f>IF(O202&lt;&gt;"",IF(ddays3.AllYears!AI203&lt;&gt;"",O202+ddays3.AllYears!AI203,""),"")</f>
        <v>373.20000000000005</v>
      </c>
      <c r="P203" s="6">
        <f>IF(P202&lt;&gt;"",IF(ddays3.AllYears!AJ203&lt;&gt;"",P202+ddays3.AllYears!AJ203,""),"")</f>
        <v>449.99999999999994</v>
      </c>
      <c r="Q203" s="6">
        <f>IF(Q202&lt;&gt;"",IF(ddays3.AllYears!AK203&lt;&gt;"",Q202+ddays3.AllYears!AK203,""),"")</f>
        <v>395.00000000000006</v>
      </c>
      <c r="R203" s="6">
        <f>IF(R202&lt;&gt;"",IF(ddays3.AllYears!AL203&lt;&gt;"",R202+ddays3.AllYears!AL203,""),"")</f>
        <v>351.90000000000009</v>
      </c>
      <c r="S203" s="6">
        <f>IF(S202&lt;&gt;"",IF(ddays3.AllYears!AM203&lt;&gt;"",S202+ddays3.AllYears!AM203,""),"")</f>
        <v>481.90000000000003</v>
      </c>
      <c r="T203" s="6">
        <f>IF(T202&lt;&gt;"",IF(ddays3.AllYears!AN203&lt;&gt;"",T202+ddays3.AllYears!AN203,""),"")</f>
        <v>489.3</v>
      </c>
      <c r="U203" s="6">
        <f>IF(U202&lt;&gt;"",IF(ddays3.AllYears!AO203&lt;&gt;"",U202+ddays3.AllYears!AO203,""),"")</f>
        <v>276.10000000000008</v>
      </c>
      <c r="V203" s="6">
        <f>IF(V202&lt;&gt;"",IF(ddays3.AllYears!AP203&lt;&gt;"",V202+ddays3.AllYears!AP203,""),"")</f>
        <v>441.2999999999999</v>
      </c>
      <c r="W203" s="6">
        <f>IF(W202&lt;&gt;"",IF(ddays3.AllYears!AQ203&lt;&gt;"",W202+ddays3.AllYears!AQ203,""),"")</f>
        <v>496.19999999999987</v>
      </c>
      <c r="X203" s="6">
        <f>IF(X202&lt;&gt;"",IF(ddays3.AllYears!AR203&lt;&gt;"",X202+ddays3.AllYears!AR203,""),"")</f>
        <v>581.89999999999975</v>
      </c>
      <c r="Y203" s="6">
        <f>IF(Y202&lt;&gt;"",IF(ddays3.AllYears!AS203&lt;&gt;"",Y202+ddays3.AllYears!AS203,""),"")</f>
        <v>522.0999999999998</v>
      </c>
      <c r="Z203" s="6">
        <f>IF(Z202&lt;&gt;"",IF(ddays3.AllYears!AT203&lt;&gt;"",Z202+ddays3.AllYears!AT203,""),"")</f>
        <v>560.60000000000014</v>
      </c>
      <c r="AA203" s="6">
        <f>IF(AA202&lt;&gt;"",IF(ddays3.AllYears!AU203&lt;&gt;"",AA202+ddays3.AllYears!AU203,""),"")</f>
        <v>490.7999999999999</v>
      </c>
      <c r="AB203" s="6">
        <f>IF(AB202&lt;&gt;"",IF(ddays3.AllYears!AV203&lt;&gt;"",AB202+ddays3.AllYears!AV203,""),"")</f>
        <v>355.40000000000003</v>
      </c>
      <c r="AC203" s="6">
        <f>IF(AC202&lt;&gt;"",IF(ddays3.AllYears!AW203&lt;&gt;"",AC202+ddays3.AllYears!AW203,""),"")</f>
        <v>498.09999999999991</v>
      </c>
      <c r="AD203" s="6">
        <f>IF(AD202&lt;&gt;"",IF(ddays3.AllYears!AX203&lt;&gt;"",AD202+ddays3.AllYears!AX203,""),"")</f>
        <v>447.8</v>
      </c>
      <c r="AE203" s="6">
        <f>IF(AE202&lt;&gt;"",IF(ddays3.AllYears!AY203&lt;&gt;"",AE202+ddays3.AllYears!AY203,""),"")</f>
        <v>410.79999999999995</v>
      </c>
      <c r="AF203" s="6">
        <f>IF(AF202&lt;&gt;"",IF(ddays3.AllYears!AZ203&lt;&gt;"",AF202+ddays3.AllYears!AZ203,""),"")</f>
        <v>518.20000000000016</v>
      </c>
      <c r="AG203" s="6">
        <f>IF(AG202&lt;&gt;"",IF(ddays3.AllYears!BA203&lt;&gt;"",AG202+ddays3.AllYears!BA203,""),"")</f>
        <v>515.49999999999989</v>
      </c>
      <c r="AH203" s="6">
        <f>IF(AH202&lt;&gt;"",IF(ddays3.AllYears!BB203&lt;&gt;"",AH202+ddays3.AllYears!BB203,""),"")</f>
        <v>443.49999999999994</v>
      </c>
      <c r="AI203" s="6">
        <f>IF(AI202&lt;&gt;"",IF(ddays3.AllYears!BC203&lt;&gt;"",AI202+ddays3.AllYears!BC203,""),"")</f>
        <v>437.3</v>
      </c>
      <c r="AJ203" s="6">
        <f>IF(AJ202&lt;&gt;"",IF(ddays3.AllYears!BD203&lt;&gt;"",AJ202+ddays3.AllYears!BD203,""),"")</f>
        <v>415.5</v>
      </c>
      <c r="AK203" s="6">
        <f>IF(AK202&lt;&gt;"",IF(ddays3.AllYears!BE203&lt;&gt;"",AK202+ddays3.AllYears!BE203,""),"")</f>
        <v>539.59999999999991</v>
      </c>
      <c r="AL203" s="6">
        <f>IF(AL202&lt;&gt;"",IF(ddays3.AllYears!BF203&lt;&gt;"",AL202+ddays3.AllYears!BF203,""),"")</f>
        <v>466.80000000000013</v>
      </c>
      <c r="AM203" s="6">
        <f>IF(AM202&lt;&gt;"",IF(ddays3.AllYears!BG203&lt;&gt;"",AM202+ddays3.AllYears!BG203,""),"")</f>
        <v>649.20000000000005</v>
      </c>
      <c r="AN203" s="6">
        <f>IF(AN202&lt;&gt;"",IF(ddays3.AllYears!BH203&lt;&gt;"",AN202+ddays3.AllYears!BH203,""),"")</f>
        <v>453.69999999999993</v>
      </c>
      <c r="AO203" s="6">
        <f>IF(AO202&lt;&gt;"",IF(ddays3.AllYears!BI203&lt;&gt;"",AO202+ddays3.AllYears!BI203,""),"")</f>
        <v>545.49999999999989</v>
      </c>
      <c r="AP203" s="6">
        <f>IF(AP202&lt;&gt;"",IF(ddays3.AllYears!BJ203&lt;&gt;"",AP202+ddays3.AllYears!BJ203,""),"")</f>
        <v>438.29999999999995</v>
      </c>
      <c r="AQ203" s="6" t="str">
        <f>IF(AQ202&lt;&gt;"",IF(ddays3.AllYears!BK203&lt;&gt;"",AQ202+ddays3.AllYears!BK203,""),"")</f>
        <v/>
      </c>
      <c r="AR203" s="6" t="str">
        <f>IF(AR202&lt;&gt;"",IF(ddays3.AllYears!BL203&lt;&gt;"",AR202+ddays3.AllYears!BL203,""),"")</f>
        <v/>
      </c>
      <c r="AS203" s="6" t="str">
        <f>IF(AS202&lt;&gt;"",IF('2017.daily'!K205&lt;&gt;"",'2017.daily'!K205,""),"")</f>
        <v/>
      </c>
      <c r="AT203" s="6"/>
      <c r="AU203" s="6"/>
      <c r="AV203" s="6">
        <f>'2017.daily'!P205</f>
        <v>0</v>
      </c>
    </row>
    <row r="204" spans="1:48" x14ac:dyDescent="0.35">
      <c r="A204" s="8">
        <f>ddays3.AllYears!A204</f>
        <v>42196</v>
      </c>
      <c r="B204" s="6" t="str">
        <f>IF(B203&lt;&gt;"",IF(ddays3.AllYears!C204&lt;&gt;"",B203+ddays3.AllYears!C204,""),"")</f>
        <v/>
      </c>
      <c r="C204" s="6">
        <f>IF(C203&lt;&gt;"",IF(ddays3.AllYears!W204&lt;&gt;"",C203+ddays3.AllYears!W204,""),"")</f>
        <v>463.70000000000005</v>
      </c>
      <c r="D204" s="6">
        <f>IF(D203&lt;&gt;"",IF(ddays3.AllYears!X204&lt;&gt;"",D203+ddays3.AllYears!X204,""),"")</f>
        <v>430.9</v>
      </c>
      <c r="E204" s="6">
        <f>IF(E203&lt;&gt;"",IF(ddays3.AllYears!Y204&lt;&gt;"",E203+ddays3.AllYears!Y204,""),"")</f>
        <v>360.09999999999997</v>
      </c>
      <c r="F204" s="6">
        <f>IF(F203&lt;&gt;"",IF(ddays3.AllYears!Z204&lt;&gt;"",F203+ddays3.AllYears!Z204,""),"")</f>
        <v>429.99999999999994</v>
      </c>
      <c r="G204" s="6">
        <f>IF(G203&lt;&gt;"",IF(ddays3.AllYears!AA204&lt;&gt;"",G203+ddays3.AllYears!AA204,""),"")</f>
        <v>286.70000000000005</v>
      </c>
      <c r="H204" s="6">
        <f>IF(H203&lt;&gt;"",IF(ddays3.AllYears!AB204&lt;&gt;"",H203+ddays3.AllYears!AB204,""),"")</f>
        <v>319.79999999999995</v>
      </c>
      <c r="I204" s="6">
        <f>IF(I203&lt;&gt;"",IF(ddays3.AllYears!AC204&lt;&gt;"",I203+ddays3.AllYears!AC204,""),"")</f>
        <v>475.29999999999995</v>
      </c>
      <c r="J204" s="6">
        <f>IF(J203&lt;&gt;"",IF(ddays3.AllYears!AD204&lt;&gt;"",J203+ddays3.AllYears!AD204,""),"")</f>
        <v>402.1</v>
      </c>
      <c r="K204" s="6">
        <f>IF(K203&lt;&gt;"",IF(ddays3.AllYears!AE204&lt;&gt;"",K203+ddays3.AllYears!AE204,""),"")</f>
        <v>396.80000000000007</v>
      </c>
      <c r="L204" s="6">
        <f>IF(L203&lt;&gt;"",IF(ddays3.AllYears!AF204&lt;&gt;"",L203+ddays3.AllYears!AF204,""),"")</f>
        <v>336.29999999999995</v>
      </c>
      <c r="M204" s="6">
        <f>IF(M203&lt;&gt;"",IF(ddays3.AllYears!AG204&lt;&gt;"",M203+ddays3.AllYears!AG204,""),"")</f>
        <v>351.70000000000005</v>
      </c>
      <c r="N204" s="6">
        <f>IF(N203&lt;&gt;"",IF(ddays3.AllYears!AH204&lt;&gt;"",N203+ddays3.AllYears!AH204,""),"")</f>
        <v>572.90000000000009</v>
      </c>
      <c r="O204" s="6">
        <f>IF(O203&lt;&gt;"",IF(ddays3.AllYears!AI204&lt;&gt;"",O203+ddays3.AllYears!AI204,""),"")</f>
        <v>384.90000000000003</v>
      </c>
      <c r="P204" s="6">
        <f>IF(P203&lt;&gt;"",IF(ddays3.AllYears!AJ204&lt;&gt;"",P203+ddays3.AllYears!AJ204,""),"")</f>
        <v>459.19999999999993</v>
      </c>
      <c r="Q204" s="6">
        <f>IF(Q203&lt;&gt;"",IF(ddays3.AllYears!AK204&lt;&gt;"",Q203+ddays3.AllYears!AK204,""),"")</f>
        <v>406.00000000000006</v>
      </c>
      <c r="R204" s="6">
        <f>IF(R203&lt;&gt;"",IF(ddays3.AllYears!AL204&lt;&gt;"",R203+ddays3.AllYears!AL204,""),"")</f>
        <v>361.90000000000009</v>
      </c>
      <c r="S204" s="6">
        <f>IF(S203&lt;&gt;"",IF(ddays3.AllYears!AM204&lt;&gt;"",S203+ddays3.AllYears!AM204,""),"")</f>
        <v>491.70000000000005</v>
      </c>
      <c r="T204" s="6">
        <f>IF(T203&lt;&gt;"",IF(ddays3.AllYears!AN204&lt;&gt;"",T203+ddays3.AllYears!AN204,""),"")</f>
        <v>502.6</v>
      </c>
      <c r="U204" s="6">
        <f>IF(U203&lt;&gt;"",IF(ddays3.AllYears!AO204&lt;&gt;"",U203+ddays3.AllYears!AO204,""),"")</f>
        <v>286.00000000000006</v>
      </c>
      <c r="V204" s="6">
        <f>IF(V203&lt;&gt;"",IF(ddays3.AllYears!AP204&lt;&gt;"",V203+ddays3.AllYears!AP204,""),"")</f>
        <v>450.99999999999989</v>
      </c>
      <c r="W204" s="6">
        <f>IF(W203&lt;&gt;"",IF(ddays3.AllYears!AQ204&lt;&gt;"",W203+ddays3.AllYears!AQ204,""),"")</f>
        <v>505.99999999999989</v>
      </c>
      <c r="X204" s="6">
        <f>IF(X203&lt;&gt;"",IF(ddays3.AllYears!AR204&lt;&gt;"",X203+ddays3.AllYears!AR204,""),"")</f>
        <v>593.5999999999998</v>
      </c>
      <c r="Y204" s="6">
        <f>IF(Y203&lt;&gt;"",IF(ddays3.AllYears!AS204&lt;&gt;"",Y203+ddays3.AllYears!AS204,""),"")</f>
        <v>531.89999999999975</v>
      </c>
      <c r="Z204" s="6">
        <f>IF(Z203&lt;&gt;"",IF(ddays3.AllYears!AT204&lt;&gt;"",Z203+ddays3.AllYears!AT204,""),"")</f>
        <v>571.50000000000011</v>
      </c>
      <c r="AA204" s="6">
        <f>IF(AA203&lt;&gt;"",IF(ddays3.AllYears!AU204&lt;&gt;"",AA203+ddays3.AllYears!AU204,""),"")</f>
        <v>501.2999999999999</v>
      </c>
      <c r="AB204" s="6">
        <f>IF(AB203&lt;&gt;"",IF(ddays3.AllYears!AV204&lt;&gt;"",AB203+ddays3.AllYears!AV204,""),"")</f>
        <v>366.90000000000003</v>
      </c>
      <c r="AC204" s="6">
        <f>IF(AC203&lt;&gt;"",IF(ddays3.AllYears!AW204&lt;&gt;"",AC203+ddays3.AllYears!AW204,""),"")</f>
        <v>499.2999999999999</v>
      </c>
      <c r="AD204" s="6">
        <f>IF(AD203&lt;&gt;"",IF(ddays3.AllYears!AX204&lt;&gt;"",AD203+ddays3.AllYears!AX204,""),"")</f>
        <v>459.8</v>
      </c>
      <c r="AE204" s="6">
        <f>IF(AE203&lt;&gt;"",IF(ddays3.AllYears!AY204&lt;&gt;"",AE203+ddays3.AllYears!AY204,""),"")</f>
        <v>422.69999999999993</v>
      </c>
      <c r="AF204" s="6">
        <f>IF(AF203&lt;&gt;"",IF(ddays3.AllYears!AZ204&lt;&gt;"",AF203+ddays3.AllYears!AZ204,""),"")</f>
        <v>529.50000000000011</v>
      </c>
      <c r="AG204" s="6">
        <f>IF(AG203&lt;&gt;"",IF(ddays3.AllYears!BA204&lt;&gt;"",AG203+ddays3.AllYears!BA204,""),"")</f>
        <v>522.69999999999993</v>
      </c>
      <c r="AH204" s="6">
        <f>IF(AH203&lt;&gt;"",IF(ddays3.AllYears!BB204&lt;&gt;"",AH203+ddays3.AllYears!BB204,""),"")</f>
        <v>454.19999999999993</v>
      </c>
      <c r="AI204" s="6">
        <f>IF(AI203&lt;&gt;"",IF(ddays3.AllYears!BC204&lt;&gt;"",AI203+ddays3.AllYears!BC204,""),"")</f>
        <v>444.5</v>
      </c>
      <c r="AJ204" s="6">
        <f>IF(AJ203&lt;&gt;"",IF(ddays3.AllYears!BD204&lt;&gt;"",AJ203+ddays3.AllYears!BD204,""),"")</f>
        <v>427.3</v>
      </c>
      <c r="AK204" s="6">
        <f>IF(AK203&lt;&gt;"",IF(ddays3.AllYears!BE204&lt;&gt;"",AK203+ddays3.AllYears!BE204,""),"")</f>
        <v>550.19999999999993</v>
      </c>
      <c r="AL204" s="6">
        <f>IF(AL203&lt;&gt;"",IF(ddays3.AllYears!BF204&lt;&gt;"",AL203+ddays3.AllYears!BF204,""),"")</f>
        <v>480.00000000000011</v>
      </c>
      <c r="AM204" s="6">
        <f>IF(AM203&lt;&gt;"",IF(ddays3.AllYears!BG204&lt;&gt;"",AM203+ddays3.AllYears!BG204,""),"")</f>
        <v>660.30000000000007</v>
      </c>
      <c r="AN204" s="6">
        <f>IF(AN203&lt;&gt;"",IF(ddays3.AllYears!BH204&lt;&gt;"",AN203+ddays3.AllYears!BH204,""),"")</f>
        <v>465.99999999999994</v>
      </c>
      <c r="AO204" s="6">
        <f>IF(AO203&lt;&gt;"",IF(ddays3.AllYears!BI204&lt;&gt;"",AO203+ddays3.AllYears!BI204,""),"")</f>
        <v>562.99999999999989</v>
      </c>
      <c r="AP204" s="6">
        <f>IF(AP203&lt;&gt;"",IF(ddays3.AllYears!BJ204&lt;&gt;"",AP203+ddays3.AllYears!BJ204,""),"")</f>
        <v>446.69999999999993</v>
      </c>
      <c r="AQ204" s="6" t="str">
        <f>IF(AQ203&lt;&gt;"",IF(ddays3.AllYears!BK204&lt;&gt;"",AQ203+ddays3.AllYears!BK204,""),"")</f>
        <v/>
      </c>
      <c r="AR204" s="6" t="str">
        <f>IF(AR203&lt;&gt;"",IF(ddays3.AllYears!BL204&lt;&gt;"",AR203+ddays3.AllYears!BL204,""),"")</f>
        <v/>
      </c>
      <c r="AS204" s="6" t="str">
        <f>IF(AS203&lt;&gt;"",IF('2017.daily'!K206&lt;&gt;"",'2017.daily'!K206,""),"")</f>
        <v/>
      </c>
      <c r="AT204" s="6"/>
      <c r="AU204" s="6"/>
      <c r="AV204" s="6">
        <f>'2017.daily'!P206</f>
        <v>0</v>
      </c>
    </row>
    <row r="205" spans="1:48" x14ac:dyDescent="0.35">
      <c r="A205" s="8">
        <f>ddays3.AllYears!A205</f>
        <v>42197</v>
      </c>
      <c r="B205" s="6" t="str">
        <f>IF(B204&lt;&gt;"",IF(ddays3.AllYears!C205&lt;&gt;"",B204+ddays3.AllYears!C205,""),"")</f>
        <v/>
      </c>
      <c r="C205" s="6">
        <f>IF(C204&lt;&gt;"",IF(ddays3.AllYears!W205&lt;&gt;"",C204+ddays3.AllYears!W205,""),"")</f>
        <v>476.40000000000003</v>
      </c>
      <c r="D205" s="6">
        <f>IF(D204&lt;&gt;"",IF(ddays3.AllYears!X205&lt;&gt;"",D204+ddays3.AllYears!X205,""),"")</f>
        <v>433.2</v>
      </c>
      <c r="E205" s="6">
        <f>IF(E204&lt;&gt;"",IF(ddays3.AllYears!Y205&lt;&gt;"",E204+ddays3.AllYears!Y205,""),"")</f>
        <v>371.59999999999997</v>
      </c>
      <c r="F205" s="6">
        <f>IF(F204&lt;&gt;"",IF(ddays3.AllYears!Z205&lt;&gt;"",F204+ddays3.AllYears!Z205,""),"")</f>
        <v>440.89999999999992</v>
      </c>
      <c r="G205" s="6">
        <f>IF(G204&lt;&gt;"",IF(ddays3.AllYears!AA205&lt;&gt;"",G204+ddays3.AllYears!AA205,""),"")</f>
        <v>295.50000000000006</v>
      </c>
      <c r="H205" s="6">
        <f>IF(H204&lt;&gt;"",IF(ddays3.AllYears!AB205&lt;&gt;"",H204+ddays3.AllYears!AB205,""),"")</f>
        <v>319.79999999999995</v>
      </c>
      <c r="I205" s="6">
        <f>IF(I204&lt;&gt;"",IF(ddays3.AllYears!AC205&lt;&gt;"",I204+ddays3.AllYears!AC205,""),"")</f>
        <v>486.29999999999995</v>
      </c>
      <c r="J205" s="6">
        <f>IF(J204&lt;&gt;"",IF(ddays3.AllYears!AD205&lt;&gt;"",J204+ddays3.AllYears!AD205,""),"")</f>
        <v>415.6</v>
      </c>
      <c r="K205" s="6">
        <f>IF(K204&lt;&gt;"",IF(ddays3.AllYears!AE205&lt;&gt;"",K204+ddays3.AllYears!AE205,""),"")</f>
        <v>405.80000000000007</v>
      </c>
      <c r="L205" s="6">
        <f>IF(L204&lt;&gt;"",IF(ddays3.AllYears!AF205&lt;&gt;"",L204+ddays3.AllYears!AF205,""),"")</f>
        <v>336.29999999999995</v>
      </c>
      <c r="M205" s="6">
        <f>IF(M204&lt;&gt;"",IF(ddays3.AllYears!AG205&lt;&gt;"",M204+ddays3.AllYears!AG205,""),"")</f>
        <v>362.70000000000005</v>
      </c>
      <c r="N205" s="6">
        <f>IF(N204&lt;&gt;"",IF(ddays3.AllYears!AH205&lt;&gt;"",N204+ddays3.AllYears!AH205,""),"")</f>
        <v>583.70000000000005</v>
      </c>
      <c r="O205" s="6">
        <f>IF(O204&lt;&gt;"",IF(ddays3.AllYears!AI205&lt;&gt;"",O204+ddays3.AllYears!AI205,""),"")</f>
        <v>395.70000000000005</v>
      </c>
      <c r="P205" s="6">
        <f>IF(P204&lt;&gt;"",IF(ddays3.AllYears!AJ205&lt;&gt;"",P204+ddays3.AllYears!AJ205,""),"")</f>
        <v>465.09999999999991</v>
      </c>
      <c r="Q205" s="6">
        <f>IF(Q204&lt;&gt;"",IF(ddays3.AllYears!AK205&lt;&gt;"",Q204+ddays3.AllYears!AK205,""),"")</f>
        <v>417.60000000000008</v>
      </c>
      <c r="R205" s="6">
        <f>IF(R204&lt;&gt;"",IF(ddays3.AllYears!AL205&lt;&gt;"",R204+ddays3.AllYears!AL205,""),"")</f>
        <v>370.90000000000009</v>
      </c>
      <c r="S205" s="6">
        <f>IF(S204&lt;&gt;"",IF(ddays3.AllYears!AM205&lt;&gt;"",S204+ddays3.AllYears!AM205,""),"")</f>
        <v>504.1</v>
      </c>
      <c r="T205" s="6">
        <f>IF(T204&lt;&gt;"",IF(ddays3.AllYears!AN205&lt;&gt;"",T204+ddays3.AllYears!AN205,""),"")</f>
        <v>514.5</v>
      </c>
      <c r="U205" s="6">
        <f>IF(U204&lt;&gt;"",IF(ddays3.AllYears!AO205&lt;&gt;"",U204+ddays3.AllYears!AO205,""),"")</f>
        <v>298.20000000000005</v>
      </c>
      <c r="V205" s="6">
        <f>IF(V204&lt;&gt;"",IF(ddays3.AllYears!AP205&lt;&gt;"",V204+ddays3.AllYears!AP205,""),"")</f>
        <v>462.69999999999987</v>
      </c>
      <c r="W205" s="6">
        <f>IF(W204&lt;&gt;"",IF(ddays3.AllYears!AQ205&lt;&gt;"",W204+ddays3.AllYears!AQ205,""),"")</f>
        <v>515.79999999999984</v>
      </c>
      <c r="X205" s="6">
        <f>IF(X204&lt;&gt;"",IF(ddays3.AllYears!AR205&lt;&gt;"",X204+ddays3.AllYears!AR205,""),"")</f>
        <v>593.69999999999982</v>
      </c>
      <c r="Y205" s="6">
        <f>IF(Y204&lt;&gt;"",IF(ddays3.AllYears!AS205&lt;&gt;"",Y204+ddays3.AllYears!AS205,""),"")</f>
        <v>543.1999999999997</v>
      </c>
      <c r="Z205" s="6">
        <f>IF(Z204&lt;&gt;"",IF(ddays3.AllYears!AT205&lt;&gt;"",Z204+ddays3.AllYears!AT205,""),"")</f>
        <v>578.20000000000016</v>
      </c>
      <c r="AA205" s="6">
        <f>IF(AA204&lt;&gt;"",IF(ddays3.AllYears!AU205&lt;&gt;"",AA204+ddays3.AllYears!AU205,""),"")</f>
        <v>507.69999999999987</v>
      </c>
      <c r="AB205" s="6">
        <f>IF(AB204&lt;&gt;"",IF(ddays3.AllYears!AV205&lt;&gt;"",AB204+ddays3.AllYears!AV205,""),"")</f>
        <v>378.50000000000006</v>
      </c>
      <c r="AC205" s="6">
        <f>IF(AC204&lt;&gt;"",IF(ddays3.AllYears!AW205&lt;&gt;"",AC204+ddays3.AllYears!AW205,""),"")</f>
        <v>500.09999999999991</v>
      </c>
      <c r="AD205" s="6">
        <f>IF(AD204&lt;&gt;"",IF(ddays3.AllYears!AX205&lt;&gt;"",AD204+ddays3.AllYears!AX205,""),"")</f>
        <v>471.90000000000003</v>
      </c>
      <c r="AE205" s="6">
        <f>IF(AE204&lt;&gt;"",IF(ddays3.AllYears!AY205&lt;&gt;"",AE204+ddays3.AllYears!AY205,""),"")</f>
        <v>433.69999999999993</v>
      </c>
      <c r="AF205" s="6">
        <f>IF(AF204&lt;&gt;"",IF(ddays3.AllYears!AZ205&lt;&gt;"",AF204+ddays3.AllYears!AZ205,""),"")</f>
        <v>540.00000000000011</v>
      </c>
      <c r="AG205" s="6">
        <f>IF(AG204&lt;&gt;"",IF(ddays3.AllYears!BA205&lt;&gt;"",AG204+ddays3.AllYears!BA205,""),"")</f>
        <v>531.79999999999995</v>
      </c>
      <c r="AH205" s="6">
        <f>IF(AH204&lt;&gt;"",IF(ddays3.AllYears!BB205&lt;&gt;"",AH204+ddays3.AllYears!BB205,""),"")</f>
        <v>456.29999999999995</v>
      </c>
      <c r="AI205" s="6">
        <f>IF(AI204&lt;&gt;"",IF(ddays3.AllYears!BC205&lt;&gt;"",AI204+ddays3.AllYears!BC205,""),"")</f>
        <v>450.1</v>
      </c>
      <c r="AJ205" s="6">
        <f>IF(AJ204&lt;&gt;"",IF(ddays3.AllYears!BD205&lt;&gt;"",AJ204+ddays3.AllYears!BD205,""),"")</f>
        <v>441.3</v>
      </c>
      <c r="AK205" s="6">
        <f>IF(AK204&lt;&gt;"",IF(ddays3.AllYears!BE205&lt;&gt;"",AK204+ddays3.AllYears!BE205,""),"")</f>
        <v>559.4</v>
      </c>
      <c r="AL205" s="6">
        <f>IF(AL204&lt;&gt;"",IF(ddays3.AllYears!BF205&lt;&gt;"",AL204+ddays3.AllYears!BF205,""),"")</f>
        <v>493.00000000000011</v>
      </c>
      <c r="AM205" s="6">
        <f>IF(AM204&lt;&gt;"",IF(ddays3.AllYears!BG205&lt;&gt;"",AM204+ddays3.AllYears!BG205,""),"")</f>
        <v>672.40000000000009</v>
      </c>
      <c r="AN205" s="6">
        <f>IF(AN204&lt;&gt;"",IF(ddays3.AllYears!BH205&lt;&gt;"",AN204+ddays3.AllYears!BH205,""),"")</f>
        <v>480.19999999999993</v>
      </c>
      <c r="AO205" s="6">
        <f>IF(AO204&lt;&gt;"",IF(ddays3.AllYears!BI205&lt;&gt;"",AO204+ddays3.AllYears!BI205,""),"")</f>
        <v>574.89999999999986</v>
      </c>
      <c r="AP205" s="6">
        <f>IF(AP204&lt;&gt;"",IF(ddays3.AllYears!BJ205&lt;&gt;"",AP204+ddays3.AllYears!BJ205,""),"")</f>
        <v>457.49999999999994</v>
      </c>
      <c r="AQ205" s="6" t="str">
        <f>IF(AQ204&lt;&gt;"",IF(ddays3.AllYears!BK205&lt;&gt;"",AQ204+ddays3.AllYears!BK205,""),"")</f>
        <v/>
      </c>
      <c r="AR205" s="6" t="str">
        <f>IF(AR204&lt;&gt;"",IF(ddays3.AllYears!BL205&lt;&gt;"",AR204+ddays3.AllYears!BL205,""),"")</f>
        <v/>
      </c>
      <c r="AS205" s="6" t="str">
        <f>IF(AS204&lt;&gt;"",IF('2017.daily'!K207&lt;&gt;"",'2017.daily'!K207,""),"")</f>
        <v/>
      </c>
      <c r="AT205" s="6"/>
      <c r="AU205" s="6"/>
      <c r="AV205" s="6">
        <f>'2017.daily'!P207</f>
        <v>0</v>
      </c>
    </row>
    <row r="206" spans="1:48" x14ac:dyDescent="0.35">
      <c r="A206" s="8">
        <f>ddays3.AllYears!A206</f>
        <v>42198</v>
      </c>
      <c r="B206" s="6" t="str">
        <f>IF(B205&lt;&gt;"",IF(ddays3.AllYears!C206&lt;&gt;"",B205+ddays3.AllYears!C206,""),"")</f>
        <v/>
      </c>
      <c r="C206" s="6">
        <f>IF(C205&lt;&gt;"",IF(ddays3.AllYears!W206&lt;&gt;"",C205+ddays3.AllYears!W206,""),"")</f>
        <v>477.70000000000005</v>
      </c>
      <c r="D206" s="6">
        <f>IF(D205&lt;&gt;"",IF(ddays3.AllYears!X206&lt;&gt;"",D205+ddays3.AllYears!X206,""),"")</f>
        <v>447.8</v>
      </c>
      <c r="E206" s="6">
        <f>IF(E205&lt;&gt;"",IF(ddays3.AllYears!Y206&lt;&gt;"",E205+ddays3.AllYears!Y206,""),"")</f>
        <v>377.99999999999994</v>
      </c>
      <c r="F206" s="6">
        <f>IF(F205&lt;&gt;"",IF(ddays3.AllYears!Z206&lt;&gt;"",F205+ddays3.AllYears!Z206,""),"")</f>
        <v>453.89999999999992</v>
      </c>
      <c r="G206" s="6">
        <f>IF(G205&lt;&gt;"",IF(ddays3.AllYears!AA206&lt;&gt;"",G205+ddays3.AllYears!AA206,""),"")</f>
        <v>302.80000000000007</v>
      </c>
      <c r="H206" s="6">
        <f>IF(H205&lt;&gt;"",IF(ddays3.AllYears!AB206&lt;&gt;"",H205+ddays3.AllYears!AB206,""),"")</f>
        <v>326.59999999999997</v>
      </c>
      <c r="I206" s="6">
        <f>IF(I205&lt;&gt;"",IF(ddays3.AllYears!AC206&lt;&gt;"",I205+ddays3.AllYears!AC206,""),"")</f>
        <v>487.09999999999997</v>
      </c>
      <c r="J206" s="6">
        <f>IF(J205&lt;&gt;"",IF(ddays3.AllYears!AD206&lt;&gt;"",J205+ddays3.AllYears!AD206,""),"")</f>
        <v>427.5</v>
      </c>
      <c r="K206" s="6">
        <f>IF(K205&lt;&gt;"",IF(ddays3.AllYears!AE206&lt;&gt;"",K205+ddays3.AllYears!AE206,""),"")</f>
        <v>412.00000000000006</v>
      </c>
      <c r="L206" s="6">
        <f>IF(L205&lt;&gt;"",IF(ddays3.AllYears!AF206&lt;&gt;"",L205+ddays3.AllYears!AF206,""),"")</f>
        <v>344.19999999999993</v>
      </c>
      <c r="M206" s="6">
        <f>IF(M205&lt;&gt;"",IF(ddays3.AllYears!AG206&lt;&gt;"",M205+ddays3.AllYears!AG206,""),"")</f>
        <v>374.1</v>
      </c>
      <c r="N206" s="6">
        <f>IF(N205&lt;&gt;"",IF(ddays3.AllYears!AH206&lt;&gt;"",N205+ddays3.AllYears!AH206,""),"")</f>
        <v>594.70000000000005</v>
      </c>
      <c r="O206" s="6">
        <f>IF(O205&lt;&gt;"",IF(ddays3.AllYears!AI206&lt;&gt;"",O205+ddays3.AllYears!AI206,""),"")</f>
        <v>407.30000000000007</v>
      </c>
      <c r="P206" s="6">
        <f>IF(P205&lt;&gt;"",IF(ddays3.AllYears!AJ206&lt;&gt;"",P205+ddays3.AllYears!AJ206,""),"")</f>
        <v>473.19999999999993</v>
      </c>
      <c r="Q206" s="6">
        <f>IF(Q205&lt;&gt;"",IF(ddays3.AllYears!AK206&lt;&gt;"",Q205+ddays3.AllYears!AK206,""),"")</f>
        <v>427.30000000000007</v>
      </c>
      <c r="R206" s="6">
        <f>IF(R205&lt;&gt;"",IF(ddays3.AllYears!AL206&lt;&gt;"",R205+ddays3.AllYears!AL206,""),"")</f>
        <v>379.30000000000007</v>
      </c>
      <c r="S206" s="6">
        <f>IF(S205&lt;&gt;"",IF(ddays3.AllYears!AM206&lt;&gt;"",S205+ddays3.AllYears!AM206,""),"")</f>
        <v>516.30000000000007</v>
      </c>
      <c r="T206" s="6">
        <f>IF(T205&lt;&gt;"",IF(ddays3.AllYears!AN206&lt;&gt;"",T205+ddays3.AllYears!AN206,""),"")</f>
        <v>526.1</v>
      </c>
      <c r="U206" s="6">
        <f>IF(U205&lt;&gt;"",IF(ddays3.AllYears!AO206&lt;&gt;"",U205+ddays3.AllYears!AO206,""),"")</f>
        <v>310.10000000000002</v>
      </c>
      <c r="V206" s="6">
        <f>IF(V205&lt;&gt;"",IF(ddays3.AllYears!AP206&lt;&gt;"",V205+ddays3.AllYears!AP206,""),"")</f>
        <v>475.99999999999989</v>
      </c>
      <c r="W206" s="6">
        <f>IF(W205&lt;&gt;"",IF(ddays3.AllYears!AQ206&lt;&gt;"",W205+ddays3.AllYears!AQ206,""),"")</f>
        <v>516.5999999999998</v>
      </c>
      <c r="X206" s="6">
        <f>IF(X205&lt;&gt;"",IF(ddays3.AllYears!AR206&lt;&gt;"",X205+ddays3.AllYears!AR206,""),"")</f>
        <v>606.49999999999977</v>
      </c>
      <c r="Y206" s="6">
        <f>IF(Y205&lt;&gt;"",IF(ddays3.AllYears!AS206&lt;&gt;"",Y205+ddays3.AllYears!AS206,""),"")</f>
        <v>555.09999999999968</v>
      </c>
      <c r="Z206" s="6">
        <f>IF(Z205&lt;&gt;"",IF(ddays3.AllYears!AT206&lt;&gt;"",Z205+ddays3.AllYears!AT206,""),"")</f>
        <v>584.9000000000002</v>
      </c>
      <c r="AA206" s="6">
        <f>IF(AA205&lt;&gt;"",IF(ddays3.AllYears!AU206&lt;&gt;"",AA205+ddays3.AllYears!AU206,""),"")</f>
        <v>516.69999999999982</v>
      </c>
      <c r="AB206" s="6">
        <f>IF(AB205&lt;&gt;"",IF(ddays3.AllYears!AV206&lt;&gt;"",AB205+ddays3.AllYears!AV206,""),"")</f>
        <v>390.80000000000007</v>
      </c>
      <c r="AC206" s="6">
        <f>IF(AC205&lt;&gt;"",IF(ddays3.AllYears!AW206&lt;&gt;"",AC205+ddays3.AllYears!AW206,""),"")</f>
        <v>507.7999999999999</v>
      </c>
      <c r="AD206" s="6">
        <f>IF(AD205&lt;&gt;"",IF(ddays3.AllYears!AX206&lt;&gt;"",AD205+ddays3.AllYears!AX206,""),"")</f>
        <v>483.3</v>
      </c>
      <c r="AE206" s="6">
        <f>IF(AE205&lt;&gt;"",IF(ddays3.AllYears!AY206&lt;&gt;"",AE205+ddays3.AllYears!AY206,""),"")</f>
        <v>444.99999999999994</v>
      </c>
      <c r="AF206" s="6">
        <f>IF(AF205&lt;&gt;"",IF(ddays3.AllYears!AZ206&lt;&gt;"",AF205+ddays3.AllYears!AZ206,""),"")</f>
        <v>547.60000000000014</v>
      </c>
      <c r="AG206" s="6">
        <f>IF(AG205&lt;&gt;"",IF(ddays3.AllYears!BA206&lt;&gt;"",AG205+ddays3.AllYears!BA206,""),"")</f>
        <v>542</v>
      </c>
      <c r="AH206" s="6">
        <f>IF(AH205&lt;&gt;"",IF(ddays3.AllYears!BB206&lt;&gt;"",AH205+ddays3.AllYears!BB206,""),"")</f>
        <v>468.49999999999994</v>
      </c>
      <c r="AI206" s="6">
        <f>IF(AI205&lt;&gt;"",IF(ddays3.AllYears!BC206&lt;&gt;"",AI205+ddays3.AllYears!BC206,""),"")</f>
        <v>457.70000000000005</v>
      </c>
      <c r="AJ206" s="6">
        <f>IF(AJ205&lt;&gt;"",IF(ddays3.AllYears!BD206&lt;&gt;"",AJ205+ddays3.AllYears!BD206,""),"")</f>
        <v>452.6</v>
      </c>
      <c r="AK206" s="6">
        <f>IF(AK205&lt;&gt;"",IF(ddays3.AllYears!BE206&lt;&gt;"",AK205+ddays3.AllYears!BE206,""),"")</f>
        <v>568.5</v>
      </c>
      <c r="AL206" s="6">
        <f>IF(AL205&lt;&gt;"",IF(ddays3.AllYears!BF206&lt;&gt;"",AL205+ddays3.AllYears!BF206,""),"")</f>
        <v>494.50000000000011</v>
      </c>
      <c r="AM206" s="6">
        <f>IF(AM205&lt;&gt;"",IF(ddays3.AllYears!BG206&lt;&gt;"",AM205+ddays3.AllYears!BG206,""),"")</f>
        <v>685.50000000000011</v>
      </c>
      <c r="AN206" s="6">
        <f>IF(AN205&lt;&gt;"",IF(ddays3.AllYears!BH206&lt;&gt;"",AN205+ddays3.AllYears!BH206,""),"")</f>
        <v>494.59999999999991</v>
      </c>
      <c r="AO206" s="6">
        <f>IF(AO205&lt;&gt;"",IF(ddays3.AllYears!BI206&lt;&gt;"",AO205+ddays3.AllYears!BI206,""),"")</f>
        <v>585.99999999999989</v>
      </c>
      <c r="AP206" s="6">
        <f>IF(AP205&lt;&gt;"",IF(ddays3.AllYears!BJ206&lt;&gt;"",AP205+ddays3.AllYears!BJ206,""),"")</f>
        <v>458.09999999999997</v>
      </c>
      <c r="AQ206" s="6" t="str">
        <f>IF(AQ205&lt;&gt;"",IF(ddays3.AllYears!BK206&lt;&gt;"",AQ205+ddays3.AllYears!BK206,""),"")</f>
        <v/>
      </c>
      <c r="AR206" s="6" t="str">
        <f>IF(AR205&lt;&gt;"",IF(ddays3.AllYears!BL206&lt;&gt;"",AR205+ddays3.AllYears!BL206,""),"")</f>
        <v/>
      </c>
      <c r="AS206" s="6" t="str">
        <f>IF(AS205&lt;&gt;"",IF('2017.daily'!K208&lt;&gt;"",'2017.daily'!K208,""),"")</f>
        <v/>
      </c>
      <c r="AT206" s="6"/>
      <c r="AU206" s="6"/>
      <c r="AV206" s="6">
        <f>'2017.daily'!P208</f>
        <v>0</v>
      </c>
    </row>
    <row r="207" spans="1:48" x14ac:dyDescent="0.35">
      <c r="A207" s="8">
        <f>ddays3.AllYears!A207</f>
        <v>42199</v>
      </c>
      <c r="B207" s="6" t="str">
        <f>IF(B206&lt;&gt;"",IF(ddays3.AllYears!C207&lt;&gt;"",B206+ddays3.AllYears!C207,""),"")</f>
        <v/>
      </c>
      <c r="C207" s="6">
        <f>IF(C206&lt;&gt;"",IF(ddays3.AllYears!W207&lt;&gt;"",C206+ddays3.AllYears!W207,""),"")</f>
        <v>489.20000000000005</v>
      </c>
      <c r="D207" s="6">
        <f>IF(D206&lt;&gt;"",IF(ddays3.AllYears!X207&lt;&gt;"",D206+ddays3.AllYears!X207,""),"")</f>
        <v>459.90000000000003</v>
      </c>
      <c r="E207" s="6">
        <f>IF(E206&lt;&gt;"",IF(ddays3.AllYears!Y207&lt;&gt;"",E206+ddays3.AllYears!Y207,""),"")</f>
        <v>382.09999999999997</v>
      </c>
      <c r="F207" s="6">
        <f>IF(F206&lt;&gt;"",IF(ddays3.AllYears!Z207&lt;&gt;"",F206+ddays3.AllYears!Z207,""),"")</f>
        <v>460.69999999999993</v>
      </c>
      <c r="G207" s="6">
        <f>IF(G206&lt;&gt;"",IF(ddays3.AllYears!AA207&lt;&gt;"",G206+ddays3.AllYears!AA207,""),"")</f>
        <v>312.60000000000008</v>
      </c>
      <c r="H207" s="6">
        <f>IF(H206&lt;&gt;"",IF(ddays3.AllYears!AB207&lt;&gt;"",H206+ddays3.AllYears!AB207,""),"")</f>
        <v>332.99999999999994</v>
      </c>
      <c r="I207" s="6">
        <f>IF(I206&lt;&gt;"",IF(ddays3.AllYears!AC207&lt;&gt;"",I206+ddays3.AllYears!AC207,""),"")</f>
        <v>493.99999999999994</v>
      </c>
      <c r="J207" s="6">
        <f>IF(J206&lt;&gt;"",IF(ddays3.AllYears!AD207&lt;&gt;"",J206+ddays3.AllYears!AD207,""),"")</f>
        <v>438.7</v>
      </c>
      <c r="K207" s="6">
        <f>IF(K206&lt;&gt;"",IF(ddays3.AllYears!AE207&lt;&gt;"",K206+ddays3.AllYears!AE207,""),"")</f>
        <v>419.00000000000006</v>
      </c>
      <c r="L207" s="6">
        <f>IF(L206&lt;&gt;"",IF(ddays3.AllYears!AF207&lt;&gt;"",L206+ddays3.AllYears!AF207,""),"")</f>
        <v>351.59999999999991</v>
      </c>
      <c r="M207" s="6">
        <f>IF(M206&lt;&gt;"",IF(ddays3.AllYears!AG207&lt;&gt;"",M206+ddays3.AllYears!AG207,""),"")</f>
        <v>385.20000000000005</v>
      </c>
      <c r="N207" s="6">
        <f>IF(N206&lt;&gt;"",IF(ddays3.AllYears!AH207&lt;&gt;"",N206+ddays3.AllYears!AH207,""),"")</f>
        <v>606.1</v>
      </c>
      <c r="O207" s="6">
        <f>IF(O206&lt;&gt;"",IF(ddays3.AllYears!AI207&lt;&gt;"",O206+ddays3.AllYears!AI207,""),"")</f>
        <v>419.50000000000006</v>
      </c>
      <c r="P207" s="6">
        <f>IF(P206&lt;&gt;"",IF(ddays3.AllYears!AJ207&lt;&gt;"",P206+ddays3.AllYears!AJ207,""),"")</f>
        <v>481.79999999999995</v>
      </c>
      <c r="Q207" s="6">
        <f>IF(Q206&lt;&gt;"",IF(ddays3.AllYears!AK207&lt;&gt;"",Q206+ddays3.AllYears!AK207,""),"")</f>
        <v>434.90000000000009</v>
      </c>
      <c r="R207" s="6">
        <f>IF(R206&lt;&gt;"",IF(ddays3.AllYears!AL207&lt;&gt;"",R206+ddays3.AllYears!AL207,""),"")</f>
        <v>387.90000000000009</v>
      </c>
      <c r="S207" s="6">
        <f>IF(S206&lt;&gt;"",IF(ddays3.AllYears!AM207&lt;&gt;"",S206+ddays3.AllYears!AM207,""),"")</f>
        <v>529.00000000000011</v>
      </c>
      <c r="T207" s="6">
        <f>IF(T206&lt;&gt;"",IF(ddays3.AllYears!AN207&lt;&gt;"",T206+ddays3.AllYears!AN207,""),"")</f>
        <v>537.80000000000007</v>
      </c>
      <c r="U207" s="6">
        <f>IF(U206&lt;&gt;"",IF(ddays3.AllYears!AO207&lt;&gt;"",U206+ddays3.AllYears!AO207,""),"")</f>
        <v>321.70000000000005</v>
      </c>
      <c r="V207" s="6">
        <f>IF(V206&lt;&gt;"",IF(ddays3.AllYears!AP207&lt;&gt;"",V206+ddays3.AllYears!AP207,""),"")</f>
        <v>487.49999999999989</v>
      </c>
      <c r="W207" s="6">
        <f>IF(W206&lt;&gt;"",IF(ddays3.AllYears!AQ207&lt;&gt;"",W206+ddays3.AllYears!AQ207,""),"")</f>
        <v>526.39999999999975</v>
      </c>
      <c r="X207" s="6">
        <f>IF(X206&lt;&gt;"",IF(ddays3.AllYears!AR207&lt;&gt;"",X206+ddays3.AllYears!AR207,""),"")</f>
        <v>618.0999999999998</v>
      </c>
      <c r="Y207" s="6">
        <f>IF(Y206&lt;&gt;"",IF(ddays3.AllYears!AS207&lt;&gt;"",Y206+ddays3.AllYears!AS207,""),"")</f>
        <v>566.09999999999968</v>
      </c>
      <c r="Z207" s="6">
        <f>IF(Z206&lt;&gt;"",IF(ddays3.AllYears!AT207&lt;&gt;"",Z206+ddays3.AllYears!AT207,""),"")</f>
        <v>595.00000000000023</v>
      </c>
      <c r="AA207" s="6">
        <f>IF(AA206&lt;&gt;"",IF(ddays3.AllYears!AU207&lt;&gt;"",AA206+ddays3.AllYears!AU207,""),"")</f>
        <v>525.5999999999998</v>
      </c>
      <c r="AB207" s="6">
        <f>IF(AB206&lt;&gt;"",IF(ddays3.AllYears!AV207&lt;&gt;"",AB206+ddays3.AllYears!AV207,""),"")</f>
        <v>402.60000000000008</v>
      </c>
      <c r="AC207" s="6">
        <f>IF(AC206&lt;&gt;"",IF(ddays3.AllYears!AW207&lt;&gt;"",AC206+ddays3.AllYears!AW207,""),"")</f>
        <v>515.19999999999993</v>
      </c>
      <c r="AD207" s="6">
        <f>IF(AD206&lt;&gt;"",IF(ddays3.AllYears!AX207&lt;&gt;"",AD206+ddays3.AllYears!AX207,""),"")</f>
        <v>493.6</v>
      </c>
      <c r="AE207" s="6">
        <f>IF(AE206&lt;&gt;"",IF(ddays3.AllYears!AY207&lt;&gt;"",AE206+ddays3.AllYears!AY207,""),"")</f>
        <v>456.79999999999995</v>
      </c>
      <c r="AF207" s="6">
        <f>IF(AF206&lt;&gt;"",IF(ddays3.AllYears!AZ207&lt;&gt;"",AF206+ddays3.AllYears!AZ207,""),"")</f>
        <v>547.70000000000016</v>
      </c>
      <c r="AG207" s="6">
        <f>IF(AG206&lt;&gt;"",IF(ddays3.AllYears!BA207&lt;&gt;"",AG206+ddays3.AllYears!BA207,""),"")</f>
        <v>550.9</v>
      </c>
      <c r="AH207" s="6">
        <f>IF(AH206&lt;&gt;"",IF(ddays3.AllYears!BB207&lt;&gt;"",AH206+ddays3.AllYears!BB207,""),"")</f>
        <v>477.49999999999994</v>
      </c>
      <c r="AI207" s="6">
        <f>IF(AI206&lt;&gt;"",IF(ddays3.AllYears!BC207&lt;&gt;"",AI206+ddays3.AllYears!BC207,""),"")</f>
        <v>465.00000000000006</v>
      </c>
      <c r="AJ207" s="6">
        <f>IF(AJ206&lt;&gt;"",IF(ddays3.AllYears!BD207&lt;&gt;"",AJ206+ddays3.AllYears!BD207,""),"")</f>
        <v>465.3</v>
      </c>
      <c r="AK207" s="6">
        <f>IF(AK206&lt;&gt;"",IF(ddays3.AllYears!BE207&lt;&gt;"",AK206+ddays3.AllYears!BE207,""),"")</f>
        <v>578.4</v>
      </c>
      <c r="AL207" s="6">
        <f>IF(AL206&lt;&gt;"",IF(ddays3.AllYears!BF207&lt;&gt;"",AL206+ddays3.AllYears!BF207,""),"")</f>
        <v>506.50000000000011</v>
      </c>
      <c r="AM207" s="6">
        <f>IF(AM206&lt;&gt;"",IF(ddays3.AllYears!BG207&lt;&gt;"",AM206+ddays3.AllYears!BG207,""),"")</f>
        <v>697.30000000000007</v>
      </c>
      <c r="AN207" s="6">
        <f>IF(AN206&lt;&gt;"",IF(ddays3.AllYears!BH207&lt;&gt;"",AN206+ddays3.AllYears!BH207,""),"")</f>
        <v>507.2999999999999</v>
      </c>
      <c r="AO207" s="6">
        <f>IF(AO206&lt;&gt;"",IF(ddays3.AllYears!BI207&lt;&gt;"",AO206+ddays3.AllYears!BI207,""),"")</f>
        <v>596.19999999999993</v>
      </c>
      <c r="AP207" s="6">
        <f>IF(AP206&lt;&gt;"",IF(ddays3.AllYears!BJ207&lt;&gt;"",AP206+ddays3.AllYears!BJ207,""),"")</f>
        <v>468.2</v>
      </c>
      <c r="AQ207" s="6" t="str">
        <f>IF(AQ206&lt;&gt;"",IF(ddays3.AllYears!BK207&lt;&gt;"",AQ206+ddays3.AllYears!BK207,""),"")</f>
        <v/>
      </c>
      <c r="AR207" s="6" t="str">
        <f>IF(AR206&lt;&gt;"",IF(ddays3.AllYears!BL207&lt;&gt;"",AR206+ddays3.AllYears!BL207,""),"")</f>
        <v/>
      </c>
      <c r="AS207" s="6" t="str">
        <f>IF(AS206&lt;&gt;"",IF('2017.daily'!K209&lt;&gt;"",'2017.daily'!K209,""),"")</f>
        <v/>
      </c>
      <c r="AT207" s="6"/>
      <c r="AU207" s="6"/>
      <c r="AV207" s="6">
        <f>'2017.daily'!P209</f>
        <v>0</v>
      </c>
    </row>
    <row r="208" spans="1:48" x14ac:dyDescent="0.35">
      <c r="A208" s="8">
        <f>ddays3.AllYears!A208</f>
        <v>42200</v>
      </c>
      <c r="B208" s="6" t="str">
        <f>IF(B207&lt;&gt;"",IF(ddays3.AllYears!C208&lt;&gt;"",B207+ddays3.AllYears!C208,""),"")</f>
        <v/>
      </c>
      <c r="C208" s="6">
        <f>IF(C207&lt;&gt;"",IF(ddays3.AllYears!W208&lt;&gt;"",C207+ddays3.AllYears!W208,""),"")</f>
        <v>491.30000000000007</v>
      </c>
      <c r="D208" s="6">
        <f>IF(D207&lt;&gt;"",IF(ddays3.AllYears!X208&lt;&gt;"",D207+ddays3.AllYears!X208,""),"")</f>
        <v>471.20000000000005</v>
      </c>
      <c r="E208" s="6">
        <f>IF(E207&lt;&gt;"",IF(ddays3.AllYears!Y208&lt;&gt;"",E207+ddays3.AllYears!Y208,""),"")</f>
        <v>387.79999999999995</v>
      </c>
      <c r="F208" s="6">
        <f>IF(F207&lt;&gt;"",IF(ddays3.AllYears!Z208&lt;&gt;"",F207+ddays3.AllYears!Z208,""),"")</f>
        <v>470.79999999999995</v>
      </c>
      <c r="G208" s="6">
        <f>IF(G207&lt;&gt;"",IF(ddays3.AllYears!AA208&lt;&gt;"",G207+ddays3.AllYears!AA208,""),"")</f>
        <v>314.40000000000009</v>
      </c>
      <c r="H208" s="6">
        <f>IF(H207&lt;&gt;"",IF(ddays3.AllYears!AB208&lt;&gt;"",H207+ddays3.AllYears!AB208,""),"")</f>
        <v>341.99999999999994</v>
      </c>
      <c r="I208" s="6">
        <f>IF(I207&lt;&gt;"",IF(ddays3.AllYears!AC208&lt;&gt;"",I207+ddays3.AllYears!AC208,""),"")</f>
        <v>503.09999999999997</v>
      </c>
      <c r="J208" s="6">
        <f>IF(J207&lt;&gt;"",IF(ddays3.AllYears!AD208&lt;&gt;"",J207+ddays3.AllYears!AD208,""),"")</f>
        <v>439.2</v>
      </c>
      <c r="K208" s="6">
        <f>IF(K207&lt;&gt;"",IF(ddays3.AllYears!AE208&lt;&gt;"",K207+ddays3.AllYears!AE208,""),"")</f>
        <v>423.90000000000003</v>
      </c>
      <c r="L208" s="6">
        <f>IF(L207&lt;&gt;"",IF(ddays3.AllYears!AF208&lt;&gt;"",L207+ddays3.AllYears!AF208,""),"")</f>
        <v>357.09999999999991</v>
      </c>
      <c r="M208" s="6">
        <f>IF(M207&lt;&gt;"",IF(ddays3.AllYears!AG208&lt;&gt;"",M207+ddays3.AllYears!AG208,""),"")</f>
        <v>395.50000000000006</v>
      </c>
      <c r="N208" s="6">
        <f>IF(N207&lt;&gt;"",IF(ddays3.AllYears!AH208&lt;&gt;"",N207+ddays3.AllYears!AH208,""),"")</f>
        <v>616.20000000000005</v>
      </c>
      <c r="O208" s="6">
        <f>IF(O207&lt;&gt;"",IF(ddays3.AllYears!AI208&lt;&gt;"",O207+ddays3.AllYears!AI208,""),"")</f>
        <v>428.60000000000008</v>
      </c>
      <c r="P208" s="6">
        <f>IF(P207&lt;&gt;"",IF(ddays3.AllYears!AJ208&lt;&gt;"",P207+ddays3.AllYears!AJ208,""),"")</f>
        <v>490.79999999999995</v>
      </c>
      <c r="Q208" s="6">
        <f>IF(Q207&lt;&gt;"",IF(ddays3.AllYears!AK208&lt;&gt;"",Q207+ddays3.AllYears!AK208,""),"")</f>
        <v>443.30000000000007</v>
      </c>
      <c r="R208" s="6">
        <f>IF(R207&lt;&gt;"",IF(ddays3.AllYears!AL208&lt;&gt;"",R207+ddays3.AllYears!AL208,""),"")</f>
        <v>396.30000000000007</v>
      </c>
      <c r="S208" s="6">
        <f>IF(S207&lt;&gt;"",IF(ddays3.AllYears!AM208&lt;&gt;"",S207+ddays3.AllYears!AM208,""),"")</f>
        <v>539.50000000000011</v>
      </c>
      <c r="T208" s="6">
        <f>IF(T207&lt;&gt;"",IF(ddays3.AllYears!AN208&lt;&gt;"",T207+ddays3.AllYears!AN208,""),"")</f>
        <v>547.50000000000011</v>
      </c>
      <c r="U208" s="6">
        <f>IF(U207&lt;&gt;"",IF(ddays3.AllYears!AO208&lt;&gt;"",U207+ddays3.AllYears!AO208,""),"")</f>
        <v>332.90000000000003</v>
      </c>
      <c r="V208" s="6">
        <f>IF(V207&lt;&gt;"",IF(ddays3.AllYears!AP208&lt;&gt;"",V207+ddays3.AllYears!AP208,""),"")</f>
        <v>497.59999999999991</v>
      </c>
      <c r="W208" s="6">
        <f>IF(W207&lt;&gt;"",IF(ddays3.AllYears!AQ208&lt;&gt;"",W207+ddays3.AllYears!AQ208,""),"")</f>
        <v>533.89999999999975</v>
      </c>
      <c r="X208" s="6">
        <f>IF(X207&lt;&gt;"",IF(ddays3.AllYears!AR208&lt;&gt;"",X207+ddays3.AllYears!AR208,""),"")</f>
        <v>629.5999999999998</v>
      </c>
      <c r="Y208" s="6">
        <f>IF(Y207&lt;&gt;"",IF(ddays3.AllYears!AS208&lt;&gt;"",Y207+ddays3.AllYears!AS208,""),"")</f>
        <v>576.89999999999964</v>
      </c>
      <c r="Z208" s="6">
        <f>IF(Z207&lt;&gt;"",IF(ddays3.AllYears!AT208&lt;&gt;"",Z207+ddays3.AllYears!AT208,""),"")</f>
        <v>595.60000000000025</v>
      </c>
      <c r="AA208" s="6">
        <f>IF(AA207&lt;&gt;"",IF(ddays3.AllYears!AU208&lt;&gt;"",AA207+ddays3.AllYears!AU208,""),"")</f>
        <v>536.0999999999998</v>
      </c>
      <c r="AB208" s="6">
        <f>IF(AB207&lt;&gt;"",IF(ddays3.AllYears!AV208&lt;&gt;"",AB207+ddays3.AllYears!AV208,""),"")</f>
        <v>412.7000000000001</v>
      </c>
      <c r="AC208" s="6">
        <f>IF(AC207&lt;&gt;"",IF(ddays3.AllYears!AW208&lt;&gt;"",AC207+ddays3.AllYears!AW208,""),"")</f>
        <v>521.4</v>
      </c>
      <c r="AD208" s="6">
        <f>IF(AD207&lt;&gt;"",IF(ddays3.AllYears!AX208&lt;&gt;"",AD207+ddays3.AllYears!AX208,""),"")</f>
        <v>505.3</v>
      </c>
      <c r="AE208" s="6">
        <f>IF(AE207&lt;&gt;"",IF(ddays3.AllYears!AY208&lt;&gt;"",AE207+ddays3.AllYears!AY208,""),"")</f>
        <v>463.59999999999997</v>
      </c>
      <c r="AF208" s="6">
        <f>IF(AF207&lt;&gt;"",IF(ddays3.AllYears!AZ208&lt;&gt;"",AF207+ddays3.AllYears!AZ208,""),"")</f>
        <v>558.9000000000002</v>
      </c>
      <c r="AG208" s="6">
        <f>IF(AG207&lt;&gt;"",IF(ddays3.AllYears!BA208&lt;&gt;"",AG207+ddays3.AllYears!BA208,""),"")</f>
        <v>560.6</v>
      </c>
      <c r="AH208" s="6">
        <f>IF(AH207&lt;&gt;"",IF(ddays3.AllYears!BB208&lt;&gt;"",AH207+ddays3.AllYears!BB208,""),"")</f>
        <v>483.09999999999997</v>
      </c>
      <c r="AI208" s="6">
        <f>IF(AI207&lt;&gt;"",IF(ddays3.AllYears!BC208&lt;&gt;"",AI207+ddays3.AllYears!BC208,""),"")</f>
        <v>472.40000000000003</v>
      </c>
      <c r="AJ208" s="6">
        <f>IF(AJ207&lt;&gt;"",IF(ddays3.AllYears!BD208&lt;&gt;"",AJ207+ddays3.AllYears!BD208,""),"")</f>
        <v>474.3</v>
      </c>
      <c r="AK208" s="6">
        <f>IF(AK207&lt;&gt;"",IF(ddays3.AllYears!BE208&lt;&gt;"",AK207+ddays3.AllYears!BE208,""),"")</f>
        <v>589.5</v>
      </c>
      <c r="AL208" s="6">
        <f>IF(AL207&lt;&gt;"",IF(ddays3.AllYears!BF208&lt;&gt;"",AL207+ddays3.AllYears!BF208,""),"")</f>
        <v>519.60000000000014</v>
      </c>
      <c r="AM208" s="6">
        <f>IF(AM207&lt;&gt;"",IF(ddays3.AllYears!BG208&lt;&gt;"",AM207+ddays3.AllYears!BG208,""),"")</f>
        <v>706.1</v>
      </c>
      <c r="AN208" s="6">
        <f>IF(AN207&lt;&gt;"",IF(ddays3.AllYears!BH208&lt;&gt;"",AN207+ddays3.AllYears!BH208,""),"")</f>
        <v>519.49999999999989</v>
      </c>
      <c r="AO208" s="6">
        <f>IF(AO207&lt;&gt;"",IF(ddays3.AllYears!BI208&lt;&gt;"",AO207+ddays3.AllYears!BI208,""),"")</f>
        <v>608.09999999999991</v>
      </c>
      <c r="AP208" s="6">
        <f>IF(AP207&lt;&gt;"",IF(ddays3.AllYears!BJ208&lt;&gt;"",AP207+ddays3.AllYears!BJ208,""),"")</f>
        <v>478.59999999999997</v>
      </c>
      <c r="AQ208" s="6" t="str">
        <f>IF(AQ207&lt;&gt;"",IF(ddays3.AllYears!BK208&lt;&gt;"",AQ207+ddays3.AllYears!BK208,""),"")</f>
        <v/>
      </c>
      <c r="AR208" s="6" t="str">
        <f>IF(AR207&lt;&gt;"",IF(ddays3.AllYears!BL208&lt;&gt;"",AR207+ddays3.AllYears!BL208,""),"")</f>
        <v/>
      </c>
      <c r="AS208" s="6" t="str">
        <f>IF(AS207&lt;&gt;"",IF('2017.daily'!K210&lt;&gt;"",'2017.daily'!K210,""),"")</f>
        <v/>
      </c>
      <c r="AT208" s="6"/>
      <c r="AU208" s="6"/>
      <c r="AV208" s="6">
        <f>'2017.daily'!P210</f>
        <v>0</v>
      </c>
    </row>
    <row r="209" spans="1:48" x14ac:dyDescent="0.35">
      <c r="A209" s="8">
        <f>ddays3.AllYears!A209</f>
        <v>42201</v>
      </c>
      <c r="B209" s="6" t="str">
        <f>IF(B208&lt;&gt;"",IF(ddays3.AllYears!C209&lt;&gt;"",B208+ddays3.AllYears!C209,""),"")</f>
        <v/>
      </c>
      <c r="C209" s="6">
        <f>IF(C208&lt;&gt;"",IF(ddays3.AllYears!W209&lt;&gt;"",C208+ddays3.AllYears!W209,""),"")</f>
        <v>502.40000000000009</v>
      </c>
      <c r="D209" s="6">
        <f>IF(D208&lt;&gt;"",IF(ddays3.AllYears!X209&lt;&gt;"",D208+ddays3.AllYears!X209,""),"")</f>
        <v>478.80000000000007</v>
      </c>
      <c r="E209" s="6">
        <f>IF(E208&lt;&gt;"",IF(ddays3.AllYears!Y209&lt;&gt;"",E208+ddays3.AllYears!Y209,""),"")</f>
        <v>394.19999999999993</v>
      </c>
      <c r="F209" s="6">
        <f>IF(F208&lt;&gt;"",IF(ddays3.AllYears!Z209&lt;&gt;"",F208+ddays3.AllYears!Z209,""),"")</f>
        <v>481.99999999999994</v>
      </c>
      <c r="G209" s="6">
        <f>IF(G208&lt;&gt;"",IF(ddays3.AllYears!AA209&lt;&gt;"",G208+ddays3.AllYears!AA209,""),"")</f>
        <v>314.90000000000009</v>
      </c>
      <c r="H209" s="6">
        <f>IF(H208&lt;&gt;"",IF(ddays3.AllYears!AB209&lt;&gt;"",H208+ddays3.AllYears!AB209,""),"")</f>
        <v>351.69999999999993</v>
      </c>
      <c r="I209" s="6">
        <f>IF(I208&lt;&gt;"",IF(ddays3.AllYears!AC209&lt;&gt;"",I208+ddays3.AllYears!AC209,""),"")</f>
        <v>514</v>
      </c>
      <c r="J209" s="6">
        <f>IF(J208&lt;&gt;"",IF(ddays3.AllYears!AD209&lt;&gt;"",J208+ddays3.AllYears!AD209,""),"")</f>
        <v>439.3</v>
      </c>
      <c r="K209" s="6">
        <f>IF(K208&lt;&gt;"",IF(ddays3.AllYears!AE209&lt;&gt;"",K208+ddays3.AllYears!AE209,""),"")</f>
        <v>429.1</v>
      </c>
      <c r="L209" s="6">
        <f>IF(L208&lt;&gt;"",IF(ddays3.AllYears!AF209&lt;&gt;"",L208+ddays3.AllYears!AF209,""),"")</f>
        <v>363.49999999999989</v>
      </c>
      <c r="M209" s="6">
        <f>IF(M208&lt;&gt;"",IF(ddays3.AllYears!AG209&lt;&gt;"",M208+ddays3.AllYears!AG209,""),"")</f>
        <v>405.50000000000006</v>
      </c>
      <c r="N209" s="6">
        <f>IF(N208&lt;&gt;"",IF(ddays3.AllYears!AH209&lt;&gt;"",N208+ddays3.AllYears!AH209,""),"")</f>
        <v>626</v>
      </c>
      <c r="O209" s="6">
        <f>IF(O208&lt;&gt;"",IF(ddays3.AllYears!AI209&lt;&gt;"",O208+ddays3.AllYears!AI209,""),"")</f>
        <v>429.2000000000001</v>
      </c>
      <c r="P209" s="6">
        <f>IF(P208&lt;&gt;"",IF(ddays3.AllYears!AJ209&lt;&gt;"",P208+ddays3.AllYears!AJ209,""),"")</f>
        <v>498.69999999999993</v>
      </c>
      <c r="Q209" s="6">
        <f>IF(Q208&lt;&gt;"",IF(ddays3.AllYears!AK209&lt;&gt;"",Q208+ddays3.AllYears!AK209,""),"")</f>
        <v>443.80000000000007</v>
      </c>
      <c r="R209" s="6">
        <f>IF(R208&lt;&gt;"",IF(ddays3.AllYears!AL209&lt;&gt;"",R208+ddays3.AllYears!AL209,""),"")</f>
        <v>407.60000000000008</v>
      </c>
      <c r="S209" s="6">
        <f>IF(S208&lt;&gt;"",IF(ddays3.AllYears!AM209&lt;&gt;"",S208+ddays3.AllYears!AM209,""),"")</f>
        <v>551.90000000000009</v>
      </c>
      <c r="T209" s="6">
        <f>IF(T208&lt;&gt;"",IF(ddays3.AllYears!AN209&lt;&gt;"",T208+ddays3.AllYears!AN209,""),"")</f>
        <v>558.30000000000007</v>
      </c>
      <c r="U209" s="6">
        <f>IF(U208&lt;&gt;"",IF(ddays3.AllYears!AO209&lt;&gt;"",U208+ddays3.AllYears!AO209,""),"")</f>
        <v>344.70000000000005</v>
      </c>
      <c r="V209" s="6">
        <f>IF(V208&lt;&gt;"",IF(ddays3.AllYears!AP209&lt;&gt;"",V208+ddays3.AllYears!AP209,""),"")</f>
        <v>498.09999999999991</v>
      </c>
      <c r="W209" s="6">
        <f>IF(W208&lt;&gt;"",IF(ddays3.AllYears!AQ209&lt;&gt;"",W208+ddays3.AllYears!AQ209,""),"")</f>
        <v>541.49999999999977</v>
      </c>
      <c r="X209" s="6">
        <f>IF(X208&lt;&gt;"",IF(ddays3.AllYears!AR209&lt;&gt;"",X208+ddays3.AllYears!AR209,""),"")</f>
        <v>640.99999999999977</v>
      </c>
      <c r="Y209" s="6">
        <f>IF(Y208&lt;&gt;"",IF(ddays3.AllYears!AS209&lt;&gt;"",Y208+ddays3.AllYears!AS209,""),"")</f>
        <v>588.59999999999968</v>
      </c>
      <c r="Z209" s="6">
        <f>IF(Z208&lt;&gt;"",IF(ddays3.AllYears!AT209&lt;&gt;"",Z208+ddays3.AllYears!AT209,""),"")</f>
        <v>600.9000000000002</v>
      </c>
      <c r="AA209" s="6">
        <f>IF(AA208&lt;&gt;"",IF(ddays3.AllYears!AU209&lt;&gt;"",AA208+ddays3.AllYears!AU209,""),"")</f>
        <v>546.5999999999998</v>
      </c>
      <c r="AB209" s="6">
        <f>IF(AB208&lt;&gt;"",IF(ddays3.AllYears!AV209&lt;&gt;"",AB208+ddays3.AllYears!AV209,""),"")</f>
        <v>421.7000000000001</v>
      </c>
      <c r="AC209" s="6">
        <f>IF(AC208&lt;&gt;"",IF(ddays3.AllYears!AW209&lt;&gt;"",AC208+ddays3.AllYears!AW209,""),"")</f>
        <v>521.4</v>
      </c>
      <c r="AD209" s="6">
        <f>IF(AD208&lt;&gt;"",IF(ddays3.AllYears!AX209&lt;&gt;"",AD208+ddays3.AllYears!AX209,""),"")</f>
        <v>514.79999999999995</v>
      </c>
      <c r="AE209" s="6">
        <f>IF(AE208&lt;&gt;"",IF(ddays3.AllYears!AY209&lt;&gt;"",AE208+ddays3.AllYears!AY209,""),"")</f>
        <v>470.59999999999997</v>
      </c>
      <c r="AF209" s="6">
        <f>IF(AF208&lt;&gt;"",IF(ddays3.AllYears!AZ209&lt;&gt;"",AF208+ddays3.AllYears!AZ209,""),"")</f>
        <v>570.50000000000023</v>
      </c>
      <c r="AG209" s="6">
        <f>IF(AG208&lt;&gt;"",IF(ddays3.AllYears!BA209&lt;&gt;"",AG208+ddays3.AllYears!BA209,""),"")</f>
        <v>572.4</v>
      </c>
      <c r="AH209" s="6">
        <f>IF(AH208&lt;&gt;"",IF(ddays3.AllYears!BB209&lt;&gt;"",AH208+ddays3.AllYears!BB209,""),"")</f>
        <v>490.09999999999997</v>
      </c>
      <c r="AI209" s="6">
        <f>IF(AI208&lt;&gt;"",IF(ddays3.AllYears!BC209&lt;&gt;"",AI208+ddays3.AllYears!BC209,""),"")</f>
        <v>481.40000000000003</v>
      </c>
      <c r="AJ209" s="6">
        <f>IF(AJ208&lt;&gt;"",IF(ddays3.AllYears!BD209&lt;&gt;"",AJ208+ddays3.AllYears!BD209,""),"")</f>
        <v>486.40000000000003</v>
      </c>
      <c r="AK209" s="6">
        <f>IF(AK208&lt;&gt;"",IF(ddays3.AllYears!BE209&lt;&gt;"",AK208+ddays3.AllYears!BE209,""),"")</f>
        <v>600.1</v>
      </c>
      <c r="AL209" s="6">
        <f>IF(AL208&lt;&gt;"",IF(ddays3.AllYears!BF209&lt;&gt;"",AL208+ddays3.AllYears!BF209,""),"")</f>
        <v>531.70000000000016</v>
      </c>
      <c r="AM209" s="6">
        <f>IF(AM208&lt;&gt;"",IF(ddays3.AllYears!BG209&lt;&gt;"",AM208+ddays3.AllYears!BG209,""),"")</f>
        <v>713.7</v>
      </c>
      <c r="AN209" s="6">
        <f>IF(AN208&lt;&gt;"",IF(ddays3.AllYears!BH209&lt;&gt;"",AN208+ddays3.AllYears!BH209,""),"")</f>
        <v>531.39999999999986</v>
      </c>
      <c r="AO209" s="6">
        <f>IF(AO208&lt;&gt;"",IF(ddays3.AllYears!BI209&lt;&gt;"",AO208+ddays3.AllYears!BI209,""),"")</f>
        <v>620.09999999999991</v>
      </c>
      <c r="AP209" s="6">
        <f>IF(AP208&lt;&gt;"",IF(ddays3.AllYears!BJ209&lt;&gt;"",AP208+ddays3.AllYears!BJ209,""),"")</f>
        <v>488.09999999999997</v>
      </c>
      <c r="AQ209" s="6" t="str">
        <f>IF(AQ208&lt;&gt;"",IF(ddays3.AllYears!BK209&lt;&gt;"",AQ208+ddays3.AllYears!BK209,""),"")</f>
        <v/>
      </c>
      <c r="AR209" s="6" t="str">
        <f>IF(AR208&lt;&gt;"",IF(ddays3.AllYears!BL209&lt;&gt;"",AR208+ddays3.AllYears!BL209,""),"")</f>
        <v/>
      </c>
      <c r="AS209" s="6" t="str">
        <f>IF(AS208&lt;&gt;"",IF('2017.daily'!K211&lt;&gt;"",'2017.daily'!K211,""),"")</f>
        <v/>
      </c>
      <c r="AT209" s="6"/>
      <c r="AU209" s="6"/>
      <c r="AV209" s="6">
        <f>'2017.daily'!P211</f>
        <v>0</v>
      </c>
    </row>
    <row r="210" spans="1:48" x14ac:dyDescent="0.35">
      <c r="A210" s="8">
        <f>ddays3.AllYears!A210</f>
        <v>42202</v>
      </c>
      <c r="B210" s="6" t="str">
        <f>IF(B209&lt;&gt;"",IF(ddays3.AllYears!C210&lt;&gt;"",B209+ddays3.AllYears!C210,""),"")</f>
        <v/>
      </c>
      <c r="C210" s="6">
        <f>IF(C209&lt;&gt;"",IF(ddays3.AllYears!W210&lt;&gt;"",C209+ddays3.AllYears!W210,""),"")</f>
        <v>512.30000000000007</v>
      </c>
      <c r="D210" s="6">
        <f>IF(D209&lt;&gt;"",IF(ddays3.AllYears!X210&lt;&gt;"",D209+ddays3.AllYears!X210,""),"")</f>
        <v>479.60000000000008</v>
      </c>
      <c r="E210" s="6">
        <f>IF(E209&lt;&gt;"",IF(ddays3.AllYears!Y210&lt;&gt;"",E209+ddays3.AllYears!Y210,""),"")</f>
        <v>403.09999999999991</v>
      </c>
      <c r="F210" s="6">
        <f>IF(F209&lt;&gt;"",IF(ddays3.AllYears!Z210&lt;&gt;"",F209+ddays3.AllYears!Z210,""),"")</f>
        <v>491.39999999999992</v>
      </c>
      <c r="G210" s="6">
        <f>IF(G209&lt;&gt;"",IF(ddays3.AllYears!AA210&lt;&gt;"",G209+ddays3.AllYears!AA210,""),"")</f>
        <v>324.80000000000007</v>
      </c>
      <c r="H210" s="6">
        <f>IF(H209&lt;&gt;"",IF(ddays3.AllYears!AB210&lt;&gt;"",H209+ddays3.AllYears!AB210,""),"")</f>
        <v>359.69999999999993</v>
      </c>
      <c r="I210" s="6">
        <f>IF(I209&lt;&gt;"",IF(ddays3.AllYears!AC210&lt;&gt;"",I209+ddays3.AllYears!AC210,""),"")</f>
        <v>524.9</v>
      </c>
      <c r="J210" s="6">
        <f>IF(J209&lt;&gt;"",IF(ddays3.AllYears!AD210&lt;&gt;"",J209+ddays3.AllYears!AD210,""),"")</f>
        <v>439.40000000000003</v>
      </c>
      <c r="K210" s="6">
        <f>IF(K209&lt;&gt;"",IF(ddays3.AllYears!AE210&lt;&gt;"",K209+ddays3.AllYears!AE210,""),"")</f>
        <v>434.1</v>
      </c>
      <c r="L210" s="6">
        <f>IF(L209&lt;&gt;"",IF(ddays3.AllYears!AF210&lt;&gt;"",L209+ddays3.AllYears!AF210,""),"")</f>
        <v>371.2999999999999</v>
      </c>
      <c r="M210" s="6">
        <f>IF(M209&lt;&gt;"",IF(ddays3.AllYears!AG210&lt;&gt;"",M209+ddays3.AllYears!AG210,""),"")</f>
        <v>414.70000000000005</v>
      </c>
      <c r="N210" s="6">
        <f>IF(N209&lt;&gt;"",IF(ddays3.AllYears!AH210&lt;&gt;"",N209+ddays3.AllYears!AH210,""),"")</f>
        <v>626.5</v>
      </c>
      <c r="O210" s="6">
        <f>IF(O209&lt;&gt;"",IF(ddays3.AllYears!AI210&lt;&gt;"",O209+ddays3.AllYears!AI210,""),"")</f>
        <v>435.2000000000001</v>
      </c>
      <c r="P210" s="6">
        <f>IF(P209&lt;&gt;"",IF(ddays3.AllYears!AJ210&lt;&gt;"",P209+ddays3.AllYears!AJ210,""),"")</f>
        <v>507.69999999999993</v>
      </c>
      <c r="Q210" s="6">
        <f>IF(Q209&lt;&gt;"",IF(ddays3.AllYears!AK210&lt;&gt;"",Q209+ddays3.AllYears!AK210,""),"")</f>
        <v>455.70000000000005</v>
      </c>
      <c r="R210" s="6">
        <f>IF(R209&lt;&gt;"",IF(ddays3.AllYears!AL210&lt;&gt;"",R209+ddays3.AllYears!AL210,""),"")</f>
        <v>418.30000000000007</v>
      </c>
      <c r="S210" s="6">
        <f>IF(S209&lt;&gt;"",IF(ddays3.AllYears!AM210&lt;&gt;"",S209+ddays3.AllYears!AM210,""),"")</f>
        <v>563.50000000000011</v>
      </c>
      <c r="T210" s="6">
        <f>IF(T209&lt;&gt;"",IF(ddays3.AllYears!AN210&lt;&gt;"",T209+ddays3.AllYears!AN210,""),"")</f>
        <v>569.20000000000005</v>
      </c>
      <c r="U210" s="6">
        <f>IF(U209&lt;&gt;"",IF(ddays3.AllYears!AO210&lt;&gt;"",U209+ddays3.AllYears!AO210,""),"")</f>
        <v>356.40000000000003</v>
      </c>
      <c r="V210" s="6">
        <f>IF(V209&lt;&gt;"",IF(ddays3.AllYears!AP210&lt;&gt;"",V209+ddays3.AllYears!AP210,""),"")</f>
        <v>506.7999999999999</v>
      </c>
      <c r="W210" s="6">
        <f>IF(W209&lt;&gt;"",IF(ddays3.AllYears!AQ210&lt;&gt;"",W209+ddays3.AllYears!AQ210,""),"")</f>
        <v>549.79999999999973</v>
      </c>
      <c r="X210" s="6">
        <f>IF(X209&lt;&gt;"",IF(ddays3.AllYears!AR210&lt;&gt;"",X209+ddays3.AllYears!AR210,""),"")</f>
        <v>651.49999999999977</v>
      </c>
      <c r="Y210" s="6">
        <f>IF(Y209&lt;&gt;"",IF(ddays3.AllYears!AS210&lt;&gt;"",Y209+ddays3.AllYears!AS210,""),"")</f>
        <v>600.79999999999973</v>
      </c>
      <c r="Z210" s="6">
        <f>IF(Z209&lt;&gt;"",IF(ddays3.AllYears!AT210&lt;&gt;"",Z209+ddays3.AllYears!AT210,""),"")</f>
        <v>606.80000000000018</v>
      </c>
      <c r="AA210" s="6">
        <f>IF(AA209&lt;&gt;"",IF(ddays3.AllYears!AU210&lt;&gt;"",AA209+ddays3.AllYears!AU210,""),"")</f>
        <v>559.99999999999977</v>
      </c>
      <c r="AB210" s="6">
        <f>IF(AB209&lt;&gt;"",IF(ddays3.AllYears!AV210&lt;&gt;"",AB209+ddays3.AllYears!AV210,""),"")</f>
        <v>422.30000000000013</v>
      </c>
      <c r="AC210" s="6">
        <f>IF(AC209&lt;&gt;"",IF(ddays3.AllYears!AW210&lt;&gt;"",AC209+ddays3.AllYears!AW210,""),"")</f>
        <v>521.5</v>
      </c>
      <c r="AD210" s="6">
        <f>IF(AD209&lt;&gt;"",IF(ddays3.AllYears!AX210&lt;&gt;"",AD209+ddays3.AllYears!AX210,""),"")</f>
        <v>524.79999999999995</v>
      </c>
      <c r="AE210" s="6">
        <f>IF(AE209&lt;&gt;"",IF(ddays3.AllYears!AY210&lt;&gt;"",AE209+ddays3.AllYears!AY210,""),"")</f>
        <v>471.09999999999997</v>
      </c>
      <c r="AF210" s="6">
        <f>IF(AF209&lt;&gt;"",IF(ddays3.AllYears!AZ210&lt;&gt;"",AF209+ddays3.AllYears!AZ210,""),"")</f>
        <v>581.50000000000023</v>
      </c>
      <c r="AG210" s="6">
        <f>IF(AG209&lt;&gt;"",IF(ddays3.AllYears!BA210&lt;&gt;"",AG209+ddays3.AllYears!BA210,""),"")</f>
        <v>584.9</v>
      </c>
      <c r="AH210" s="6">
        <f>IF(AH209&lt;&gt;"",IF(ddays3.AllYears!BB210&lt;&gt;"",AH209+ddays3.AllYears!BB210,""),"")</f>
        <v>499.7</v>
      </c>
      <c r="AI210" s="6">
        <f>IF(AI209&lt;&gt;"",IF(ddays3.AllYears!BC210&lt;&gt;"",AI209+ddays3.AllYears!BC210,""),"")</f>
        <v>483.00000000000006</v>
      </c>
      <c r="AJ210" s="6">
        <f>IF(AJ209&lt;&gt;"",IF(ddays3.AllYears!BD210&lt;&gt;"",AJ209+ddays3.AllYears!BD210,""),"")</f>
        <v>497.70000000000005</v>
      </c>
      <c r="AK210" s="6">
        <f>IF(AK209&lt;&gt;"",IF(ddays3.AllYears!BE210&lt;&gt;"",AK209+ddays3.AllYears!BE210,""),"")</f>
        <v>600.9</v>
      </c>
      <c r="AL210" s="6">
        <f>IF(AL209&lt;&gt;"",IF(ddays3.AllYears!BF210&lt;&gt;"",AL209+ddays3.AllYears!BF210,""),"")</f>
        <v>544.10000000000014</v>
      </c>
      <c r="AM210" s="6">
        <f>IF(AM209&lt;&gt;"",IF(ddays3.AllYears!BG210&lt;&gt;"",AM209+ddays3.AllYears!BG210,""),"")</f>
        <v>726.5</v>
      </c>
      <c r="AN210" s="6">
        <f>IF(AN209&lt;&gt;"",IF(ddays3.AllYears!BH210&lt;&gt;"",AN209+ddays3.AllYears!BH210,""),"")</f>
        <v>541.19999999999982</v>
      </c>
      <c r="AO210" s="6">
        <f>IF(AO209&lt;&gt;"",IF(ddays3.AllYears!BI210&lt;&gt;"",AO209+ddays3.AllYears!BI210,""),"")</f>
        <v>631.09999999999991</v>
      </c>
      <c r="AP210" s="6">
        <f>IF(AP209&lt;&gt;"",IF(ddays3.AllYears!BJ210&lt;&gt;"",AP209+ddays3.AllYears!BJ210,""),"")</f>
        <v>497.59999999999997</v>
      </c>
      <c r="AQ210" s="6" t="str">
        <f>IF(AQ209&lt;&gt;"",IF(ddays3.AllYears!BK210&lt;&gt;"",AQ209+ddays3.AllYears!BK210,""),"")</f>
        <v/>
      </c>
      <c r="AR210" s="6" t="str">
        <f>IF(AR209&lt;&gt;"",IF(ddays3.AllYears!BL210&lt;&gt;"",AR209+ddays3.AllYears!BL210,""),"")</f>
        <v/>
      </c>
      <c r="AS210" s="6" t="str">
        <f>IF(AS209&lt;&gt;"",IF('2017.daily'!K212&lt;&gt;"",'2017.daily'!K212,""),"")</f>
        <v/>
      </c>
      <c r="AT210" s="6"/>
      <c r="AU210" s="6"/>
      <c r="AV210" s="6">
        <f>'2017.daily'!P212</f>
        <v>0</v>
      </c>
    </row>
    <row r="211" spans="1:48" x14ac:dyDescent="0.35">
      <c r="A211" s="8">
        <f>ddays3.AllYears!A211</f>
        <v>42203</v>
      </c>
      <c r="B211" s="6" t="str">
        <f>IF(B210&lt;&gt;"",IF(ddays3.AllYears!C211&lt;&gt;"",B210+ddays3.AllYears!C211,""),"")</f>
        <v/>
      </c>
      <c r="C211" s="6">
        <f>IF(C210&lt;&gt;"",IF(ddays3.AllYears!W211&lt;&gt;"",C210+ddays3.AllYears!W211,""),"")</f>
        <v>520.00000000000011</v>
      </c>
      <c r="D211" s="6">
        <f>IF(D210&lt;&gt;"",IF(ddays3.AllYears!X211&lt;&gt;"",D210+ddays3.AllYears!X211,""),"")</f>
        <v>480.50000000000006</v>
      </c>
      <c r="E211" s="6">
        <f>IF(E210&lt;&gt;"",IF(ddays3.AllYears!Y211&lt;&gt;"",E210+ddays3.AllYears!Y211,""),"")</f>
        <v>413.59999999999991</v>
      </c>
      <c r="F211" s="6">
        <f>IF(F210&lt;&gt;"",IF(ddays3.AllYears!Z211&lt;&gt;"",F210+ddays3.AllYears!Z211,""),"")</f>
        <v>501.2999999999999</v>
      </c>
      <c r="G211" s="6">
        <f>IF(G210&lt;&gt;"",IF(ddays3.AllYears!AA211&lt;&gt;"",G210+ddays3.AllYears!AA211,""),"")</f>
        <v>326.30000000000007</v>
      </c>
      <c r="H211" s="6">
        <f>IF(H210&lt;&gt;"",IF(ddays3.AllYears!AB211&lt;&gt;"",H210+ddays3.AllYears!AB211,""),"")</f>
        <v>366.39999999999992</v>
      </c>
      <c r="I211" s="6">
        <f>IF(I210&lt;&gt;"",IF(ddays3.AllYears!AC211&lt;&gt;"",I210+ddays3.AllYears!AC211,""),"")</f>
        <v>536</v>
      </c>
      <c r="J211" s="6">
        <f>IF(J210&lt;&gt;"",IF(ddays3.AllYears!AD211&lt;&gt;"",J210+ddays3.AllYears!AD211,""),"")</f>
        <v>448.50000000000006</v>
      </c>
      <c r="K211" s="6">
        <f>IF(K210&lt;&gt;"",IF(ddays3.AllYears!AE211&lt;&gt;"",K210+ddays3.AllYears!AE211,""),"")</f>
        <v>441.20000000000005</v>
      </c>
      <c r="L211" s="6">
        <f>IF(L210&lt;&gt;"",IF(ddays3.AllYears!AF211&lt;&gt;"",L210+ddays3.AllYears!AF211,""),"")</f>
        <v>378.89999999999992</v>
      </c>
      <c r="M211" s="6">
        <f>IF(M210&lt;&gt;"",IF(ddays3.AllYears!AG211&lt;&gt;"",M210+ddays3.AllYears!AG211,""),"")</f>
        <v>424.90000000000003</v>
      </c>
      <c r="N211" s="6">
        <f>IF(N210&lt;&gt;"",IF(ddays3.AllYears!AH211&lt;&gt;"",N210+ddays3.AllYears!AH211,""),"")</f>
        <v>633.70000000000005</v>
      </c>
      <c r="O211" s="6">
        <f>IF(O210&lt;&gt;"",IF(ddays3.AllYears!AI211&lt;&gt;"",O210+ddays3.AllYears!AI211,""),"")</f>
        <v>438.2000000000001</v>
      </c>
      <c r="P211" s="6">
        <f>IF(P210&lt;&gt;"",IF(ddays3.AllYears!AJ211&lt;&gt;"",P210+ddays3.AllYears!AJ211,""),"")</f>
        <v>515.59999999999991</v>
      </c>
      <c r="Q211" s="6">
        <f>IF(Q210&lt;&gt;"",IF(ddays3.AllYears!AK211&lt;&gt;"",Q210+ddays3.AllYears!AK211,""),"")</f>
        <v>465.40000000000003</v>
      </c>
      <c r="R211" s="6">
        <f>IF(R210&lt;&gt;"",IF(ddays3.AllYears!AL211&lt;&gt;"",R210+ddays3.AllYears!AL211,""),"")</f>
        <v>428.10000000000008</v>
      </c>
      <c r="S211" s="6">
        <f>IF(S210&lt;&gt;"",IF(ddays3.AllYears!AM211&lt;&gt;"",S210+ddays3.AllYears!AM211,""),"")</f>
        <v>572.30000000000007</v>
      </c>
      <c r="T211" s="6">
        <f>IF(T210&lt;&gt;"",IF(ddays3.AllYears!AN211&lt;&gt;"",T210+ddays3.AllYears!AN211,""),"")</f>
        <v>580.90000000000009</v>
      </c>
      <c r="U211" s="6">
        <f>IF(U210&lt;&gt;"",IF(ddays3.AllYears!AO211&lt;&gt;"",U210+ddays3.AllYears!AO211,""),"")</f>
        <v>367.40000000000003</v>
      </c>
      <c r="V211" s="6">
        <f>IF(V210&lt;&gt;"",IF(ddays3.AllYears!AP211&lt;&gt;"",V210+ddays3.AllYears!AP211,""),"")</f>
        <v>515.89999999999986</v>
      </c>
      <c r="W211" s="6">
        <f>IF(W210&lt;&gt;"",IF(ddays3.AllYears!AQ211&lt;&gt;"",W210+ddays3.AllYears!AQ211,""),"")</f>
        <v>560.1999999999997</v>
      </c>
      <c r="X211" s="6">
        <f>IF(X210&lt;&gt;"",IF(ddays3.AllYears!AR211&lt;&gt;"",X210+ddays3.AllYears!AR211,""),"")</f>
        <v>663.5999999999998</v>
      </c>
      <c r="Y211" s="6">
        <f>IF(Y210&lt;&gt;"",IF(ddays3.AllYears!AS211&lt;&gt;"",Y210+ddays3.AllYears!AS211,""),"")</f>
        <v>610.1999999999997</v>
      </c>
      <c r="Z211" s="6">
        <f>IF(Z210&lt;&gt;"",IF(ddays3.AllYears!AT211&lt;&gt;"",Z210+ddays3.AllYears!AT211,""),"")</f>
        <v>613.10000000000014</v>
      </c>
      <c r="AA211" s="6">
        <f>IF(AA210&lt;&gt;"",IF(ddays3.AllYears!AU211&lt;&gt;"",AA210+ddays3.AllYears!AU211,""),"")</f>
        <v>571.99999999999977</v>
      </c>
      <c r="AB211" s="6">
        <f>IF(AB210&lt;&gt;"",IF(ddays3.AllYears!AV211&lt;&gt;"",AB210+ddays3.AllYears!AV211,""),"")</f>
        <v>430.40000000000015</v>
      </c>
      <c r="AC211" s="6">
        <f>IF(AC210&lt;&gt;"",IF(ddays3.AllYears!AW211&lt;&gt;"",AC210+ddays3.AllYears!AW211,""),"")</f>
        <v>526.70000000000005</v>
      </c>
      <c r="AD211" s="6">
        <f>IF(AD210&lt;&gt;"",IF(ddays3.AllYears!AX211&lt;&gt;"",AD210+ddays3.AllYears!AX211,""),"")</f>
        <v>535.29999999999995</v>
      </c>
      <c r="AE211" s="6">
        <f>IF(AE210&lt;&gt;"",IF(ddays3.AllYears!AY211&lt;&gt;"",AE210+ddays3.AllYears!AY211,""),"")</f>
        <v>480.99999999999994</v>
      </c>
      <c r="AF211" s="6">
        <f>IF(AF210&lt;&gt;"",IF(ddays3.AllYears!AZ211&lt;&gt;"",AF210+ddays3.AllYears!AZ211,""),"")</f>
        <v>591.80000000000018</v>
      </c>
      <c r="AG211" s="6">
        <f>IF(AG210&lt;&gt;"",IF(ddays3.AllYears!BA211&lt;&gt;"",AG210+ddays3.AllYears!BA211,""),"")</f>
        <v>597.19999999999993</v>
      </c>
      <c r="AH211" s="6">
        <f>IF(AH210&lt;&gt;"",IF(ddays3.AllYears!BB211&lt;&gt;"",AH210+ddays3.AllYears!BB211,""),"")</f>
        <v>510.7</v>
      </c>
      <c r="AI211" s="6">
        <f>IF(AI210&lt;&gt;"",IF(ddays3.AllYears!BC211&lt;&gt;"",AI210+ddays3.AllYears!BC211,""),"")</f>
        <v>494.10000000000008</v>
      </c>
      <c r="AJ211" s="6">
        <f>IF(AJ210&lt;&gt;"",IF(ddays3.AllYears!BD211&lt;&gt;"",AJ210+ddays3.AllYears!BD211,""),"")</f>
        <v>508.30000000000007</v>
      </c>
      <c r="AK211" s="6">
        <f>IF(AK210&lt;&gt;"",IF(ddays3.AllYears!BE211&lt;&gt;"",AK210+ddays3.AllYears!BE211,""),"")</f>
        <v>613.1</v>
      </c>
      <c r="AL211" s="6">
        <f>IF(AL210&lt;&gt;"",IF(ddays3.AllYears!BF211&lt;&gt;"",AL210+ddays3.AllYears!BF211,""),"")</f>
        <v>556.30000000000018</v>
      </c>
      <c r="AM211" s="6">
        <f>IF(AM210&lt;&gt;"",IF(ddays3.AllYears!BG211&lt;&gt;"",AM210+ddays3.AllYears!BG211,""),"")</f>
        <v>737.8</v>
      </c>
      <c r="AN211" s="6">
        <f>IF(AN210&lt;&gt;"",IF(ddays3.AllYears!BH211&lt;&gt;"",AN210+ddays3.AllYears!BH211,""),"")</f>
        <v>552.39999999999986</v>
      </c>
      <c r="AO211" s="6">
        <f>IF(AO210&lt;&gt;"",IF(ddays3.AllYears!BI211&lt;&gt;"",AO210+ddays3.AllYears!BI211,""),"")</f>
        <v>643.59999999999991</v>
      </c>
      <c r="AP211" s="6">
        <f>IF(AP210&lt;&gt;"",IF(ddays3.AllYears!BJ211&lt;&gt;"",AP210+ddays3.AllYears!BJ211,""),"")</f>
        <v>498.79999999999995</v>
      </c>
      <c r="AQ211" s="6" t="str">
        <f>IF(AQ210&lt;&gt;"",IF(ddays3.AllYears!BK211&lt;&gt;"",AQ210+ddays3.AllYears!BK211,""),"")</f>
        <v/>
      </c>
      <c r="AR211" s="6" t="str">
        <f>IF(AR210&lt;&gt;"",IF(ddays3.AllYears!BL211&lt;&gt;"",AR210+ddays3.AllYears!BL211,""),"")</f>
        <v/>
      </c>
      <c r="AS211" s="6" t="str">
        <f>IF(AS210&lt;&gt;"",IF('2017.daily'!K213&lt;&gt;"",'2017.daily'!K213,""),"")</f>
        <v/>
      </c>
      <c r="AT211" s="6"/>
      <c r="AU211" s="6"/>
      <c r="AV211" s="6">
        <f>'2017.daily'!P213</f>
        <v>0</v>
      </c>
    </row>
    <row r="212" spans="1:48" x14ac:dyDescent="0.35">
      <c r="A212" s="8">
        <f>ddays3.AllYears!A212</f>
        <v>42204</v>
      </c>
      <c r="B212" s="6" t="str">
        <f>IF(B211&lt;&gt;"",IF(ddays3.AllYears!C212&lt;&gt;"",B211+ddays3.AllYears!C212,""),"")</f>
        <v/>
      </c>
      <c r="C212" s="6">
        <f>IF(C211&lt;&gt;"",IF(ddays3.AllYears!W212&lt;&gt;"",C211+ddays3.AllYears!W212,""),"")</f>
        <v>528.00000000000011</v>
      </c>
      <c r="D212" s="6">
        <f>IF(D211&lt;&gt;"",IF(ddays3.AllYears!X212&lt;&gt;"",D211+ddays3.AllYears!X212,""),"")</f>
        <v>488.10000000000008</v>
      </c>
      <c r="E212" s="6">
        <f>IF(E211&lt;&gt;"",IF(ddays3.AllYears!Y212&lt;&gt;"",E211+ddays3.AllYears!Y212,""),"")</f>
        <v>423.89999999999992</v>
      </c>
      <c r="F212" s="6">
        <f>IF(F211&lt;&gt;"",IF(ddays3.AllYears!Z212&lt;&gt;"",F211+ddays3.AllYears!Z212,""),"")</f>
        <v>510.19999999999987</v>
      </c>
      <c r="G212" s="6">
        <f>IF(G211&lt;&gt;"",IF(ddays3.AllYears!AA212&lt;&gt;"",G211+ddays3.AllYears!AA212,""),"")</f>
        <v>334.80000000000007</v>
      </c>
      <c r="H212" s="6">
        <f>IF(H211&lt;&gt;"",IF(ddays3.AllYears!AB212&lt;&gt;"",H211+ddays3.AllYears!AB212,""),"")</f>
        <v>376.69999999999993</v>
      </c>
      <c r="I212" s="6">
        <f>IF(I211&lt;&gt;"",IF(ddays3.AllYears!AC212&lt;&gt;"",I211+ddays3.AllYears!AC212,""),"")</f>
        <v>537</v>
      </c>
      <c r="J212" s="6">
        <f>IF(J211&lt;&gt;"",IF(ddays3.AllYears!AD212&lt;&gt;"",J211+ddays3.AllYears!AD212,""),"")</f>
        <v>456.90000000000003</v>
      </c>
      <c r="K212" s="6">
        <f>IF(K211&lt;&gt;"",IF(ddays3.AllYears!AE212&lt;&gt;"",K211+ddays3.AllYears!AE212,""),"")</f>
        <v>448.40000000000003</v>
      </c>
      <c r="L212" s="6">
        <f>IF(L211&lt;&gt;"",IF(ddays3.AllYears!AF212&lt;&gt;"",L211+ddays3.AllYears!AF212,""),"")</f>
        <v>385.69999999999993</v>
      </c>
      <c r="M212" s="6">
        <f>IF(M211&lt;&gt;"",IF(ddays3.AllYears!AG212&lt;&gt;"",M211+ddays3.AllYears!AG212,""),"")</f>
        <v>436.00000000000006</v>
      </c>
      <c r="N212" s="6">
        <f>IF(N211&lt;&gt;"",IF(ddays3.AllYears!AH212&lt;&gt;"",N211+ddays3.AllYears!AH212,""),"")</f>
        <v>643.1</v>
      </c>
      <c r="O212" s="6">
        <f>IF(O211&lt;&gt;"",IF(ddays3.AllYears!AI212&lt;&gt;"",O211+ddays3.AllYears!AI212,""),"")</f>
        <v>443.7000000000001</v>
      </c>
      <c r="P212" s="6">
        <f>IF(P211&lt;&gt;"",IF(ddays3.AllYears!AJ212&lt;&gt;"",P211+ddays3.AllYears!AJ212,""),"")</f>
        <v>523.69999999999993</v>
      </c>
      <c r="Q212" s="6">
        <f>IF(Q211&lt;&gt;"",IF(ddays3.AllYears!AK212&lt;&gt;"",Q211+ddays3.AllYears!AK212,""),"")</f>
        <v>475.70000000000005</v>
      </c>
      <c r="R212" s="6">
        <f>IF(R211&lt;&gt;"",IF(ddays3.AllYears!AL212&lt;&gt;"",R211+ddays3.AllYears!AL212,""),"")</f>
        <v>433.60000000000008</v>
      </c>
      <c r="S212" s="6">
        <f>IF(S211&lt;&gt;"",IF(ddays3.AllYears!AM212&lt;&gt;"",S211+ddays3.AllYears!AM212,""),"")</f>
        <v>572.30000000000007</v>
      </c>
      <c r="T212" s="6">
        <f>IF(T211&lt;&gt;"",IF(ddays3.AllYears!AN212&lt;&gt;"",T211+ddays3.AllYears!AN212,""),"")</f>
        <v>593.70000000000005</v>
      </c>
      <c r="U212" s="6">
        <f>IF(U211&lt;&gt;"",IF(ddays3.AllYears!AO212&lt;&gt;"",U211+ddays3.AllYears!AO212,""),"")</f>
        <v>377.70000000000005</v>
      </c>
      <c r="V212" s="6">
        <f>IF(V211&lt;&gt;"",IF(ddays3.AllYears!AP212&lt;&gt;"",V211+ddays3.AllYears!AP212,""),"")</f>
        <v>527.09999999999991</v>
      </c>
      <c r="W212" s="6">
        <f>IF(W211&lt;&gt;"",IF(ddays3.AllYears!AQ212&lt;&gt;"",W211+ddays3.AllYears!AQ212,""),"")</f>
        <v>569.89999999999975</v>
      </c>
      <c r="X212" s="6">
        <f>IF(X211&lt;&gt;"",IF(ddays3.AllYears!AR212&lt;&gt;"",X211+ddays3.AllYears!AR212,""),"")</f>
        <v>671.99999999999977</v>
      </c>
      <c r="Y212" s="6">
        <f>IF(Y211&lt;&gt;"",IF(ddays3.AllYears!AS212&lt;&gt;"",Y211+ddays3.AllYears!AS212,""),"")</f>
        <v>610.89999999999975</v>
      </c>
      <c r="Z212" s="6">
        <f>IF(Z211&lt;&gt;"",IF(ddays3.AllYears!AT212&lt;&gt;"",Z211+ddays3.AllYears!AT212,""),"")</f>
        <v>621.40000000000009</v>
      </c>
      <c r="AA212" s="6">
        <f>IF(AA211&lt;&gt;"",IF(ddays3.AllYears!AU212&lt;&gt;"",AA211+ddays3.AllYears!AU212,""),"")</f>
        <v>583.29999999999973</v>
      </c>
      <c r="AB212" s="6">
        <f>IF(AB211&lt;&gt;"",IF(ddays3.AllYears!AV212&lt;&gt;"",AB211+ddays3.AllYears!AV212,""),"")</f>
        <v>436.20000000000016</v>
      </c>
      <c r="AC212" s="6">
        <f>IF(AC211&lt;&gt;"",IF(ddays3.AllYears!AW212&lt;&gt;"",AC211+ddays3.AllYears!AW212,""),"")</f>
        <v>534.30000000000007</v>
      </c>
      <c r="AD212" s="6">
        <f>IF(AD211&lt;&gt;"",IF(ddays3.AllYears!AX212&lt;&gt;"",AD211+ddays3.AllYears!AX212,""),"")</f>
        <v>543.4</v>
      </c>
      <c r="AE212" s="6">
        <f>IF(AE211&lt;&gt;"",IF(ddays3.AllYears!AY212&lt;&gt;"",AE211+ddays3.AllYears!AY212,""),"")</f>
        <v>487.29999999999995</v>
      </c>
      <c r="AF212" s="6">
        <f>IF(AF211&lt;&gt;"",IF(ddays3.AllYears!AZ212&lt;&gt;"",AF211+ddays3.AllYears!AZ212,""),"")</f>
        <v>602.00000000000023</v>
      </c>
      <c r="AG212" s="6">
        <f>IF(AG211&lt;&gt;"",IF(ddays3.AllYears!BA212&lt;&gt;"",AG211+ddays3.AllYears!BA212,""),"")</f>
        <v>605.09999999999991</v>
      </c>
      <c r="AH212" s="6">
        <f>IF(AH211&lt;&gt;"",IF(ddays3.AllYears!BB212&lt;&gt;"",AH211+ddays3.AllYears!BB212,""),"")</f>
        <v>521.9</v>
      </c>
      <c r="AI212" s="6">
        <f>IF(AI211&lt;&gt;"",IF(ddays3.AllYears!BC212&lt;&gt;"",AI211+ddays3.AllYears!BC212,""),"")</f>
        <v>504.40000000000009</v>
      </c>
      <c r="AJ212" s="6">
        <f>IF(AJ211&lt;&gt;"",IF(ddays3.AllYears!BD212&lt;&gt;"",AJ211+ddays3.AllYears!BD212,""),"")</f>
        <v>518.6</v>
      </c>
      <c r="AK212" s="6">
        <f>IF(AK211&lt;&gt;"",IF(ddays3.AllYears!BE212&lt;&gt;"",AK211+ddays3.AllYears!BE212,""),"")</f>
        <v>624.4</v>
      </c>
      <c r="AL212" s="6">
        <f>IF(AL211&lt;&gt;"",IF(ddays3.AllYears!BF212&lt;&gt;"",AL211+ddays3.AllYears!BF212,""),"")</f>
        <v>568.50000000000023</v>
      </c>
      <c r="AM212" s="6">
        <f>IF(AM211&lt;&gt;"",IF(ddays3.AllYears!BG212&lt;&gt;"",AM211+ddays3.AllYears!BG212,""),"")</f>
        <v>749.5</v>
      </c>
      <c r="AN212" s="6">
        <f>IF(AN211&lt;&gt;"",IF(ddays3.AllYears!BH212&lt;&gt;"",AN211+ddays3.AllYears!BH212,""),"")</f>
        <v>563.19999999999982</v>
      </c>
      <c r="AO212" s="6">
        <f>IF(AO211&lt;&gt;"",IF(ddays3.AllYears!BI212&lt;&gt;"",AO211+ddays3.AllYears!BI212,""),"")</f>
        <v>655.89999999999986</v>
      </c>
      <c r="AP212" s="6">
        <f>IF(AP211&lt;&gt;"",IF(ddays3.AllYears!BJ212&lt;&gt;"",AP211+ddays3.AllYears!BJ212,""),"")</f>
        <v>507.59999999999997</v>
      </c>
      <c r="AQ212" s="6" t="str">
        <f>IF(AQ211&lt;&gt;"",IF(ddays3.AllYears!BK212&lt;&gt;"",AQ211+ddays3.AllYears!BK212,""),"")</f>
        <v/>
      </c>
      <c r="AR212" s="6" t="str">
        <f>IF(AR211&lt;&gt;"",IF(ddays3.AllYears!BL212&lt;&gt;"",AR211+ddays3.AllYears!BL212,""),"")</f>
        <v/>
      </c>
      <c r="AS212" s="6" t="str">
        <f>IF(AS211&lt;&gt;"",IF('2017.daily'!K214&lt;&gt;"",'2017.daily'!K214,""),"")</f>
        <v/>
      </c>
      <c r="AT212" s="6"/>
      <c r="AU212" s="6"/>
      <c r="AV212" s="6">
        <f>'2017.daily'!P214</f>
        <v>0</v>
      </c>
    </row>
    <row r="213" spans="1:48" x14ac:dyDescent="0.35">
      <c r="A213" s="8">
        <f>ddays3.AllYears!A213</f>
        <v>42205</v>
      </c>
      <c r="B213" s="6" t="str">
        <f>IF(B212&lt;&gt;"",IF(ddays3.AllYears!C213&lt;&gt;"",B212+ddays3.AllYears!C213,""),"")</f>
        <v/>
      </c>
      <c r="C213" s="6">
        <f>IF(C212&lt;&gt;"",IF(ddays3.AllYears!W213&lt;&gt;"",C212+ddays3.AllYears!W213,""),"")</f>
        <v>534.30000000000007</v>
      </c>
      <c r="D213" s="6">
        <f>IF(D212&lt;&gt;"",IF(ddays3.AllYears!X213&lt;&gt;"",D212+ddays3.AllYears!X213,""),"")</f>
        <v>495.50000000000006</v>
      </c>
      <c r="E213" s="6">
        <f>IF(E212&lt;&gt;"",IF(ddays3.AllYears!Y213&lt;&gt;"",E212+ddays3.AllYears!Y213,""),"")</f>
        <v>430.7999999999999</v>
      </c>
      <c r="F213" s="6">
        <f>IF(F212&lt;&gt;"",IF(ddays3.AllYears!Z213&lt;&gt;"",F212+ddays3.AllYears!Z213,""),"")</f>
        <v>510.49999999999989</v>
      </c>
      <c r="G213" s="6">
        <f>IF(G212&lt;&gt;"",IF(ddays3.AllYears!AA213&lt;&gt;"",G212+ddays3.AllYears!AA213,""),"")</f>
        <v>345.10000000000008</v>
      </c>
      <c r="H213" s="6">
        <f>IF(H212&lt;&gt;"",IF(ddays3.AllYears!AB213&lt;&gt;"",H212+ddays3.AllYears!AB213,""),"")</f>
        <v>389.09999999999991</v>
      </c>
      <c r="I213" s="6">
        <f>IF(I212&lt;&gt;"",IF(ddays3.AllYears!AC213&lt;&gt;"",I212+ddays3.AllYears!AC213,""),"")</f>
        <v>537.20000000000005</v>
      </c>
      <c r="J213" s="6">
        <f>IF(J212&lt;&gt;"",IF(ddays3.AllYears!AD213&lt;&gt;"",J212+ddays3.AllYears!AD213,""),"")</f>
        <v>466.40000000000003</v>
      </c>
      <c r="K213" s="6">
        <f>IF(K212&lt;&gt;"",IF(ddays3.AllYears!AE213&lt;&gt;"",K212+ddays3.AllYears!AE213,""),"")</f>
        <v>456.1</v>
      </c>
      <c r="L213" s="6">
        <f>IF(L212&lt;&gt;"",IF(ddays3.AllYears!AF213&lt;&gt;"",L212+ddays3.AllYears!AF213,""),"")</f>
        <v>393.49999999999994</v>
      </c>
      <c r="M213" s="6">
        <f>IF(M212&lt;&gt;"",IF(ddays3.AllYears!AG213&lt;&gt;"",M212+ddays3.AllYears!AG213,""),"")</f>
        <v>447.00000000000006</v>
      </c>
      <c r="N213" s="6">
        <f>IF(N212&lt;&gt;"",IF(ddays3.AllYears!AH213&lt;&gt;"",N212+ddays3.AllYears!AH213,""),"")</f>
        <v>652.1</v>
      </c>
      <c r="O213" s="6">
        <f>IF(O212&lt;&gt;"",IF(ddays3.AllYears!AI213&lt;&gt;"",O212+ddays3.AllYears!AI213,""),"")</f>
        <v>453.7000000000001</v>
      </c>
      <c r="P213" s="6">
        <f>IF(P212&lt;&gt;"",IF(ddays3.AllYears!AJ213&lt;&gt;"",P212+ddays3.AllYears!AJ213,""),"")</f>
        <v>532.9</v>
      </c>
      <c r="Q213" s="6">
        <f>IF(Q212&lt;&gt;"",IF(ddays3.AllYears!AK213&lt;&gt;"",Q212+ddays3.AllYears!AK213,""),"")</f>
        <v>485.80000000000007</v>
      </c>
      <c r="R213" s="6">
        <f>IF(R212&lt;&gt;"",IF(ddays3.AllYears!AL213&lt;&gt;"",R212+ddays3.AllYears!AL213,""),"")</f>
        <v>440.80000000000007</v>
      </c>
      <c r="S213" s="6">
        <f>IF(S212&lt;&gt;"",IF(ddays3.AllYears!AM213&lt;&gt;"",S212+ddays3.AllYears!AM213,""),"")</f>
        <v>581.70000000000005</v>
      </c>
      <c r="T213" s="6">
        <f>IF(T212&lt;&gt;"",IF(ddays3.AllYears!AN213&lt;&gt;"",T212+ddays3.AllYears!AN213,""),"")</f>
        <v>604.20000000000005</v>
      </c>
      <c r="U213" s="6">
        <f>IF(U212&lt;&gt;"",IF(ddays3.AllYears!AO213&lt;&gt;"",U212+ddays3.AllYears!AO213,""),"")</f>
        <v>378.20000000000005</v>
      </c>
      <c r="V213" s="6">
        <f>IF(V212&lt;&gt;"",IF(ddays3.AllYears!AP213&lt;&gt;"",V212+ddays3.AllYears!AP213,""),"")</f>
        <v>537.09999999999991</v>
      </c>
      <c r="W213" s="6">
        <f>IF(W212&lt;&gt;"",IF(ddays3.AllYears!AQ213&lt;&gt;"",W212+ddays3.AllYears!AQ213,""),"")</f>
        <v>579.5999999999998</v>
      </c>
      <c r="X213" s="6">
        <f>IF(X212&lt;&gt;"",IF(ddays3.AllYears!AR213&lt;&gt;"",X212+ddays3.AllYears!AR213,""),"")</f>
        <v>683.49999999999977</v>
      </c>
      <c r="Y213" s="6">
        <f>IF(Y212&lt;&gt;"",IF(ddays3.AllYears!AS213&lt;&gt;"",Y212+ddays3.AllYears!AS213,""),"")</f>
        <v>622.79999999999973</v>
      </c>
      <c r="Z213" s="6">
        <f>IF(Z212&lt;&gt;"",IF(ddays3.AllYears!AT213&lt;&gt;"",Z212+ddays3.AllYears!AT213,""),"")</f>
        <v>629.30000000000007</v>
      </c>
      <c r="AA213" s="6">
        <f>IF(AA212&lt;&gt;"",IF(ddays3.AllYears!AU213&lt;&gt;"",AA212+ddays3.AllYears!AU213,""),"")</f>
        <v>594.89999999999975</v>
      </c>
      <c r="AB213" s="6">
        <f>IF(AB212&lt;&gt;"",IF(ddays3.AllYears!AV213&lt;&gt;"",AB212+ddays3.AllYears!AV213,""),"")</f>
        <v>445.50000000000017</v>
      </c>
      <c r="AC213" s="6">
        <f>IF(AC212&lt;&gt;"",IF(ddays3.AllYears!AW213&lt;&gt;"",AC212+ddays3.AllYears!AW213,""),"")</f>
        <v>542.90000000000009</v>
      </c>
      <c r="AD213" s="6">
        <f>IF(AD212&lt;&gt;"",IF(ddays3.AllYears!AX213&lt;&gt;"",AD212+ddays3.AllYears!AX213,""),"")</f>
        <v>552</v>
      </c>
      <c r="AE213" s="6">
        <f>IF(AE212&lt;&gt;"",IF(ddays3.AllYears!AY213&lt;&gt;"",AE212+ddays3.AllYears!AY213,""),"")</f>
        <v>495.19999999999993</v>
      </c>
      <c r="AF213" s="6">
        <f>IF(AF212&lt;&gt;"",IF(ddays3.AllYears!AZ213&lt;&gt;"",AF212+ddays3.AllYears!AZ213,""),"")</f>
        <v>612.30000000000018</v>
      </c>
      <c r="AG213" s="6">
        <f>IF(AG212&lt;&gt;"",IF(ddays3.AllYears!BA213&lt;&gt;"",AG212+ddays3.AllYears!BA213,""),"")</f>
        <v>613.59999999999991</v>
      </c>
      <c r="AH213" s="6">
        <f>IF(AH212&lt;&gt;"",IF(ddays3.AllYears!BB213&lt;&gt;"",AH212+ddays3.AllYears!BB213,""),"")</f>
        <v>534.79999999999995</v>
      </c>
      <c r="AI213" s="6">
        <f>IF(AI212&lt;&gt;"",IF(ddays3.AllYears!BC213&lt;&gt;"",AI212+ddays3.AllYears!BC213,""),"")</f>
        <v>517.30000000000007</v>
      </c>
      <c r="AJ213" s="6">
        <f>IF(AJ212&lt;&gt;"",IF(ddays3.AllYears!BD213&lt;&gt;"",AJ212+ddays3.AllYears!BD213,""),"")</f>
        <v>528.80000000000007</v>
      </c>
      <c r="AK213" s="6">
        <f>IF(AK212&lt;&gt;"",IF(ddays3.AllYears!BE213&lt;&gt;"",AK212+ddays3.AllYears!BE213,""),"")</f>
        <v>634.79999999999995</v>
      </c>
      <c r="AL213" s="6">
        <f>IF(AL212&lt;&gt;"",IF(ddays3.AllYears!BF213&lt;&gt;"",AL212+ddays3.AllYears!BF213,""),"")</f>
        <v>580.30000000000018</v>
      </c>
      <c r="AM213" s="6">
        <f>IF(AM212&lt;&gt;"",IF(ddays3.AllYears!BG213&lt;&gt;"",AM212+ddays3.AllYears!BG213,""),"")</f>
        <v>750.6</v>
      </c>
      <c r="AN213" s="6">
        <f>IF(AN212&lt;&gt;"",IF(ddays3.AllYears!BH213&lt;&gt;"",AN212+ddays3.AllYears!BH213,""),"")</f>
        <v>575.19999999999982</v>
      </c>
      <c r="AO213" s="6">
        <f>IF(AO212&lt;&gt;"",IF(ddays3.AllYears!BI213&lt;&gt;"",AO212+ddays3.AllYears!BI213,""),"")</f>
        <v>667.99999999999989</v>
      </c>
      <c r="AP213" s="6">
        <f>IF(AP212&lt;&gt;"",IF(ddays3.AllYears!BJ213&lt;&gt;"",AP212+ddays3.AllYears!BJ213,""),"")</f>
        <v>517.59999999999991</v>
      </c>
      <c r="AQ213" s="6" t="str">
        <f>IF(AQ212&lt;&gt;"",IF(ddays3.AllYears!BK213&lt;&gt;"",AQ212+ddays3.AllYears!BK213,""),"")</f>
        <v/>
      </c>
      <c r="AR213" s="6" t="str">
        <f>IF(AR212&lt;&gt;"",IF(ddays3.AllYears!BL213&lt;&gt;"",AR212+ddays3.AllYears!BL213,""),"")</f>
        <v/>
      </c>
      <c r="AS213" s="6" t="str">
        <f>IF(AS212&lt;&gt;"",IF('2017.daily'!K215&lt;&gt;"",'2017.daily'!K215,""),"")</f>
        <v/>
      </c>
      <c r="AT213" s="6"/>
      <c r="AU213" s="6"/>
      <c r="AV213" s="6">
        <f>'2017.daily'!P215</f>
        <v>0</v>
      </c>
    </row>
    <row r="214" spans="1:48" x14ac:dyDescent="0.35">
      <c r="A214" s="8">
        <f>ddays3.AllYears!A214</f>
        <v>42206</v>
      </c>
      <c r="B214" s="6" t="str">
        <f>IF(B213&lt;&gt;"",IF(ddays3.AllYears!C214&lt;&gt;"",B213+ddays3.AllYears!C214,""),"")</f>
        <v/>
      </c>
      <c r="C214" s="6">
        <f>IF(C213&lt;&gt;"",IF(ddays3.AllYears!W214&lt;&gt;"",C213+ddays3.AllYears!W214,""),"")</f>
        <v>542.40000000000009</v>
      </c>
      <c r="D214" s="6">
        <f>IF(D213&lt;&gt;"",IF(ddays3.AllYears!X214&lt;&gt;"",D213+ddays3.AllYears!X214,""),"")</f>
        <v>504.00000000000006</v>
      </c>
      <c r="E214" s="6">
        <f>IF(E213&lt;&gt;"",IF(ddays3.AllYears!Y214&lt;&gt;"",E213+ddays3.AllYears!Y214,""),"")</f>
        <v>440.19999999999987</v>
      </c>
      <c r="F214" s="6">
        <f>IF(F213&lt;&gt;"",IF(ddays3.AllYears!Z214&lt;&gt;"",F213+ddays3.AllYears!Z214,""),"")</f>
        <v>519.79999999999984</v>
      </c>
      <c r="G214" s="6">
        <f>IF(G213&lt;&gt;"",IF(ddays3.AllYears!AA214&lt;&gt;"",G213+ddays3.AllYears!AA214,""),"")</f>
        <v>355.40000000000009</v>
      </c>
      <c r="H214" s="6">
        <f>IF(H213&lt;&gt;"",IF(ddays3.AllYears!AB214&lt;&gt;"",H213+ddays3.AllYears!AB214,""),"")</f>
        <v>401.39999999999992</v>
      </c>
      <c r="I214" s="6">
        <f>IF(I213&lt;&gt;"",IF(ddays3.AllYears!AC214&lt;&gt;"",I213+ddays3.AllYears!AC214,""),"")</f>
        <v>547.20000000000005</v>
      </c>
      <c r="J214" s="6">
        <f>IF(J213&lt;&gt;"",IF(ddays3.AllYears!AD214&lt;&gt;"",J213+ddays3.AllYears!AD214,""),"")</f>
        <v>476.20000000000005</v>
      </c>
      <c r="K214" s="6">
        <f>IF(K213&lt;&gt;"",IF(ddays3.AllYears!AE214&lt;&gt;"",K213+ddays3.AllYears!AE214,""),"")</f>
        <v>463.1</v>
      </c>
      <c r="L214" s="6">
        <f>IF(L213&lt;&gt;"",IF(ddays3.AllYears!AF214&lt;&gt;"",L213+ddays3.AllYears!AF214,""),"")</f>
        <v>401.19999999999993</v>
      </c>
      <c r="M214" s="6">
        <f>IF(M213&lt;&gt;"",IF(ddays3.AllYears!AG214&lt;&gt;"",M213+ddays3.AllYears!AG214,""),"")</f>
        <v>457.60000000000008</v>
      </c>
      <c r="N214" s="6">
        <f>IF(N213&lt;&gt;"",IF(ddays3.AllYears!AH214&lt;&gt;"",N213+ddays3.AllYears!AH214,""),"")</f>
        <v>660.2</v>
      </c>
      <c r="O214" s="6">
        <f>IF(O213&lt;&gt;"",IF(ddays3.AllYears!AI214&lt;&gt;"",O213+ddays3.AllYears!AI214,""),"")</f>
        <v>464.10000000000008</v>
      </c>
      <c r="P214" s="6">
        <f>IF(P213&lt;&gt;"",IF(ddays3.AllYears!AJ214&lt;&gt;"",P213+ddays3.AllYears!AJ214,""),"")</f>
        <v>542.9</v>
      </c>
      <c r="Q214" s="6">
        <f>IF(Q213&lt;&gt;"",IF(ddays3.AllYears!AK214&lt;&gt;"",Q213+ddays3.AllYears!AK214,""),"")</f>
        <v>496.40000000000009</v>
      </c>
      <c r="R214" s="6">
        <f>IF(R213&lt;&gt;"",IF(ddays3.AllYears!AL214&lt;&gt;"",R213+ddays3.AllYears!AL214,""),"")</f>
        <v>449.30000000000007</v>
      </c>
      <c r="S214" s="6">
        <f>IF(S213&lt;&gt;"",IF(ddays3.AllYears!AM214&lt;&gt;"",S213+ddays3.AllYears!AM214,""),"")</f>
        <v>592.30000000000007</v>
      </c>
      <c r="T214" s="6">
        <f>IF(T213&lt;&gt;"",IF(ddays3.AllYears!AN214&lt;&gt;"",T213+ddays3.AllYears!AN214,""),"")</f>
        <v>615.1</v>
      </c>
      <c r="U214" s="6">
        <f>IF(U213&lt;&gt;"",IF(ddays3.AllYears!AO214&lt;&gt;"",U213+ddays3.AllYears!AO214,""),"")</f>
        <v>388.40000000000003</v>
      </c>
      <c r="V214" s="6">
        <f>IF(V213&lt;&gt;"",IF(ddays3.AllYears!AP214&lt;&gt;"",V213+ddays3.AllYears!AP214,""),"")</f>
        <v>547.39999999999986</v>
      </c>
      <c r="W214" s="6">
        <f>IF(W213&lt;&gt;"",IF(ddays3.AllYears!AQ214&lt;&gt;"",W213+ddays3.AllYears!AQ214,""),"")</f>
        <v>585.39999999999975</v>
      </c>
      <c r="X214" s="6">
        <f>IF(X213&lt;&gt;"",IF(ddays3.AllYears!AR214&lt;&gt;"",X213+ddays3.AllYears!AR214,""),"")</f>
        <v>694.89999999999975</v>
      </c>
      <c r="Y214" s="6">
        <f>IF(Y213&lt;&gt;"",IF(ddays3.AllYears!AS214&lt;&gt;"",Y213+ddays3.AllYears!AS214,""),"")</f>
        <v>633.99999999999977</v>
      </c>
      <c r="Z214" s="6">
        <f>IF(Z213&lt;&gt;"",IF(ddays3.AllYears!AT214&lt;&gt;"",Z213+ddays3.AllYears!AT214,""),"")</f>
        <v>640.20000000000005</v>
      </c>
      <c r="AA214" s="6">
        <f>IF(AA213&lt;&gt;"",IF(ddays3.AllYears!AU214&lt;&gt;"",AA213+ddays3.AllYears!AU214,""),"")</f>
        <v>604.99999999999977</v>
      </c>
      <c r="AB214" s="6">
        <f>IF(AB213&lt;&gt;"",IF(ddays3.AllYears!AV214&lt;&gt;"",AB213+ddays3.AllYears!AV214,""),"")</f>
        <v>455.60000000000019</v>
      </c>
      <c r="AC214" s="6">
        <f>IF(AC213&lt;&gt;"",IF(ddays3.AllYears!AW214&lt;&gt;"",AC213+ddays3.AllYears!AW214,""),"")</f>
        <v>549.10000000000014</v>
      </c>
      <c r="AD214" s="6">
        <f>IF(AD213&lt;&gt;"",IF(ddays3.AllYears!AX214&lt;&gt;"",AD213+ddays3.AllYears!AX214,""),"")</f>
        <v>562</v>
      </c>
      <c r="AE214" s="6">
        <f>IF(AE213&lt;&gt;"",IF(ddays3.AllYears!AY214&lt;&gt;"",AE213+ddays3.AllYears!AY214,""),"")</f>
        <v>504.89999999999992</v>
      </c>
      <c r="AF214" s="6">
        <f>IF(AF213&lt;&gt;"",IF(ddays3.AllYears!AZ214&lt;&gt;"",AF213+ddays3.AllYears!AZ214,""),"")</f>
        <v>622.10000000000014</v>
      </c>
      <c r="AG214" s="6">
        <f>IF(AG213&lt;&gt;"",IF(ddays3.AllYears!BA214&lt;&gt;"",AG213+ddays3.AllYears!BA214,""),"")</f>
        <v>622.09999999999991</v>
      </c>
      <c r="AH214" s="6">
        <f>IF(AH213&lt;&gt;"",IF(ddays3.AllYears!BB214&lt;&gt;"",AH213+ddays3.AllYears!BB214,""),"")</f>
        <v>545.59999999999991</v>
      </c>
      <c r="AI214" s="6">
        <f>IF(AI213&lt;&gt;"",IF(ddays3.AllYears!BC214&lt;&gt;"",AI213+ddays3.AllYears!BC214,""),"")</f>
        <v>530.00000000000011</v>
      </c>
      <c r="AJ214" s="6">
        <f>IF(AJ213&lt;&gt;"",IF(ddays3.AllYears!BD214&lt;&gt;"",AJ213+ddays3.AllYears!BD214,""),"")</f>
        <v>538.30000000000007</v>
      </c>
      <c r="AK214" s="6">
        <f>IF(AK213&lt;&gt;"",IF(ddays3.AllYears!BE214&lt;&gt;"",AK213+ddays3.AllYears!BE214,""),"")</f>
        <v>644.4</v>
      </c>
      <c r="AL214" s="6">
        <f>IF(AL213&lt;&gt;"",IF(ddays3.AllYears!BF214&lt;&gt;"",AL213+ddays3.AllYears!BF214,""),"")</f>
        <v>590.00000000000023</v>
      </c>
      <c r="AM214" s="6">
        <f>IF(AM213&lt;&gt;"",IF(ddays3.AllYears!BG214&lt;&gt;"",AM213+ddays3.AllYears!BG214,""),"")</f>
        <v>760.30000000000007</v>
      </c>
      <c r="AN214" s="6">
        <f>IF(AN213&lt;&gt;"",IF(ddays3.AllYears!BH214&lt;&gt;"",AN213+ddays3.AllYears!BH214,""),"")</f>
        <v>584.29999999999984</v>
      </c>
      <c r="AO214" s="6">
        <f>IF(AO213&lt;&gt;"",IF(ddays3.AllYears!BI214&lt;&gt;"",AO213+ddays3.AllYears!BI214,""),"")</f>
        <v>678.29999999999984</v>
      </c>
      <c r="AP214" s="6">
        <f>IF(AP213&lt;&gt;"",IF(ddays3.AllYears!BJ214&lt;&gt;"",AP213+ddays3.AllYears!BJ214,""),"")</f>
        <v>529.19999999999993</v>
      </c>
      <c r="AQ214" s="6" t="str">
        <f>IF(AQ213&lt;&gt;"",IF(ddays3.AllYears!BK214&lt;&gt;"",AQ213+ddays3.AllYears!BK214,""),"")</f>
        <v/>
      </c>
      <c r="AR214" s="6" t="str">
        <f>IF(AR213&lt;&gt;"",IF(ddays3.AllYears!BL214&lt;&gt;"",AR213+ddays3.AllYears!BL214,""),"")</f>
        <v/>
      </c>
      <c r="AS214" s="6" t="str">
        <f>IF(AS213&lt;&gt;"",IF('2017.daily'!K216&lt;&gt;"",'2017.daily'!K216,""),"")</f>
        <v/>
      </c>
      <c r="AT214" s="6"/>
      <c r="AU214" s="6"/>
      <c r="AV214" s="6">
        <f>'2017.daily'!P216</f>
        <v>0</v>
      </c>
    </row>
    <row r="215" spans="1:48" x14ac:dyDescent="0.35">
      <c r="A215" s="8">
        <f>ddays3.AllYears!A215</f>
        <v>42207</v>
      </c>
      <c r="B215" s="6" t="str">
        <f>IF(B214&lt;&gt;"",IF(ddays3.AllYears!C215&lt;&gt;"",B214+ddays3.AllYears!C215,""),"")</f>
        <v/>
      </c>
      <c r="C215" s="6">
        <f>IF(C214&lt;&gt;"",IF(ddays3.AllYears!W215&lt;&gt;"",C214+ddays3.AllYears!W215,""),"")</f>
        <v>552.20000000000005</v>
      </c>
      <c r="D215" s="6">
        <f>IF(D214&lt;&gt;"",IF(ddays3.AllYears!X215&lt;&gt;"",D214+ddays3.AllYears!X215,""),"")</f>
        <v>512.80000000000007</v>
      </c>
      <c r="E215" s="6">
        <f>IF(E214&lt;&gt;"",IF(ddays3.AllYears!Y215&lt;&gt;"",E214+ddays3.AllYears!Y215,""),"")</f>
        <v>450.99999999999989</v>
      </c>
      <c r="F215" s="6">
        <f>IF(F214&lt;&gt;"",IF(ddays3.AllYears!Z215&lt;&gt;"",F214+ddays3.AllYears!Z215,""),"")</f>
        <v>530.29999999999984</v>
      </c>
      <c r="G215" s="6">
        <f>IF(G214&lt;&gt;"",IF(ddays3.AllYears!AA215&lt;&gt;"",G214+ddays3.AllYears!AA215,""),"")</f>
        <v>366.50000000000011</v>
      </c>
      <c r="H215" s="6">
        <f>IF(H214&lt;&gt;"",IF(ddays3.AllYears!AB215&lt;&gt;"",H214+ddays3.AllYears!AB215,""),"")</f>
        <v>411.59999999999991</v>
      </c>
      <c r="I215" s="6">
        <f>IF(I214&lt;&gt;"",IF(ddays3.AllYears!AC215&lt;&gt;"",I214+ddays3.AllYears!AC215,""),"")</f>
        <v>553.5</v>
      </c>
      <c r="J215" s="6">
        <f>IF(J214&lt;&gt;"",IF(ddays3.AllYears!AD215&lt;&gt;"",J214+ddays3.AllYears!AD215,""),"")</f>
        <v>482.70000000000005</v>
      </c>
      <c r="K215" s="6">
        <f>IF(K214&lt;&gt;"",IF(ddays3.AllYears!AE215&lt;&gt;"",K214+ddays3.AllYears!AE215,""),"")</f>
        <v>470.1</v>
      </c>
      <c r="L215" s="6">
        <f>IF(L214&lt;&gt;"",IF(ddays3.AllYears!AF215&lt;&gt;"",L214+ddays3.AllYears!AF215,""),"")</f>
        <v>409.99999999999994</v>
      </c>
      <c r="M215" s="6">
        <f>IF(M214&lt;&gt;"",IF(ddays3.AllYears!AG215&lt;&gt;"",M214+ddays3.AllYears!AG215,""),"")</f>
        <v>467.30000000000007</v>
      </c>
      <c r="N215" s="6">
        <f>IF(N214&lt;&gt;"",IF(ddays3.AllYears!AH215&lt;&gt;"",N214+ddays3.AllYears!AH215,""),"")</f>
        <v>670</v>
      </c>
      <c r="O215" s="6">
        <f>IF(O214&lt;&gt;"",IF(ddays3.AllYears!AI215&lt;&gt;"",O214+ddays3.AllYears!AI215,""),"")</f>
        <v>464.90000000000009</v>
      </c>
      <c r="P215" s="6">
        <f>IF(P214&lt;&gt;"",IF(ddays3.AllYears!AJ215&lt;&gt;"",P214+ddays3.AllYears!AJ215,""),"")</f>
        <v>543</v>
      </c>
      <c r="Q215" s="6">
        <f>IF(Q214&lt;&gt;"",IF(ddays3.AllYears!AK215&lt;&gt;"",Q214+ddays3.AllYears!AK215,""),"")</f>
        <v>507.30000000000007</v>
      </c>
      <c r="R215" s="6">
        <f>IF(R214&lt;&gt;"",IF(ddays3.AllYears!AL215&lt;&gt;"",R214+ddays3.AllYears!AL215,""),"")</f>
        <v>458.50000000000006</v>
      </c>
      <c r="S215" s="6">
        <f>IF(S214&lt;&gt;"",IF(ddays3.AllYears!AM215&lt;&gt;"",S214+ddays3.AllYears!AM215,""),"")</f>
        <v>601.90000000000009</v>
      </c>
      <c r="T215" s="6">
        <f>IF(T214&lt;&gt;"",IF(ddays3.AllYears!AN215&lt;&gt;"",T214+ddays3.AllYears!AN215,""),"")</f>
        <v>626</v>
      </c>
      <c r="U215" s="6">
        <f>IF(U214&lt;&gt;"",IF(ddays3.AllYears!AO215&lt;&gt;"",U214+ddays3.AllYears!AO215,""),"")</f>
        <v>397.8</v>
      </c>
      <c r="V215" s="6">
        <f>IF(V214&lt;&gt;"",IF(ddays3.AllYears!AP215&lt;&gt;"",V214+ddays3.AllYears!AP215,""),"")</f>
        <v>548.29999999999984</v>
      </c>
      <c r="W215" s="6">
        <f>IF(W214&lt;&gt;"",IF(ddays3.AllYears!AQ215&lt;&gt;"",W214+ddays3.AllYears!AQ215,""),"")</f>
        <v>593.49999999999977</v>
      </c>
      <c r="X215" s="6">
        <f>IF(X214&lt;&gt;"",IF(ddays3.AllYears!AR215&lt;&gt;"",X214+ddays3.AllYears!AR215,""),"")</f>
        <v>707.49999999999977</v>
      </c>
      <c r="Y215" s="6">
        <f>IF(Y214&lt;&gt;"",IF(ddays3.AllYears!AS215&lt;&gt;"",Y214+ddays3.AllYears!AS215,""),"")</f>
        <v>643.49999999999977</v>
      </c>
      <c r="Z215" s="6">
        <f>IF(Z214&lt;&gt;"",IF(ddays3.AllYears!AT215&lt;&gt;"",Z214+ddays3.AllYears!AT215,""),"")</f>
        <v>649.80000000000007</v>
      </c>
      <c r="AA215" s="6">
        <f>IF(AA214&lt;&gt;"",IF(ddays3.AllYears!AU215&lt;&gt;"",AA214+ddays3.AllYears!AU215,""),"")</f>
        <v>612.29999999999973</v>
      </c>
      <c r="AB215" s="6">
        <f>IF(AB214&lt;&gt;"",IF(ddays3.AllYears!AV215&lt;&gt;"",AB214+ddays3.AllYears!AV215,""),"")</f>
        <v>467.9000000000002</v>
      </c>
      <c r="AC215" s="6">
        <f>IF(AC214&lt;&gt;"",IF(ddays3.AllYears!AW215&lt;&gt;"",AC214+ddays3.AllYears!AW215,""),"")</f>
        <v>549.60000000000014</v>
      </c>
      <c r="AD215" s="6">
        <f>IF(AD214&lt;&gt;"",IF(ddays3.AllYears!AX215&lt;&gt;"",AD214+ddays3.AllYears!AX215,""),"")</f>
        <v>572.70000000000005</v>
      </c>
      <c r="AE215" s="6">
        <f>IF(AE214&lt;&gt;"",IF(ddays3.AllYears!AY215&lt;&gt;"",AE214+ddays3.AllYears!AY215,""),"")</f>
        <v>512.49999999999989</v>
      </c>
      <c r="AF215" s="6">
        <f>IF(AF214&lt;&gt;"",IF(ddays3.AllYears!AZ215&lt;&gt;"",AF214+ddays3.AllYears!AZ215,""),"")</f>
        <v>633.40000000000009</v>
      </c>
      <c r="AG215" s="6">
        <f>IF(AG214&lt;&gt;"",IF(ddays3.AllYears!BA215&lt;&gt;"",AG214+ddays3.AllYears!BA215,""),"")</f>
        <v>627.59999999999991</v>
      </c>
      <c r="AH215" s="6">
        <f>IF(AH214&lt;&gt;"",IF(ddays3.AllYears!BB215&lt;&gt;"",AH214+ddays3.AllYears!BB215,""),"")</f>
        <v>555.69999999999993</v>
      </c>
      <c r="AI215" s="6">
        <f>IF(AI214&lt;&gt;"",IF(ddays3.AllYears!BC215&lt;&gt;"",AI214+ddays3.AllYears!BC215,""),"")</f>
        <v>532.20000000000016</v>
      </c>
      <c r="AJ215" s="6">
        <f>IF(AJ214&lt;&gt;"",IF(ddays3.AllYears!BD215&lt;&gt;"",AJ214+ddays3.AllYears!BD215,""),"")</f>
        <v>547.00000000000011</v>
      </c>
      <c r="AK215" s="6">
        <f>IF(AK214&lt;&gt;"",IF(ddays3.AllYears!BE215&lt;&gt;"",AK214+ddays3.AllYears!BE215,""),"")</f>
        <v>649.79999999999995</v>
      </c>
      <c r="AL215" s="6">
        <f>IF(AL214&lt;&gt;"",IF(ddays3.AllYears!BF215&lt;&gt;"",AL214+ddays3.AllYears!BF215,""),"")</f>
        <v>600.80000000000018</v>
      </c>
      <c r="AM215" s="6">
        <f>IF(AM214&lt;&gt;"",IF(ddays3.AllYears!BG215&lt;&gt;"",AM214+ddays3.AllYears!BG215,""),"")</f>
        <v>771.7</v>
      </c>
      <c r="AN215" s="6">
        <f>IF(AN214&lt;&gt;"",IF(ddays3.AllYears!BH215&lt;&gt;"",AN214+ddays3.AllYears!BH215,""),"")</f>
        <v>596.79999999999984</v>
      </c>
      <c r="AO215" s="6">
        <f>IF(AO214&lt;&gt;"",IF(ddays3.AllYears!BI215&lt;&gt;"",AO214+ddays3.AllYears!BI215,""),"")</f>
        <v>688.69999999999982</v>
      </c>
      <c r="AP215" s="6">
        <f>IF(AP214&lt;&gt;"",IF(ddays3.AllYears!BJ215&lt;&gt;"",AP214+ddays3.AllYears!BJ215,""),"")</f>
        <v>540.4</v>
      </c>
      <c r="AQ215" s="6" t="str">
        <f>IF(AQ214&lt;&gt;"",IF(ddays3.AllYears!BK215&lt;&gt;"",AQ214+ddays3.AllYears!BK215,""),"")</f>
        <v/>
      </c>
      <c r="AR215" s="6" t="str">
        <f>IF(AR214&lt;&gt;"",IF(ddays3.AllYears!BL215&lt;&gt;"",AR214+ddays3.AllYears!BL215,""),"")</f>
        <v/>
      </c>
      <c r="AS215" s="6" t="str">
        <f>IF(AS214&lt;&gt;"",IF('2017.daily'!K217&lt;&gt;"",'2017.daily'!K217,""),"")</f>
        <v/>
      </c>
      <c r="AT215" s="6"/>
      <c r="AU215" s="6"/>
      <c r="AV215" s="6">
        <f>'2017.daily'!P217</f>
        <v>0</v>
      </c>
    </row>
    <row r="216" spans="1:48" x14ac:dyDescent="0.35">
      <c r="A216" s="8">
        <f>ddays3.AllYears!A216</f>
        <v>42208</v>
      </c>
      <c r="B216" s="6" t="str">
        <f>IF(B215&lt;&gt;"",IF(ddays3.AllYears!C216&lt;&gt;"",B215+ddays3.AllYears!C216,""),"")</f>
        <v/>
      </c>
      <c r="C216" s="6">
        <f>IF(C215&lt;&gt;"",IF(ddays3.AllYears!W216&lt;&gt;"",C215+ddays3.AllYears!W216,""),"")</f>
        <v>566.40000000000009</v>
      </c>
      <c r="D216" s="6">
        <f>IF(D215&lt;&gt;"",IF(ddays3.AllYears!X216&lt;&gt;"",D215+ddays3.AllYears!X216,""),"")</f>
        <v>522.6</v>
      </c>
      <c r="E216" s="6">
        <f>IF(E215&lt;&gt;"",IF(ddays3.AllYears!Y216&lt;&gt;"",E215+ddays3.AllYears!Y216,""),"")</f>
        <v>461.49999999999989</v>
      </c>
      <c r="F216" s="6">
        <f>IF(F215&lt;&gt;"",IF(ddays3.AllYears!Z216&lt;&gt;"",F215+ddays3.AllYears!Z216,""),"")</f>
        <v>540.49999999999989</v>
      </c>
      <c r="G216" s="6">
        <f>IF(G215&lt;&gt;"",IF(ddays3.AllYears!AA216&lt;&gt;"",G215+ddays3.AllYears!AA216,""),"")</f>
        <v>367.7000000000001</v>
      </c>
      <c r="H216" s="6">
        <f>IF(H215&lt;&gt;"",IF(ddays3.AllYears!AB216&lt;&gt;"",H215+ddays3.AllYears!AB216,""),"")</f>
        <v>423.09999999999991</v>
      </c>
      <c r="I216" s="6">
        <f>IF(I215&lt;&gt;"",IF(ddays3.AllYears!AC216&lt;&gt;"",I215+ddays3.AllYears!AC216,""),"")</f>
        <v>560.9</v>
      </c>
      <c r="J216" s="6">
        <f>IF(J215&lt;&gt;"",IF(ddays3.AllYears!AD216&lt;&gt;"",J215+ddays3.AllYears!AD216,""),"")</f>
        <v>490.40000000000003</v>
      </c>
      <c r="K216" s="6">
        <f>IF(K215&lt;&gt;"",IF(ddays3.AllYears!AE216&lt;&gt;"",K215+ddays3.AllYears!AE216,""),"")</f>
        <v>480</v>
      </c>
      <c r="L216" s="6">
        <f>IF(L215&lt;&gt;"",IF(ddays3.AllYears!AF216&lt;&gt;"",L215+ddays3.AllYears!AF216,""),"")</f>
        <v>417.69999999999993</v>
      </c>
      <c r="M216" s="6">
        <f>IF(M215&lt;&gt;"",IF(ddays3.AllYears!AG216&lt;&gt;"",M215+ddays3.AllYears!AG216,""),"")</f>
        <v>477.30000000000007</v>
      </c>
      <c r="N216" s="6">
        <f>IF(N215&lt;&gt;"",IF(ddays3.AllYears!AH216&lt;&gt;"",N215+ddays3.AllYears!AH216,""),"")</f>
        <v>680.3</v>
      </c>
      <c r="O216" s="6">
        <f>IF(O215&lt;&gt;"",IF(ddays3.AllYears!AI216&lt;&gt;"",O215+ddays3.AllYears!AI216,""),"")</f>
        <v>472.2000000000001</v>
      </c>
      <c r="P216" s="6">
        <f>IF(P215&lt;&gt;"",IF(ddays3.AllYears!AJ216&lt;&gt;"",P215+ddays3.AllYears!AJ216,""),"")</f>
        <v>551.79999999999995</v>
      </c>
      <c r="Q216" s="6">
        <f>IF(Q215&lt;&gt;"",IF(ddays3.AllYears!AK216&lt;&gt;"",Q215+ddays3.AllYears!AK216,""),"")</f>
        <v>515.00000000000011</v>
      </c>
      <c r="R216" s="6">
        <f>IF(R215&lt;&gt;"",IF(ddays3.AllYears!AL216&lt;&gt;"",R215+ddays3.AllYears!AL216,""),"")</f>
        <v>468.50000000000006</v>
      </c>
      <c r="S216" s="6">
        <f>IF(S215&lt;&gt;"",IF(ddays3.AllYears!AM216&lt;&gt;"",S215+ddays3.AllYears!AM216,""),"")</f>
        <v>613.00000000000011</v>
      </c>
      <c r="T216" s="6">
        <f>IF(T215&lt;&gt;"",IF(ddays3.AllYears!AN216&lt;&gt;"",T215+ddays3.AllYears!AN216,""),"")</f>
        <v>637.20000000000005</v>
      </c>
      <c r="U216" s="6">
        <f>IF(U215&lt;&gt;"",IF(ddays3.AllYears!AO216&lt;&gt;"",U215+ddays3.AllYears!AO216,""),"")</f>
        <v>407.8</v>
      </c>
      <c r="V216" s="6">
        <f>IF(V215&lt;&gt;"",IF(ddays3.AllYears!AP216&lt;&gt;"",V215+ddays3.AllYears!AP216,""),"")</f>
        <v>558.49999999999989</v>
      </c>
      <c r="W216" s="6">
        <f>IF(W215&lt;&gt;"",IF(ddays3.AllYears!AQ216&lt;&gt;"",W215+ddays3.AllYears!AQ216,""),"")</f>
        <v>603.19999999999982</v>
      </c>
      <c r="X216" s="6">
        <f>IF(X215&lt;&gt;"",IF(ddays3.AllYears!AR216&lt;&gt;"",X215+ddays3.AllYears!AR216,""),"")</f>
        <v>717.5999999999998</v>
      </c>
      <c r="Y216" s="6">
        <f>IF(Y215&lt;&gt;"",IF(ddays3.AllYears!AS216&lt;&gt;"",Y215+ddays3.AllYears!AS216,""),"")</f>
        <v>652.39999999999975</v>
      </c>
      <c r="Z216" s="6">
        <f>IF(Z215&lt;&gt;"",IF(ddays3.AllYears!AT216&lt;&gt;"",Z215+ddays3.AllYears!AT216,""),"")</f>
        <v>656.00000000000011</v>
      </c>
      <c r="AA216" s="6">
        <f>IF(AA215&lt;&gt;"",IF(ddays3.AllYears!AU216&lt;&gt;"",AA215+ddays3.AllYears!AU216,""),"")</f>
        <v>621.49999999999977</v>
      </c>
      <c r="AB216" s="6">
        <f>IF(AB215&lt;&gt;"",IF(ddays3.AllYears!AV216&lt;&gt;"",AB215+ddays3.AllYears!AV216,""),"")</f>
        <v>477.80000000000018</v>
      </c>
      <c r="AC216" s="6">
        <f>IF(AC215&lt;&gt;"",IF(ddays3.AllYears!AW216&lt;&gt;"",AC215+ddays3.AllYears!AW216,""),"")</f>
        <v>557.70000000000016</v>
      </c>
      <c r="AD216" s="6">
        <f>IF(AD215&lt;&gt;"",IF(ddays3.AllYears!AX216&lt;&gt;"",AD215+ddays3.AllYears!AX216,""),"")</f>
        <v>582.1</v>
      </c>
      <c r="AE216" s="6">
        <f>IF(AE215&lt;&gt;"",IF(ddays3.AllYears!AY216&lt;&gt;"",AE215+ddays3.AllYears!AY216,""),"")</f>
        <v>519.19999999999993</v>
      </c>
      <c r="AF216" s="6">
        <f>IF(AF215&lt;&gt;"",IF(ddays3.AllYears!AZ216&lt;&gt;"",AF215+ddays3.AllYears!AZ216,""),"")</f>
        <v>645.40000000000009</v>
      </c>
      <c r="AG216" s="6">
        <f>IF(AG215&lt;&gt;"",IF(ddays3.AllYears!BA216&lt;&gt;"",AG215+ddays3.AllYears!BA216,""),"")</f>
        <v>634.89999999999986</v>
      </c>
      <c r="AH216" s="6">
        <f>IF(AH215&lt;&gt;"",IF(ddays3.AllYears!BB216&lt;&gt;"",AH215+ddays3.AllYears!BB216,""),"")</f>
        <v>557.79999999999995</v>
      </c>
      <c r="AI216" s="6">
        <f>IF(AI215&lt;&gt;"",IF(ddays3.AllYears!BC216&lt;&gt;"",AI215+ddays3.AllYears!BC216,""),"")</f>
        <v>540.9000000000002</v>
      </c>
      <c r="AJ216" s="6">
        <f>IF(AJ215&lt;&gt;"",IF(ddays3.AllYears!BD216&lt;&gt;"",AJ215+ddays3.AllYears!BD216,""),"")</f>
        <v>547.40000000000009</v>
      </c>
      <c r="AK216" s="6">
        <f>IF(AK215&lt;&gt;"",IF(ddays3.AllYears!BE216&lt;&gt;"",AK215+ddays3.AllYears!BE216,""),"")</f>
        <v>654.09999999999991</v>
      </c>
      <c r="AL216" s="6">
        <f>IF(AL215&lt;&gt;"",IF(ddays3.AllYears!BF216&lt;&gt;"",AL215+ddays3.AllYears!BF216,""),"")</f>
        <v>610.60000000000014</v>
      </c>
      <c r="AM216" s="6">
        <f>IF(AM215&lt;&gt;"",IF(ddays3.AllYears!BG216&lt;&gt;"",AM215+ddays3.AllYears!BG216,""),"")</f>
        <v>783.90000000000009</v>
      </c>
      <c r="AN216" s="6">
        <f>IF(AN215&lt;&gt;"",IF(ddays3.AllYears!BH216&lt;&gt;"",AN215+ddays3.AllYears!BH216,""),"")</f>
        <v>610.79999999999984</v>
      </c>
      <c r="AO216" s="6">
        <f>IF(AO215&lt;&gt;"",IF(ddays3.AllYears!BI216&lt;&gt;"",AO215+ddays3.AllYears!BI216,""),"")</f>
        <v>697.29999999999984</v>
      </c>
      <c r="AP216" s="6">
        <f>IF(AP215&lt;&gt;"",IF(ddays3.AllYears!BJ216&lt;&gt;"",AP215+ddays3.AllYears!BJ216,""),"")</f>
        <v>551.79999999999995</v>
      </c>
      <c r="AQ216" s="6" t="str">
        <f>IF(AQ215&lt;&gt;"",IF(ddays3.AllYears!BK216&lt;&gt;"",AQ215+ddays3.AllYears!BK216,""),"")</f>
        <v/>
      </c>
      <c r="AR216" s="6" t="str">
        <f>IF(AR215&lt;&gt;"",IF(ddays3.AllYears!BL216&lt;&gt;"",AR215+ddays3.AllYears!BL216,""),"")</f>
        <v/>
      </c>
      <c r="AS216" s="6" t="str">
        <f>IF(AS215&lt;&gt;"",IF('2017.daily'!K218&lt;&gt;"",'2017.daily'!K218,""),"")</f>
        <v/>
      </c>
      <c r="AT216" s="6"/>
      <c r="AU216" s="6"/>
      <c r="AV216" s="6">
        <f>'2017.daily'!P218</f>
        <v>0</v>
      </c>
    </row>
    <row r="217" spans="1:48" x14ac:dyDescent="0.35">
      <c r="A217" s="8">
        <f>ddays3.AllYears!A217</f>
        <v>42209</v>
      </c>
      <c r="B217" s="6" t="str">
        <f>IF(B216&lt;&gt;"",IF(ddays3.AllYears!C217&lt;&gt;"",B216+ddays3.AllYears!C217,""),"")</f>
        <v/>
      </c>
      <c r="C217" s="6">
        <f>IF(C216&lt;&gt;"",IF(ddays3.AllYears!W217&lt;&gt;"",C216+ddays3.AllYears!W217,""),"")</f>
        <v>579.60000000000014</v>
      </c>
      <c r="D217" s="6">
        <f>IF(D216&lt;&gt;"",IF(ddays3.AllYears!X217&lt;&gt;"",D216+ddays3.AllYears!X217,""),"")</f>
        <v>532.70000000000005</v>
      </c>
      <c r="E217" s="6">
        <f>IF(E216&lt;&gt;"",IF(ddays3.AllYears!Y217&lt;&gt;"",E216+ddays3.AllYears!Y217,""),"")</f>
        <v>471.99999999999989</v>
      </c>
      <c r="F217" s="6">
        <f>IF(F216&lt;&gt;"",IF(ddays3.AllYears!Z217&lt;&gt;"",F216+ddays3.AllYears!Z217,""),"")</f>
        <v>551.29999999999984</v>
      </c>
      <c r="G217" s="6">
        <f>IF(G216&lt;&gt;"",IF(ddays3.AllYears!AA217&lt;&gt;"",G216+ddays3.AllYears!AA217,""),"")</f>
        <v>377.00000000000011</v>
      </c>
      <c r="H217" s="6">
        <f>IF(H216&lt;&gt;"",IF(ddays3.AllYears!AB217&lt;&gt;"",H216+ddays3.AllYears!AB217,""),"")</f>
        <v>434.49999999999989</v>
      </c>
      <c r="I217" s="6">
        <f>IF(I216&lt;&gt;"",IF(ddays3.AllYears!AC217&lt;&gt;"",I216+ddays3.AllYears!AC217,""),"")</f>
        <v>570.6</v>
      </c>
      <c r="J217" s="6">
        <f>IF(J216&lt;&gt;"",IF(ddays3.AllYears!AD217&lt;&gt;"",J216+ddays3.AllYears!AD217,""),"")</f>
        <v>498.70000000000005</v>
      </c>
      <c r="K217" s="6">
        <f>IF(K216&lt;&gt;"",IF(ddays3.AllYears!AE217&lt;&gt;"",K216+ddays3.AllYears!AE217,""),"")</f>
        <v>489.6</v>
      </c>
      <c r="L217" s="6">
        <f>IF(L216&lt;&gt;"",IF(ddays3.AllYears!AF217&lt;&gt;"",L216+ddays3.AllYears!AF217,""),"")</f>
        <v>422.99999999999994</v>
      </c>
      <c r="M217" s="6">
        <f>IF(M216&lt;&gt;"",IF(ddays3.AllYears!AG217&lt;&gt;"",M216+ddays3.AllYears!AG217,""),"")</f>
        <v>488.90000000000009</v>
      </c>
      <c r="N217" s="6">
        <f>IF(N216&lt;&gt;"",IF(ddays3.AllYears!AH217&lt;&gt;"",N216+ddays3.AllYears!AH217,""),"")</f>
        <v>690.4</v>
      </c>
      <c r="O217" s="6">
        <f>IF(O216&lt;&gt;"",IF(ddays3.AllYears!AI217&lt;&gt;"",O216+ddays3.AllYears!AI217,""),"")</f>
        <v>481.50000000000011</v>
      </c>
      <c r="P217" s="6">
        <f>IF(P216&lt;&gt;"",IF(ddays3.AllYears!AJ217&lt;&gt;"",P216+ddays3.AllYears!AJ217,""),"")</f>
        <v>561.79999999999995</v>
      </c>
      <c r="Q217" s="6">
        <f>IF(Q216&lt;&gt;"",IF(ddays3.AllYears!AK217&lt;&gt;"",Q216+ddays3.AllYears!AK217,""),"")</f>
        <v>522.30000000000007</v>
      </c>
      <c r="R217" s="6">
        <f>IF(R216&lt;&gt;"",IF(ddays3.AllYears!AL217&lt;&gt;"",R216+ddays3.AllYears!AL217,""),"")</f>
        <v>468.90000000000003</v>
      </c>
      <c r="S217" s="6">
        <f>IF(S216&lt;&gt;"",IF(ddays3.AllYears!AM217&lt;&gt;"",S216+ddays3.AllYears!AM217,""),"")</f>
        <v>625.50000000000011</v>
      </c>
      <c r="T217" s="6">
        <f>IF(T216&lt;&gt;"",IF(ddays3.AllYears!AN217&lt;&gt;"",T216+ddays3.AllYears!AN217,""),"")</f>
        <v>647.6</v>
      </c>
      <c r="U217" s="6">
        <f>IF(U216&lt;&gt;"",IF(ddays3.AllYears!AO217&lt;&gt;"",U216+ddays3.AllYears!AO217,""),"")</f>
        <v>417.2</v>
      </c>
      <c r="V217" s="6">
        <f>IF(V216&lt;&gt;"",IF(ddays3.AllYears!AP217&lt;&gt;"",V216+ddays3.AllYears!AP217,""),"")</f>
        <v>568.79999999999984</v>
      </c>
      <c r="W217" s="6">
        <f>IF(W216&lt;&gt;"",IF(ddays3.AllYears!AQ217&lt;&gt;"",W216+ddays3.AllYears!AQ217,""),"")</f>
        <v>603.49999999999977</v>
      </c>
      <c r="X217" s="6">
        <f>IF(X216&lt;&gt;"",IF(ddays3.AllYears!AR217&lt;&gt;"",X216+ddays3.AllYears!AR217,""),"")</f>
        <v>727.0999999999998</v>
      </c>
      <c r="Y217" s="6">
        <f>IF(Y216&lt;&gt;"",IF(ddays3.AllYears!AS217&lt;&gt;"",Y216+ddays3.AllYears!AS217,""),"")</f>
        <v>660.1999999999997</v>
      </c>
      <c r="Z217" s="6">
        <f>IF(Z216&lt;&gt;"",IF(ddays3.AllYears!AT217&lt;&gt;"",Z216+ddays3.AllYears!AT217,""),"")</f>
        <v>656.00000000000011</v>
      </c>
      <c r="AA217" s="6">
        <f>IF(AA216&lt;&gt;"",IF(ddays3.AllYears!AU217&lt;&gt;"",AA216+ddays3.AllYears!AU217,""),"")</f>
        <v>622.89999999999975</v>
      </c>
      <c r="AB217" s="6">
        <f>IF(AB216&lt;&gt;"",IF(ddays3.AllYears!AV217&lt;&gt;"",AB216+ddays3.AllYears!AV217,""),"")</f>
        <v>486.00000000000017</v>
      </c>
      <c r="AC217" s="6">
        <f>IF(AC216&lt;&gt;"",IF(ddays3.AllYears!AW217&lt;&gt;"",AC216+ddays3.AllYears!AW217,""),"")</f>
        <v>566.60000000000014</v>
      </c>
      <c r="AD217" s="6">
        <f>IF(AD216&lt;&gt;"",IF(ddays3.AllYears!AX217&lt;&gt;"",AD216+ddays3.AllYears!AX217,""),"")</f>
        <v>590.1</v>
      </c>
      <c r="AE217" s="6">
        <f>IF(AE216&lt;&gt;"",IF(ddays3.AllYears!AY217&lt;&gt;"",AE216+ddays3.AllYears!AY217,""),"")</f>
        <v>526.19999999999993</v>
      </c>
      <c r="AF217" s="6">
        <f>IF(AF216&lt;&gt;"",IF(ddays3.AllYears!AZ217&lt;&gt;"",AF216+ddays3.AllYears!AZ217,""),"")</f>
        <v>653.30000000000007</v>
      </c>
      <c r="AG217" s="6">
        <f>IF(AG216&lt;&gt;"",IF(ddays3.AllYears!BA217&lt;&gt;"",AG216+ddays3.AllYears!BA217,""),"")</f>
        <v>643.29999999999984</v>
      </c>
      <c r="AH217" s="6">
        <f>IF(AH216&lt;&gt;"",IF(ddays3.AllYears!BB217&lt;&gt;"",AH216+ddays3.AllYears!BB217,""),"")</f>
        <v>568</v>
      </c>
      <c r="AI217" s="6">
        <f>IF(AI216&lt;&gt;"",IF(ddays3.AllYears!BC217&lt;&gt;"",AI216+ddays3.AllYears!BC217,""),"")</f>
        <v>551.60000000000025</v>
      </c>
      <c r="AJ217" s="6">
        <f>IF(AJ216&lt;&gt;"",IF(ddays3.AllYears!BD217&lt;&gt;"",AJ216+ddays3.AllYears!BD217,""),"")</f>
        <v>559.50000000000011</v>
      </c>
      <c r="AK217" s="6">
        <f>IF(AK216&lt;&gt;"",IF(ddays3.AllYears!BE217&lt;&gt;"",AK216+ddays3.AllYears!BE217,""),"")</f>
        <v>661.59999999999991</v>
      </c>
      <c r="AL217" s="6">
        <f>IF(AL216&lt;&gt;"",IF(ddays3.AllYears!BF217&lt;&gt;"",AL216+ddays3.AllYears!BF217,""),"")</f>
        <v>619.80000000000018</v>
      </c>
      <c r="AM217" s="6">
        <f>IF(AM216&lt;&gt;"",IF(ddays3.AllYears!BG217&lt;&gt;"",AM216+ddays3.AllYears!BG217,""),"")</f>
        <v>796.10000000000014</v>
      </c>
      <c r="AN217" s="6">
        <f>IF(AN216&lt;&gt;"",IF(ddays3.AllYears!BH217&lt;&gt;"",AN216+ddays3.AllYears!BH217,""),"")</f>
        <v>623.69999999999982</v>
      </c>
      <c r="AO217" s="6">
        <f>IF(AO216&lt;&gt;"",IF(ddays3.AllYears!BI217&lt;&gt;"",AO216+ddays3.AllYears!BI217,""),"")</f>
        <v>706.29999999999984</v>
      </c>
      <c r="AP217" s="6">
        <f>IF(AP216&lt;&gt;"",IF(ddays3.AllYears!BJ217&lt;&gt;"",AP216+ddays3.AllYears!BJ217,""),"")</f>
        <v>563.19999999999993</v>
      </c>
      <c r="AQ217" s="6" t="str">
        <f>IF(AQ216&lt;&gt;"",IF(ddays3.AllYears!BK217&lt;&gt;"",AQ216+ddays3.AllYears!BK217,""),"")</f>
        <v/>
      </c>
      <c r="AR217" s="6" t="str">
        <f>IF(AR216&lt;&gt;"",IF(ddays3.AllYears!BL217&lt;&gt;"",AR216+ddays3.AllYears!BL217,""),"")</f>
        <v/>
      </c>
      <c r="AS217" s="6" t="str">
        <f>IF(AS216&lt;&gt;"",IF('2017.daily'!K219&lt;&gt;"",'2017.daily'!K219,""),"")</f>
        <v/>
      </c>
      <c r="AT217" s="6"/>
      <c r="AU217" s="6"/>
      <c r="AV217" s="6">
        <f>'2017.daily'!P219</f>
        <v>0</v>
      </c>
    </row>
    <row r="218" spans="1:48" x14ac:dyDescent="0.35">
      <c r="A218" s="8">
        <f>ddays3.AllYears!A218</f>
        <v>42210</v>
      </c>
      <c r="B218" s="6" t="str">
        <f>IF(B217&lt;&gt;"",IF(ddays3.AllYears!C218&lt;&gt;"",B217+ddays3.AllYears!C218,""),"")</f>
        <v/>
      </c>
      <c r="C218" s="6">
        <f>IF(C217&lt;&gt;"",IF(ddays3.AllYears!W218&lt;&gt;"",C217+ddays3.AllYears!W218,""),"")</f>
        <v>587.50000000000011</v>
      </c>
      <c r="D218" s="6">
        <f>IF(D217&lt;&gt;"",IF(ddays3.AllYears!X218&lt;&gt;"",D217+ddays3.AllYears!X218,""),"")</f>
        <v>541.20000000000005</v>
      </c>
      <c r="E218" s="6">
        <f>IF(E217&lt;&gt;"",IF(ddays3.AllYears!Y218&lt;&gt;"",E217+ddays3.AllYears!Y218,""),"")</f>
        <v>479.59999999999991</v>
      </c>
      <c r="F218" s="6">
        <f>IF(F217&lt;&gt;"",IF(ddays3.AllYears!Z218&lt;&gt;"",F217+ddays3.AllYears!Z218,""),"")</f>
        <v>562.29999999999984</v>
      </c>
      <c r="G218" s="6">
        <f>IF(G217&lt;&gt;"",IF(ddays3.AllYears!AA218&lt;&gt;"",G217+ddays3.AllYears!AA218,""),"")</f>
        <v>386.40000000000009</v>
      </c>
      <c r="H218" s="6">
        <f>IF(H217&lt;&gt;"",IF(ddays3.AllYears!AB218&lt;&gt;"",H217+ddays3.AllYears!AB218,""),"")</f>
        <v>443.09999999999991</v>
      </c>
      <c r="I218" s="6">
        <f>IF(I217&lt;&gt;"",IF(ddays3.AllYears!AC218&lt;&gt;"",I217+ddays3.AllYears!AC218,""),"")</f>
        <v>582</v>
      </c>
      <c r="J218" s="6">
        <f>IF(J217&lt;&gt;"",IF(ddays3.AllYears!AD218&lt;&gt;"",J217+ddays3.AllYears!AD218,""),"")</f>
        <v>504.40000000000003</v>
      </c>
      <c r="K218" s="6">
        <f>IF(K217&lt;&gt;"",IF(ddays3.AllYears!AE218&lt;&gt;"",K217+ddays3.AllYears!AE218,""),"")</f>
        <v>497.40000000000003</v>
      </c>
      <c r="L218" s="6">
        <f>IF(L217&lt;&gt;"",IF(ddays3.AllYears!AF218&lt;&gt;"",L217+ddays3.AllYears!AF218,""),"")</f>
        <v>427.89999999999992</v>
      </c>
      <c r="M218" s="6">
        <f>IF(M217&lt;&gt;"",IF(ddays3.AllYears!AG218&lt;&gt;"",M217+ddays3.AllYears!AG218,""),"")</f>
        <v>501.50000000000011</v>
      </c>
      <c r="N218" s="6">
        <f>IF(N217&lt;&gt;"",IF(ddays3.AllYears!AH218&lt;&gt;"",N217+ddays3.AllYears!AH218,""),"")</f>
        <v>702.6</v>
      </c>
      <c r="O218" s="6">
        <f>IF(O217&lt;&gt;"",IF(ddays3.AllYears!AI218&lt;&gt;"",O217+ddays3.AllYears!AI218,""),"")</f>
        <v>490.80000000000013</v>
      </c>
      <c r="P218" s="6">
        <f>IF(P217&lt;&gt;"",IF(ddays3.AllYears!AJ218&lt;&gt;"",P217+ddays3.AllYears!AJ218,""),"")</f>
        <v>569.59999999999991</v>
      </c>
      <c r="Q218" s="6">
        <f>IF(Q217&lt;&gt;"",IF(ddays3.AllYears!AK218&lt;&gt;"",Q217+ddays3.AllYears!AK218,""),"")</f>
        <v>530.30000000000007</v>
      </c>
      <c r="R218" s="6">
        <f>IF(R217&lt;&gt;"",IF(ddays3.AllYears!AL218&lt;&gt;"",R217+ddays3.AllYears!AL218,""),"")</f>
        <v>479.1</v>
      </c>
      <c r="S218" s="6">
        <f>IF(S217&lt;&gt;"",IF(ddays3.AllYears!AM218&lt;&gt;"",S217+ddays3.AllYears!AM218,""),"")</f>
        <v>628.60000000000014</v>
      </c>
      <c r="T218" s="6">
        <f>IF(T217&lt;&gt;"",IF(ddays3.AllYears!AN218&lt;&gt;"",T217+ddays3.AllYears!AN218,""),"")</f>
        <v>658.9</v>
      </c>
      <c r="U218" s="6">
        <f>IF(U217&lt;&gt;"",IF(ddays3.AllYears!AO218&lt;&gt;"",U217+ddays3.AllYears!AO218,""),"")</f>
        <v>424.9</v>
      </c>
      <c r="V218" s="6">
        <f>IF(V217&lt;&gt;"",IF(ddays3.AllYears!AP218&lt;&gt;"",V217+ddays3.AllYears!AP218,""),"")</f>
        <v>575.19999999999982</v>
      </c>
      <c r="W218" s="6">
        <f>IF(W217&lt;&gt;"",IF(ddays3.AllYears!AQ218&lt;&gt;"",W217+ddays3.AllYears!AQ218,""),"")</f>
        <v>611.39999999999975</v>
      </c>
      <c r="X218" s="6">
        <f>IF(X217&lt;&gt;"",IF(ddays3.AllYears!AR218&lt;&gt;"",X217+ddays3.AllYears!AR218,""),"")</f>
        <v>736.19999999999982</v>
      </c>
      <c r="Y218" s="6">
        <f>IF(Y217&lt;&gt;"",IF(ddays3.AllYears!AS218&lt;&gt;"",Y217+ddays3.AllYears!AS218,""),"")</f>
        <v>667.1999999999997</v>
      </c>
      <c r="Z218" s="6">
        <f>IF(Z217&lt;&gt;"",IF(ddays3.AllYears!AT218&lt;&gt;"",Z217+ddays3.AllYears!AT218,""),"")</f>
        <v>665.00000000000011</v>
      </c>
      <c r="AA218" s="6">
        <f>IF(AA217&lt;&gt;"",IF(ddays3.AllYears!AU218&lt;&gt;"",AA217+ddays3.AllYears!AU218,""),"")</f>
        <v>632.6999999999997</v>
      </c>
      <c r="AB218" s="6">
        <f>IF(AB217&lt;&gt;"",IF(ddays3.AllYears!AV218&lt;&gt;"",AB217+ddays3.AllYears!AV218,""),"")</f>
        <v>495.40000000000015</v>
      </c>
      <c r="AC218" s="6">
        <f>IF(AC217&lt;&gt;"",IF(ddays3.AllYears!AW218&lt;&gt;"",AC217+ddays3.AllYears!AW218,""),"")</f>
        <v>576.20000000000016</v>
      </c>
      <c r="AD218" s="6">
        <f>IF(AD217&lt;&gt;"",IF(ddays3.AllYears!AX218&lt;&gt;"",AD217+ddays3.AllYears!AX218,""),"")</f>
        <v>598.20000000000005</v>
      </c>
      <c r="AE218" s="6">
        <f>IF(AE217&lt;&gt;"",IF(ddays3.AllYears!AY218&lt;&gt;"",AE217+ddays3.AllYears!AY218,""),"")</f>
        <v>529.4</v>
      </c>
      <c r="AF218" s="6">
        <f>IF(AF217&lt;&gt;"",IF(ddays3.AllYears!AZ218&lt;&gt;"",AF217+ddays3.AllYears!AZ218,""),"")</f>
        <v>661.00000000000011</v>
      </c>
      <c r="AG218" s="6">
        <f>IF(AG217&lt;&gt;"",IF(ddays3.AllYears!BA218&lt;&gt;"",AG217+ddays3.AllYears!BA218,""),"")</f>
        <v>651.69999999999982</v>
      </c>
      <c r="AH218" s="6">
        <f>IF(AH217&lt;&gt;"",IF(ddays3.AllYears!BB218&lt;&gt;"",AH217+ddays3.AllYears!BB218,""),"")</f>
        <v>579.4</v>
      </c>
      <c r="AI218" s="6">
        <f>IF(AI217&lt;&gt;"",IF(ddays3.AllYears!BC218&lt;&gt;"",AI217+ddays3.AllYears!BC218,""),"")</f>
        <v>561.3000000000003</v>
      </c>
      <c r="AJ218" s="6">
        <f>IF(AJ217&lt;&gt;"",IF(ddays3.AllYears!BD218&lt;&gt;"",AJ217+ddays3.AllYears!BD218,""),"")</f>
        <v>570.40000000000009</v>
      </c>
      <c r="AK218" s="6">
        <f>IF(AK217&lt;&gt;"",IF(ddays3.AllYears!BE218&lt;&gt;"",AK217+ddays3.AllYears!BE218,""),"")</f>
        <v>671.99999999999989</v>
      </c>
      <c r="AL218" s="6">
        <f>IF(AL217&lt;&gt;"",IF(ddays3.AllYears!BF218&lt;&gt;"",AL217+ddays3.AllYears!BF218,""),"")</f>
        <v>628.4000000000002</v>
      </c>
      <c r="AM218" s="6">
        <f>IF(AM217&lt;&gt;"",IF(ddays3.AllYears!BG218&lt;&gt;"",AM217+ddays3.AllYears!BG218,""),"")</f>
        <v>802.60000000000014</v>
      </c>
      <c r="AN218" s="6">
        <f>IF(AN217&lt;&gt;"",IF(ddays3.AllYears!BH218&lt;&gt;"",AN217+ddays3.AllYears!BH218,""),"")</f>
        <v>631.49999999999977</v>
      </c>
      <c r="AO218" s="6">
        <f>IF(AO217&lt;&gt;"",IF(ddays3.AllYears!BI218&lt;&gt;"",AO217+ddays3.AllYears!BI218,""),"")</f>
        <v>717.0999999999998</v>
      </c>
      <c r="AP218" s="6">
        <f>IF(AP217&lt;&gt;"",IF(ddays3.AllYears!BJ218&lt;&gt;"",AP217+ddays3.AllYears!BJ218,""),"")</f>
        <v>572.4</v>
      </c>
      <c r="AQ218" s="6" t="str">
        <f>IF(AQ217&lt;&gt;"",IF(ddays3.AllYears!BK218&lt;&gt;"",AQ217+ddays3.AllYears!BK218,""),"")</f>
        <v/>
      </c>
      <c r="AR218" s="6" t="str">
        <f>IF(AR217&lt;&gt;"",IF(ddays3.AllYears!BL218&lt;&gt;"",AR217+ddays3.AllYears!BL218,""),"")</f>
        <v/>
      </c>
      <c r="AS218" s="6" t="str">
        <f>IF(AS217&lt;&gt;"",IF('2017.daily'!K220&lt;&gt;"",'2017.daily'!K220,""),"")</f>
        <v/>
      </c>
      <c r="AT218" s="6"/>
      <c r="AU218" s="6"/>
      <c r="AV218" s="6">
        <f>'2017.daily'!P220</f>
        <v>0</v>
      </c>
    </row>
    <row r="219" spans="1:48" x14ac:dyDescent="0.35">
      <c r="A219" s="8">
        <f>ddays3.AllYears!A219</f>
        <v>42211</v>
      </c>
      <c r="B219" s="6" t="str">
        <f>IF(B218&lt;&gt;"",IF(ddays3.AllYears!C219&lt;&gt;"",B218+ddays3.AllYears!C219,""),"")</f>
        <v/>
      </c>
      <c r="C219" s="6">
        <f>IF(C218&lt;&gt;"",IF(ddays3.AllYears!W219&lt;&gt;"",C218+ddays3.AllYears!W219,""),"")</f>
        <v>595.70000000000016</v>
      </c>
      <c r="D219" s="6">
        <f>IF(D218&lt;&gt;"",IF(ddays3.AllYears!X219&lt;&gt;"",D218+ddays3.AllYears!X219,""),"")</f>
        <v>548.90000000000009</v>
      </c>
      <c r="E219" s="6">
        <f>IF(E218&lt;&gt;"",IF(ddays3.AllYears!Y219&lt;&gt;"",E218+ddays3.AllYears!Y219,""),"")</f>
        <v>486.99999999999989</v>
      </c>
      <c r="F219" s="6">
        <f>IF(F218&lt;&gt;"",IF(ddays3.AllYears!Z219&lt;&gt;"",F218+ddays3.AllYears!Z219,""),"")</f>
        <v>571.79999999999984</v>
      </c>
      <c r="G219" s="6">
        <f>IF(G218&lt;&gt;"",IF(ddays3.AllYears!AA219&lt;&gt;"",G218+ddays3.AllYears!AA219,""),"")</f>
        <v>396.50000000000011</v>
      </c>
      <c r="H219" s="6">
        <f>IF(H218&lt;&gt;"",IF(ddays3.AllYears!AB219&lt;&gt;"",H218+ddays3.AllYears!AB219,""),"")</f>
        <v>443.09999999999991</v>
      </c>
      <c r="I219" s="6">
        <f>IF(I218&lt;&gt;"",IF(ddays3.AllYears!AC219&lt;&gt;"",I218+ddays3.AllYears!AC219,""),"")</f>
        <v>593.70000000000005</v>
      </c>
      <c r="J219" s="6">
        <f>IF(J218&lt;&gt;"",IF(ddays3.AllYears!AD219&lt;&gt;"",J218+ddays3.AllYears!AD219,""),"")</f>
        <v>510.20000000000005</v>
      </c>
      <c r="K219" s="6">
        <f>IF(K218&lt;&gt;"",IF(ddays3.AllYears!AE219&lt;&gt;"",K218+ddays3.AllYears!AE219,""),"")</f>
        <v>503.6</v>
      </c>
      <c r="L219" s="6">
        <f>IF(L218&lt;&gt;"",IF(ddays3.AllYears!AF219&lt;&gt;"",L218+ddays3.AllYears!AF219,""),"")</f>
        <v>434.39999999999992</v>
      </c>
      <c r="M219" s="6">
        <f>IF(M218&lt;&gt;"",IF(ddays3.AllYears!AG219&lt;&gt;"",M218+ddays3.AllYears!AG219,""),"")</f>
        <v>515.20000000000016</v>
      </c>
      <c r="N219" s="6">
        <f>IF(N218&lt;&gt;"",IF(ddays3.AllYears!AH219&lt;&gt;"",N218+ddays3.AllYears!AH219,""),"")</f>
        <v>703.1</v>
      </c>
      <c r="O219" s="6">
        <f>IF(O218&lt;&gt;"",IF(ddays3.AllYears!AI219&lt;&gt;"",O218+ddays3.AllYears!AI219,""),"")</f>
        <v>499.7000000000001</v>
      </c>
      <c r="P219" s="6">
        <f>IF(P218&lt;&gt;"",IF(ddays3.AllYears!AJ219&lt;&gt;"",P218+ddays3.AllYears!AJ219,""),"")</f>
        <v>579.09999999999991</v>
      </c>
      <c r="Q219" s="6">
        <f>IF(Q218&lt;&gt;"",IF(ddays3.AllYears!AK219&lt;&gt;"",Q218+ddays3.AllYears!AK219,""),"")</f>
        <v>539.50000000000011</v>
      </c>
      <c r="R219" s="6">
        <f>IF(R218&lt;&gt;"",IF(ddays3.AllYears!AL219&lt;&gt;"",R218+ddays3.AllYears!AL219,""),"")</f>
        <v>488.3</v>
      </c>
      <c r="S219" s="6">
        <f>IF(S218&lt;&gt;"",IF(ddays3.AllYears!AM219&lt;&gt;"",S218+ddays3.AllYears!AM219,""),"")</f>
        <v>645.10000000000014</v>
      </c>
      <c r="T219" s="6">
        <f>IF(T218&lt;&gt;"",IF(ddays3.AllYears!AN219&lt;&gt;"",T218+ddays3.AllYears!AN219,""),"")</f>
        <v>669.4</v>
      </c>
      <c r="U219" s="6">
        <f>IF(U218&lt;&gt;"",IF(ddays3.AllYears!AO219&lt;&gt;"",U218+ddays3.AllYears!AO219,""),"")</f>
        <v>430.2</v>
      </c>
      <c r="V219" s="6">
        <f>IF(V218&lt;&gt;"",IF(ddays3.AllYears!AP219&lt;&gt;"",V218+ddays3.AllYears!AP219,""),"")</f>
        <v>582.39999999999986</v>
      </c>
      <c r="W219" s="6">
        <f>IF(W218&lt;&gt;"",IF(ddays3.AllYears!AQ219&lt;&gt;"",W218+ddays3.AllYears!AQ219,""),"")</f>
        <v>617.89999999999975</v>
      </c>
      <c r="X219" s="6">
        <f>IF(X218&lt;&gt;"",IF(ddays3.AllYears!AR219&lt;&gt;"",X218+ddays3.AllYears!AR219,""),"")</f>
        <v>743.0999999999998</v>
      </c>
      <c r="Y219" s="6">
        <f>IF(Y218&lt;&gt;"",IF(ddays3.AllYears!AS219&lt;&gt;"",Y218+ddays3.AllYears!AS219,""),"")</f>
        <v>674.39999999999975</v>
      </c>
      <c r="Z219" s="6">
        <f>IF(Z218&lt;&gt;"",IF(ddays3.AllYears!AT219&lt;&gt;"",Z218+ddays3.AllYears!AT219,""),"")</f>
        <v>674.30000000000007</v>
      </c>
      <c r="AA219" s="6">
        <f>IF(AA218&lt;&gt;"",IF(ddays3.AllYears!AU219&lt;&gt;"",AA218+ddays3.AllYears!AU219,""),"")</f>
        <v>642.39999999999975</v>
      </c>
      <c r="AB219" s="6">
        <f>IF(AB218&lt;&gt;"",IF(ddays3.AllYears!AV219&lt;&gt;"",AB218+ddays3.AllYears!AV219,""),"")</f>
        <v>496.30000000000013</v>
      </c>
      <c r="AC219" s="6">
        <f>IF(AC218&lt;&gt;"",IF(ddays3.AllYears!AW219&lt;&gt;"",AC218+ddays3.AllYears!AW219,""),"")</f>
        <v>583.4000000000002</v>
      </c>
      <c r="AD219" s="6">
        <f>IF(AD218&lt;&gt;"",IF(ddays3.AllYears!AX219&lt;&gt;"",AD218+ddays3.AllYears!AX219,""),"")</f>
        <v>607.20000000000005</v>
      </c>
      <c r="AE219" s="6">
        <f>IF(AE218&lt;&gt;"",IF(ddays3.AllYears!AY219&lt;&gt;"",AE218+ddays3.AllYears!AY219,""),"")</f>
        <v>535.69999999999993</v>
      </c>
      <c r="AF219" s="6">
        <f>IF(AF218&lt;&gt;"",IF(ddays3.AllYears!AZ219&lt;&gt;"",AF218+ddays3.AllYears!AZ219,""),"")</f>
        <v>668.40000000000009</v>
      </c>
      <c r="AG219" s="6">
        <f>IF(AG218&lt;&gt;"",IF(ddays3.AllYears!BA219&lt;&gt;"",AG218+ddays3.AllYears!BA219,""),"")</f>
        <v>656.39999999999986</v>
      </c>
      <c r="AH219" s="6">
        <f>IF(AH218&lt;&gt;"",IF(ddays3.AllYears!BB219&lt;&gt;"",AH218+ddays3.AllYears!BB219,""),"")</f>
        <v>591.1</v>
      </c>
      <c r="AI219" s="6">
        <f>IF(AI218&lt;&gt;"",IF(ddays3.AllYears!BC219&lt;&gt;"",AI218+ddays3.AllYears!BC219,""),"")</f>
        <v>570.10000000000025</v>
      </c>
      <c r="AJ219" s="6">
        <f>IF(AJ218&lt;&gt;"",IF(ddays3.AllYears!BD219&lt;&gt;"",AJ218+ddays3.AllYears!BD219,""),"")</f>
        <v>576.60000000000014</v>
      </c>
      <c r="AK219" s="6">
        <f>IF(AK218&lt;&gt;"",IF(ddays3.AllYears!BE219&lt;&gt;"",AK218+ddays3.AllYears!BE219,""),"")</f>
        <v>682.69999999999993</v>
      </c>
      <c r="AL219" s="6">
        <f>IF(AL218&lt;&gt;"",IF(ddays3.AllYears!BF219&lt;&gt;"",AL218+ddays3.AllYears!BF219,""),"")</f>
        <v>636.9000000000002</v>
      </c>
      <c r="AM219" s="6">
        <f>IF(AM218&lt;&gt;"",IF(ddays3.AllYears!BG219&lt;&gt;"",AM218+ddays3.AllYears!BG219,""),"")</f>
        <v>809.10000000000014</v>
      </c>
      <c r="AN219" s="6">
        <f>IF(AN218&lt;&gt;"",IF(ddays3.AllYears!BH219&lt;&gt;"",AN218+ddays3.AllYears!BH219,""),"")</f>
        <v>642.0999999999998</v>
      </c>
      <c r="AO219" s="6">
        <f>IF(AO218&lt;&gt;"",IF(ddays3.AllYears!BI219&lt;&gt;"",AO218+ddays3.AllYears!BI219,""),"")</f>
        <v>728.5999999999998</v>
      </c>
      <c r="AP219" s="6">
        <f>IF(AP218&lt;&gt;"",IF(ddays3.AllYears!BJ219&lt;&gt;"",AP218+ddays3.AllYears!BJ219,""),"")</f>
        <v>581.5</v>
      </c>
      <c r="AQ219" s="6" t="str">
        <f>IF(AQ218&lt;&gt;"",IF(ddays3.AllYears!BK219&lt;&gt;"",AQ218+ddays3.AllYears!BK219,""),"")</f>
        <v/>
      </c>
      <c r="AR219" s="6" t="str">
        <f>IF(AR218&lt;&gt;"",IF(ddays3.AllYears!BL219&lt;&gt;"",AR218+ddays3.AllYears!BL219,""),"")</f>
        <v/>
      </c>
      <c r="AS219" s="6" t="str">
        <f>IF(AS218&lt;&gt;"",IF('2017.daily'!K221&lt;&gt;"",'2017.daily'!K221,""),"")</f>
        <v/>
      </c>
      <c r="AT219" s="6"/>
      <c r="AU219" s="6"/>
      <c r="AV219" s="6">
        <f>'2017.daily'!P221</f>
        <v>0</v>
      </c>
    </row>
    <row r="220" spans="1:48" x14ac:dyDescent="0.35">
      <c r="A220" s="8">
        <f>ddays3.AllYears!A220</f>
        <v>42212</v>
      </c>
      <c r="B220" s="6" t="str">
        <f>IF(B219&lt;&gt;"",IF(ddays3.AllYears!C220&lt;&gt;"",B219+ddays3.AllYears!C220,""),"")</f>
        <v/>
      </c>
      <c r="C220" s="6">
        <f>IF(C219&lt;&gt;"",IF(ddays3.AllYears!W220&lt;&gt;"",C219+ddays3.AllYears!W220,""),"")</f>
        <v>603.50000000000011</v>
      </c>
      <c r="D220" s="6">
        <f>IF(D219&lt;&gt;"",IF(ddays3.AllYears!X220&lt;&gt;"",D219+ddays3.AllYears!X220,""),"")</f>
        <v>560.00000000000011</v>
      </c>
      <c r="E220" s="6">
        <f>IF(E219&lt;&gt;"",IF(ddays3.AllYears!Y220&lt;&gt;"",E219+ddays3.AllYears!Y220,""),"")</f>
        <v>486.99999999999989</v>
      </c>
      <c r="F220" s="6">
        <f>IF(F219&lt;&gt;"",IF(ddays3.AllYears!Z220&lt;&gt;"",F219+ddays3.AllYears!Z220,""),"")</f>
        <v>579.89999999999986</v>
      </c>
      <c r="G220" s="6">
        <f>IF(G219&lt;&gt;"",IF(ddays3.AllYears!AA220&lt;&gt;"",G219+ddays3.AllYears!AA220,""),"")</f>
        <v>406.50000000000011</v>
      </c>
      <c r="H220" s="6">
        <f>IF(H219&lt;&gt;"",IF(ddays3.AllYears!AB220&lt;&gt;"",H219+ddays3.AllYears!AB220,""),"")</f>
        <v>443.09999999999991</v>
      </c>
      <c r="I220" s="6">
        <f>IF(I219&lt;&gt;"",IF(ddays3.AllYears!AC220&lt;&gt;"",I219+ddays3.AllYears!AC220,""),"")</f>
        <v>603.70000000000005</v>
      </c>
      <c r="J220" s="6">
        <f>IF(J219&lt;&gt;"",IF(ddays3.AllYears!AD220&lt;&gt;"",J219+ddays3.AllYears!AD220,""),"")</f>
        <v>518.30000000000007</v>
      </c>
      <c r="K220" s="6">
        <f>IF(K219&lt;&gt;"",IF(ddays3.AllYears!AE220&lt;&gt;"",K219+ddays3.AllYears!AE220,""),"")</f>
        <v>508</v>
      </c>
      <c r="L220" s="6">
        <f>IF(L219&lt;&gt;"",IF(ddays3.AllYears!AF220&lt;&gt;"",L219+ddays3.AllYears!AF220,""),"")</f>
        <v>442.2999999999999</v>
      </c>
      <c r="M220" s="6">
        <f>IF(M219&lt;&gt;"",IF(ddays3.AllYears!AG220&lt;&gt;"",M219+ddays3.AllYears!AG220,""),"")</f>
        <v>523.50000000000011</v>
      </c>
      <c r="N220" s="6">
        <f>IF(N219&lt;&gt;"",IF(ddays3.AllYears!AH220&lt;&gt;"",N219+ddays3.AllYears!AH220,""),"")</f>
        <v>712.80000000000007</v>
      </c>
      <c r="O220" s="6">
        <f>IF(O219&lt;&gt;"",IF(ddays3.AllYears!AI220&lt;&gt;"",O219+ddays3.AllYears!AI220,""),"")</f>
        <v>507.90000000000009</v>
      </c>
      <c r="P220" s="6">
        <f>IF(P219&lt;&gt;"",IF(ddays3.AllYears!AJ220&lt;&gt;"",P219+ddays3.AllYears!AJ220,""),"")</f>
        <v>589.39999999999986</v>
      </c>
      <c r="Q220" s="6">
        <f>IF(Q219&lt;&gt;"",IF(ddays3.AllYears!AK220&lt;&gt;"",Q219+ddays3.AllYears!AK220,""),"")</f>
        <v>548.90000000000009</v>
      </c>
      <c r="R220" s="6">
        <f>IF(R219&lt;&gt;"",IF(ddays3.AllYears!AL220&lt;&gt;"",R219+ddays3.AllYears!AL220,""),"")</f>
        <v>496.8</v>
      </c>
      <c r="S220" s="6">
        <f>IF(S219&lt;&gt;"",IF(ddays3.AllYears!AM220&lt;&gt;"",S219+ddays3.AllYears!AM220,""),"")</f>
        <v>658.70000000000016</v>
      </c>
      <c r="T220" s="6">
        <f>IF(T219&lt;&gt;"",IF(ddays3.AllYears!AN220&lt;&gt;"",T219+ddays3.AllYears!AN220,""),"")</f>
        <v>680.5</v>
      </c>
      <c r="U220" s="6">
        <f>IF(U219&lt;&gt;"",IF(ddays3.AllYears!AO220&lt;&gt;"",U219+ddays3.AllYears!AO220,""),"")</f>
        <v>437</v>
      </c>
      <c r="V220" s="6">
        <f>IF(V219&lt;&gt;"",IF(ddays3.AllYears!AP220&lt;&gt;"",V219+ddays3.AllYears!AP220,""),"")</f>
        <v>590.89999999999986</v>
      </c>
      <c r="W220" s="6">
        <f>IF(W219&lt;&gt;"",IF(ddays3.AllYears!AQ220&lt;&gt;"",W219+ddays3.AllYears!AQ220,""),"")</f>
        <v>625.39999999999975</v>
      </c>
      <c r="X220" s="6">
        <f>IF(X219&lt;&gt;"",IF(ddays3.AllYears!AR220&lt;&gt;"",X219+ddays3.AllYears!AR220,""),"")</f>
        <v>752.5999999999998</v>
      </c>
      <c r="Y220" s="6">
        <f>IF(Y219&lt;&gt;"",IF(ddays3.AllYears!AS220&lt;&gt;"",Y219+ddays3.AllYears!AS220,""),"")</f>
        <v>677.1999999999997</v>
      </c>
      <c r="Z220" s="6">
        <f>IF(Z219&lt;&gt;"",IF(ddays3.AllYears!AT220&lt;&gt;"",Z219+ddays3.AllYears!AT220,""),"")</f>
        <v>683.40000000000009</v>
      </c>
      <c r="AA220" s="6">
        <f>IF(AA219&lt;&gt;"",IF(ddays3.AllYears!AU220&lt;&gt;"",AA219+ddays3.AllYears!AU220,""),"")</f>
        <v>652.99999999999977</v>
      </c>
      <c r="AB220" s="6">
        <f>IF(AB219&lt;&gt;"",IF(ddays3.AllYears!AV220&lt;&gt;"",AB219+ddays3.AllYears!AV220,""),"")</f>
        <v>505.7000000000001</v>
      </c>
      <c r="AC220" s="6">
        <f>IF(AC219&lt;&gt;"",IF(ddays3.AllYears!AW220&lt;&gt;"",AC219+ddays3.AllYears!AW220,""),"")</f>
        <v>592.10000000000025</v>
      </c>
      <c r="AD220" s="6">
        <f>IF(AD219&lt;&gt;"",IF(ddays3.AllYears!AX220&lt;&gt;"",AD219+ddays3.AllYears!AX220,""),"")</f>
        <v>607.6</v>
      </c>
      <c r="AE220" s="6">
        <f>IF(AE219&lt;&gt;"",IF(ddays3.AllYears!AY220&lt;&gt;"",AE219+ddays3.AllYears!AY220,""),"")</f>
        <v>535.79999999999995</v>
      </c>
      <c r="AF220" s="6">
        <f>IF(AF219&lt;&gt;"",IF(ddays3.AllYears!AZ220&lt;&gt;"",AF219+ddays3.AllYears!AZ220,""),"")</f>
        <v>677.00000000000011</v>
      </c>
      <c r="AG220" s="6">
        <f>IF(AG219&lt;&gt;"",IF(ddays3.AllYears!BA220&lt;&gt;"",AG219+ddays3.AllYears!BA220,""),"")</f>
        <v>663.09999999999991</v>
      </c>
      <c r="AH220" s="6">
        <f>IF(AH219&lt;&gt;"",IF(ddays3.AllYears!BB220&lt;&gt;"",AH219+ddays3.AllYears!BB220,""),"")</f>
        <v>603.20000000000005</v>
      </c>
      <c r="AI220" s="6">
        <f>IF(AI219&lt;&gt;"",IF(ddays3.AllYears!BC220&lt;&gt;"",AI219+ddays3.AllYears!BC220,""),"")</f>
        <v>570.8000000000003</v>
      </c>
      <c r="AJ220" s="6">
        <f>IF(AJ219&lt;&gt;"",IF(ddays3.AllYears!BD220&lt;&gt;"",AJ219+ddays3.AllYears!BD220,""),"")</f>
        <v>584.70000000000016</v>
      </c>
      <c r="AK220" s="6">
        <f>IF(AK219&lt;&gt;"",IF(ddays3.AllYears!BE220&lt;&gt;"",AK219+ddays3.AllYears!BE220,""),"")</f>
        <v>692.49999999999989</v>
      </c>
      <c r="AL220" s="6">
        <f>IF(AL219&lt;&gt;"",IF(ddays3.AllYears!BF220&lt;&gt;"",AL219+ddays3.AllYears!BF220,""),"")</f>
        <v>644.20000000000016</v>
      </c>
      <c r="AM220" s="6">
        <f>IF(AM219&lt;&gt;"",IF(ddays3.AllYears!BG220&lt;&gt;"",AM219+ddays3.AllYears!BG220,""),"")</f>
        <v>817.40000000000009</v>
      </c>
      <c r="AN220" s="6">
        <f>IF(AN219&lt;&gt;"",IF(ddays3.AllYears!BH220&lt;&gt;"",AN219+ddays3.AllYears!BH220,""),"")</f>
        <v>652.0999999999998</v>
      </c>
      <c r="AO220" s="6">
        <f>IF(AO219&lt;&gt;"",IF(ddays3.AllYears!BI220&lt;&gt;"",AO219+ddays3.AllYears!BI220,""),"")</f>
        <v>742.29999999999984</v>
      </c>
      <c r="AP220" s="6">
        <f>IF(AP219&lt;&gt;"",IF(ddays3.AllYears!BJ220&lt;&gt;"",AP219+ddays3.AllYears!BJ220,""),"")</f>
        <v>588.70000000000005</v>
      </c>
      <c r="AQ220" s="6" t="str">
        <f>IF(AQ219&lt;&gt;"",IF(ddays3.AllYears!BK220&lt;&gt;"",AQ219+ddays3.AllYears!BK220,""),"")</f>
        <v/>
      </c>
      <c r="AR220" s="6" t="str">
        <f>IF(AR219&lt;&gt;"",IF(ddays3.AllYears!BL220&lt;&gt;"",AR219+ddays3.AllYears!BL220,""),"")</f>
        <v/>
      </c>
      <c r="AS220" s="6" t="str">
        <f>IF(AS219&lt;&gt;"",IF('2017.daily'!K222&lt;&gt;"",'2017.daily'!K222,""),"")</f>
        <v/>
      </c>
      <c r="AT220" s="6"/>
      <c r="AU220" s="6"/>
      <c r="AV220" s="6">
        <f>'2017.daily'!P222</f>
        <v>0</v>
      </c>
    </row>
    <row r="221" spans="1:48" x14ac:dyDescent="0.35">
      <c r="A221" s="8">
        <f>ddays3.AllYears!A221</f>
        <v>42213</v>
      </c>
      <c r="B221" s="6" t="str">
        <f>IF(B220&lt;&gt;"",IF(ddays3.AllYears!C221&lt;&gt;"",B220+ddays3.AllYears!C221,""),"")</f>
        <v/>
      </c>
      <c r="C221" s="6">
        <f>IF(C220&lt;&gt;"",IF(ddays3.AllYears!W221&lt;&gt;"",C220+ddays3.AllYears!W221,""),"")</f>
        <v>612.40000000000009</v>
      </c>
      <c r="D221" s="6">
        <f>IF(D220&lt;&gt;"",IF(ddays3.AllYears!X221&lt;&gt;"",D220+ddays3.AllYears!X221,""),"")</f>
        <v>569.30000000000007</v>
      </c>
      <c r="E221" s="6">
        <f>IF(E220&lt;&gt;"",IF(ddays3.AllYears!Y221&lt;&gt;"",E220+ddays3.AllYears!Y221,""),"")</f>
        <v>494.89999999999986</v>
      </c>
      <c r="F221" s="6">
        <f>IF(F220&lt;&gt;"",IF(ddays3.AllYears!Z221&lt;&gt;"",F220+ddays3.AllYears!Z221,""),"")</f>
        <v>588.19999999999982</v>
      </c>
      <c r="G221" s="6">
        <f>IF(G220&lt;&gt;"",IF(ddays3.AllYears!AA221&lt;&gt;"",G220+ddays3.AllYears!AA221,""),"")</f>
        <v>416.10000000000014</v>
      </c>
      <c r="H221" s="6">
        <f>IF(H220&lt;&gt;"",IF(ddays3.AllYears!AB221&lt;&gt;"",H220+ddays3.AllYears!AB221,""),"")</f>
        <v>449.39999999999992</v>
      </c>
      <c r="I221" s="6">
        <f>IF(I220&lt;&gt;"",IF(ddays3.AllYears!AC221&lt;&gt;"",I220+ddays3.AllYears!AC221,""),"")</f>
        <v>611.70000000000005</v>
      </c>
      <c r="J221" s="6">
        <f>IF(J220&lt;&gt;"",IF(ddays3.AllYears!AD221&lt;&gt;"",J220+ddays3.AllYears!AD221,""),"")</f>
        <v>526.70000000000005</v>
      </c>
      <c r="K221" s="6">
        <f>IF(K220&lt;&gt;"",IF(ddays3.AllYears!AE221&lt;&gt;"",K220+ddays3.AllYears!AE221,""),"")</f>
        <v>512.6</v>
      </c>
      <c r="L221" s="6">
        <f>IF(L220&lt;&gt;"",IF(ddays3.AllYears!AF221&lt;&gt;"",L220+ddays3.AllYears!AF221,""),"")</f>
        <v>442.49999999999989</v>
      </c>
      <c r="M221" s="6">
        <f>IF(M220&lt;&gt;"",IF(ddays3.AllYears!AG221&lt;&gt;"",M220+ddays3.AllYears!AG221,""),"")</f>
        <v>529.10000000000014</v>
      </c>
      <c r="N221" s="6">
        <f>IF(N220&lt;&gt;"",IF(ddays3.AllYears!AH221&lt;&gt;"",N220+ddays3.AllYears!AH221,""),"")</f>
        <v>713.40000000000009</v>
      </c>
      <c r="O221" s="6">
        <f>IF(O220&lt;&gt;"",IF(ddays3.AllYears!AI221&lt;&gt;"",O220+ddays3.AllYears!AI221,""),"")</f>
        <v>515.90000000000009</v>
      </c>
      <c r="P221" s="6">
        <f>IF(P220&lt;&gt;"",IF(ddays3.AllYears!AJ221&lt;&gt;"",P220+ddays3.AllYears!AJ221,""),"")</f>
        <v>598.89999999999986</v>
      </c>
      <c r="Q221" s="6">
        <f>IF(Q220&lt;&gt;"",IF(ddays3.AllYears!AK221&lt;&gt;"",Q220+ddays3.AllYears!AK221,""),"")</f>
        <v>557.10000000000014</v>
      </c>
      <c r="R221" s="6">
        <f>IF(R220&lt;&gt;"",IF(ddays3.AllYears!AL221&lt;&gt;"",R220+ddays3.AllYears!AL221,""),"")</f>
        <v>505.40000000000003</v>
      </c>
      <c r="S221" s="6">
        <f>IF(S220&lt;&gt;"",IF(ddays3.AllYears!AM221&lt;&gt;"",S220+ddays3.AllYears!AM221,""),"")</f>
        <v>662.9000000000002</v>
      </c>
      <c r="T221" s="6">
        <f>IF(T220&lt;&gt;"",IF(ddays3.AllYears!AN221&lt;&gt;"",T220+ddays3.AllYears!AN221,""),"")</f>
        <v>688.2</v>
      </c>
      <c r="U221" s="6">
        <f>IF(U220&lt;&gt;"",IF(ddays3.AllYears!AO221&lt;&gt;"",U220+ddays3.AllYears!AO221,""),"")</f>
        <v>441.3</v>
      </c>
      <c r="V221" s="6">
        <f>IF(V220&lt;&gt;"",IF(ddays3.AllYears!AP221&lt;&gt;"",V220+ddays3.AllYears!AP221,""),"")</f>
        <v>600.69999999999982</v>
      </c>
      <c r="W221" s="6">
        <f>IF(W220&lt;&gt;"",IF(ddays3.AllYears!AQ221&lt;&gt;"",W220+ddays3.AllYears!AQ221,""),"")</f>
        <v>635.0999999999998</v>
      </c>
      <c r="X221" s="6">
        <f>IF(X220&lt;&gt;"",IF(ddays3.AllYears!AR221&lt;&gt;"",X220+ddays3.AllYears!AR221,""),"")</f>
        <v>761.29999999999984</v>
      </c>
      <c r="Y221" s="6">
        <f>IF(Y220&lt;&gt;"",IF(ddays3.AllYears!AS221&lt;&gt;"",Y220+ddays3.AllYears!AS221,""),"")</f>
        <v>681.49999999999966</v>
      </c>
      <c r="Z221" s="6">
        <f>IF(Z220&lt;&gt;"",IF(ddays3.AllYears!AT221&lt;&gt;"",Z220+ddays3.AllYears!AT221,""),"")</f>
        <v>692.10000000000014</v>
      </c>
      <c r="AA221" s="6">
        <f>IF(AA220&lt;&gt;"",IF(ddays3.AllYears!AU221&lt;&gt;"",AA220+ddays3.AllYears!AU221,""),"")</f>
        <v>660.89999999999975</v>
      </c>
      <c r="AB221" s="6">
        <f>IF(AB220&lt;&gt;"",IF(ddays3.AllYears!AV221&lt;&gt;"",AB220+ddays3.AllYears!AV221,""),"")</f>
        <v>515.40000000000009</v>
      </c>
      <c r="AC221" s="6">
        <f>IF(AC220&lt;&gt;"",IF(ddays3.AllYears!AW221&lt;&gt;"",AC220+ddays3.AllYears!AW221,""),"")</f>
        <v>600.9000000000002</v>
      </c>
      <c r="AD221" s="6">
        <f>IF(AD220&lt;&gt;"",IF(ddays3.AllYears!AX221&lt;&gt;"",AD220+ddays3.AllYears!AX221,""),"")</f>
        <v>617.9</v>
      </c>
      <c r="AE221" s="6">
        <f>IF(AE220&lt;&gt;"",IF(ddays3.AllYears!AY221&lt;&gt;"",AE220+ddays3.AllYears!AY221,""),"")</f>
        <v>542.5</v>
      </c>
      <c r="AF221" s="6">
        <f>IF(AF220&lt;&gt;"",IF(ddays3.AllYears!AZ221&lt;&gt;"",AF220+ddays3.AllYears!AZ221,""),"")</f>
        <v>677.00000000000011</v>
      </c>
      <c r="AG221" s="6">
        <f>IF(AG220&lt;&gt;"",IF(ddays3.AllYears!BA221&lt;&gt;"",AG220+ddays3.AllYears!BA221,""),"")</f>
        <v>670.69999999999993</v>
      </c>
      <c r="AH221" s="6">
        <f>IF(AH220&lt;&gt;"",IF(ddays3.AllYears!BB221&lt;&gt;"",AH220+ddays3.AllYears!BB221,""),"")</f>
        <v>604.1</v>
      </c>
      <c r="AI221" s="6">
        <f>IF(AI220&lt;&gt;"",IF(ddays3.AllYears!BC221&lt;&gt;"",AI220+ddays3.AllYears!BC221,""),"")</f>
        <v>581.00000000000034</v>
      </c>
      <c r="AJ221" s="6">
        <f>IF(AJ220&lt;&gt;"",IF(ddays3.AllYears!BD221&lt;&gt;"",AJ220+ddays3.AllYears!BD221,""),"")</f>
        <v>592.70000000000016</v>
      </c>
      <c r="AK221" s="6">
        <f>IF(AK220&lt;&gt;"",IF(ddays3.AllYears!BE221&lt;&gt;"",AK220+ddays3.AllYears!BE221,""),"")</f>
        <v>703.19999999999993</v>
      </c>
      <c r="AL221" s="6">
        <f>IF(AL220&lt;&gt;"",IF(ddays3.AllYears!BF221&lt;&gt;"",AL220+ddays3.AllYears!BF221,""),"")</f>
        <v>651.10000000000014</v>
      </c>
      <c r="AM221" s="6">
        <f>IF(AM220&lt;&gt;"",IF(ddays3.AllYears!BG221&lt;&gt;"",AM220+ddays3.AllYears!BG221,""),"")</f>
        <v>827.50000000000011</v>
      </c>
      <c r="AN221" s="6">
        <f>IF(AN220&lt;&gt;"",IF(ddays3.AllYears!BH221&lt;&gt;"",AN220+ddays3.AllYears!BH221,""),"")</f>
        <v>659.69999999999982</v>
      </c>
      <c r="AO221" s="6">
        <f>IF(AO220&lt;&gt;"",IF(ddays3.AllYears!BI221&lt;&gt;"",AO220+ddays3.AllYears!BI221,""),"")</f>
        <v>754.69999999999982</v>
      </c>
      <c r="AP221" s="6">
        <f>IF(AP220&lt;&gt;"",IF(ddays3.AllYears!BJ221&lt;&gt;"",AP220+ddays3.AllYears!BJ221,""),"")</f>
        <v>597</v>
      </c>
      <c r="AQ221" s="6" t="str">
        <f>IF(AQ220&lt;&gt;"",IF(ddays3.AllYears!BK221&lt;&gt;"",AQ220+ddays3.AllYears!BK221,""),"")</f>
        <v/>
      </c>
      <c r="AR221" s="6" t="str">
        <f>IF(AR220&lt;&gt;"",IF(ddays3.AllYears!BL221&lt;&gt;"",AR220+ddays3.AllYears!BL221,""),"")</f>
        <v/>
      </c>
      <c r="AS221" s="6" t="str">
        <f>IF(AS220&lt;&gt;"",IF('2017.daily'!K223&lt;&gt;"",'2017.daily'!K223,""),"")</f>
        <v/>
      </c>
      <c r="AT221" s="6"/>
      <c r="AU221" s="6"/>
      <c r="AV221" s="6">
        <f>'2017.daily'!P223</f>
        <v>0</v>
      </c>
    </row>
    <row r="222" spans="1:48" x14ac:dyDescent="0.35">
      <c r="A222" s="8">
        <f>ddays3.AllYears!A222</f>
        <v>42214</v>
      </c>
      <c r="B222" s="6" t="str">
        <f>IF(B221&lt;&gt;"",IF(ddays3.AllYears!C222&lt;&gt;"",B221+ddays3.AllYears!C222,""),"")</f>
        <v/>
      </c>
      <c r="C222" s="6">
        <f>IF(C221&lt;&gt;"",IF(ddays3.AllYears!W222&lt;&gt;"",C221+ddays3.AllYears!W222,""),"")</f>
        <v>624.20000000000005</v>
      </c>
      <c r="D222" s="6">
        <f>IF(D221&lt;&gt;"",IF(ddays3.AllYears!X222&lt;&gt;"",D221+ddays3.AllYears!X222,""),"")</f>
        <v>576.80000000000007</v>
      </c>
      <c r="E222" s="6">
        <f>IF(E221&lt;&gt;"",IF(ddays3.AllYears!Y222&lt;&gt;"",E221+ddays3.AllYears!Y222,""),"")</f>
        <v>495.49999999999989</v>
      </c>
      <c r="F222" s="6">
        <f>IF(F221&lt;&gt;"",IF(ddays3.AllYears!Z222&lt;&gt;"",F221+ddays3.AllYears!Z222,""),"")</f>
        <v>588.19999999999982</v>
      </c>
      <c r="G222" s="6">
        <f>IF(G221&lt;&gt;"",IF(ddays3.AllYears!AA222&lt;&gt;"",G221+ddays3.AllYears!AA222,""),"")</f>
        <v>427.00000000000011</v>
      </c>
      <c r="H222" s="6">
        <f>IF(H221&lt;&gt;"",IF(ddays3.AllYears!AB222&lt;&gt;"",H221+ddays3.AllYears!AB222,""),"")</f>
        <v>460.39999999999992</v>
      </c>
      <c r="I222" s="6">
        <f>IF(I221&lt;&gt;"",IF(ddays3.AllYears!AC222&lt;&gt;"",I221+ddays3.AllYears!AC222,""),"")</f>
        <v>620.90000000000009</v>
      </c>
      <c r="J222" s="6">
        <f>IF(J221&lt;&gt;"",IF(ddays3.AllYears!AD222&lt;&gt;"",J221+ddays3.AllYears!AD222,""),"")</f>
        <v>532.6</v>
      </c>
      <c r="K222" s="6">
        <f>IF(K221&lt;&gt;"",IF(ddays3.AllYears!AE222&lt;&gt;"",K221+ddays3.AllYears!AE222,""),"")</f>
        <v>517.1</v>
      </c>
      <c r="L222" s="6">
        <f>IF(L221&lt;&gt;"",IF(ddays3.AllYears!AF222&lt;&gt;"",L221+ddays3.AllYears!AF222,""),"")</f>
        <v>448.49999999999989</v>
      </c>
      <c r="M222" s="6">
        <f>IF(M221&lt;&gt;"",IF(ddays3.AllYears!AG222&lt;&gt;"",M221+ddays3.AllYears!AG222,""),"")</f>
        <v>536.10000000000014</v>
      </c>
      <c r="N222" s="6">
        <f>IF(N221&lt;&gt;"",IF(ddays3.AllYears!AH222&lt;&gt;"",N221+ddays3.AllYears!AH222,""),"")</f>
        <v>724.80000000000007</v>
      </c>
      <c r="O222" s="6">
        <f>IF(O221&lt;&gt;"",IF(ddays3.AllYears!AI222&lt;&gt;"",O221+ddays3.AllYears!AI222,""),"")</f>
        <v>524.40000000000009</v>
      </c>
      <c r="P222" s="6">
        <f>IF(P221&lt;&gt;"",IF(ddays3.AllYears!AJ222&lt;&gt;"",P221+ddays3.AllYears!AJ222,""),"")</f>
        <v>609.29999999999984</v>
      </c>
      <c r="Q222" s="6">
        <f>IF(Q221&lt;&gt;"",IF(ddays3.AllYears!AK222&lt;&gt;"",Q221+ddays3.AllYears!AK222,""),"")</f>
        <v>567.50000000000011</v>
      </c>
      <c r="R222" s="6">
        <f>IF(R221&lt;&gt;"",IF(ddays3.AllYears!AL222&lt;&gt;"",R221+ddays3.AllYears!AL222,""),"")</f>
        <v>505.8</v>
      </c>
      <c r="S222" s="6">
        <f>IF(S221&lt;&gt;"",IF(ddays3.AllYears!AM222&lt;&gt;"",S221+ddays3.AllYears!AM222,""),"")</f>
        <v>673.20000000000016</v>
      </c>
      <c r="T222" s="6">
        <f>IF(T221&lt;&gt;"",IF(ddays3.AllYears!AN222&lt;&gt;"",T221+ddays3.AllYears!AN222,""),"")</f>
        <v>696.30000000000007</v>
      </c>
      <c r="U222" s="6">
        <f>IF(U221&lt;&gt;"",IF(ddays3.AllYears!AO222&lt;&gt;"",U221+ddays3.AllYears!AO222,""),"")</f>
        <v>448.90000000000003</v>
      </c>
      <c r="V222" s="6">
        <f>IF(V221&lt;&gt;"",IF(ddays3.AllYears!AP222&lt;&gt;"",V221+ddays3.AllYears!AP222,""),"")</f>
        <v>610.49999999999977</v>
      </c>
      <c r="W222" s="6">
        <f>IF(W221&lt;&gt;"",IF(ddays3.AllYears!AQ222&lt;&gt;"",W221+ddays3.AllYears!AQ222,""),"")</f>
        <v>635.49999999999977</v>
      </c>
      <c r="X222" s="6">
        <f>IF(X221&lt;&gt;"",IF(ddays3.AllYears!AR222&lt;&gt;"",X221+ddays3.AllYears!AR222,""),"")</f>
        <v>770.19999999999982</v>
      </c>
      <c r="Y222" s="6">
        <f>IF(Y221&lt;&gt;"",IF(ddays3.AllYears!AS222&lt;&gt;"",Y221+ddays3.AllYears!AS222,""),"")</f>
        <v>686.29999999999961</v>
      </c>
      <c r="Z222" s="6">
        <f>IF(Z221&lt;&gt;"",IF(ddays3.AllYears!AT222&lt;&gt;"",Z221+ddays3.AllYears!AT222,""),"")</f>
        <v>701.80000000000018</v>
      </c>
      <c r="AA222" s="6">
        <f>IF(AA221&lt;&gt;"",IF(ddays3.AllYears!AU222&lt;&gt;"",AA221+ddays3.AllYears!AU222,""),"")</f>
        <v>671.0999999999998</v>
      </c>
      <c r="AB222" s="6">
        <f>IF(AB221&lt;&gt;"",IF(ddays3.AllYears!AV222&lt;&gt;"",AB221+ddays3.AllYears!AV222,""),"")</f>
        <v>526.30000000000007</v>
      </c>
      <c r="AC222" s="6">
        <f>IF(AC221&lt;&gt;"",IF(ddays3.AllYears!AW222&lt;&gt;"",AC221+ddays3.AllYears!AW222,""),"")</f>
        <v>610.10000000000025</v>
      </c>
      <c r="AD222" s="6">
        <f>IF(AD221&lt;&gt;"",IF(ddays3.AllYears!AX222&lt;&gt;"",AD221+ddays3.AllYears!AX222,""),"")</f>
        <v>626.69999999999993</v>
      </c>
      <c r="AE222" s="6">
        <f>IF(AE221&lt;&gt;"",IF(ddays3.AllYears!AY222&lt;&gt;"",AE221+ddays3.AllYears!AY222,""),"")</f>
        <v>550.20000000000005</v>
      </c>
      <c r="AF222" s="6">
        <f>IF(AF221&lt;&gt;"",IF(ddays3.AllYears!AZ222&lt;&gt;"",AF221+ddays3.AllYears!AZ222,""),"")</f>
        <v>685.20000000000016</v>
      </c>
      <c r="AG222" s="6">
        <f>IF(AG221&lt;&gt;"",IF(ddays3.AllYears!BA222&lt;&gt;"",AG221+ddays3.AllYears!BA222,""),"")</f>
        <v>677.3</v>
      </c>
      <c r="AH222" s="6">
        <f>IF(AH221&lt;&gt;"",IF(ddays3.AllYears!BB222&lt;&gt;"",AH221+ddays3.AllYears!BB222,""),"")</f>
        <v>615</v>
      </c>
      <c r="AI222" s="6">
        <f>IF(AI221&lt;&gt;"",IF(ddays3.AllYears!BC222&lt;&gt;"",AI221+ddays3.AllYears!BC222,""),"")</f>
        <v>591.40000000000032</v>
      </c>
      <c r="AJ222" s="6">
        <f>IF(AJ221&lt;&gt;"",IF(ddays3.AllYears!BD222&lt;&gt;"",AJ221+ddays3.AllYears!BD222,""),"")</f>
        <v>601.00000000000011</v>
      </c>
      <c r="AK222" s="6">
        <f>IF(AK221&lt;&gt;"",IF(ddays3.AllYears!BE222&lt;&gt;"",AK221+ddays3.AllYears!BE222,""),"")</f>
        <v>704.19999999999993</v>
      </c>
      <c r="AL222" s="6">
        <f>IF(AL221&lt;&gt;"",IF(ddays3.AllYears!BF222&lt;&gt;"",AL221+ddays3.AllYears!BF222,""),"")</f>
        <v>658.80000000000018</v>
      </c>
      <c r="AM222" s="6">
        <f>IF(AM221&lt;&gt;"",IF(ddays3.AllYears!BG222&lt;&gt;"",AM221+ddays3.AllYears!BG222,""),"")</f>
        <v>839.40000000000009</v>
      </c>
      <c r="AN222" s="6">
        <f>IF(AN221&lt;&gt;"",IF(ddays3.AllYears!BH222&lt;&gt;"",AN221+ddays3.AllYears!BH222,""),"")</f>
        <v>666.19999999999982</v>
      </c>
      <c r="AO222" s="6">
        <f>IF(AO221&lt;&gt;"",IF(ddays3.AllYears!BI222&lt;&gt;"",AO221+ddays3.AllYears!BI222,""),"")</f>
        <v>764.19999999999982</v>
      </c>
      <c r="AP222" s="6">
        <f>IF(AP221&lt;&gt;"",IF(ddays3.AllYears!BJ222&lt;&gt;"",AP221+ddays3.AllYears!BJ222,""),"")</f>
        <v>606.9</v>
      </c>
      <c r="AQ222" s="6" t="str">
        <f>IF(AQ221&lt;&gt;"",IF(ddays3.AllYears!BK222&lt;&gt;"",AQ221+ddays3.AllYears!BK222,""),"")</f>
        <v/>
      </c>
      <c r="AR222" s="6" t="str">
        <f>IF(AR221&lt;&gt;"",IF(ddays3.AllYears!BL222&lt;&gt;"",AR221+ddays3.AllYears!BL222,""),"")</f>
        <v/>
      </c>
      <c r="AS222" s="6" t="str">
        <f>IF(AS221&lt;&gt;"",IF('2017.daily'!K224&lt;&gt;"",'2017.daily'!K224,""),"")</f>
        <v/>
      </c>
      <c r="AT222" s="6"/>
      <c r="AU222" s="6"/>
      <c r="AV222" s="6">
        <f>'2017.daily'!P224</f>
        <v>0</v>
      </c>
    </row>
    <row r="223" spans="1:48" x14ac:dyDescent="0.35">
      <c r="A223" s="8">
        <f>ddays3.AllYears!A223</f>
        <v>42215</v>
      </c>
      <c r="B223" s="6" t="str">
        <f>IF(B222&lt;&gt;"",IF(ddays3.AllYears!C223&lt;&gt;"",B222+ddays3.AllYears!C223,""),"")</f>
        <v/>
      </c>
      <c r="C223" s="6">
        <f>IF(C222&lt;&gt;"",IF(ddays3.AllYears!W223&lt;&gt;"",C222+ddays3.AllYears!W223,""),"")</f>
        <v>633.40000000000009</v>
      </c>
      <c r="D223" s="6">
        <f>IF(D222&lt;&gt;"",IF(ddays3.AllYears!X223&lt;&gt;"",D222+ddays3.AllYears!X223,""),"")</f>
        <v>584.00000000000011</v>
      </c>
      <c r="E223" s="6">
        <f>IF(E222&lt;&gt;"",IF(ddays3.AllYears!Y223&lt;&gt;"",E222+ddays3.AllYears!Y223,""),"")</f>
        <v>503.7999999999999</v>
      </c>
      <c r="F223" s="6">
        <f>IF(F222&lt;&gt;"",IF(ddays3.AllYears!Z223&lt;&gt;"",F222+ddays3.AllYears!Z223,""),"")</f>
        <v>595.69999999999982</v>
      </c>
      <c r="G223" s="6">
        <f>IF(G222&lt;&gt;"",IF(ddays3.AllYears!AA223&lt;&gt;"",G222+ddays3.AllYears!AA223,""),"")</f>
        <v>439.50000000000011</v>
      </c>
      <c r="H223" s="6">
        <f>IF(H222&lt;&gt;"",IF(ddays3.AllYears!AB223&lt;&gt;"",H222+ddays3.AllYears!AB223,""),"")</f>
        <v>470.89999999999992</v>
      </c>
      <c r="I223" s="6">
        <f>IF(I222&lt;&gt;"",IF(ddays3.AllYears!AC223&lt;&gt;"",I222+ddays3.AllYears!AC223,""),"")</f>
        <v>622.60000000000014</v>
      </c>
      <c r="J223" s="6">
        <f>IF(J222&lt;&gt;"",IF(ddays3.AllYears!AD223&lt;&gt;"",J222+ddays3.AllYears!AD223,""),"")</f>
        <v>542.20000000000005</v>
      </c>
      <c r="K223" s="6">
        <f>IF(K222&lt;&gt;"",IF(ddays3.AllYears!AE223&lt;&gt;"",K222+ddays3.AllYears!AE223,""),"")</f>
        <v>524.30000000000007</v>
      </c>
      <c r="L223" s="6">
        <f>IF(L222&lt;&gt;"",IF(ddays3.AllYears!AF223&lt;&gt;"",L222+ddays3.AllYears!AF223,""),"")</f>
        <v>455.89999999999986</v>
      </c>
      <c r="M223" s="6">
        <f>IF(M222&lt;&gt;"",IF(ddays3.AllYears!AG223&lt;&gt;"",M222+ddays3.AllYears!AG223,""),"")</f>
        <v>541.90000000000009</v>
      </c>
      <c r="N223" s="6">
        <f>IF(N222&lt;&gt;"",IF(ddays3.AllYears!AH223&lt;&gt;"",N222+ddays3.AllYears!AH223,""),"")</f>
        <v>734.40000000000009</v>
      </c>
      <c r="O223" s="6">
        <f>IF(O222&lt;&gt;"",IF(ddays3.AllYears!AI223&lt;&gt;"",O222+ddays3.AllYears!AI223,""),"")</f>
        <v>531.90000000000009</v>
      </c>
      <c r="P223" s="6">
        <f>IF(P222&lt;&gt;"",IF(ddays3.AllYears!AJ223&lt;&gt;"",P222+ddays3.AllYears!AJ223,""),"")</f>
        <v>609.5999999999998</v>
      </c>
      <c r="Q223" s="6">
        <f>IF(Q222&lt;&gt;"",IF(ddays3.AllYears!AK223&lt;&gt;"",Q222+ddays3.AllYears!AK223,""),"")</f>
        <v>578.40000000000009</v>
      </c>
      <c r="R223" s="6">
        <f>IF(R222&lt;&gt;"",IF(ddays3.AllYears!AL223&lt;&gt;"",R222+ddays3.AllYears!AL223,""),"")</f>
        <v>515.1</v>
      </c>
      <c r="S223" s="6">
        <f>IF(S222&lt;&gt;"",IF(ddays3.AllYears!AM223&lt;&gt;"",S222+ddays3.AllYears!AM223,""),"")</f>
        <v>685.20000000000016</v>
      </c>
      <c r="T223" s="6">
        <f>IF(T222&lt;&gt;"",IF(ddays3.AllYears!AN223&lt;&gt;"",T222+ddays3.AllYears!AN223,""),"")</f>
        <v>704.7</v>
      </c>
      <c r="U223" s="6">
        <f>IF(U222&lt;&gt;"",IF(ddays3.AllYears!AO223&lt;&gt;"",U222+ddays3.AllYears!AO223,""),"")</f>
        <v>455.70000000000005</v>
      </c>
      <c r="V223" s="6">
        <f>IF(V222&lt;&gt;"",IF(ddays3.AllYears!AP223&lt;&gt;"",V222+ddays3.AllYears!AP223,""),"")</f>
        <v>620.39999999999975</v>
      </c>
      <c r="W223" s="6">
        <f>IF(W222&lt;&gt;"",IF(ddays3.AllYears!AQ223&lt;&gt;"",W222+ddays3.AllYears!AQ223,""),"")</f>
        <v>645.89999999999975</v>
      </c>
      <c r="X223" s="6">
        <f>IF(X222&lt;&gt;"",IF(ddays3.AllYears!AR223&lt;&gt;"",X222+ddays3.AllYears!AR223,""),"")</f>
        <v>780.29999999999984</v>
      </c>
      <c r="Y223" s="6">
        <f>IF(Y222&lt;&gt;"",IF(ddays3.AllYears!AS223&lt;&gt;"",Y222+ddays3.AllYears!AS223,""),"")</f>
        <v>693.89999999999964</v>
      </c>
      <c r="Z223" s="6">
        <f>IF(Z222&lt;&gt;"",IF(ddays3.AllYears!AT223&lt;&gt;"",Z222+ddays3.AllYears!AT223,""),"")</f>
        <v>702.00000000000023</v>
      </c>
      <c r="AA223" s="6">
        <f>IF(AA222&lt;&gt;"",IF(ddays3.AllYears!AU223&lt;&gt;"",AA222+ddays3.AllYears!AU223,""),"")</f>
        <v>672.69999999999982</v>
      </c>
      <c r="AB223" s="6">
        <f>IF(AB222&lt;&gt;"",IF(ddays3.AllYears!AV223&lt;&gt;"",AB222+ddays3.AllYears!AV223,""),"")</f>
        <v>538.00000000000011</v>
      </c>
      <c r="AC223" s="6">
        <f>IF(AC222&lt;&gt;"",IF(ddays3.AllYears!AW223&lt;&gt;"",AC222+ddays3.AllYears!AW223,""),"")</f>
        <v>618.8000000000003</v>
      </c>
      <c r="AD223" s="6">
        <f>IF(AD222&lt;&gt;"",IF(ddays3.AllYears!AX223&lt;&gt;"",AD222+ddays3.AllYears!AX223,""),"")</f>
        <v>636.49999999999989</v>
      </c>
      <c r="AE223" s="6">
        <f>IF(AE222&lt;&gt;"",IF(ddays3.AllYears!AY223&lt;&gt;"",AE222+ddays3.AllYears!AY223,""),"")</f>
        <v>559.40000000000009</v>
      </c>
      <c r="AF223" s="6">
        <f>IF(AF222&lt;&gt;"",IF(ddays3.AllYears!AZ223&lt;&gt;"",AF222+ddays3.AllYears!AZ223,""),"")</f>
        <v>695.80000000000018</v>
      </c>
      <c r="AG223" s="6">
        <f>IF(AG222&lt;&gt;"",IF(ddays3.AllYears!BA223&lt;&gt;"",AG222+ddays3.AllYears!BA223,""),"")</f>
        <v>683.09999999999991</v>
      </c>
      <c r="AH223" s="6">
        <f>IF(AH222&lt;&gt;"",IF(ddays3.AllYears!BB223&lt;&gt;"",AH222+ddays3.AllYears!BB223,""),"")</f>
        <v>623.20000000000005</v>
      </c>
      <c r="AI223" s="6">
        <f>IF(AI222&lt;&gt;"",IF(ddays3.AllYears!BC223&lt;&gt;"",AI222+ddays3.AllYears!BC223,""),"")</f>
        <v>601.70000000000027</v>
      </c>
      <c r="AJ223" s="6">
        <f>IF(AJ222&lt;&gt;"",IF(ddays3.AllYears!BD223&lt;&gt;"",AJ222+ddays3.AllYears!BD223,""),"")</f>
        <v>609.80000000000007</v>
      </c>
      <c r="AK223" s="6">
        <f>IF(AK222&lt;&gt;"",IF(ddays3.AllYears!BE223&lt;&gt;"",AK222+ddays3.AllYears!BE223,""),"")</f>
        <v>705.59999999999991</v>
      </c>
      <c r="AL223" s="6">
        <f>IF(AL222&lt;&gt;"",IF(ddays3.AllYears!BF223&lt;&gt;"",AL222+ddays3.AllYears!BF223,""),"")</f>
        <v>666.9000000000002</v>
      </c>
      <c r="AM223" s="6">
        <f>IF(AM222&lt;&gt;"",IF(ddays3.AllYears!BG223&lt;&gt;"",AM222+ddays3.AllYears!BG223,""),"")</f>
        <v>848.90000000000009</v>
      </c>
      <c r="AN223" s="6">
        <f>IF(AN222&lt;&gt;"",IF(ddays3.AllYears!BH223&lt;&gt;"",AN222+ddays3.AllYears!BH223,""),"")</f>
        <v>677.89999999999986</v>
      </c>
      <c r="AO223" s="6">
        <f>IF(AO222&lt;&gt;"",IF(ddays3.AllYears!BI223&lt;&gt;"",AO222+ddays3.AllYears!BI223,""),"")</f>
        <v>775.39999999999986</v>
      </c>
      <c r="AP223" s="6">
        <f>IF(AP222&lt;&gt;"",IF(ddays3.AllYears!BJ223&lt;&gt;"",AP222+ddays3.AllYears!BJ223,""),"")</f>
        <v>618.6</v>
      </c>
      <c r="AQ223" s="6" t="str">
        <f>IF(AQ222&lt;&gt;"",IF(ddays3.AllYears!BK223&lt;&gt;"",AQ222+ddays3.AllYears!BK223,""),"")</f>
        <v/>
      </c>
      <c r="AR223" s="6" t="str">
        <f>IF(AR222&lt;&gt;"",IF(ddays3.AllYears!BL223&lt;&gt;"",AR222+ddays3.AllYears!BL223,""),"")</f>
        <v/>
      </c>
      <c r="AS223" s="6" t="str">
        <f>IF(AS222&lt;&gt;"",IF('2017.daily'!K225&lt;&gt;"",'2017.daily'!K225,""),"")</f>
        <v/>
      </c>
      <c r="AT223" s="6"/>
      <c r="AU223" s="6"/>
      <c r="AV223" s="6">
        <f>'2017.daily'!P225</f>
        <v>0</v>
      </c>
    </row>
    <row r="224" spans="1:48" x14ac:dyDescent="0.35">
      <c r="A224" s="8">
        <f>ddays3.AllYears!A224</f>
        <v>42216</v>
      </c>
      <c r="B224" s="6" t="str">
        <f>IF(B223&lt;&gt;"",IF(ddays3.AllYears!C224&lt;&gt;"",B223+ddays3.AllYears!C224,""),"")</f>
        <v/>
      </c>
      <c r="C224" s="6">
        <f>IF(C223&lt;&gt;"",IF(ddays3.AllYears!W224&lt;&gt;"",C223+ddays3.AllYears!W224,""),"")</f>
        <v>635.20000000000005</v>
      </c>
      <c r="D224" s="6">
        <f>IF(D223&lt;&gt;"",IF(ddays3.AllYears!X224&lt;&gt;"",D223+ddays3.AllYears!X224,""),"")</f>
        <v>591.40000000000009</v>
      </c>
      <c r="E224" s="6">
        <f>IF(E223&lt;&gt;"",IF(ddays3.AllYears!Y224&lt;&gt;"",E223+ddays3.AllYears!Y224,""),"")</f>
        <v>504.19999999999987</v>
      </c>
      <c r="F224" s="6">
        <f>IF(F223&lt;&gt;"",IF(ddays3.AllYears!Z224&lt;&gt;"",F223+ddays3.AllYears!Z224,""),"")</f>
        <v>603.5999999999998</v>
      </c>
      <c r="G224" s="6">
        <f>IF(G223&lt;&gt;"",IF(ddays3.AllYears!AA224&lt;&gt;"",G223+ddays3.AllYears!AA224,""),"")</f>
        <v>450.40000000000009</v>
      </c>
      <c r="H224" s="6">
        <f>IF(H223&lt;&gt;"",IF(ddays3.AllYears!AB224&lt;&gt;"",H223+ddays3.AllYears!AB224,""),"")</f>
        <v>479.59999999999991</v>
      </c>
      <c r="I224" s="6">
        <f>IF(I223&lt;&gt;"",IF(ddays3.AllYears!AC224&lt;&gt;"",I223+ddays3.AllYears!AC224,""),"")</f>
        <v>632.00000000000011</v>
      </c>
      <c r="J224" s="6">
        <f>IF(J223&lt;&gt;"",IF(ddays3.AllYears!AD224&lt;&gt;"",J223+ddays3.AllYears!AD224,""),"")</f>
        <v>550.90000000000009</v>
      </c>
      <c r="K224" s="6">
        <f>IF(K223&lt;&gt;"",IF(ddays3.AllYears!AE224&lt;&gt;"",K223+ddays3.AllYears!AE224,""),"")</f>
        <v>534.40000000000009</v>
      </c>
      <c r="L224" s="6">
        <f>IF(L223&lt;&gt;"",IF(ddays3.AllYears!AF224&lt;&gt;"",L223+ddays3.AllYears!AF224,""),"")</f>
        <v>464.39999999999986</v>
      </c>
      <c r="M224" s="6">
        <f>IF(M223&lt;&gt;"",IF(ddays3.AllYears!AG224&lt;&gt;"",M223+ddays3.AllYears!AG224,""),"")</f>
        <v>548.50000000000011</v>
      </c>
      <c r="N224" s="6">
        <f>IF(N223&lt;&gt;"",IF(ddays3.AllYears!AH224&lt;&gt;"",N223+ddays3.AllYears!AH224,""),"")</f>
        <v>743.10000000000014</v>
      </c>
      <c r="O224" s="6">
        <f>IF(O223&lt;&gt;"",IF(ddays3.AllYears!AI224&lt;&gt;"",O223+ddays3.AllYears!AI224,""),"")</f>
        <v>532.00000000000011</v>
      </c>
      <c r="P224" s="6">
        <f>IF(P223&lt;&gt;"",IF(ddays3.AllYears!AJ224&lt;&gt;"",P223+ddays3.AllYears!AJ224,""),"")</f>
        <v>617.5999999999998</v>
      </c>
      <c r="Q224" s="6">
        <f>IF(Q223&lt;&gt;"",IF(ddays3.AllYears!AK224&lt;&gt;"",Q223+ddays3.AllYears!AK224,""),"")</f>
        <v>587.10000000000014</v>
      </c>
      <c r="R224" s="6">
        <f>IF(R223&lt;&gt;"",IF(ddays3.AllYears!AL224&lt;&gt;"",R223+ddays3.AllYears!AL224,""),"")</f>
        <v>525</v>
      </c>
      <c r="S224" s="6">
        <f>IF(S223&lt;&gt;"",IF(ddays3.AllYears!AM224&lt;&gt;"",S223+ddays3.AllYears!AM224,""),"")</f>
        <v>697.4000000000002</v>
      </c>
      <c r="T224" s="6">
        <f>IF(T223&lt;&gt;"",IF(ddays3.AllYears!AN224&lt;&gt;"",T223+ddays3.AllYears!AN224,""),"")</f>
        <v>716.30000000000007</v>
      </c>
      <c r="U224" s="6">
        <f>IF(U223&lt;&gt;"",IF(ddays3.AllYears!AO224&lt;&gt;"",U223+ddays3.AllYears!AO224,""),"")</f>
        <v>463.1</v>
      </c>
      <c r="V224" s="6">
        <f>IF(V223&lt;&gt;"",IF(ddays3.AllYears!AP224&lt;&gt;"",V223+ddays3.AllYears!AP224,""),"")</f>
        <v>629.5999999999998</v>
      </c>
      <c r="W224" s="6">
        <f>IF(W223&lt;&gt;"",IF(ddays3.AllYears!AQ224&lt;&gt;"",W223+ddays3.AllYears!AQ224,""),"")</f>
        <v>655.0999999999998</v>
      </c>
      <c r="X224" s="6">
        <f>IF(X223&lt;&gt;"",IF(ddays3.AllYears!AR224&lt;&gt;"",X223+ddays3.AllYears!AR224,""),"")</f>
        <v>790.39999999999986</v>
      </c>
      <c r="Y224" s="6">
        <f>IF(Y223&lt;&gt;"",IF(ddays3.AllYears!AS224&lt;&gt;"",Y223+ddays3.AllYears!AS224,""),"")</f>
        <v>699.69999999999959</v>
      </c>
      <c r="Z224" s="6">
        <f>IF(Z223&lt;&gt;"",IF(ddays3.AllYears!AT224&lt;&gt;"",Z223+ddays3.AllYears!AT224,""),"")</f>
        <v>708.80000000000018</v>
      </c>
      <c r="AA224" s="6">
        <f>IF(AA223&lt;&gt;"",IF(ddays3.AllYears!AU224&lt;&gt;"",AA223+ddays3.AllYears!AU224,""),"")</f>
        <v>685.39999999999986</v>
      </c>
      <c r="AB224" s="6">
        <f>IF(AB223&lt;&gt;"",IF(ddays3.AllYears!AV224&lt;&gt;"",AB223+ddays3.AllYears!AV224,""),"")</f>
        <v>550.20000000000016</v>
      </c>
      <c r="AC224" s="6">
        <f>IF(AC223&lt;&gt;"",IF(ddays3.AllYears!AW224&lt;&gt;"",AC223+ddays3.AllYears!AW224,""),"")</f>
        <v>627.10000000000025</v>
      </c>
      <c r="AD224" s="6">
        <f>IF(AD223&lt;&gt;"",IF(ddays3.AllYears!AX224&lt;&gt;"",AD223+ddays3.AllYears!AX224,""),"")</f>
        <v>646.39999999999986</v>
      </c>
      <c r="AE224" s="6">
        <f>IF(AE223&lt;&gt;"",IF(ddays3.AllYears!AY224&lt;&gt;"",AE223+ddays3.AllYears!AY224,""),"")</f>
        <v>567.80000000000007</v>
      </c>
      <c r="AF224" s="6">
        <f>IF(AF223&lt;&gt;"",IF(ddays3.AllYears!AZ224&lt;&gt;"",AF223+ddays3.AllYears!AZ224,""),"")</f>
        <v>706.9000000000002</v>
      </c>
      <c r="AG224" s="6">
        <f>IF(AG223&lt;&gt;"",IF(ddays3.AllYears!BA224&lt;&gt;"",AG223+ddays3.AllYears!BA224,""),"")</f>
        <v>690.09999999999991</v>
      </c>
      <c r="AH224" s="6">
        <f>IF(AH223&lt;&gt;"",IF(ddays3.AllYears!BB224&lt;&gt;"",AH223+ddays3.AllYears!BB224,""),"")</f>
        <v>630.70000000000005</v>
      </c>
      <c r="AI224" s="6">
        <f>IF(AI223&lt;&gt;"",IF(ddays3.AllYears!BC224&lt;&gt;"",AI223+ddays3.AllYears!BC224,""),"")</f>
        <v>601.90000000000032</v>
      </c>
      <c r="AJ224" s="6">
        <f>IF(AJ223&lt;&gt;"",IF(ddays3.AllYears!BD224&lt;&gt;"",AJ223+ddays3.AllYears!BD224,""),"")</f>
        <v>617.40000000000009</v>
      </c>
      <c r="AK224" s="6">
        <f>IF(AK223&lt;&gt;"",IF(ddays3.AllYears!BE224&lt;&gt;"",AK223+ddays3.AllYears!BE224,""),"")</f>
        <v>715.69999999999993</v>
      </c>
      <c r="AL224" s="6">
        <f>IF(AL223&lt;&gt;"",IF(ddays3.AllYears!BF224&lt;&gt;"",AL223+ddays3.AllYears!BF224,""),"")</f>
        <v>674.70000000000016</v>
      </c>
      <c r="AM224" s="6">
        <f>IF(AM223&lt;&gt;"",IF(ddays3.AllYears!BG224&lt;&gt;"",AM223+ddays3.AllYears!BG224,""),"")</f>
        <v>858.50000000000011</v>
      </c>
      <c r="AN224" s="6">
        <f>IF(AN223&lt;&gt;"",IF(ddays3.AllYears!BH224&lt;&gt;"",AN223+ddays3.AllYears!BH224,""),"")</f>
        <v>690.09999999999991</v>
      </c>
      <c r="AO224" s="6">
        <f>IF(AO223&lt;&gt;"",IF(ddays3.AllYears!BI224&lt;&gt;"",AO223+ddays3.AllYears!BI224,""),"")</f>
        <v>786.99999999999989</v>
      </c>
      <c r="AP224" s="6">
        <f>IF(AP223&lt;&gt;"",IF(ddays3.AllYears!BJ224&lt;&gt;"",AP223+ddays3.AllYears!BJ224,""),"")</f>
        <v>629</v>
      </c>
      <c r="AQ224" s="6" t="str">
        <f>IF(AQ223&lt;&gt;"",IF(ddays3.AllYears!BK224&lt;&gt;"",AQ223+ddays3.AllYears!BK224,""),"")</f>
        <v/>
      </c>
      <c r="AR224" s="6" t="str">
        <f>IF(AR223&lt;&gt;"",IF(ddays3.AllYears!BL224&lt;&gt;"",AR223+ddays3.AllYears!BL224,""),"")</f>
        <v/>
      </c>
      <c r="AS224" s="6" t="str">
        <f>IF(AS223&lt;&gt;"",IF('2017.daily'!K226&lt;&gt;"",'2017.daily'!K226,""),"")</f>
        <v/>
      </c>
      <c r="AT224" s="6"/>
      <c r="AU224" s="6"/>
      <c r="AV224" s="6">
        <f>'2017.daily'!P226</f>
        <v>0</v>
      </c>
    </row>
    <row r="225" spans="1:48" x14ac:dyDescent="0.35">
      <c r="A225" s="8">
        <f>ddays3.AllYears!A225</f>
        <v>42217</v>
      </c>
      <c r="B225" s="6" t="str">
        <f>IF(B224&lt;&gt;"",IF(ddays3.AllYears!C225&lt;&gt;"",B224+ddays3.AllYears!C225,""),"")</f>
        <v/>
      </c>
      <c r="C225" s="6">
        <f>IF(C224&lt;&gt;"",IF(ddays3.AllYears!W225&lt;&gt;"",C224+ddays3.AllYears!W225,""),"")</f>
        <v>642.1</v>
      </c>
      <c r="D225" s="6">
        <f>IF(D224&lt;&gt;"",IF(ddays3.AllYears!X225&lt;&gt;"",D224+ddays3.AllYears!X225,""),"")</f>
        <v>597.40000000000009</v>
      </c>
      <c r="E225" s="6">
        <f>IF(E224&lt;&gt;"",IF(ddays3.AllYears!Y225&lt;&gt;"",E224+ddays3.AllYears!Y225,""),"")</f>
        <v>506.39999999999986</v>
      </c>
      <c r="F225" s="6">
        <f>IF(F224&lt;&gt;"",IF(ddays3.AllYears!Z225&lt;&gt;"",F224+ddays3.AllYears!Z225,""),"")</f>
        <v>611.99999999999977</v>
      </c>
      <c r="G225" s="6">
        <f>IF(G224&lt;&gt;"",IF(ddays3.AllYears!AA225&lt;&gt;"",G224+ddays3.AllYears!AA225,""),"")</f>
        <v>459.80000000000007</v>
      </c>
      <c r="H225" s="6">
        <f>IF(H224&lt;&gt;"",IF(ddays3.AllYears!AB225&lt;&gt;"",H224+ddays3.AllYears!AB225,""),"")</f>
        <v>489.59999999999991</v>
      </c>
      <c r="I225" s="6">
        <f>IF(I224&lt;&gt;"",IF(ddays3.AllYears!AC225&lt;&gt;"",I224+ddays3.AllYears!AC225,""),"")</f>
        <v>632.00000000000011</v>
      </c>
      <c r="J225" s="6">
        <f>IF(J224&lt;&gt;"",IF(ddays3.AllYears!AD225&lt;&gt;"",J224+ddays3.AllYears!AD225,""),"")</f>
        <v>560.80000000000007</v>
      </c>
      <c r="K225" s="6">
        <f>IF(K224&lt;&gt;"",IF(ddays3.AllYears!AE225&lt;&gt;"",K224+ddays3.AllYears!AE225,""),"")</f>
        <v>543.80000000000007</v>
      </c>
      <c r="L225" s="6">
        <f>IF(L224&lt;&gt;"",IF(ddays3.AllYears!AF225&lt;&gt;"",L224+ddays3.AllYears!AF225,""),"")</f>
        <v>473.39999999999986</v>
      </c>
      <c r="M225" s="6">
        <f>IF(M224&lt;&gt;"",IF(ddays3.AllYears!AG225&lt;&gt;"",M224+ddays3.AllYears!AG225,""),"")</f>
        <v>556.90000000000009</v>
      </c>
      <c r="N225" s="6">
        <f>IF(N224&lt;&gt;"",IF(ddays3.AllYears!AH225&lt;&gt;"",N224+ddays3.AllYears!AH225,""),"")</f>
        <v>752.00000000000011</v>
      </c>
      <c r="O225" s="6">
        <f>IF(O224&lt;&gt;"",IF(ddays3.AllYears!AI225&lt;&gt;"",O224+ddays3.AllYears!AI225,""),"")</f>
        <v>537.90000000000009</v>
      </c>
      <c r="P225" s="6">
        <f>IF(P224&lt;&gt;"",IF(ddays3.AllYears!AJ225&lt;&gt;"",P224+ddays3.AllYears!AJ225,""),"")</f>
        <v>627.29999999999984</v>
      </c>
      <c r="Q225" s="6">
        <f>IF(Q224&lt;&gt;"",IF(ddays3.AllYears!AK225&lt;&gt;"",Q224+ddays3.AllYears!AK225,""),"")</f>
        <v>593.80000000000018</v>
      </c>
      <c r="R225" s="6">
        <f>IF(R224&lt;&gt;"",IF(ddays3.AllYears!AL225&lt;&gt;"",R224+ddays3.AllYears!AL225,""),"")</f>
        <v>536.5</v>
      </c>
      <c r="S225" s="6">
        <f>IF(S224&lt;&gt;"",IF(ddays3.AllYears!AM225&lt;&gt;"",S224+ddays3.AllYears!AM225,""),"")</f>
        <v>709.50000000000023</v>
      </c>
      <c r="T225" s="6">
        <f>IF(T224&lt;&gt;"",IF(ddays3.AllYears!AN225&lt;&gt;"",T224+ddays3.AllYears!AN225,""),"")</f>
        <v>726.40000000000009</v>
      </c>
      <c r="U225" s="6">
        <f>IF(U224&lt;&gt;"",IF(ddays3.AllYears!AO225&lt;&gt;"",U224+ddays3.AllYears!AO225,""),"")</f>
        <v>470.6</v>
      </c>
      <c r="V225" s="6">
        <f>IF(V224&lt;&gt;"",IF(ddays3.AllYears!AP225&lt;&gt;"",V224+ddays3.AllYears!AP225,""),"")</f>
        <v>638.39999999999975</v>
      </c>
      <c r="W225" s="6">
        <f>IF(W224&lt;&gt;"",IF(ddays3.AllYears!AQ225&lt;&gt;"",W224+ddays3.AllYears!AQ225,""),"")</f>
        <v>662.19999999999982</v>
      </c>
      <c r="X225" s="6">
        <f>IF(X224&lt;&gt;"",IF(ddays3.AllYears!AR225&lt;&gt;"",X224+ddays3.AllYears!AR225,""),"")</f>
        <v>800.69999999999982</v>
      </c>
      <c r="Y225" s="6">
        <f>IF(Y224&lt;&gt;"",IF(ddays3.AllYears!AS225&lt;&gt;"",Y224+ddays3.AllYears!AS225,""),"")</f>
        <v>704.49999999999955</v>
      </c>
      <c r="Z225" s="6">
        <f>IF(Z224&lt;&gt;"",IF(ddays3.AllYears!AT225&lt;&gt;"",Z224+ddays3.AllYears!AT225,""),"")</f>
        <v>716.9000000000002</v>
      </c>
      <c r="AA225" s="6">
        <f>IF(AA224&lt;&gt;"",IF(ddays3.AllYears!AU225&lt;&gt;"",AA224+ddays3.AllYears!AU225,""),"")</f>
        <v>696.49999999999989</v>
      </c>
      <c r="AB225" s="6">
        <f>IF(AB224&lt;&gt;"",IF(ddays3.AllYears!AV225&lt;&gt;"",AB224+ddays3.AllYears!AV225,""),"")</f>
        <v>562.20000000000016</v>
      </c>
      <c r="AC225" s="6">
        <f>IF(AC224&lt;&gt;"",IF(ddays3.AllYears!AW225&lt;&gt;"",AC224+ddays3.AllYears!AW225,""),"")</f>
        <v>635.00000000000023</v>
      </c>
      <c r="AD225" s="6">
        <f>IF(AD224&lt;&gt;"",IF(ddays3.AllYears!AX225&lt;&gt;"",AD224+ddays3.AllYears!AX225,""),"")</f>
        <v>656.89999999999986</v>
      </c>
      <c r="AE225" s="6">
        <f>IF(AE224&lt;&gt;"",IF(ddays3.AllYears!AY225&lt;&gt;"",AE224+ddays3.AllYears!AY225,""),"")</f>
        <v>574.00000000000011</v>
      </c>
      <c r="AF225" s="6">
        <f>IF(AF224&lt;&gt;"",IF(ddays3.AllYears!AZ225&lt;&gt;"",AF224+ddays3.AllYears!AZ225,""),"")</f>
        <v>707.30000000000018</v>
      </c>
      <c r="AG225" s="6">
        <f>IF(AG224&lt;&gt;"",IF(ddays3.AllYears!BA225&lt;&gt;"",AG224+ddays3.AllYears!BA225,""),"")</f>
        <v>696.99999999999989</v>
      </c>
      <c r="AH225" s="6">
        <f>IF(AH224&lt;&gt;"",IF(ddays3.AllYears!BB225&lt;&gt;"",AH224+ddays3.AllYears!BB225,""),"")</f>
        <v>638.20000000000005</v>
      </c>
      <c r="AI225" s="6">
        <f>IF(AI224&lt;&gt;"",IF(ddays3.AllYears!BC225&lt;&gt;"",AI224+ddays3.AllYears!BC225,""),"")</f>
        <v>611.60000000000036</v>
      </c>
      <c r="AJ225" s="6">
        <f>IF(AJ224&lt;&gt;"",IF(ddays3.AllYears!BD225&lt;&gt;"",AJ224+ddays3.AllYears!BD225,""),"")</f>
        <v>617.70000000000005</v>
      </c>
      <c r="AK225" s="6">
        <f>IF(AK224&lt;&gt;"",IF(ddays3.AllYears!BE225&lt;&gt;"",AK224+ddays3.AllYears!BE225,""),"")</f>
        <v>725.49999999999989</v>
      </c>
      <c r="AL225" s="6">
        <f>IF(AL224&lt;&gt;"",IF(ddays3.AllYears!BF225&lt;&gt;"",AL224+ddays3.AllYears!BF225,""),"")</f>
        <v>674.80000000000018</v>
      </c>
      <c r="AM225" s="6">
        <f>IF(AM224&lt;&gt;"",IF(ddays3.AllYears!BG225&lt;&gt;"",AM224+ddays3.AllYears!BG225,""),"")</f>
        <v>867.80000000000007</v>
      </c>
      <c r="AN225" s="6">
        <f>IF(AN224&lt;&gt;"",IF(ddays3.AllYears!BH225&lt;&gt;"",AN224+ddays3.AllYears!BH225,""),"")</f>
        <v>700.39999999999986</v>
      </c>
      <c r="AO225" s="6">
        <f>IF(AO224&lt;&gt;"",IF(ddays3.AllYears!BI225&lt;&gt;"",AO224+ddays3.AllYears!BI225,""),"")</f>
        <v>798.09999999999991</v>
      </c>
      <c r="AP225" s="6">
        <f>IF(AP224&lt;&gt;"",IF(ddays3.AllYears!BJ225&lt;&gt;"",AP224+ddays3.AllYears!BJ225,""),"")</f>
        <v>640.4</v>
      </c>
      <c r="AQ225" s="6" t="str">
        <f>IF(AQ224&lt;&gt;"",IF(ddays3.AllYears!BK225&lt;&gt;"",AQ224+ddays3.AllYears!BK225,""),"")</f>
        <v/>
      </c>
      <c r="AR225" s="6" t="str">
        <f>IF(AR224&lt;&gt;"",IF(ddays3.AllYears!BL225&lt;&gt;"",AR224+ddays3.AllYears!BL225,""),"")</f>
        <v/>
      </c>
      <c r="AS225" s="6" t="str">
        <f>IF(AS224&lt;&gt;"",IF('2017.daily'!K227&lt;&gt;"",'2017.daily'!K227,""),"")</f>
        <v/>
      </c>
      <c r="AT225" s="6"/>
      <c r="AU225" s="6"/>
      <c r="AV225" s="6">
        <f>'2017.daily'!P227</f>
        <v>0</v>
      </c>
    </row>
    <row r="226" spans="1:48" x14ac:dyDescent="0.35">
      <c r="A226" s="8">
        <f>ddays3.AllYears!A226</f>
        <v>42218</v>
      </c>
      <c r="B226" s="6" t="str">
        <f>IF(B225&lt;&gt;"",IF(ddays3.AllYears!C226&lt;&gt;"",B225+ddays3.AllYears!C226,""),"")</f>
        <v/>
      </c>
      <c r="C226" s="6">
        <f>IF(C225&lt;&gt;"",IF(ddays3.AllYears!W226&lt;&gt;"",C225+ddays3.AllYears!W226,""),"")</f>
        <v>647.70000000000005</v>
      </c>
      <c r="D226" s="6">
        <f>IF(D225&lt;&gt;"",IF(ddays3.AllYears!X226&lt;&gt;"",D225+ddays3.AllYears!X226,""),"")</f>
        <v>604.20000000000005</v>
      </c>
      <c r="E226" s="6">
        <f>IF(E225&lt;&gt;"",IF(ddays3.AllYears!Y226&lt;&gt;"",E225+ddays3.AllYears!Y226,""),"")</f>
        <v>516.69999999999982</v>
      </c>
      <c r="F226" s="6">
        <f>IF(F225&lt;&gt;"",IF(ddays3.AllYears!Z226&lt;&gt;"",F225+ddays3.AllYears!Z226,""),"")</f>
        <v>612.39999999999975</v>
      </c>
      <c r="G226" s="6">
        <f>IF(G225&lt;&gt;"",IF(ddays3.AllYears!AA226&lt;&gt;"",G225+ddays3.AllYears!AA226,""),"")</f>
        <v>467.70000000000005</v>
      </c>
      <c r="H226" s="6">
        <f>IF(H225&lt;&gt;"",IF(ddays3.AllYears!AB226&lt;&gt;"",H225+ddays3.AllYears!AB226,""),"")</f>
        <v>497.89999999999992</v>
      </c>
      <c r="I226" s="6">
        <f>IF(I225&lt;&gt;"",IF(ddays3.AllYears!AC226&lt;&gt;"",I225+ddays3.AllYears!AC226,""),"")</f>
        <v>641.20000000000016</v>
      </c>
      <c r="J226" s="6">
        <f>IF(J225&lt;&gt;"",IF(ddays3.AllYears!AD226&lt;&gt;"",J225+ddays3.AllYears!AD226,""),"")</f>
        <v>566.40000000000009</v>
      </c>
      <c r="K226" s="6">
        <f>IF(K225&lt;&gt;"",IF(ddays3.AllYears!AE226&lt;&gt;"",K225+ddays3.AllYears!AE226,""),"")</f>
        <v>552.1</v>
      </c>
      <c r="L226" s="6">
        <f>IF(L225&lt;&gt;"",IF(ddays3.AllYears!AF226&lt;&gt;"",L225+ddays3.AllYears!AF226,""),"")</f>
        <v>478.69999999999987</v>
      </c>
      <c r="M226" s="6">
        <f>IF(M225&lt;&gt;"",IF(ddays3.AllYears!AG226&lt;&gt;"",M225+ddays3.AllYears!AG226,""),"")</f>
        <v>564.00000000000011</v>
      </c>
      <c r="N226" s="6">
        <f>IF(N225&lt;&gt;"",IF(ddays3.AllYears!AH226&lt;&gt;"",N225+ddays3.AllYears!AH226,""),"")</f>
        <v>760.60000000000014</v>
      </c>
      <c r="O226" s="6">
        <f>IF(O225&lt;&gt;"",IF(ddays3.AllYears!AI226&lt;&gt;"",O225+ddays3.AllYears!AI226,""),"")</f>
        <v>545.70000000000005</v>
      </c>
      <c r="P226" s="6">
        <f>IF(P225&lt;&gt;"",IF(ddays3.AllYears!AJ226&lt;&gt;"",P225+ddays3.AllYears!AJ226,""),"")</f>
        <v>639.79999999999984</v>
      </c>
      <c r="Q226" s="6">
        <f>IF(Q225&lt;&gt;"",IF(ddays3.AllYears!AK226&lt;&gt;"",Q225+ddays3.AllYears!AK226,""),"")</f>
        <v>601.10000000000014</v>
      </c>
      <c r="R226" s="6">
        <f>IF(R225&lt;&gt;"",IF(ddays3.AllYears!AL226&lt;&gt;"",R225+ddays3.AllYears!AL226,""),"")</f>
        <v>545.29999999999995</v>
      </c>
      <c r="S226" s="6">
        <f>IF(S225&lt;&gt;"",IF(ddays3.AllYears!AM226&lt;&gt;"",S225+ddays3.AllYears!AM226,""),"")</f>
        <v>717.9000000000002</v>
      </c>
      <c r="T226" s="6">
        <f>IF(T225&lt;&gt;"",IF(ddays3.AllYears!AN226&lt;&gt;"",T225+ddays3.AllYears!AN226,""),"")</f>
        <v>737.90000000000009</v>
      </c>
      <c r="U226" s="6">
        <f>IF(U225&lt;&gt;"",IF(ddays3.AllYears!AO226&lt;&gt;"",U225+ddays3.AllYears!AO226,""),"")</f>
        <v>479.3</v>
      </c>
      <c r="V226" s="6">
        <f>IF(V225&lt;&gt;"",IF(ddays3.AllYears!AP226&lt;&gt;"",V225+ddays3.AllYears!AP226,""),"")</f>
        <v>648.79999999999973</v>
      </c>
      <c r="W226" s="6">
        <f>IF(W225&lt;&gt;"",IF(ddays3.AllYears!AQ226&lt;&gt;"",W225+ddays3.AllYears!AQ226,""),"")</f>
        <v>668.69999999999982</v>
      </c>
      <c r="X226" s="6">
        <f>IF(X225&lt;&gt;"",IF(ddays3.AllYears!AR226&lt;&gt;"",X225+ddays3.AllYears!AR226,""),"")</f>
        <v>802.29999999999984</v>
      </c>
      <c r="Y226" s="6">
        <f>IF(Y225&lt;&gt;"",IF(ddays3.AllYears!AS226&lt;&gt;"",Y225+ddays3.AllYears!AS226,""),"")</f>
        <v>707.59999999999957</v>
      </c>
      <c r="Z226" s="6">
        <f>IF(Z225&lt;&gt;"",IF(ddays3.AllYears!AT226&lt;&gt;"",Z225+ddays3.AllYears!AT226,""),"")</f>
        <v>717.00000000000023</v>
      </c>
      <c r="AA226" s="6">
        <f>IF(AA225&lt;&gt;"",IF(ddays3.AllYears!AU226&lt;&gt;"",AA225+ddays3.AllYears!AU226,""),"")</f>
        <v>696.49999999999989</v>
      </c>
      <c r="AB226" s="6">
        <f>IF(AB225&lt;&gt;"",IF(ddays3.AllYears!AV226&lt;&gt;"",AB225+ddays3.AllYears!AV226,""),"")</f>
        <v>574.70000000000016</v>
      </c>
      <c r="AC226" s="6">
        <f>IF(AC225&lt;&gt;"",IF(ddays3.AllYears!AW226&lt;&gt;"",AC225+ddays3.AllYears!AW226,""),"")</f>
        <v>644.10000000000025</v>
      </c>
      <c r="AD226" s="6">
        <f>IF(AD225&lt;&gt;"",IF(ddays3.AllYears!AX226&lt;&gt;"",AD225+ddays3.AllYears!AX226,""),"")</f>
        <v>666.49999999999989</v>
      </c>
      <c r="AE226" s="6">
        <f>IF(AE225&lt;&gt;"",IF(ddays3.AllYears!AY226&lt;&gt;"",AE225+ddays3.AllYears!AY226,""),"")</f>
        <v>580.60000000000014</v>
      </c>
      <c r="AF226" s="6">
        <f>IF(AF225&lt;&gt;"",IF(ddays3.AllYears!AZ226&lt;&gt;"",AF225+ddays3.AllYears!AZ226,""),"")</f>
        <v>715.10000000000014</v>
      </c>
      <c r="AG226" s="6">
        <f>IF(AG225&lt;&gt;"",IF(ddays3.AllYears!BA226&lt;&gt;"",AG225+ddays3.AllYears!BA226,""),"")</f>
        <v>706.39999999999986</v>
      </c>
      <c r="AH226" s="6">
        <f>IF(AH225&lt;&gt;"",IF(ddays3.AllYears!BB226&lt;&gt;"",AH225+ddays3.AllYears!BB226,""),"")</f>
        <v>643.1</v>
      </c>
      <c r="AI226" s="6">
        <f>IF(AI225&lt;&gt;"",IF(ddays3.AllYears!BC226&lt;&gt;"",AI225+ddays3.AllYears!BC226,""),"")</f>
        <v>619.30000000000041</v>
      </c>
      <c r="AJ226" s="6">
        <f>IF(AJ225&lt;&gt;"",IF(ddays3.AllYears!BD226&lt;&gt;"",AJ225+ddays3.AllYears!BD226,""),"")</f>
        <v>625</v>
      </c>
      <c r="AK226" s="6">
        <f>IF(AK225&lt;&gt;"",IF(ddays3.AllYears!BE226&lt;&gt;"",AK225+ddays3.AllYears!BE226,""),"")</f>
        <v>735.59999999999991</v>
      </c>
      <c r="AL226" s="6">
        <f>IF(AL225&lt;&gt;"",IF(ddays3.AllYears!BF226&lt;&gt;"",AL225+ddays3.AllYears!BF226,""),"")</f>
        <v>681.4000000000002</v>
      </c>
      <c r="AM226" s="6">
        <f>IF(AM225&lt;&gt;"",IF(ddays3.AllYears!BG226&lt;&gt;"",AM225+ddays3.AllYears!BG226,""),"")</f>
        <v>877.2</v>
      </c>
      <c r="AN226" s="6">
        <f>IF(AN225&lt;&gt;"",IF(ddays3.AllYears!BH226&lt;&gt;"",AN225+ddays3.AllYears!BH226,""),"")</f>
        <v>706.99999999999989</v>
      </c>
      <c r="AO226" s="6">
        <f>IF(AO225&lt;&gt;"",IF(ddays3.AllYears!BI226&lt;&gt;"",AO225+ddays3.AllYears!BI226,""),"")</f>
        <v>809.89999999999986</v>
      </c>
      <c r="AP226" s="6">
        <f>IF(AP225&lt;&gt;"",IF(ddays3.AllYears!BJ226&lt;&gt;"",AP225+ddays3.AllYears!BJ226,""),"")</f>
        <v>649.5</v>
      </c>
      <c r="AQ226" s="6" t="str">
        <f>IF(AQ225&lt;&gt;"",IF(ddays3.AllYears!BK226&lt;&gt;"",AQ225+ddays3.AllYears!BK226,""),"")</f>
        <v/>
      </c>
      <c r="AR226" s="6" t="str">
        <f>IF(AR225&lt;&gt;"",IF(ddays3.AllYears!BL226&lt;&gt;"",AR225+ddays3.AllYears!BL226,""),"")</f>
        <v/>
      </c>
      <c r="AS226" s="6" t="str">
        <f>IF(AS225&lt;&gt;"",IF('2017.daily'!K228&lt;&gt;"",'2017.daily'!K228,""),"")</f>
        <v/>
      </c>
      <c r="AT226" s="6"/>
      <c r="AU226" s="6"/>
      <c r="AV226" s="6">
        <f>'2017.daily'!P228</f>
        <v>0</v>
      </c>
    </row>
    <row r="227" spans="1:48" x14ac:dyDescent="0.35">
      <c r="A227" s="8">
        <f>ddays3.AllYears!A227</f>
        <v>42219</v>
      </c>
      <c r="B227" s="6" t="str">
        <f>IF(B226&lt;&gt;"",IF(ddays3.AllYears!C227&lt;&gt;"",B226+ddays3.AllYears!C227,""),"")</f>
        <v/>
      </c>
      <c r="C227" s="6">
        <f>IF(C226&lt;&gt;"",IF(ddays3.AllYears!W227&lt;&gt;"",C226+ddays3.AllYears!W227,""),"")</f>
        <v>658.30000000000007</v>
      </c>
      <c r="D227" s="6">
        <f>IF(D226&lt;&gt;"",IF(ddays3.AllYears!X227&lt;&gt;"",D226+ddays3.AllYears!X227,""),"")</f>
        <v>610.5</v>
      </c>
      <c r="E227" s="6">
        <f>IF(E226&lt;&gt;"",IF(ddays3.AllYears!Y227&lt;&gt;"",E226+ddays3.AllYears!Y227,""),"")</f>
        <v>522.89999999999986</v>
      </c>
      <c r="F227" s="6">
        <f>IF(F226&lt;&gt;"",IF(ddays3.AllYears!Z227&lt;&gt;"",F226+ddays3.AllYears!Z227,""),"")</f>
        <v>613.29999999999973</v>
      </c>
      <c r="G227" s="6">
        <f>IF(G226&lt;&gt;"",IF(ddays3.AllYears!AA227&lt;&gt;"",G226+ddays3.AllYears!AA227,""),"")</f>
        <v>471.1</v>
      </c>
      <c r="H227" s="6">
        <f>IF(H226&lt;&gt;"",IF(ddays3.AllYears!AB227&lt;&gt;"",H226+ddays3.AllYears!AB227,""),"")</f>
        <v>506.89999999999992</v>
      </c>
      <c r="I227" s="6">
        <f>IF(I226&lt;&gt;"",IF(ddays3.AllYears!AC227&lt;&gt;"",I226+ddays3.AllYears!AC227,""),"")</f>
        <v>650.00000000000011</v>
      </c>
      <c r="J227" s="6">
        <f>IF(J226&lt;&gt;"",IF(ddays3.AllYears!AD227&lt;&gt;"",J226+ddays3.AllYears!AD227,""),"")</f>
        <v>566.80000000000007</v>
      </c>
      <c r="K227" s="6">
        <f>IF(K226&lt;&gt;"",IF(ddays3.AllYears!AE227&lt;&gt;"",K226+ddays3.AllYears!AE227,""),"")</f>
        <v>553.1</v>
      </c>
      <c r="L227" s="6">
        <f>IF(L226&lt;&gt;"",IF(ddays3.AllYears!AF227&lt;&gt;"",L226+ddays3.AllYears!AF227,""),"")</f>
        <v>484.7999999999999</v>
      </c>
      <c r="M227" s="6">
        <f>IF(M226&lt;&gt;"",IF(ddays3.AllYears!AG227&lt;&gt;"",M226+ddays3.AllYears!AG227,""),"")</f>
        <v>565.00000000000011</v>
      </c>
      <c r="N227" s="6">
        <f>IF(N226&lt;&gt;"",IF(ddays3.AllYears!AH227&lt;&gt;"",N226+ddays3.AllYears!AH227,""),"")</f>
        <v>770.00000000000011</v>
      </c>
      <c r="O227" s="6">
        <f>IF(O226&lt;&gt;"",IF(ddays3.AllYears!AI227&lt;&gt;"",O226+ddays3.AllYears!AI227,""),"")</f>
        <v>554.80000000000007</v>
      </c>
      <c r="P227" s="6">
        <f>IF(P226&lt;&gt;"",IF(ddays3.AllYears!AJ227&lt;&gt;"",P226+ddays3.AllYears!AJ227,""),"")</f>
        <v>651.19999999999982</v>
      </c>
      <c r="Q227" s="6">
        <f>IF(Q226&lt;&gt;"",IF(ddays3.AllYears!AK227&lt;&gt;"",Q226+ddays3.AllYears!AK227,""),"")</f>
        <v>608.60000000000014</v>
      </c>
      <c r="R227" s="6">
        <f>IF(R226&lt;&gt;"",IF(ddays3.AllYears!AL227&lt;&gt;"",R226+ddays3.AllYears!AL227,""),"")</f>
        <v>545.79999999999995</v>
      </c>
      <c r="S227" s="6">
        <f>IF(S226&lt;&gt;"",IF(ddays3.AllYears!AM227&lt;&gt;"",S226+ddays3.AllYears!AM227,""),"")</f>
        <v>725.10000000000025</v>
      </c>
      <c r="T227" s="6">
        <f>IF(T226&lt;&gt;"",IF(ddays3.AllYears!AN227&lt;&gt;"",T226+ddays3.AllYears!AN227,""),"")</f>
        <v>748.90000000000009</v>
      </c>
      <c r="U227" s="6">
        <f>IF(U226&lt;&gt;"",IF(ddays3.AllYears!AO227&lt;&gt;"",U226+ddays3.AllYears!AO227,""),"")</f>
        <v>480.1</v>
      </c>
      <c r="V227" s="6">
        <f>IF(V226&lt;&gt;"",IF(ddays3.AllYears!AP227&lt;&gt;"",V226+ddays3.AllYears!AP227,""),"")</f>
        <v>657.39999999999975</v>
      </c>
      <c r="W227" s="6">
        <f>IF(W226&lt;&gt;"",IF(ddays3.AllYears!AQ227&lt;&gt;"",W226+ddays3.AllYears!AQ227,""),"")</f>
        <v>675.5999999999998</v>
      </c>
      <c r="X227" s="6">
        <f>IF(X226&lt;&gt;"",IF(ddays3.AllYears!AR227&lt;&gt;"",X226+ddays3.AllYears!AR227,""),"")</f>
        <v>803.29999999999984</v>
      </c>
      <c r="Y227" s="6">
        <f>IF(Y226&lt;&gt;"",IF(ddays3.AllYears!AS227&lt;&gt;"",Y226+ddays3.AllYears!AS227,""),"")</f>
        <v>711.09999999999957</v>
      </c>
      <c r="Z227" s="6">
        <f>IF(Z226&lt;&gt;"",IF(ddays3.AllYears!AT227&lt;&gt;"",Z226+ddays3.AllYears!AT227,""),"")</f>
        <v>721.80000000000018</v>
      </c>
      <c r="AA227" s="6">
        <f>IF(AA226&lt;&gt;"",IF(ddays3.AllYears!AU227&lt;&gt;"",AA226+ddays3.AllYears!AU227,""),"")</f>
        <v>696.59999999999991</v>
      </c>
      <c r="AB227" s="6">
        <f>IF(AB226&lt;&gt;"",IF(ddays3.AllYears!AV227&lt;&gt;"",AB226+ddays3.AllYears!AV227,""),"")</f>
        <v>586.9000000000002</v>
      </c>
      <c r="AC227" s="6">
        <f>IF(AC226&lt;&gt;"",IF(ddays3.AllYears!AW227&lt;&gt;"",AC226+ddays3.AllYears!AW227,""),"")</f>
        <v>649.00000000000023</v>
      </c>
      <c r="AD227" s="6">
        <f>IF(AD226&lt;&gt;"",IF(ddays3.AllYears!AX227&lt;&gt;"",AD226+ddays3.AllYears!AX227,""),"")</f>
        <v>675.79999999999984</v>
      </c>
      <c r="AE227" s="6">
        <f>IF(AE226&lt;&gt;"",IF(ddays3.AllYears!AY227&lt;&gt;"",AE226+ddays3.AllYears!AY227,""),"")</f>
        <v>586.10000000000014</v>
      </c>
      <c r="AF227" s="6">
        <f>IF(AF226&lt;&gt;"",IF(ddays3.AllYears!AZ227&lt;&gt;"",AF226+ddays3.AllYears!AZ227,""),"")</f>
        <v>723.90000000000009</v>
      </c>
      <c r="AG227" s="6">
        <f>IF(AG226&lt;&gt;"",IF(ddays3.AllYears!BA227&lt;&gt;"",AG226+ddays3.AllYears!BA227,""),"")</f>
        <v>715.69999999999982</v>
      </c>
      <c r="AH227" s="6">
        <f>IF(AH226&lt;&gt;"",IF(ddays3.AllYears!BB227&lt;&gt;"",AH226+ddays3.AllYears!BB227,""),"")</f>
        <v>649.1</v>
      </c>
      <c r="AI227" s="6">
        <f>IF(AI226&lt;&gt;"",IF(ddays3.AllYears!BC227&lt;&gt;"",AI226+ddays3.AllYears!BC227,""),"")</f>
        <v>629.50000000000045</v>
      </c>
      <c r="AJ227" s="6">
        <f>IF(AJ226&lt;&gt;"",IF(ddays3.AllYears!BD227&lt;&gt;"",AJ226+ddays3.AllYears!BD227,""),"")</f>
        <v>631</v>
      </c>
      <c r="AK227" s="6">
        <f>IF(AK226&lt;&gt;"",IF(ddays3.AllYears!BE227&lt;&gt;"",AK226+ddays3.AllYears!BE227,""),"")</f>
        <v>745.89999999999986</v>
      </c>
      <c r="AL227" s="6">
        <f>IF(AL226&lt;&gt;"",IF(ddays3.AllYears!BF227&lt;&gt;"",AL226+ddays3.AllYears!BF227,""),"")</f>
        <v>689.60000000000025</v>
      </c>
      <c r="AM227" s="6">
        <f>IF(AM226&lt;&gt;"",IF(ddays3.AllYears!BG227&lt;&gt;"",AM226+ddays3.AllYears!BG227,""),"")</f>
        <v>886.5</v>
      </c>
      <c r="AN227" s="6">
        <f>IF(AN226&lt;&gt;"",IF(ddays3.AllYears!BH227&lt;&gt;"",AN226+ddays3.AllYears!BH227,""),"")</f>
        <v>716.89999999999986</v>
      </c>
      <c r="AO227" s="6">
        <f>IF(AO226&lt;&gt;"",IF(ddays3.AllYears!BI227&lt;&gt;"",AO226+ddays3.AllYears!BI227,""),"")</f>
        <v>821.09999999999991</v>
      </c>
      <c r="AP227" s="6">
        <f>IF(AP226&lt;&gt;"",IF(ddays3.AllYears!BJ227&lt;&gt;"",AP226+ddays3.AllYears!BJ227,""),"")</f>
        <v>659.7</v>
      </c>
      <c r="AQ227" s="6" t="str">
        <f>IF(AQ226&lt;&gt;"",IF(ddays3.AllYears!BK227&lt;&gt;"",AQ226+ddays3.AllYears!BK227,""),"")</f>
        <v/>
      </c>
      <c r="AR227" s="6" t="str">
        <f>IF(AR226&lt;&gt;"",IF(ddays3.AllYears!BL227&lt;&gt;"",AR226+ddays3.AllYears!BL227,""),"")</f>
        <v/>
      </c>
      <c r="AS227" s="6" t="str">
        <f>IF(AS226&lt;&gt;"",IF('2017.daily'!K229&lt;&gt;"",'2017.daily'!K229,""),"")</f>
        <v/>
      </c>
      <c r="AT227" s="6"/>
      <c r="AU227" s="6"/>
      <c r="AV227" s="6">
        <f>'2017.daily'!P229</f>
        <v>0</v>
      </c>
    </row>
    <row r="228" spans="1:48" x14ac:dyDescent="0.35">
      <c r="A228" s="8">
        <f>ddays3.AllYears!A228</f>
        <v>42220</v>
      </c>
      <c r="B228" s="6" t="str">
        <f>IF(B227&lt;&gt;"",IF(ddays3.AllYears!C228&lt;&gt;"",B227+ddays3.AllYears!C228,""),"")</f>
        <v/>
      </c>
      <c r="C228" s="6">
        <f>IF(C227&lt;&gt;"",IF(ddays3.AllYears!W228&lt;&gt;"",C227+ddays3.AllYears!W228,""),"")</f>
        <v>668.1</v>
      </c>
      <c r="D228" s="6">
        <f>IF(D227&lt;&gt;"",IF(ddays3.AllYears!X228&lt;&gt;"",D227+ddays3.AllYears!X228,""),"")</f>
        <v>619.20000000000005</v>
      </c>
      <c r="E228" s="6">
        <f>IF(E227&lt;&gt;"",IF(ddays3.AllYears!Y228&lt;&gt;"",E227+ddays3.AllYears!Y228,""),"")</f>
        <v>529.99999999999989</v>
      </c>
      <c r="F228" s="6">
        <f>IF(F227&lt;&gt;"",IF(ddays3.AllYears!Z228&lt;&gt;"",F227+ddays3.AllYears!Z228,""),"")</f>
        <v>623.29999999999973</v>
      </c>
      <c r="G228" s="6">
        <f>IF(G227&lt;&gt;"",IF(ddays3.AllYears!AA228&lt;&gt;"",G227+ddays3.AllYears!AA228,""),"")</f>
        <v>478.8</v>
      </c>
      <c r="H228" s="6">
        <f>IF(H227&lt;&gt;"",IF(ddays3.AllYears!AB228&lt;&gt;"",H227+ddays3.AllYears!AB228,""),"")</f>
        <v>515.79999999999995</v>
      </c>
      <c r="I228" s="6">
        <f>IF(I227&lt;&gt;"",IF(ddays3.AllYears!AC228&lt;&gt;"",I227+ddays3.AllYears!AC228,""),"")</f>
        <v>658.10000000000014</v>
      </c>
      <c r="J228" s="6">
        <f>IF(J227&lt;&gt;"",IF(ddays3.AllYears!AD228&lt;&gt;"",J227+ddays3.AllYears!AD228,""),"")</f>
        <v>573.00000000000011</v>
      </c>
      <c r="K228" s="6">
        <f>IF(K227&lt;&gt;"",IF(ddays3.AllYears!AE228&lt;&gt;"",K227+ddays3.AllYears!AE228,""),"")</f>
        <v>564.30000000000007</v>
      </c>
      <c r="L228" s="6">
        <f>IF(L227&lt;&gt;"",IF(ddays3.AllYears!AF228&lt;&gt;"",L227+ddays3.AllYears!AF228,""),"")</f>
        <v>484.99999999999989</v>
      </c>
      <c r="M228" s="6">
        <f>IF(M227&lt;&gt;"",IF(ddays3.AllYears!AG228&lt;&gt;"",M227+ddays3.AllYears!AG228,""),"")</f>
        <v>573.60000000000014</v>
      </c>
      <c r="N228" s="6">
        <f>IF(N227&lt;&gt;"",IF(ddays3.AllYears!AH228&lt;&gt;"",N227+ddays3.AllYears!AH228,""),"")</f>
        <v>779.60000000000014</v>
      </c>
      <c r="O228" s="6">
        <f>IF(O227&lt;&gt;"",IF(ddays3.AllYears!AI228&lt;&gt;"",O227+ddays3.AllYears!AI228,""),"")</f>
        <v>562.80000000000007</v>
      </c>
      <c r="P228" s="6">
        <f>IF(P227&lt;&gt;"",IF(ddays3.AllYears!AJ228&lt;&gt;"",P227+ddays3.AllYears!AJ228,""),"")</f>
        <v>661.69999999999982</v>
      </c>
      <c r="Q228" s="6">
        <f>IF(Q227&lt;&gt;"",IF(ddays3.AllYears!AK228&lt;&gt;"",Q227+ddays3.AllYears!AK228,""),"")</f>
        <v>616.40000000000009</v>
      </c>
      <c r="R228" s="6">
        <f>IF(R227&lt;&gt;"",IF(ddays3.AllYears!AL228&lt;&gt;"",R227+ddays3.AllYears!AL228,""),"")</f>
        <v>556.09999999999991</v>
      </c>
      <c r="S228" s="6">
        <f>IF(S227&lt;&gt;"",IF(ddays3.AllYears!AM228&lt;&gt;"",S227+ddays3.AllYears!AM228,""),"")</f>
        <v>732.10000000000025</v>
      </c>
      <c r="T228" s="6">
        <f>IF(T227&lt;&gt;"",IF(ddays3.AllYears!AN228&lt;&gt;"",T227+ddays3.AllYears!AN228,""),"")</f>
        <v>754.10000000000014</v>
      </c>
      <c r="U228" s="6">
        <f>IF(U227&lt;&gt;"",IF(ddays3.AllYears!AO228&lt;&gt;"",U227+ddays3.AllYears!AO228,""),"")</f>
        <v>488.90000000000003</v>
      </c>
      <c r="V228" s="6">
        <f>IF(V227&lt;&gt;"",IF(ddays3.AllYears!AP228&lt;&gt;"",V227+ddays3.AllYears!AP228,""),"")</f>
        <v>664.49999999999977</v>
      </c>
      <c r="W228" s="6">
        <f>IF(W227&lt;&gt;"",IF(ddays3.AllYears!AQ228&lt;&gt;"",W227+ddays3.AllYears!AQ228,""),"")</f>
        <v>682.39999999999975</v>
      </c>
      <c r="X228" s="6">
        <f>IF(X227&lt;&gt;"",IF(ddays3.AllYears!AR228&lt;&gt;"",X227+ddays3.AllYears!AR228,""),"")</f>
        <v>810.79999999999984</v>
      </c>
      <c r="Y228" s="6">
        <f>IF(Y227&lt;&gt;"",IF(ddays3.AllYears!AS228&lt;&gt;"",Y227+ddays3.AllYears!AS228,""),"")</f>
        <v>714.89999999999952</v>
      </c>
      <c r="Z228" s="6">
        <f>IF(Z227&lt;&gt;"",IF(ddays3.AllYears!AT228&lt;&gt;"",Z227+ddays3.AllYears!AT228,""),"")</f>
        <v>727.70000000000016</v>
      </c>
      <c r="AA228" s="6">
        <f>IF(AA227&lt;&gt;"",IF(ddays3.AllYears!AU228&lt;&gt;"",AA227+ddays3.AllYears!AU228,""),"")</f>
        <v>702.8</v>
      </c>
      <c r="AB228" s="6">
        <f>IF(AB227&lt;&gt;"",IF(ddays3.AllYears!AV228&lt;&gt;"",AB227+ddays3.AllYears!AV228,""),"")</f>
        <v>597.9000000000002</v>
      </c>
      <c r="AC228" s="6">
        <f>IF(AC227&lt;&gt;"",IF(ddays3.AllYears!AW228&lt;&gt;"",AC227+ddays3.AllYears!AW228,""),"")</f>
        <v>655.00000000000023</v>
      </c>
      <c r="AD228" s="6">
        <f>IF(AD227&lt;&gt;"",IF(ddays3.AllYears!AX228&lt;&gt;"",AD227+ddays3.AllYears!AX228,""),"")</f>
        <v>686.99999999999989</v>
      </c>
      <c r="AE228" s="6">
        <f>IF(AE227&lt;&gt;"",IF(ddays3.AllYears!AY228&lt;&gt;"",AE227+ddays3.AllYears!AY228,""),"")</f>
        <v>590.80000000000018</v>
      </c>
      <c r="AF228" s="6">
        <f>IF(AF227&lt;&gt;"",IF(ddays3.AllYears!AZ228&lt;&gt;"",AF227+ddays3.AllYears!AZ228,""),"")</f>
        <v>729.50000000000011</v>
      </c>
      <c r="AG228" s="6">
        <f>IF(AG227&lt;&gt;"",IF(ddays3.AllYears!BA228&lt;&gt;"",AG227+ddays3.AllYears!BA228,""),"")</f>
        <v>723.89999999999986</v>
      </c>
      <c r="AH228" s="6">
        <f>IF(AH227&lt;&gt;"",IF(ddays3.AllYears!BB228&lt;&gt;"",AH227+ddays3.AllYears!BB228,""),"")</f>
        <v>657.1</v>
      </c>
      <c r="AI228" s="6">
        <f>IF(AI227&lt;&gt;"",IF(ddays3.AllYears!BC228&lt;&gt;"",AI227+ddays3.AllYears!BC228,""),"")</f>
        <v>639.40000000000043</v>
      </c>
      <c r="AJ228" s="6">
        <f>IF(AJ227&lt;&gt;"",IF(ddays3.AllYears!BD228&lt;&gt;"",AJ227+ddays3.AllYears!BD228,""),"")</f>
        <v>639.1</v>
      </c>
      <c r="AK228" s="6">
        <f>IF(AK227&lt;&gt;"",IF(ddays3.AllYears!BE228&lt;&gt;"",AK227+ddays3.AllYears!BE228,""),"")</f>
        <v>751.29999999999984</v>
      </c>
      <c r="AL228" s="6">
        <f>IF(AL227&lt;&gt;"",IF(ddays3.AllYears!BF228&lt;&gt;"",AL227+ddays3.AllYears!BF228,""),"")</f>
        <v>697.9000000000002</v>
      </c>
      <c r="AM228" s="6">
        <f>IF(AM227&lt;&gt;"",IF(ddays3.AllYears!BG228&lt;&gt;"",AM227+ddays3.AllYears!BG228,""),"")</f>
        <v>894.4</v>
      </c>
      <c r="AN228" s="6">
        <f>IF(AN227&lt;&gt;"",IF(ddays3.AllYears!BH228&lt;&gt;"",AN227+ddays3.AllYears!BH228,""),"")</f>
        <v>725.59999999999991</v>
      </c>
      <c r="AO228" s="6">
        <f>IF(AO227&lt;&gt;"",IF(ddays3.AllYears!BI228&lt;&gt;"",AO227+ddays3.AllYears!BI228,""),"")</f>
        <v>833.99999999999989</v>
      </c>
      <c r="AP228" s="6">
        <f>IF(AP227&lt;&gt;"",IF(ddays3.AllYears!BJ228&lt;&gt;"",AP227+ddays3.AllYears!BJ228,""),"")</f>
        <v>669.90000000000009</v>
      </c>
      <c r="AQ228" s="6" t="str">
        <f>IF(AQ227&lt;&gt;"",IF(ddays3.AllYears!BK228&lt;&gt;"",AQ227+ddays3.AllYears!BK228,""),"")</f>
        <v/>
      </c>
      <c r="AR228" s="6" t="str">
        <f>IF(AR227&lt;&gt;"",IF(ddays3.AllYears!BL228&lt;&gt;"",AR227+ddays3.AllYears!BL228,""),"")</f>
        <v/>
      </c>
      <c r="AS228" s="6" t="str">
        <f>IF(AS227&lt;&gt;"",IF('2017.daily'!K230&lt;&gt;"",'2017.daily'!K230,""),"")</f>
        <v/>
      </c>
      <c r="AT228" s="6"/>
      <c r="AU228" s="6"/>
      <c r="AV228" s="6">
        <f>'2017.daily'!P230</f>
        <v>0</v>
      </c>
    </row>
    <row r="229" spans="1:48" x14ac:dyDescent="0.35">
      <c r="A229" s="8">
        <f>ddays3.AllYears!A229</f>
        <v>42221</v>
      </c>
      <c r="B229" s="6" t="str">
        <f>IF(B228&lt;&gt;"",IF(ddays3.AllYears!C229&lt;&gt;"",B228+ddays3.AllYears!C229,""),"")</f>
        <v/>
      </c>
      <c r="C229" s="6">
        <f>IF(C228&lt;&gt;"",IF(ddays3.AllYears!W229&lt;&gt;"",C228+ddays3.AllYears!W229,""),"")</f>
        <v>675.9</v>
      </c>
      <c r="D229" s="6">
        <f>IF(D228&lt;&gt;"",IF(ddays3.AllYears!X229&lt;&gt;"",D228+ddays3.AllYears!X229,""),"")</f>
        <v>621.1</v>
      </c>
      <c r="E229" s="6">
        <f>IF(E228&lt;&gt;"",IF(ddays3.AllYears!Y229&lt;&gt;"",E228+ddays3.AllYears!Y229,""),"")</f>
        <v>535.89999999999986</v>
      </c>
      <c r="F229" s="6">
        <f>IF(F228&lt;&gt;"",IF(ddays3.AllYears!Z229&lt;&gt;"",F228+ddays3.AllYears!Z229,""),"")</f>
        <v>631.99999999999977</v>
      </c>
      <c r="G229" s="6">
        <f>IF(G228&lt;&gt;"",IF(ddays3.AllYears!AA229&lt;&gt;"",G228+ddays3.AllYears!AA229,""),"")</f>
        <v>488.5</v>
      </c>
      <c r="H229" s="6">
        <f>IF(H228&lt;&gt;"",IF(ddays3.AllYears!AB229&lt;&gt;"",H228+ddays3.AllYears!AB229,""),"")</f>
        <v>516.29999999999995</v>
      </c>
      <c r="I229" s="6">
        <f>IF(I228&lt;&gt;"",IF(ddays3.AllYears!AC229&lt;&gt;"",I228+ddays3.AllYears!AC229,""),"")</f>
        <v>664.40000000000009</v>
      </c>
      <c r="J229" s="6">
        <f>IF(J228&lt;&gt;"",IF(ddays3.AllYears!AD229&lt;&gt;"",J228+ddays3.AllYears!AD229,""),"")</f>
        <v>576.60000000000014</v>
      </c>
      <c r="K229" s="6">
        <f>IF(K228&lt;&gt;"",IF(ddays3.AllYears!AE229&lt;&gt;"",K228+ddays3.AllYears!AE229,""),"")</f>
        <v>574.80000000000007</v>
      </c>
      <c r="L229" s="6">
        <f>IF(L228&lt;&gt;"",IF(ddays3.AllYears!AF229&lt;&gt;"",L228+ddays3.AllYears!AF229,""),"")</f>
        <v>488.49999999999989</v>
      </c>
      <c r="M229" s="6">
        <f>IF(M228&lt;&gt;"",IF(ddays3.AllYears!AG229&lt;&gt;"",M228+ddays3.AllYears!AG229,""),"")</f>
        <v>583.10000000000014</v>
      </c>
      <c r="N229" s="6">
        <f>IF(N228&lt;&gt;"",IF(ddays3.AllYears!AH229&lt;&gt;"",N228+ddays3.AllYears!AH229,""),"")</f>
        <v>785.60000000000014</v>
      </c>
      <c r="O229" s="6">
        <f>IF(O228&lt;&gt;"",IF(ddays3.AllYears!AI229&lt;&gt;"",O228+ddays3.AllYears!AI229,""),"")</f>
        <v>570.6</v>
      </c>
      <c r="P229" s="6">
        <f>IF(P228&lt;&gt;"",IF(ddays3.AllYears!AJ229&lt;&gt;"",P228+ddays3.AllYears!AJ229,""),"")</f>
        <v>663.0999999999998</v>
      </c>
      <c r="Q229" s="6">
        <f>IF(Q228&lt;&gt;"",IF(ddays3.AllYears!AK229&lt;&gt;"",Q228+ddays3.AllYears!AK229,""),"")</f>
        <v>625.10000000000014</v>
      </c>
      <c r="R229" s="6">
        <f>IF(R228&lt;&gt;"",IF(ddays3.AllYears!AL229&lt;&gt;"",R228+ddays3.AllYears!AL229,""),"")</f>
        <v>566.09999999999991</v>
      </c>
      <c r="S229" s="6">
        <f>IF(S228&lt;&gt;"",IF(ddays3.AllYears!AM229&lt;&gt;"",S228+ddays3.AllYears!AM229,""),"")</f>
        <v>743.60000000000025</v>
      </c>
      <c r="T229" s="6">
        <f>IF(T228&lt;&gt;"",IF(ddays3.AllYears!AN229&lt;&gt;"",T228+ddays3.AllYears!AN229,""),"")</f>
        <v>758.60000000000014</v>
      </c>
      <c r="U229" s="6">
        <f>IF(U228&lt;&gt;"",IF(ddays3.AllYears!AO229&lt;&gt;"",U228+ddays3.AllYears!AO229,""),"")</f>
        <v>496.50000000000006</v>
      </c>
      <c r="V229" s="6">
        <f>IF(V228&lt;&gt;"",IF(ddays3.AllYears!AP229&lt;&gt;"",V228+ddays3.AllYears!AP229,""),"")</f>
        <v>671.0999999999998</v>
      </c>
      <c r="W229" s="6">
        <f>IF(W228&lt;&gt;"",IF(ddays3.AllYears!AQ229&lt;&gt;"",W228+ddays3.AllYears!AQ229,""),"")</f>
        <v>692.39999999999975</v>
      </c>
      <c r="X229" s="6">
        <f>IF(X228&lt;&gt;"",IF(ddays3.AllYears!AR229&lt;&gt;"",X228+ddays3.AllYears!AR229,""),"")</f>
        <v>818.39999999999986</v>
      </c>
      <c r="Y229" s="6">
        <f>IF(Y228&lt;&gt;"",IF(ddays3.AllYears!AS229&lt;&gt;"",Y228+ddays3.AllYears!AS229,""),"")</f>
        <v>721.09999999999957</v>
      </c>
      <c r="Z229" s="6">
        <f>IF(Z228&lt;&gt;"",IF(ddays3.AllYears!AT229&lt;&gt;"",Z228+ddays3.AllYears!AT229,""),"")</f>
        <v>732.9000000000002</v>
      </c>
      <c r="AA229" s="6">
        <f>IF(AA228&lt;&gt;"",IF(ddays3.AllYears!AU229&lt;&gt;"",AA228+ddays3.AllYears!AU229,""),"")</f>
        <v>711.4</v>
      </c>
      <c r="AB229" s="6">
        <f>IF(AB228&lt;&gt;"",IF(ddays3.AllYears!AV229&lt;&gt;"",AB228+ddays3.AllYears!AV229,""),"")</f>
        <v>607.50000000000023</v>
      </c>
      <c r="AC229" s="6">
        <f>IF(AC228&lt;&gt;"",IF(ddays3.AllYears!AW229&lt;&gt;"",AC228+ddays3.AllYears!AW229,""),"")</f>
        <v>661.70000000000027</v>
      </c>
      <c r="AD229" s="6">
        <f>IF(AD228&lt;&gt;"",IF(ddays3.AllYears!AX229&lt;&gt;"",AD228+ddays3.AllYears!AX229,""),"")</f>
        <v>698.49999999999989</v>
      </c>
      <c r="AE229" s="6">
        <f>IF(AE228&lt;&gt;"",IF(ddays3.AllYears!AY229&lt;&gt;"",AE228+ddays3.AllYears!AY229,""),"")</f>
        <v>595.4000000000002</v>
      </c>
      <c r="AF229" s="6">
        <f>IF(AF228&lt;&gt;"",IF(ddays3.AllYears!AZ229&lt;&gt;"",AF228+ddays3.AllYears!AZ229,""),"")</f>
        <v>737.50000000000011</v>
      </c>
      <c r="AG229" s="6">
        <f>IF(AG228&lt;&gt;"",IF(ddays3.AllYears!BA229&lt;&gt;"",AG228+ddays3.AllYears!BA229,""),"")</f>
        <v>724.69999999999982</v>
      </c>
      <c r="AH229" s="6">
        <f>IF(AH228&lt;&gt;"",IF(ddays3.AllYears!BB229&lt;&gt;"",AH228+ddays3.AllYears!BB229,""),"")</f>
        <v>665.6</v>
      </c>
      <c r="AI229" s="6">
        <f>IF(AI228&lt;&gt;"",IF(ddays3.AllYears!BC229&lt;&gt;"",AI228+ddays3.AllYears!BC229,""),"")</f>
        <v>646.80000000000041</v>
      </c>
      <c r="AJ229" s="6">
        <f>IF(AJ228&lt;&gt;"",IF(ddays3.AllYears!BD229&lt;&gt;"",AJ228+ddays3.AllYears!BD229,""),"")</f>
        <v>648.1</v>
      </c>
      <c r="AK229" s="6">
        <f>IF(AK228&lt;&gt;"",IF(ddays3.AllYears!BE229&lt;&gt;"",AK228+ddays3.AllYears!BE229,""),"")</f>
        <v>756.69999999999982</v>
      </c>
      <c r="AL229" s="6">
        <f>IF(AL228&lt;&gt;"",IF(ddays3.AllYears!BF229&lt;&gt;"",AL228+ddays3.AllYears!BF229,""),"")</f>
        <v>707.20000000000016</v>
      </c>
      <c r="AM229" s="6">
        <f>IF(AM228&lt;&gt;"",IF(ddays3.AllYears!BG229&lt;&gt;"",AM228+ddays3.AllYears!BG229,""),"")</f>
        <v>902.9</v>
      </c>
      <c r="AN229" s="6">
        <f>IF(AN228&lt;&gt;"",IF(ddays3.AllYears!BH229&lt;&gt;"",AN228+ddays3.AllYears!BH229,""),"")</f>
        <v>734.19999999999993</v>
      </c>
      <c r="AO229" s="6">
        <f>IF(AO228&lt;&gt;"",IF(ddays3.AllYears!BI229&lt;&gt;"",AO228+ddays3.AllYears!BI229,""),"")</f>
        <v>846.39999999999986</v>
      </c>
      <c r="AP229" s="6">
        <f>IF(AP228&lt;&gt;"",IF(ddays3.AllYears!BJ229&lt;&gt;"",AP228+ddays3.AllYears!BJ229,""),"")</f>
        <v>680.30000000000007</v>
      </c>
      <c r="AQ229" s="6" t="str">
        <f>IF(AQ228&lt;&gt;"",IF(ddays3.AllYears!BK229&lt;&gt;"",AQ228+ddays3.AllYears!BK229,""),"")</f>
        <v/>
      </c>
      <c r="AR229" s="6" t="str">
        <f>IF(AR228&lt;&gt;"",IF(ddays3.AllYears!BL229&lt;&gt;"",AR228+ddays3.AllYears!BL229,""),"")</f>
        <v/>
      </c>
      <c r="AS229" s="6" t="str">
        <f>IF(AS228&lt;&gt;"",IF('2017.daily'!K231&lt;&gt;"",'2017.daily'!K231,""),"")</f>
        <v/>
      </c>
      <c r="AT229" s="6"/>
      <c r="AU229" s="6"/>
      <c r="AV229" s="6">
        <f>'2017.daily'!P231</f>
        <v>0</v>
      </c>
    </row>
    <row r="230" spans="1:48" x14ac:dyDescent="0.35">
      <c r="A230" s="8">
        <f>ddays3.AllYears!A230</f>
        <v>42222</v>
      </c>
      <c r="B230" s="6" t="str">
        <f>IF(B229&lt;&gt;"",IF(ddays3.AllYears!C230&lt;&gt;"",B229+ddays3.AllYears!C230,""),"")</f>
        <v/>
      </c>
      <c r="C230" s="6">
        <f>IF(C229&lt;&gt;"",IF(ddays3.AllYears!W230&lt;&gt;"",C229+ddays3.AllYears!W230,""),"")</f>
        <v>686</v>
      </c>
      <c r="D230" s="6">
        <f>IF(D229&lt;&gt;"",IF(ddays3.AllYears!X230&lt;&gt;"",D229+ddays3.AllYears!X230,""),"")</f>
        <v>632.5</v>
      </c>
      <c r="E230" s="6">
        <f>IF(E229&lt;&gt;"",IF(ddays3.AllYears!Y230&lt;&gt;"",E229+ddays3.AllYears!Y230,""),"")</f>
        <v>536.29999999999984</v>
      </c>
      <c r="F230" s="6">
        <f>IF(F229&lt;&gt;"",IF(ddays3.AllYears!Z230&lt;&gt;"",F229+ddays3.AllYears!Z230,""),"")</f>
        <v>638.89999999999975</v>
      </c>
      <c r="G230" s="6">
        <f>IF(G229&lt;&gt;"",IF(ddays3.AllYears!AA230&lt;&gt;"",G229+ddays3.AllYears!AA230,""),"")</f>
        <v>497.5</v>
      </c>
      <c r="H230" s="6">
        <f>IF(H229&lt;&gt;"",IF(ddays3.AllYears!AB230&lt;&gt;"",H229+ddays3.AllYears!AB230,""),"")</f>
        <v>523.59999999999991</v>
      </c>
      <c r="I230" s="6">
        <f>IF(I229&lt;&gt;"",IF(ddays3.AllYears!AC230&lt;&gt;"",I229+ddays3.AllYears!AC230,""),"")</f>
        <v>670.50000000000011</v>
      </c>
      <c r="J230" s="6">
        <f>IF(J229&lt;&gt;"",IF(ddays3.AllYears!AD230&lt;&gt;"",J229+ddays3.AllYears!AD230,""),"")</f>
        <v>576.70000000000016</v>
      </c>
      <c r="K230" s="6">
        <f>IF(K229&lt;&gt;"",IF(ddays3.AllYears!AE230&lt;&gt;"",K229+ddays3.AllYears!AE230,""),"")</f>
        <v>575.20000000000005</v>
      </c>
      <c r="L230" s="6">
        <f>IF(L229&lt;&gt;"",IF(ddays3.AllYears!AF230&lt;&gt;"",L229+ddays3.AllYears!AF230,""),"")</f>
        <v>490.99999999999989</v>
      </c>
      <c r="M230" s="6">
        <f>IF(M229&lt;&gt;"",IF(ddays3.AllYears!AG230&lt;&gt;"",M229+ddays3.AllYears!AG230,""),"")</f>
        <v>590.90000000000009</v>
      </c>
      <c r="N230" s="6">
        <f>IF(N229&lt;&gt;"",IF(ddays3.AllYears!AH230&lt;&gt;"",N229+ddays3.AllYears!AH230,""),"")</f>
        <v>791.40000000000009</v>
      </c>
      <c r="O230" s="6">
        <f>IF(O229&lt;&gt;"",IF(ddays3.AllYears!AI230&lt;&gt;"",O229+ddays3.AllYears!AI230,""),"")</f>
        <v>577.9</v>
      </c>
      <c r="P230" s="6">
        <f>IF(P229&lt;&gt;"",IF(ddays3.AllYears!AJ230&lt;&gt;"",P229+ddays3.AllYears!AJ230,""),"")</f>
        <v>675.39999999999975</v>
      </c>
      <c r="Q230" s="6">
        <f>IF(Q229&lt;&gt;"",IF(ddays3.AllYears!AK230&lt;&gt;"",Q229+ddays3.AllYears!AK230,""),"")</f>
        <v>633.60000000000014</v>
      </c>
      <c r="R230" s="6">
        <f>IF(R229&lt;&gt;"",IF(ddays3.AllYears!AL230&lt;&gt;"",R229+ddays3.AllYears!AL230,""),"")</f>
        <v>573.59999999999991</v>
      </c>
      <c r="S230" s="6">
        <f>IF(S229&lt;&gt;"",IF(ddays3.AllYears!AM230&lt;&gt;"",S229+ddays3.AllYears!AM230,""),"")</f>
        <v>752.00000000000023</v>
      </c>
      <c r="T230" s="6">
        <f>IF(T229&lt;&gt;"",IF(ddays3.AllYears!AN230&lt;&gt;"",T229+ddays3.AllYears!AN230,""),"")</f>
        <v>765.00000000000011</v>
      </c>
      <c r="U230" s="6">
        <f>IF(U229&lt;&gt;"",IF(ddays3.AllYears!AO230&lt;&gt;"",U229+ddays3.AllYears!AO230,""),"")</f>
        <v>505.20000000000005</v>
      </c>
      <c r="V230" s="6">
        <f>IF(V229&lt;&gt;"",IF(ddays3.AllYears!AP230&lt;&gt;"",V229+ddays3.AllYears!AP230,""),"")</f>
        <v>671.39999999999975</v>
      </c>
      <c r="W230" s="6">
        <f>IF(W229&lt;&gt;"",IF(ddays3.AllYears!AQ230&lt;&gt;"",W229+ddays3.AllYears!AQ230,""),"")</f>
        <v>700.0999999999998</v>
      </c>
      <c r="X230" s="6">
        <f>IF(X229&lt;&gt;"",IF(ddays3.AllYears!AR230&lt;&gt;"",X229+ddays3.AllYears!AR230,""),"")</f>
        <v>824.89999999999986</v>
      </c>
      <c r="Y230" s="6">
        <f>IF(Y229&lt;&gt;"",IF(ddays3.AllYears!AS230&lt;&gt;"",Y229+ddays3.AllYears!AS230,""),"")</f>
        <v>722.89999999999952</v>
      </c>
      <c r="Z230" s="6">
        <f>IF(Z229&lt;&gt;"",IF(ddays3.AllYears!AT230&lt;&gt;"",Z229+ddays3.AllYears!AT230,""),"")</f>
        <v>738.50000000000023</v>
      </c>
      <c r="AA230" s="6">
        <f>IF(AA229&lt;&gt;"",IF(ddays3.AllYears!AU230&lt;&gt;"",AA229+ddays3.AllYears!AU230,""),"")</f>
        <v>719.8</v>
      </c>
      <c r="AB230" s="6">
        <f>IF(AB229&lt;&gt;"",IF(ddays3.AllYears!AV230&lt;&gt;"",AB229+ddays3.AllYears!AV230,""),"")</f>
        <v>618.00000000000023</v>
      </c>
      <c r="AC230" s="6">
        <f>IF(AC229&lt;&gt;"",IF(ddays3.AllYears!AW230&lt;&gt;"",AC229+ddays3.AllYears!AW230,""),"")</f>
        <v>669.70000000000027</v>
      </c>
      <c r="AD230" s="6">
        <f>IF(AD229&lt;&gt;"",IF(ddays3.AllYears!AX230&lt;&gt;"",AD229+ddays3.AllYears!AX230,""),"")</f>
        <v>707.99999999999989</v>
      </c>
      <c r="AE230" s="6">
        <f>IF(AE229&lt;&gt;"",IF(ddays3.AllYears!AY230&lt;&gt;"",AE229+ddays3.AllYears!AY230,""),"")</f>
        <v>600.00000000000023</v>
      </c>
      <c r="AF230" s="6">
        <f>IF(AF229&lt;&gt;"",IF(ddays3.AllYears!AZ230&lt;&gt;"",AF229+ddays3.AllYears!AZ230,""),"")</f>
        <v>747.00000000000011</v>
      </c>
      <c r="AG230" s="6">
        <f>IF(AG229&lt;&gt;"",IF(ddays3.AllYears!BA230&lt;&gt;"",AG229+ddays3.AllYears!BA230,""),"")</f>
        <v>732.79999999999984</v>
      </c>
      <c r="AH230" s="6">
        <f>IF(AH229&lt;&gt;"",IF(ddays3.AllYears!BB230&lt;&gt;"",AH229+ddays3.AllYears!BB230,""),"")</f>
        <v>676.30000000000007</v>
      </c>
      <c r="AI230" s="6">
        <f>IF(AI229&lt;&gt;"",IF(ddays3.AllYears!BC230&lt;&gt;"",AI229+ddays3.AllYears!BC230,""),"")</f>
        <v>654.50000000000045</v>
      </c>
      <c r="AJ230" s="6">
        <f>IF(AJ229&lt;&gt;"",IF(ddays3.AllYears!BD230&lt;&gt;"",AJ229+ddays3.AllYears!BD230,""),"")</f>
        <v>657.80000000000007</v>
      </c>
      <c r="AK230" s="6">
        <f>IF(AK229&lt;&gt;"",IF(ddays3.AllYears!BE230&lt;&gt;"",AK229+ddays3.AllYears!BE230,""),"")</f>
        <v>764.49999999999977</v>
      </c>
      <c r="AL230" s="6">
        <f>IF(AL229&lt;&gt;"",IF(ddays3.AllYears!BF230&lt;&gt;"",AL229+ddays3.AllYears!BF230,""),"")</f>
        <v>716.10000000000014</v>
      </c>
      <c r="AM230" s="6">
        <f>IF(AM229&lt;&gt;"",IF(ddays3.AllYears!BG230&lt;&gt;"",AM229+ddays3.AllYears!BG230,""),"")</f>
        <v>912</v>
      </c>
      <c r="AN230" s="6">
        <f>IF(AN229&lt;&gt;"",IF(ddays3.AllYears!BH230&lt;&gt;"",AN229+ddays3.AllYears!BH230,""),"")</f>
        <v>744.8</v>
      </c>
      <c r="AO230" s="6">
        <f>IF(AO229&lt;&gt;"",IF(ddays3.AllYears!BI230&lt;&gt;"",AO229+ddays3.AllYears!BI230,""),"")</f>
        <v>854.29999999999984</v>
      </c>
      <c r="AP230" s="6">
        <f>IF(AP229&lt;&gt;"",IF(ddays3.AllYears!BJ230&lt;&gt;"",AP229+ddays3.AllYears!BJ230,""),"")</f>
        <v>681.40000000000009</v>
      </c>
      <c r="AQ230" s="6" t="str">
        <f>IF(AQ229&lt;&gt;"",IF(ddays3.AllYears!BK230&lt;&gt;"",AQ229+ddays3.AllYears!BK230,""),"")</f>
        <v/>
      </c>
      <c r="AR230" s="6" t="str">
        <f>IF(AR229&lt;&gt;"",IF(ddays3.AllYears!BL230&lt;&gt;"",AR229+ddays3.AllYears!BL230,""),"")</f>
        <v/>
      </c>
      <c r="AS230" s="6" t="str">
        <f>IF(AS229&lt;&gt;"",IF('2017.daily'!K232&lt;&gt;"",'2017.daily'!K232,""),"")</f>
        <v/>
      </c>
      <c r="AT230" s="6"/>
      <c r="AU230" s="6"/>
      <c r="AV230" s="6">
        <f>'2017.daily'!P232</f>
        <v>0</v>
      </c>
    </row>
    <row r="231" spans="1:48" x14ac:dyDescent="0.35">
      <c r="A231" s="8">
        <f>ddays3.AllYears!A231</f>
        <v>42223</v>
      </c>
      <c r="B231" s="6" t="str">
        <f>IF(B230&lt;&gt;"",IF(ddays3.AllYears!C231&lt;&gt;"",B230+ddays3.AllYears!C231,""),"")</f>
        <v/>
      </c>
      <c r="C231" s="6">
        <f>IF(C230&lt;&gt;"",IF(ddays3.AllYears!W231&lt;&gt;"",C230+ddays3.AllYears!W231,""),"")</f>
        <v>694</v>
      </c>
      <c r="D231" s="6">
        <f>IF(D230&lt;&gt;"",IF(ddays3.AllYears!X231&lt;&gt;"",D230+ddays3.AllYears!X231,""),"")</f>
        <v>641.70000000000005</v>
      </c>
      <c r="E231" s="6">
        <f>IF(E230&lt;&gt;"",IF(ddays3.AllYears!Y231&lt;&gt;"",E230+ddays3.AllYears!Y231,""),"")</f>
        <v>541.89999999999986</v>
      </c>
      <c r="F231" s="6">
        <f>IF(F230&lt;&gt;"",IF(ddays3.AllYears!Z231&lt;&gt;"",F230+ddays3.AllYears!Z231,""),"")</f>
        <v>638.99999999999977</v>
      </c>
      <c r="G231" s="6">
        <f>IF(G230&lt;&gt;"",IF(ddays3.AllYears!AA231&lt;&gt;"",G230+ddays3.AllYears!AA231,""),"")</f>
        <v>497.7</v>
      </c>
      <c r="H231" s="6">
        <f>IF(H230&lt;&gt;"",IF(ddays3.AllYears!AB231&lt;&gt;"",H230+ddays3.AllYears!AB231,""),"")</f>
        <v>531.79999999999995</v>
      </c>
      <c r="I231" s="6">
        <f>IF(I230&lt;&gt;"",IF(ddays3.AllYears!AC231&lt;&gt;"",I230+ddays3.AllYears!AC231,""),"")</f>
        <v>678.00000000000011</v>
      </c>
      <c r="J231" s="6">
        <f>IF(J230&lt;&gt;"",IF(ddays3.AllYears!AD231&lt;&gt;"",J230+ddays3.AllYears!AD231,""),"")</f>
        <v>582.50000000000011</v>
      </c>
      <c r="K231" s="6">
        <f>IF(K230&lt;&gt;"",IF(ddays3.AllYears!AE231&lt;&gt;"",K230+ddays3.AllYears!AE231,""),"")</f>
        <v>582.20000000000005</v>
      </c>
      <c r="L231" s="6">
        <f>IF(L230&lt;&gt;"",IF(ddays3.AllYears!AF231&lt;&gt;"",L230+ddays3.AllYears!AF231,""),"")</f>
        <v>494.7999999999999</v>
      </c>
      <c r="M231" s="6">
        <f>IF(M230&lt;&gt;"",IF(ddays3.AllYears!AG231&lt;&gt;"",M230+ddays3.AllYears!AG231,""),"")</f>
        <v>596.40000000000009</v>
      </c>
      <c r="N231" s="6">
        <f>IF(N230&lt;&gt;"",IF(ddays3.AllYears!AH231&lt;&gt;"",N230+ddays3.AllYears!AH231,""),"")</f>
        <v>797.2</v>
      </c>
      <c r="O231" s="6">
        <f>IF(O230&lt;&gt;"",IF(ddays3.AllYears!AI231&lt;&gt;"",O230+ddays3.AllYears!AI231,""),"")</f>
        <v>582.5</v>
      </c>
      <c r="P231" s="6">
        <f>IF(P230&lt;&gt;"",IF(ddays3.AllYears!AJ231&lt;&gt;"",P230+ddays3.AllYears!AJ231,""),"")</f>
        <v>685.79999999999973</v>
      </c>
      <c r="Q231" s="6">
        <f>IF(Q230&lt;&gt;"",IF(ddays3.AllYears!AK231&lt;&gt;"",Q230+ddays3.AllYears!AK231,""),"")</f>
        <v>634.90000000000009</v>
      </c>
      <c r="R231" s="6">
        <f>IF(R230&lt;&gt;"",IF(ddays3.AllYears!AL231&lt;&gt;"",R230+ddays3.AllYears!AL231,""),"")</f>
        <v>581.09999999999991</v>
      </c>
      <c r="S231" s="6">
        <f>IF(S230&lt;&gt;"",IF(ddays3.AllYears!AM231&lt;&gt;"",S230+ddays3.AllYears!AM231,""),"")</f>
        <v>760.10000000000025</v>
      </c>
      <c r="T231" s="6">
        <f>IF(T230&lt;&gt;"",IF(ddays3.AllYears!AN231&lt;&gt;"",T230+ddays3.AllYears!AN231,""),"")</f>
        <v>771.90000000000009</v>
      </c>
      <c r="U231" s="6">
        <f>IF(U230&lt;&gt;"",IF(ddays3.AllYears!AO231&lt;&gt;"",U230+ddays3.AllYears!AO231,""),"")</f>
        <v>514.40000000000009</v>
      </c>
      <c r="V231" s="6">
        <f>IF(V230&lt;&gt;"",IF(ddays3.AllYears!AP231&lt;&gt;"",V230+ddays3.AllYears!AP231,""),"")</f>
        <v>679.0999999999998</v>
      </c>
      <c r="W231" s="6">
        <f>IF(W230&lt;&gt;"",IF(ddays3.AllYears!AQ231&lt;&gt;"",W230+ddays3.AllYears!AQ231,""),"")</f>
        <v>708.39999999999975</v>
      </c>
      <c r="X231" s="6">
        <f>IF(X230&lt;&gt;"",IF(ddays3.AllYears!AR231&lt;&gt;"",X230+ddays3.AllYears!AR231,""),"")</f>
        <v>832.29999999999984</v>
      </c>
      <c r="Y231" s="6">
        <f>IF(Y230&lt;&gt;"",IF(ddays3.AllYears!AS231&lt;&gt;"",Y230+ddays3.AllYears!AS231,""),"")</f>
        <v>726.69999999999948</v>
      </c>
      <c r="Z231" s="6">
        <f>IF(Z230&lt;&gt;"",IF(ddays3.AllYears!AT231&lt;&gt;"",Z230+ddays3.AllYears!AT231,""),"")</f>
        <v>744.30000000000018</v>
      </c>
      <c r="AA231" s="6">
        <f>IF(AA230&lt;&gt;"",IF(ddays3.AllYears!AU231&lt;&gt;"",AA230+ddays3.AllYears!AU231,""),"")</f>
        <v>724.19999999999993</v>
      </c>
      <c r="AB231" s="6">
        <f>IF(AB230&lt;&gt;"",IF(ddays3.AllYears!AV231&lt;&gt;"",AB230+ddays3.AllYears!AV231,""),"")</f>
        <v>628.20000000000027</v>
      </c>
      <c r="AC231" s="6">
        <f>IF(AC230&lt;&gt;"",IF(ddays3.AllYears!AW231&lt;&gt;"",AC230+ddays3.AllYears!AW231,""),"")</f>
        <v>675.90000000000032</v>
      </c>
      <c r="AD231" s="6">
        <f>IF(AD230&lt;&gt;"",IF(ddays3.AllYears!AX231&lt;&gt;"",AD230+ddays3.AllYears!AX231,""),"")</f>
        <v>716.89999999999986</v>
      </c>
      <c r="AE231" s="6">
        <f>IF(AE230&lt;&gt;"",IF(ddays3.AllYears!AY231&lt;&gt;"",AE230+ddays3.AllYears!AY231,""),"")</f>
        <v>605.50000000000023</v>
      </c>
      <c r="AF231" s="6">
        <f>IF(AF230&lt;&gt;"",IF(ddays3.AllYears!AZ231&lt;&gt;"",AF230+ddays3.AllYears!AZ231,""),"")</f>
        <v>757.30000000000007</v>
      </c>
      <c r="AG231" s="6">
        <f>IF(AG230&lt;&gt;"",IF(ddays3.AllYears!BA231&lt;&gt;"",AG230+ddays3.AllYears!BA231,""),"")</f>
        <v>741.5999999999998</v>
      </c>
      <c r="AH231" s="6">
        <f>IF(AH230&lt;&gt;"",IF(ddays3.AllYears!BB231&lt;&gt;"",AH230+ddays3.AllYears!BB231,""),"")</f>
        <v>688.40000000000009</v>
      </c>
      <c r="AI231" s="6">
        <f>IF(AI230&lt;&gt;"",IF(ddays3.AllYears!BC231&lt;&gt;"",AI230+ddays3.AllYears!BC231,""),"")</f>
        <v>663.00000000000045</v>
      </c>
      <c r="AJ231" s="6">
        <f>IF(AJ230&lt;&gt;"",IF(ddays3.AllYears!BD231&lt;&gt;"",AJ230+ddays3.AllYears!BD231,""),"")</f>
        <v>667.1</v>
      </c>
      <c r="AK231" s="6">
        <f>IF(AK230&lt;&gt;"",IF(ddays3.AllYears!BE231&lt;&gt;"",AK230+ddays3.AllYears!BE231,""),"")</f>
        <v>772.0999999999998</v>
      </c>
      <c r="AL231" s="6">
        <f>IF(AL230&lt;&gt;"",IF(ddays3.AllYears!BF231&lt;&gt;"",AL230+ddays3.AllYears!BF231,""),"")</f>
        <v>724.90000000000009</v>
      </c>
      <c r="AM231" s="6">
        <f>IF(AM230&lt;&gt;"",IF(ddays3.AllYears!BG231&lt;&gt;"",AM230+ddays3.AllYears!BG231,""),"")</f>
        <v>921.7</v>
      </c>
      <c r="AN231" s="6">
        <f>IF(AN230&lt;&gt;"",IF(ddays3.AllYears!BH231&lt;&gt;"",AN230+ddays3.AllYears!BH231,""),"")</f>
        <v>755.59999999999991</v>
      </c>
      <c r="AO231" s="6">
        <f>IF(AO230&lt;&gt;"",IF(ddays3.AllYears!BI231&lt;&gt;"",AO230+ddays3.AllYears!BI231,""),"")</f>
        <v>861.5999999999998</v>
      </c>
      <c r="AP231" s="6">
        <f>IF(AP230&lt;&gt;"",IF(ddays3.AllYears!BJ231&lt;&gt;"",AP230+ddays3.AllYears!BJ231,""),"")</f>
        <v>688.80000000000007</v>
      </c>
      <c r="AQ231" s="6" t="str">
        <f>IF(AQ230&lt;&gt;"",IF(ddays3.AllYears!BK231&lt;&gt;"",AQ230+ddays3.AllYears!BK231,""),"")</f>
        <v/>
      </c>
      <c r="AR231" s="6" t="str">
        <f>IF(AR230&lt;&gt;"",IF(ddays3.AllYears!BL231&lt;&gt;"",AR230+ddays3.AllYears!BL231,""),"")</f>
        <v/>
      </c>
      <c r="AS231" s="6" t="str">
        <f>IF(AS230&lt;&gt;"",IF('2017.daily'!K233&lt;&gt;"",'2017.daily'!K233,""),"")</f>
        <v/>
      </c>
      <c r="AT231" s="6"/>
      <c r="AU231" s="6"/>
      <c r="AV231" s="6">
        <f>'2017.daily'!P233</f>
        <v>0</v>
      </c>
    </row>
    <row r="232" spans="1:48" x14ac:dyDescent="0.35">
      <c r="A232" s="8">
        <f>ddays3.AllYears!A232</f>
        <v>42224</v>
      </c>
      <c r="B232" s="6" t="str">
        <f>IF(B231&lt;&gt;"",IF(ddays3.AllYears!C232&lt;&gt;"",B231+ddays3.AllYears!C232,""),"")</f>
        <v/>
      </c>
      <c r="C232" s="6">
        <f>IF(C231&lt;&gt;"",IF(ddays3.AllYears!W232&lt;&gt;"",C231+ddays3.AllYears!W232,""),"")</f>
        <v>699.8</v>
      </c>
      <c r="D232" s="6">
        <f>IF(D231&lt;&gt;"",IF(ddays3.AllYears!X232&lt;&gt;"",D231+ddays3.AllYears!X232,""),"")</f>
        <v>646.20000000000005</v>
      </c>
      <c r="E232" s="6">
        <f>IF(E231&lt;&gt;"",IF(ddays3.AllYears!Y232&lt;&gt;"",E231+ddays3.AllYears!Y232,""),"")</f>
        <v>546.39999999999986</v>
      </c>
      <c r="F232" s="6">
        <f>IF(F231&lt;&gt;"",IF(ddays3.AllYears!Z232&lt;&gt;"",F231+ddays3.AllYears!Z232,""),"")</f>
        <v>645.69999999999982</v>
      </c>
      <c r="G232" s="6">
        <f>IF(G231&lt;&gt;"",IF(ddays3.AllYears!AA232&lt;&gt;"",G231+ddays3.AllYears!AA232,""),"")</f>
        <v>504.59999999999997</v>
      </c>
      <c r="H232" s="6">
        <f>IF(H231&lt;&gt;"",IF(ddays3.AllYears!AB232&lt;&gt;"",H231+ddays3.AllYears!AB232,""),"")</f>
        <v>532.69999999999993</v>
      </c>
      <c r="I232" s="6">
        <f>IF(I231&lt;&gt;"",IF(ddays3.AllYears!AC232&lt;&gt;"",I231+ddays3.AllYears!AC232,""),"")</f>
        <v>686.00000000000011</v>
      </c>
      <c r="J232" s="6">
        <f>IF(J231&lt;&gt;"",IF(ddays3.AllYears!AD232&lt;&gt;"",J231+ddays3.AllYears!AD232,""),"")</f>
        <v>588.90000000000009</v>
      </c>
      <c r="K232" s="6">
        <f>IF(K231&lt;&gt;"",IF(ddays3.AllYears!AE232&lt;&gt;"",K231+ddays3.AllYears!AE232,""),"")</f>
        <v>589.30000000000007</v>
      </c>
      <c r="L232" s="6">
        <f>IF(L231&lt;&gt;"",IF(ddays3.AllYears!AF232&lt;&gt;"",L231+ddays3.AllYears!AF232,""),"")</f>
        <v>499.89999999999992</v>
      </c>
      <c r="M232" s="6">
        <f>IF(M231&lt;&gt;"",IF(ddays3.AllYears!AG232&lt;&gt;"",M231+ddays3.AllYears!AG232,""),"")</f>
        <v>601.70000000000005</v>
      </c>
      <c r="N232" s="6">
        <f>IF(N231&lt;&gt;"",IF(ddays3.AllYears!AH232&lt;&gt;"",N231+ddays3.AllYears!AH232,""),"")</f>
        <v>803.40000000000009</v>
      </c>
      <c r="O232" s="6">
        <f>IF(O231&lt;&gt;"",IF(ddays3.AllYears!AI232&lt;&gt;"",O231+ddays3.AllYears!AI232,""),"")</f>
        <v>586.79999999999995</v>
      </c>
      <c r="P232" s="6">
        <f>IF(P231&lt;&gt;"",IF(ddays3.AllYears!AJ232&lt;&gt;"",P231+ddays3.AllYears!AJ232,""),"")</f>
        <v>697.09999999999968</v>
      </c>
      <c r="Q232" s="6">
        <f>IF(Q231&lt;&gt;"",IF(ddays3.AllYears!AK232&lt;&gt;"",Q231+ddays3.AllYears!AK232,""),"")</f>
        <v>645.00000000000011</v>
      </c>
      <c r="R232" s="6">
        <f>IF(R231&lt;&gt;"",IF(ddays3.AllYears!AL232&lt;&gt;"",R231+ddays3.AllYears!AL232,""),"")</f>
        <v>589.49999999999989</v>
      </c>
      <c r="S232" s="6">
        <f>IF(S231&lt;&gt;"",IF(ddays3.AllYears!AM232&lt;&gt;"",S231+ddays3.AllYears!AM232,""),"")</f>
        <v>760.4000000000002</v>
      </c>
      <c r="T232" s="6">
        <f>IF(T231&lt;&gt;"",IF(ddays3.AllYears!AN232&lt;&gt;"",T231+ddays3.AllYears!AN232,""),"")</f>
        <v>780.60000000000014</v>
      </c>
      <c r="U232" s="6">
        <f>IF(U231&lt;&gt;"",IF(ddays3.AllYears!AO232&lt;&gt;"",U231+ddays3.AllYears!AO232,""),"")</f>
        <v>520.60000000000014</v>
      </c>
      <c r="V232" s="6">
        <f>IF(V231&lt;&gt;"",IF(ddays3.AllYears!AP232&lt;&gt;"",V231+ddays3.AllYears!AP232,""),"")</f>
        <v>686.29999999999984</v>
      </c>
      <c r="W232" s="6">
        <f>IF(W231&lt;&gt;"",IF(ddays3.AllYears!AQ232&lt;&gt;"",W231+ddays3.AllYears!AQ232,""),"")</f>
        <v>717.29999999999973</v>
      </c>
      <c r="X232" s="6">
        <f>IF(X231&lt;&gt;"",IF(ddays3.AllYears!AR232&lt;&gt;"",X231+ddays3.AllYears!AR232,""),"")</f>
        <v>841.5999999999998</v>
      </c>
      <c r="Y232" s="6">
        <f>IF(Y231&lt;&gt;"",IF(ddays3.AllYears!AS232&lt;&gt;"",Y231+ddays3.AllYears!AS232,""),"")</f>
        <v>731.7999999999995</v>
      </c>
      <c r="Z232" s="6">
        <f>IF(Z231&lt;&gt;"",IF(ddays3.AllYears!AT232&lt;&gt;"",Z231+ddays3.AllYears!AT232,""),"")</f>
        <v>753.20000000000016</v>
      </c>
      <c r="AA232" s="6">
        <f>IF(AA231&lt;&gt;"",IF(ddays3.AllYears!AU232&lt;&gt;"",AA231+ddays3.AllYears!AU232,""),"")</f>
        <v>728.4</v>
      </c>
      <c r="AB232" s="6">
        <f>IF(AB231&lt;&gt;"",IF(ddays3.AllYears!AV232&lt;&gt;"",AB231+ddays3.AllYears!AV232,""),"")</f>
        <v>638.10000000000025</v>
      </c>
      <c r="AC232" s="6">
        <f>IF(AC231&lt;&gt;"",IF(ddays3.AllYears!AW232&lt;&gt;"",AC231+ddays3.AllYears!AW232,""),"")</f>
        <v>681.8000000000003</v>
      </c>
      <c r="AD232" s="6">
        <f>IF(AD231&lt;&gt;"",IF(ddays3.AllYears!AX232&lt;&gt;"",AD231+ddays3.AllYears!AX232,""),"")</f>
        <v>725.29999999999984</v>
      </c>
      <c r="AE232" s="6">
        <f>IF(AE231&lt;&gt;"",IF(ddays3.AllYears!AY232&lt;&gt;"",AE231+ddays3.AllYears!AY232,""),"")</f>
        <v>612.80000000000018</v>
      </c>
      <c r="AF232" s="6">
        <f>IF(AF231&lt;&gt;"",IF(ddays3.AllYears!AZ232&lt;&gt;"",AF231+ddays3.AllYears!AZ232,""),"")</f>
        <v>767.7</v>
      </c>
      <c r="AG232" s="6">
        <f>IF(AG231&lt;&gt;"",IF(ddays3.AllYears!BA232&lt;&gt;"",AG231+ddays3.AllYears!BA232,""),"")</f>
        <v>749.99999999999977</v>
      </c>
      <c r="AH232" s="6">
        <f>IF(AH231&lt;&gt;"",IF(ddays3.AllYears!BB232&lt;&gt;"",AH231+ddays3.AllYears!BB232,""),"")</f>
        <v>697.90000000000009</v>
      </c>
      <c r="AI232" s="6">
        <f>IF(AI231&lt;&gt;"",IF(ddays3.AllYears!BC232&lt;&gt;"",AI231+ddays3.AllYears!BC232,""),"")</f>
        <v>672.00000000000045</v>
      </c>
      <c r="AJ232" s="6">
        <f>IF(AJ231&lt;&gt;"",IF(ddays3.AllYears!BD232&lt;&gt;"",AJ231+ddays3.AllYears!BD232,""),"")</f>
        <v>674.9</v>
      </c>
      <c r="AK232" s="6">
        <f>IF(AK231&lt;&gt;"",IF(ddays3.AllYears!BE232&lt;&gt;"",AK231+ddays3.AllYears!BE232,""),"")</f>
        <v>779.29999999999984</v>
      </c>
      <c r="AL232" s="6">
        <f>IF(AL231&lt;&gt;"",IF(ddays3.AllYears!BF232&lt;&gt;"",AL231+ddays3.AllYears!BF232,""),"")</f>
        <v>733.80000000000007</v>
      </c>
      <c r="AM232" s="6">
        <f>IF(AM231&lt;&gt;"",IF(ddays3.AllYears!BG232&lt;&gt;"",AM231+ddays3.AllYears!BG232,""),"")</f>
        <v>932.40000000000009</v>
      </c>
      <c r="AN232" s="6">
        <f>IF(AN231&lt;&gt;"",IF(ddays3.AllYears!BH232&lt;&gt;"",AN231+ddays3.AllYears!BH232,""),"")</f>
        <v>763.59999999999991</v>
      </c>
      <c r="AO232" s="6">
        <f>IF(AO231&lt;&gt;"",IF(ddays3.AllYears!BI232&lt;&gt;"",AO231+ddays3.AllYears!BI232,""),"")</f>
        <v>866.69999999999982</v>
      </c>
      <c r="AP232" s="6">
        <f>IF(AP231&lt;&gt;"",IF(ddays3.AllYears!BJ232&lt;&gt;"",AP231+ddays3.AllYears!BJ232,""),"")</f>
        <v>695.80000000000007</v>
      </c>
      <c r="AQ232" s="6" t="str">
        <f>IF(AQ231&lt;&gt;"",IF(ddays3.AllYears!BK232&lt;&gt;"",AQ231+ddays3.AllYears!BK232,""),"")</f>
        <v/>
      </c>
      <c r="AR232" s="6" t="str">
        <f>IF(AR231&lt;&gt;"",IF(ddays3.AllYears!BL232&lt;&gt;"",AR231+ddays3.AllYears!BL232,""),"")</f>
        <v/>
      </c>
      <c r="AS232" s="6" t="str">
        <f>IF(AS231&lt;&gt;"",IF('2017.daily'!K234&lt;&gt;"",'2017.daily'!K234,""),"")</f>
        <v/>
      </c>
      <c r="AT232" s="6"/>
      <c r="AU232" s="6"/>
      <c r="AV232" s="6">
        <f>'2017.daily'!P234</f>
        <v>0</v>
      </c>
    </row>
    <row r="233" spans="1:48" x14ac:dyDescent="0.35">
      <c r="A233" s="8">
        <f>ddays3.AllYears!A233</f>
        <v>42225</v>
      </c>
      <c r="B233" s="6" t="str">
        <f>IF(B232&lt;&gt;"",IF(ddays3.AllYears!C233&lt;&gt;"",B232+ddays3.AllYears!C233,""),"")</f>
        <v/>
      </c>
      <c r="C233" s="6">
        <f>IF(C232&lt;&gt;"",IF(ddays3.AllYears!W233&lt;&gt;"",C232+ddays3.AllYears!W233,""),"")</f>
        <v>706.19999999999993</v>
      </c>
      <c r="D233" s="6">
        <f>IF(D232&lt;&gt;"",IF(ddays3.AllYears!X233&lt;&gt;"",D232+ddays3.AllYears!X233,""),"")</f>
        <v>647.80000000000007</v>
      </c>
      <c r="E233" s="6">
        <f>IF(E232&lt;&gt;"",IF(ddays3.AllYears!Y233&lt;&gt;"",E232+ddays3.AllYears!Y233,""),"")</f>
        <v>551.09999999999991</v>
      </c>
      <c r="F233" s="6">
        <f>IF(F232&lt;&gt;"",IF(ddays3.AllYears!Z233&lt;&gt;"",F232+ddays3.AllYears!Z233,""),"")</f>
        <v>645.69999999999982</v>
      </c>
      <c r="G233" s="6">
        <f>IF(G232&lt;&gt;"",IF(ddays3.AllYears!AA233&lt;&gt;"",G232+ddays3.AllYears!AA233,""),"")</f>
        <v>513.09999999999991</v>
      </c>
      <c r="H233" s="6">
        <f>IF(H232&lt;&gt;"",IF(ddays3.AllYears!AB233&lt;&gt;"",H232+ddays3.AllYears!AB233,""),"")</f>
        <v>532.79999999999995</v>
      </c>
      <c r="I233" s="6">
        <f>IF(I232&lt;&gt;"",IF(ddays3.AllYears!AC233&lt;&gt;"",I232+ddays3.AllYears!AC233,""),"")</f>
        <v>693.70000000000016</v>
      </c>
      <c r="J233" s="6">
        <f>IF(J232&lt;&gt;"",IF(ddays3.AllYears!AD233&lt;&gt;"",J232+ddays3.AllYears!AD233,""),"")</f>
        <v>593.60000000000014</v>
      </c>
      <c r="K233" s="6">
        <f>IF(K232&lt;&gt;"",IF(ddays3.AllYears!AE233&lt;&gt;"",K232+ddays3.AllYears!AE233,""),"")</f>
        <v>594.70000000000005</v>
      </c>
      <c r="L233" s="6">
        <f>IF(L232&lt;&gt;"",IF(ddays3.AllYears!AF233&lt;&gt;"",L232+ddays3.AllYears!AF233,""),"")</f>
        <v>506.59999999999991</v>
      </c>
      <c r="M233" s="6">
        <f>IF(M232&lt;&gt;"",IF(ddays3.AllYears!AG233&lt;&gt;"",M232+ddays3.AllYears!AG233,""),"")</f>
        <v>607.30000000000007</v>
      </c>
      <c r="N233" s="6">
        <f>IF(N232&lt;&gt;"",IF(ddays3.AllYears!AH233&lt;&gt;"",N232+ddays3.AllYears!AH233,""),"")</f>
        <v>813.00000000000011</v>
      </c>
      <c r="O233" s="6">
        <f>IF(O232&lt;&gt;"",IF(ddays3.AllYears!AI233&lt;&gt;"",O232+ddays3.AllYears!AI233,""),"")</f>
        <v>586.79999999999995</v>
      </c>
      <c r="P233" s="6">
        <f>IF(P232&lt;&gt;"",IF(ddays3.AllYears!AJ233&lt;&gt;"",P232+ddays3.AllYears!AJ233,""),"")</f>
        <v>707.29999999999973</v>
      </c>
      <c r="Q233" s="6">
        <f>IF(Q232&lt;&gt;"",IF(ddays3.AllYears!AK233&lt;&gt;"",Q232+ddays3.AllYears!AK233,""),"")</f>
        <v>654.80000000000007</v>
      </c>
      <c r="R233" s="6">
        <f>IF(R232&lt;&gt;"",IF(ddays3.AllYears!AL233&lt;&gt;"",R232+ddays3.AllYears!AL233,""),"")</f>
        <v>597.89999999999986</v>
      </c>
      <c r="S233" s="6">
        <f>IF(S232&lt;&gt;"",IF(ddays3.AllYears!AM233&lt;&gt;"",S232+ddays3.AllYears!AM233,""),"")</f>
        <v>766.60000000000025</v>
      </c>
      <c r="T233" s="6">
        <f>IF(T232&lt;&gt;"",IF(ddays3.AllYears!AN233&lt;&gt;"",T232+ddays3.AllYears!AN233,""),"")</f>
        <v>790.20000000000016</v>
      </c>
      <c r="U233" s="6">
        <f>IF(U232&lt;&gt;"",IF(ddays3.AllYears!AO233&lt;&gt;"",U232+ddays3.AllYears!AO233,""),"")</f>
        <v>528.80000000000018</v>
      </c>
      <c r="V233" s="6">
        <f>IF(V232&lt;&gt;"",IF(ddays3.AllYears!AP233&lt;&gt;"",V232+ddays3.AllYears!AP233,""),"")</f>
        <v>692.29999999999984</v>
      </c>
      <c r="W233" s="6">
        <f>IF(W232&lt;&gt;"",IF(ddays3.AllYears!AQ233&lt;&gt;"",W232+ddays3.AllYears!AQ233,""),"")</f>
        <v>717.89999999999975</v>
      </c>
      <c r="X233" s="6">
        <f>IF(X232&lt;&gt;"",IF(ddays3.AllYears!AR233&lt;&gt;"",X232+ddays3.AllYears!AR233,""),"")</f>
        <v>849.39999999999975</v>
      </c>
      <c r="Y233" s="6">
        <f>IF(Y232&lt;&gt;"",IF(ddays3.AllYears!AS233&lt;&gt;"",Y232+ddays3.AllYears!AS233,""),"")</f>
        <v>735.19999999999948</v>
      </c>
      <c r="Z233" s="6">
        <f>IF(Z232&lt;&gt;"",IF(ddays3.AllYears!AT233&lt;&gt;"",Z232+ddays3.AllYears!AT233,""),"")</f>
        <v>762.20000000000016</v>
      </c>
      <c r="AA233" s="6">
        <f>IF(AA232&lt;&gt;"",IF(ddays3.AllYears!AU233&lt;&gt;"",AA232+ddays3.AllYears!AU233,""),"")</f>
        <v>733</v>
      </c>
      <c r="AB233" s="6">
        <f>IF(AB232&lt;&gt;"",IF(ddays3.AllYears!AV233&lt;&gt;"",AB232+ddays3.AllYears!AV233,""),"")</f>
        <v>647.60000000000025</v>
      </c>
      <c r="AC233" s="6">
        <f>IF(AC232&lt;&gt;"",IF(ddays3.AllYears!AW233&lt;&gt;"",AC232+ddays3.AllYears!AW233,""),"")</f>
        <v>688.20000000000027</v>
      </c>
      <c r="AD233" s="6">
        <f>IF(AD232&lt;&gt;"",IF(ddays3.AllYears!AX233&lt;&gt;"",AD232+ddays3.AllYears!AX233,""),"")</f>
        <v>736.19999999999982</v>
      </c>
      <c r="AE233" s="6">
        <f>IF(AE232&lt;&gt;"",IF(ddays3.AllYears!AY233&lt;&gt;"",AE232+ddays3.AllYears!AY233,""),"")</f>
        <v>619.9000000000002</v>
      </c>
      <c r="AF233" s="6">
        <f>IF(AF232&lt;&gt;"",IF(ddays3.AllYears!AZ233&lt;&gt;"",AF232+ddays3.AllYears!AZ233,""),"")</f>
        <v>768.40000000000009</v>
      </c>
      <c r="AG233" s="6">
        <f>IF(AG232&lt;&gt;"",IF(ddays3.AllYears!BA233&lt;&gt;"",AG232+ddays3.AllYears!BA233,""),"")</f>
        <v>758.29999999999973</v>
      </c>
      <c r="AH233" s="6">
        <f>IF(AH232&lt;&gt;"",IF(ddays3.AllYears!BB233&lt;&gt;"",AH232+ddays3.AllYears!BB233,""),"")</f>
        <v>706.90000000000009</v>
      </c>
      <c r="AI233" s="6">
        <f>IF(AI232&lt;&gt;"",IF(ddays3.AllYears!BC233&lt;&gt;"",AI232+ddays3.AllYears!BC233,""),"")</f>
        <v>681.10000000000048</v>
      </c>
      <c r="AJ233" s="6">
        <f>IF(AJ232&lt;&gt;"",IF(ddays3.AllYears!BD233&lt;&gt;"",AJ232+ddays3.AllYears!BD233,""),"")</f>
        <v>683.5</v>
      </c>
      <c r="AK233" s="6">
        <f>IF(AK232&lt;&gt;"",IF(ddays3.AllYears!BE233&lt;&gt;"",AK232+ddays3.AllYears!BE233,""),"")</f>
        <v>786.0999999999998</v>
      </c>
      <c r="AL233" s="6">
        <f>IF(AL232&lt;&gt;"",IF(ddays3.AllYears!BF233&lt;&gt;"",AL232+ddays3.AllYears!BF233,""),"")</f>
        <v>734.00000000000011</v>
      </c>
      <c r="AM233" s="6">
        <f>IF(AM232&lt;&gt;"",IF(ddays3.AllYears!BG233&lt;&gt;"",AM232+ddays3.AllYears!BG233,""),"")</f>
        <v>943.80000000000007</v>
      </c>
      <c r="AN233" s="6">
        <f>IF(AN232&lt;&gt;"",IF(ddays3.AllYears!BH233&lt;&gt;"",AN232+ddays3.AllYears!BH233,""),"")</f>
        <v>772.8</v>
      </c>
      <c r="AO233" s="6">
        <f>IF(AO232&lt;&gt;"",IF(ddays3.AllYears!BI233&lt;&gt;"",AO232+ddays3.AllYears!BI233,""),"")</f>
        <v>870.69999999999982</v>
      </c>
      <c r="AP233" s="6">
        <f>IF(AP232&lt;&gt;"",IF(ddays3.AllYears!BJ233&lt;&gt;"",AP232+ddays3.AllYears!BJ233,""),"")</f>
        <v>695.80000000000007</v>
      </c>
      <c r="AQ233" s="6" t="str">
        <f>IF(AQ232&lt;&gt;"",IF(ddays3.AllYears!BK233&lt;&gt;"",AQ232+ddays3.AllYears!BK233,""),"")</f>
        <v/>
      </c>
      <c r="AR233" s="6" t="str">
        <f>IF(AR232&lt;&gt;"",IF(ddays3.AllYears!BL233&lt;&gt;"",AR232+ddays3.AllYears!BL233,""),"")</f>
        <v/>
      </c>
      <c r="AS233" s="6" t="str">
        <f>IF(AS232&lt;&gt;"",IF('2017.daily'!K235&lt;&gt;"",'2017.daily'!K235,""),"")</f>
        <v/>
      </c>
      <c r="AT233" s="6"/>
      <c r="AU233" s="6"/>
      <c r="AV233" s="6">
        <f>'2017.daily'!P235</f>
        <v>0</v>
      </c>
    </row>
    <row r="234" spans="1:48" x14ac:dyDescent="0.35">
      <c r="A234" s="8">
        <f>ddays3.AllYears!A234</f>
        <v>42226</v>
      </c>
      <c r="B234" s="6" t="str">
        <f>IF(B233&lt;&gt;"",IF(ddays3.AllYears!C234&lt;&gt;"",B233+ddays3.AllYears!C234,""),"")</f>
        <v/>
      </c>
      <c r="C234" s="6">
        <f>IF(C233&lt;&gt;"",IF(ddays3.AllYears!W234&lt;&gt;"",C233+ddays3.AllYears!W234,""),"")</f>
        <v>715.8</v>
      </c>
      <c r="D234" s="6">
        <f>IF(D233&lt;&gt;"",IF(ddays3.AllYears!X234&lt;&gt;"",D233+ddays3.AllYears!X234,""),"")</f>
        <v>657.00000000000011</v>
      </c>
      <c r="E234" s="6">
        <f>IF(E233&lt;&gt;"",IF(ddays3.AllYears!Y234&lt;&gt;"",E233+ddays3.AllYears!Y234,""),"")</f>
        <v>557.29999999999995</v>
      </c>
      <c r="F234" s="6">
        <f>IF(F233&lt;&gt;"",IF(ddays3.AllYears!Z234&lt;&gt;"",F233+ddays3.AllYears!Z234,""),"")</f>
        <v>652.79999999999984</v>
      </c>
      <c r="G234" s="6">
        <f>IF(G233&lt;&gt;"",IF(ddays3.AllYears!AA234&lt;&gt;"",G233+ddays3.AllYears!AA234,""),"")</f>
        <v>522.49999999999989</v>
      </c>
      <c r="H234" s="6">
        <f>IF(H233&lt;&gt;"",IF(ddays3.AllYears!AB234&lt;&gt;"",H233+ddays3.AllYears!AB234,""),"")</f>
        <v>541.69999999999993</v>
      </c>
      <c r="I234" s="6">
        <f>IF(I233&lt;&gt;"",IF(ddays3.AllYears!AC234&lt;&gt;"",I233+ddays3.AllYears!AC234,""),"")</f>
        <v>701.00000000000011</v>
      </c>
      <c r="J234" s="6">
        <f>IF(J233&lt;&gt;"",IF(ddays3.AllYears!AD234&lt;&gt;"",J233+ddays3.AllYears!AD234,""),"")</f>
        <v>598.80000000000018</v>
      </c>
      <c r="K234" s="6">
        <f>IF(K233&lt;&gt;"",IF(ddays3.AllYears!AE234&lt;&gt;"",K233+ddays3.AllYears!AE234,""),"")</f>
        <v>600</v>
      </c>
      <c r="L234" s="6">
        <f>IF(L233&lt;&gt;"",IF(ddays3.AllYears!AF234&lt;&gt;"",L233+ddays3.AllYears!AF234,""),"")</f>
        <v>513.79999999999995</v>
      </c>
      <c r="M234" s="6">
        <f>IF(M233&lt;&gt;"",IF(ddays3.AllYears!AG234&lt;&gt;"",M233+ddays3.AllYears!AG234,""),"")</f>
        <v>612.30000000000007</v>
      </c>
      <c r="N234" s="6">
        <f>IF(N233&lt;&gt;"",IF(ddays3.AllYears!AH234&lt;&gt;"",N233+ddays3.AllYears!AH234,""),"")</f>
        <v>821.50000000000011</v>
      </c>
      <c r="O234" s="6">
        <f>IF(O233&lt;&gt;"",IF(ddays3.AllYears!AI234&lt;&gt;"",O233+ddays3.AllYears!AI234,""),"")</f>
        <v>586.79999999999995</v>
      </c>
      <c r="P234" s="6">
        <f>IF(P233&lt;&gt;"",IF(ddays3.AllYears!AJ234&lt;&gt;"",P233+ddays3.AllYears!AJ234,""),"")</f>
        <v>708.1999999999997</v>
      </c>
      <c r="Q234" s="6">
        <f>IF(Q233&lt;&gt;"",IF(ddays3.AllYears!AK234&lt;&gt;"",Q233+ddays3.AllYears!AK234,""),"")</f>
        <v>662.80000000000007</v>
      </c>
      <c r="R234" s="6">
        <f>IF(R233&lt;&gt;"",IF(ddays3.AllYears!AL234&lt;&gt;"",R233+ddays3.AllYears!AL234,""),"")</f>
        <v>606.39999999999986</v>
      </c>
      <c r="S234" s="6">
        <f>IF(S233&lt;&gt;"",IF(ddays3.AllYears!AM234&lt;&gt;"",S233+ddays3.AllYears!AM234,""),"")</f>
        <v>773.50000000000023</v>
      </c>
      <c r="T234" s="6">
        <f>IF(T233&lt;&gt;"",IF(ddays3.AllYears!AN234&lt;&gt;"",T233+ddays3.AllYears!AN234,""),"")</f>
        <v>796.80000000000018</v>
      </c>
      <c r="U234" s="6">
        <f>IF(U233&lt;&gt;"",IF(ddays3.AllYears!AO234&lt;&gt;"",U233+ddays3.AllYears!AO234,""),"")</f>
        <v>537.50000000000023</v>
      </c>
      <c r="V234" s="6">
        <f>IF(V233&lt;&gt;"",IF(ddays3.AllYears!AP234&lt;&gt;"",V233+ddays3.AllYears!AP234,""),"")</f>
        <v>692.89999999999986</v>
      </c>
      <c r="W234" s="6">
        <f>IF(W233&lt;&gt;"",IF(ddays3.AllYears!AQ234&lt;&gt;"",W233+ddays3.AllYears!AQ234,""),"")</f>
        <v>723.89999999999975</v>
      </c>
      <c r="X234" s="6">
        <f>IF(X233&lt;&gt;"",IF(ddays3.AllYears!AR234&lt;&gt;"",X233+ddays3.AllYears!AR234,""),"")</f>
        <v>854.99999999999977</v>
      </c>
      <c r="Y234" s="6">
        <f>IF(Y233&lt;&gt;"",IF(ddays3.AllYears!AS234&lt;&gt;"",Y233+ddays3.AllYears!AS234,""),"")</f>
        <v>738.99999999999943</v>
      </c>
      <c r="Z234" s="6">
        <f>IF(Z233&lt;&gt;"",IF(ddays3.AllYears!AT234&lt;&gt;"",Z233+ddays3.AllYears!AT234,""),"")</f>
        <v>766.10000000000014</v>
      </c>
      <c r="AA234" s="6">
        <f>IF(AA233&lt;&gt;"",IF(ddays3.AllYears!AU234&lt;&gt;"",AA233+ddays3.AllYears!AU234,""),"")</f>
        <v>738.1</v>
      </c>
      <c r="AB234" s="6">
        <f>IF(AB233&lt;&gt;"",IF(ddays3.AllYears!AV234&lt;&gt;"",AB233+ddays3.AllYears!AV234,""),"")</f>
        <v>656.50000000000023</v>
      </c>
      <c r="AC234" s="6">
        <f>IF(AC233&lt;&gt;"",IF(ddays3.AllYears!AW234&lt;&gt;"",AC233+ddays3.AllYears!AW234,""),"")</f>
        <v>694.60000000000025</v>
      </c>
      <c r="AD234" s="6">
        <f>IF(AD233&lt;&gt;"",IF(ddays3.AllYears!AX234&lt;&gt;"",AD233+ddays3.AllYears!AX234,""),"")</f>
        <v>746.79999999999984</v>
      </c>
      <c r="AE234" s="6">
        <f>IF(AE233&lt;&gt;"",IF(ddays3.AllYears!AY234&lt;&gt;"",AE233+ddays3.AllYears!AY234,""),"")</f>
        <v>627.9000000000002</v>
      </c>
      <c r="AF234" s="6">
        <f>IF(AF233&lt;&gt;"",IF(ddays3.AllYears!AZ234&lt;&gt;"",AF233+ddays3.AllYears!AZ234,""),"")</f>
        <v>775.00000000000011</v>
      </c>
      <c r="AG234" s="6">
        <f>IF(AG233&lt;&gt;"",IF(ddays3.AllYears!BA234&lt;&gt;"",AG233+ddays3.AllYears!BA234,""),"")</f>
        <v>764.99999999999977</v>
      </c>
      <c r="AH234" s="6">
        <f>IF(AH233&lt;&gt;"",IF(ddays3.AllYears!BB234&lt;&gt;"",AH233+ddays3.AllYears!BB234,""),"")</f>
        <v>708.00000000000011</v>
      </c>
      <c r="AI234" s="6">
        <f>IF(AI233&lt;&gt;"",IF(ddays3.AllYears!BC234&lt;&gt;"",AI233+ddays3.AllYears!BC234,""),"")</f>
        <v>688.10000000000048</v>
      </c>
      <c r="AJ234" s="6">
        <f>IF(AJ233&lt;&gt;"",IF(ddays3.AllYears!BD234&lt;&gt;"",AJ233+ddays3.AllYears!BD234,""),"")</f>
        <v>692.7</v>
      </c>
      <c r="AK234" s="6">
        <f>IF(AK233&lt;&gt;"",IF(ddays3.AllYears!BE234&lt;&gt;"",AK233+ddays3.AllYears!BE234,""),"")</f>
        <v>793.39999999999975</v>
      </c>
      <c r="AL234" s="6">
        <f>IF(AL233&lt;&gt;"",IF(ddays3.AllYears!BF234&lt;&gt;"",AL233+ddays3.AllYears!BF234,""),"")</f>
        <v>743.20000000000016</v>
      </c>
      <c r="AM234" s="6">
        <f>IF(AM233&lt;&gt;"",IF(ddays3.AllYears!BG234&lt;&gt;"",AM233+ddays3.AllYears!BG234,""),"")</f>
        <v>953.00000000000011</v>
      </c>
      <c r="AN234" s="6">
        <f>IF(AN233&lt;&gt;"",IF(ddays3.AllYears!BH234&lt;&gt;"",AN233+ddays3.AllYears!BH234,""),"")</f>
        <v>780.4</v>
      </c>
      <c r="AO234" s="6">
        <f>IF(AO233&lt;&gt;"",IF(ddays3.AllYears!BI234&lt;&gt;"",AO233+ddays3.AllYears!BI234,""),"")</f>
        <v>875.29999999999984</v>
      </c>
      <c r="AP234" s="6">
        <f>IF(AP233&lt;&gt;"",IF(ddays3.AllYears!BJ234&lt;&gt;"",AP233+ddays3.AllYears!BJ234,""),"")</f>
        <v>703.7</v>
      </c>
      <c r="AQ234" s="6" t="str">
        <f>IF(AQ233&lt;&gt;"",IF(ddays3.AllYears!BK234&lt;&gt;"",AQ233+ddays3.AllYears!BK234,""),"")</f>
        <v/>
      </c>
      <c r="AR234" s="6" t="str">
        <f>IF(AR233&lt;&gt;"",IF(ddays3.AllYears!BL234&lt;&gt;"",AR233+ddays3.AllYears!BL234,""),"")</f>
        <v/>
      </c>
      <c r="AS234" s="6" t="str">
        <f>IF(AS233&lt;&gt;"",IF('2017.daily'!K236&lt;&gt;"",'2017.daily'!K236,""),"")</f>
        <v/>
      </c>
      <c r="AT234" s="6"/>
      <c r="AU234" s="6"/>
      <c r="AV234" s="6">
        <f>'2017.daily'!P236</f>
        <v>0</v>
      </c>
    </row>
    <row r="235" spans="1:48" x14ac:dyDescent="0.35">
      <c r="A235" s="8">
        <f>ddays3.AllYears!A235</f>
        <v>42227</v>
      </c>
      <c r="B235" s="6" t="str">
        <f>IF(B234&lt;&gt;"",IF(ddays3.AllYears!C235&lt;&gt;"",B234+ddays3.AllYears!C235,""),"")</f>
        <v/>
      </c>
      <c r="C235" s="6">
        <f>IF(C234&lt;&gt;"",IF(ddays3.AllYears!W235&lt;&gt;"",C234+ddays3.AllYears!W235,""),"")</f>
        <v>726</v>
      </c>
      <c r="D235" s="6">
        <f>IF(D234&lt;&gt;"",IF(ddays3.AllYears!X235&lt;&gt;"",D234+ddays3.AllYears!X235,""),"")</f>
        <v>664.40000000000009</v>
      </c>
      <c r="E235" s="6">
        <f>IF(E234&lt;&gt;"",IF(ddays3.AllYears!Y235&lt;&gt;"",E234+ddays3.AllYears!Y235,""),"")</f>
        <v>558.4</v>
      </c>
      <c r="F235" s="6">
        <f>IF(F234&lt;&gt;"",IF(ddays3.AllYears!Z235&lt;&gt;"",F234+ddays3.AllYears!Z235,""),"")</f>
        <v>660.39999999999986</v>
      </c>
      <c r="G235" s="6">
        <f>IF(G234&lt;&gt;"",IF(ddays3.AllYears!AA235&lt;&gt;"",G234+ddays3.AllYears!AA235,""),"")</f>
        <v>531.79999999999984</v>
      </c>
      <c r="H235" s="6">
        <f>IF(H234&lt;&gt;"",IF(ddays3.AllYears!AB235&lt;&gt;"",H234+ddays3.AllYears!AB235,""),"")</f>
        <v>550.19999999999993</v>
      </c>
      <c r="I235" s="6">
        <f>IF(I234&lt;&gt;"",IF(ddays3.AllYears!AC235&lt;&gt;"",I234+ddays3.AllYears!AC235,""),"")</f>
        <v>707.30000000000007</v>
      </c>
      <c r="J235" s="6">
        <f>IF(J234&lt;&gt;"",IF(ddays3.AllYears!AD235&lt;&gt;"",J234+ddays3.AllYears!AD235,""),"")</f>
        <v>605.50000000000023</v>
      </c>
      <c r="K235" s="6">
        <f>IF(K234&lt;&gt;"",IF(ddays3.AllYears!AE235&lt;&gt;"",K234+ddays3.AllYears!AE235,""),"")</f>
        <v>606.1</v>
      </c>
      <c r="L235" s="6">
        <f>IF(L234&lt;&gt;"",IF(ddays3.AllYears!AF235&lt;&gt;"",L234+ddays3.AllYears!AF235,""),"")</f>
        <v>519.59999999999991</v>
      </c>
      <c r="M235" s="6">
        <f>IF(M234&lt;&gt;"",IF(ddays3.AllYears!AG235&lt;&gt;"",M234+ddays3.AllYears!AG235,""),"")</f>
        <v>617.1</v>
      </c>
      <c r="N235" s="6">
        <f>IF(N234&lt;&gt;"",IF(ddays3.AllYears!AH235&lt;&gt;"",N234+ddays3.AllYears!AH235,""),"")</f>
        <v>832.00000000000011</v>
      </c>
      <c r="O235" s="6">
        <f>IF(O234&lt;&gt;"",IF(ddays3.AllYears!AI235&lt;&gt;"",O234+ddays3.AllYears!AI235,""),"")</f>
        <v>590.79999999999995</v>
      </c>
      <c r="P235" s="6">
        <f>IF(P234&lt;&gt;"",IF(ddays3.AllYears!AJ235&lt;&gt;"",P234+ddays3.AllYears!AJ235,""),"")</f>
        <v>718.29999999999973</v>
      </c>
      <c r="Q235" s="6">
        <f>IF(Q234&lt;&gt;"",IF(ddays3.AllYears!AK235&lt;&gt;"",Q234+ddays3.AllYears!AK235,""),"")</f>
        <v>663.30000000000007</v>
      </c>
      <c r="R235" s="6">
        <f>IF(R234&lt;&gt;"",IF(ddays3.AllYears!AL235&lt;&gt;"",R234+ddays3.AllYears!AL235,""),"")</f>
        <v>614.29999999999984</v>
      </c>
      <c r="S235" s="6">
        <f>IF(S234&lt;&gt;"",IF(ddays3.AllYears!AM235&lt;&gt;"",S234+ddays3.AllYears!AM235,""),"")</f>
        <v>779.4000000000002</v>
      </c>
      <c r="T235" s="6">
        <f>IF(T234&lt;&gt;"",IF(ddays3.AllYears!AN235&lt;&gt;"",T234+ddays3.AllYears!AN235,""),"")</f>
        <v>801.9000000000002</v>
      </c>
      <c r="U235" s="6">
        <f>IF(U234&lt;&gt;"",IF(ddays3.AllYears!AO235&lt;&gt;"",U234+ddays3.AllYears!AO235,""),"")</f>
        <v>546.60000000000025</v>
      </c>
      <c r="V235" s="6">
        <f>IF(V234&lt;&gt;"",IF(ddays3.AllYears!AP235&lt;&gt;"",V234+ddays3.AllYears!AP235,""),"")</f>
        <v>697.49999999999989</v>
      </c>
      <c r="W235" s="6">
        <f>IF(W234&lt;&gt;"",IF(ddays3.AllYears!AQ235&lt;&gt;"",W234+ddays3.AllYears!AQ235,""),"")</f>
        <v>731.0999999999998</v>
      </c>
      <c r="X235" s="6">
        <f>IF(X234&lt;&gt;"",IF(ddays3.AllYears!AR235&lt;&gt;"",X234+ddays3.AllYears!AR235,""),"")</f>
        <v>860.0999999999998</v>
      </c>
      <c r="Y235" s="6">
        <f>IF(Y234&lt;&gt;"",IF(ddays3.AllYears!AS235&lt;&gt;"",Y234+ddays3.AllYears!AS235,""),"")</f>
        <v>743.19999999999948</v>
      </c>
      <c r="Z235" s="6">
        <f>IF(Z234&lt;&gt;"",IF(ddays3.AllYears!AT235&lt;&gt;"",Z234+ddays3.AllYears!AT235,""),"")</f>
        <v>777.30000000000018</v>
      </c>
      <c r="AA235" s="6">
        <f>IF(AA234&lt;&gt;"",IF(ddays3.AllYears!AU235&lt;&gt;"",AA234+ddays3.AllYears!AU235,""),"")</f>
        <v>744</v>
      </c>
      <c r="AB235" s="6">
        <f>IF(AB234&lt;&gt;"",IF(ddays3.AllYears!AV235&lt;&gt;"",AB234+ddays3.AllYears!AV235,""),"")</f>
        <v>665.30000000000018</v>
      </c>
      <c r="AC235" s="6">
        <f>IF(AC234&lt;&gt;"",IF(ddays3.AllYears!AW235&lt;&gt;"",AC234+ddays3.AllYears!AW235,""),"")</f>
        <v>700.20000000000027</v>
      </c>
      <c r="AD235" s="6">
        <f>IF(AD234&lt;&gt;"",IF(ddays3.AllYears!AX235&lt;&gt;"",AD234+ddays3.AllYears!AX235,""),"")</f>
        <v>755.0999999999998</v>
      </c>
      <c r="AE235" s="6">
        <f>IF(AE234&lt;&gt;"",IF(ddays3.AllYears!AY235&lt;&gt;"",AE234+ddays3.AllYears!AY235,""),"")</f>
        <v>635.9000000000002</v>
      </c>
      <c r="AF235" s="6">
        <f>IF(AF234&lt;&gt;"",IF(ddays3.AllYears!AZ235&lt;&gt;"",AF234+ddays3.AllYears!AZ235,""),"")</f>
        <v>783.60000000000014</v>
      </c>
      <c r="AG235" s="6">
        <f>IF(AG234&lt;&gt;"",IF(ddays3.AllYears!BA235&lt;&gt;"",AG234+ddays3.AllYears!BA235,""),"")</f>
        <v>774.5999999999998</v>
      </c>
      <c r="AH235" s="6">
        <f>IF(AH234&lt;&gt;"",IF(ddays3.AllYears!BB235&lt;&gt;"",AH234+ddays3.AllYears!BB235,""),"")</f>
        <v>716.40000000000009</v>
      </c>
      <c r="AI235" s="6">
        <f>IF(AI234&lt;&gt;"",IF(ddays3.AllYears!BC235&lt;&gt;"",AI234+ddays3.AllYears!BC235,""),"")</f>
        <v>688.10000000000048</v>
      </c>
      <c r="AJ235" s="6">
        <f>IF(AJ234&lt;&gt;"",IF(ddays3.AllYears!BD235&lt;&gt;"",AJ234+ddays3.AllYears!BD235,""),"")</f>
        <v>703.1</v>
      </c>
      <c r="AK235" s="6">
        <f>IF(AK234&lt;&gt;"",IF(ddays3.AllYears!BE235&lt;&gt;"",AK234+ddays3.AllYears!BE235,""),"")</f>
        <v>800.39999999999975</v>
      </c>
      <c r="AL235" s="6">
        <f>IF(AL234&lt;&gt;"",IF(ddays3.AllYears!BF235&lt;&gt;"",AL234+ddays3.AllYears!BF235,""),"")</f>
        <v>752.70000000000016</v>
      </c>
      <c r="AM235" s="6">
        <f>IF(AM234&lt;&gt;"",IF(ddays3.AllYears!BG235&lt;&gt;"",AM234+ddays3.AllYears!BG235,""),"")</f>
        <v>961.30000000000007</v>
      </c>
      <c r="AN235" s="6">
        <f>IF(AN234&lt;&gt;"",IF(ddays3.AllYears!BH235&lt;&gt;"",AN234+ddays3.AllYears!BH235,""),"")</f>
        <v>787.69999999999993</v>
      </c>
      <c r="AO235" s="6">
        <f>IF(AO234&lt;&gt;"",IF(ddays3.AllYears!BI235&lt;&gt;"",AO234+ddays3.AllYears!BI235,""),"")</f>
        <v>879.69999999999982</v>
      </c>
      <c r="AP235" s="6">
        <f>IF(AP234&lt;&gt;"",IF(ddays3.AllYears!BJ235&lt;&gt;"",AP234+ddays3.AllYears!BJ235,""),"")</f>
        <v>711.7</v>
      </c>
      <c r="AQ235" s="6" t="str">
        <f>IF(AQ234&lt;&gt;"",IF(ddays3.AllYears!BK235&lt;&gt;"",AQ234+ddays3.AllYears!BK235,""),"")</f>
        <v/>
      </c>
      <c r="AR235" s="6" t="str">
        <f>IF(AR234&lt;&gt;"",IF(ddays3.AllYears!BL235&lt;&gt;"",AR234+ddays3.AllYears!BL235,""),"")</f>
        <v/>
      </c>
      <c r="AS235" s="6" t="str">
        <f>IF(AS234&lt;&gt;"",IF('2017.daily'!K237&lt;&gt;"",'2017.daily'!K237,""),"")</f>
        <v/>
      </c>
      <c r="AT235" s="6"/>
      <c r="AU235" s="6"/>
      <c r="AV235" s="6">
        <f>'2017.daily'!P237</f>
        <v>0</v>
      </c>
    </row>
    <row r="236" spans="1:48" x14ac:dyDescent="0.35">
      <c r="A236" s="8">
        <f>ddays3.AllYears!A236</f>
        <v>42228</v>
      </c>
      <c r="B236" s="6" t="str">
        <f>IF(B235&lt;&gt;"",IF(ddays3.AllYears!C236&lt;&gt;"",B235+ddays3.AllYears!C236,""),"")</f>
        <v/>
      </c>
      <c r="C236" s="6">
        <f>IF(C235&lt;&gt;"",IF(ddays3.AllYears!W236&lt;&gt;"",C235+ddays3.AllYears!W236,""),"")</f>
        <v>735.9</v>
      </c>
      <c r="D236" s="6">
        <f>IF(D235&lt;&gt;"",IF(ddays3.AllYears!X236&lt;&gt;"",D235+ddays3.AllYears!X236,""),"")</f>
        <v>672.7</v>
      </c>
      <c r="E236" s="6">
        <f>IF(E235&lt;&gt;"",IF(ddays3.AllYears!Y236&lt;&gt;"",E235+ddays3.AllYears!Y236,""),"")</f>
        <v>561.6</v>
      </c>
      <c r="F236" s="6">
        <f>IF(F235&lt;&gt;"",IF(ddays3.AllYears!Z236&lt;&gt;"",F235+ddays3.AllYears!Z236,""),"")</f>
        <v>665.99999999999989</v>
      </c>
      <c r="G236" s="6">
        <f>IF(G235&lt;&gt;"",IF(ddays3.AllYears!AA236&lt;&gt;"",G235+ddays3.AllYears!AA236,""),"")</f>
        <v>543.19999999999982</v>
      </c>
      <c r="H236" s="6">
        <f>IF(H235&lt;&gt;"",IF(ddays3.AllYears!AB236&lt;&gt;"",H235+ddays3.AllYears!AB236,""),"")</f>
        <v>558.09999999999991</v>
      </c>
      <c r="I236" s="6">
        <f>IF(I235&lt;&gt;"",IF(ddays3.AllYears!AC236&lt;&gt;"",I235+ddays3.AllYears!AC236,""),"")</f>
        <v>708.1</v>
      </c>
      <c r="J236" s="6">
        <f>IF(J235&lt;&gt;"",IF(ddays3.AllYears!AD236&lt;&gt;"",J235+ddays3.AllYears!AD236,""),"")</f>
        <v>613.00000000000023</v>
      </c>
      <c r="K236" s="6">
        <f>IF(K235&lt;&gt;"",IF(ddays3.AllYears!AE236&lt;&gt;"",K235+ddays3.AllYears!AE236,""),"")</f>
        <v>610</v>
      </c>
      <c r="L236" s="6">
        <f>IF(L235&lt;&gt;"",IF(ddays3.AllYears!AF236&lt;&gt;"",L235+ddays3.AllYears!AF236,""),"")</f>
        <v>524.69999999999993</v>
      </c>
      <c r="M236" s="6">
        <f>IF(M235&lt;&gt;"",IF(ddays3.AllYears!AG236&lt;&gt;"",M235+ddays3.AllYears!AG236,""),"")</f>
        <v>617.30000000000007</v>
      </c>
      <c r="N236" s="6">
        <f>IF(N235&lt;&gt;"",IF(ddays3.AllYears!AH236&lt;&gt;"",N235+ddays3.AllYears!AH236,""),"")</f>
        <v>842.50000000000011</v>
      </c>
      <c r="O236" s="6">
        <f>IF(O235&lt;&gt;"",IF(ddays3.AllYears!AI236&lt;&gt;"",O235+ddays3.AllYears!AI236,""),"")</f>
        <v>597.69999999999993</v>
      </c>
      <c r="P236" s="6">
        <f>IF(P235&lt;&gt;"",IF(ddays3.AllYears!AJ236&lt;&gt;"",P235+ddays3.AllYears!AJ236,""),"")</f>
        <v>726.99999999999977</v>
      </c>
      <c r="Q236" s="6">
        <f>IF(Q235&lt;&gt;"",IF(ddays3.AllYears!AK236&lt;&gt;"",Q235+ddays3.AllYears!AK236,""),"")</f>
        <v>672.30000000000007</v>
      </c>
      <c r="R236" s="6">
        <f>IF(R235&lt;&gt;"",IF(ddays3.AllYears!AL236&lt;&gt;"",R235+ddays3.AllYears!AL236,""),"")</f>
        <v>622.29999999999984</v>
      </c>
      <c r="S236" s="6">
        <f>IF(S235&lt;&gt;"",IF(ddays3.AllYears!AM236&lt;&gt;"",S235+ddays3.AllYears!AM236,""),"")</f>
        <v>783.60000000000025</v>
      </c>
      <c r="T236" s="6">
        <f>IF(T235&lt;&gt;"",IF(ddays3.AllYears!AN236&lt;&gt;"",T235+ddays3.AllYears!AN236,""),"")</f>
        <v>805.20000000000016</v>
      </c>
      <c r="U236" s="6">
        <f>IF(U235&lt;&gt;"",IF(ddays3.AllYears!AO236&lt;&gt;"",U235+ddays3.AllYears!AO236,""),"")</f>
        <v>554.9000000000002</v>
      </c>
      <c r="V236" s="6">
        <f>IF(V235&lt;&gt;"",IF(ddays3.AllYears!AP236&lt;&gt;"",V235+ddays3.AllYears!AP236,""),"")</f>
        <v>700.89999999999986</v>
      </c>
      <c r="W236" s="6">
        <f>IF(W235&lt;&gt;"",IF(ddays3.AllYears!AQ236&lt;&gt;"",W235+ddays3.AllYears!AQ236,""),"")</f>
        <v>740.29999999999984</v>
      </c>
      <c r="X236" s="6">
        <f>IF(X235&lt;&gt;"",IF(ddays3.AllYears!AR236&lt;&gt;"",X235+ddays3.AllYears!AR236,""),"")</f>
        <v>865.19999999999982</v>
      </c>
      <c r="Y236" s="6">
        <f>IF(Y235&lt;&gt;"",IF(ddays3.AllYears!AS236&lt;&gt;"",Y235+ddays3.AllYears!AS236,""),"")</f>
        <v>748.19999999999948</v>
      </c>
      <c r="Z236" s="6">
        <f>IF(Z235&lt;&gt;"",IF(ddays3.AllYears!AT236&lt;&gt;"",Z235+ddays3.AllYears!AT236,""),"")</f>
        <v>790.70000000000016</v>
      </c>
      <c r="AA236" s="6">
        <f>IF(AA235&lt;&gt;"",IF(ddays3.AllYears!AU236&lt;&gt;"",AA235+ddays3.AllYears!AU236,""),"")</f>
        <v>750.8</v>
      </c>
      <c r="AB236" s="6">
        <f>IF(AB235&lt;&gt;"",IF(ddays3.AllYears!AV236&lt;&gt;"",AB235+ddays3.AllYears!AV236,""),"")</f>
        <v>674.30000000000018</v>
      </c>
      <c r="AC236" s="6">
        <f>IF(AC235&lt;&gt;"",IF(ddays3.AllYears!AW236&lt;&gt;"",AC235+ddays3.AllYears!AW236,""),"")</f>
        <v>706.00000000000023</v>
      </c>
      <c r="AD236" s="6">
        <f>IF(AD235&lt;&gt;"",IF(ddays3.AllYears!AX236&lt;&gt;"",AD235+ddays3.AllYears!AX236,""),"")</f>
        <v>762.19999999999982</v>
      </c>
      <c r="AE236" s="6">
        <f>IF(AE235&lt;&gt;"",IF(ddays3.AllYears!AY236&lt;&gt;"",AE235+ddays3.AllYears!AY236,""),"")</f>
        <v>643.80000000000018</v>
      </c>
      <c r="AF236" s="6">
        <f>IF(AF235&lt;&gt;"",IF(ddays3.AllYears!AZ236&lt;&gt;"",AF235+ddays3.AllYears!AZ236,""),"")</f>
        <v>792.70000000000016</v>
      </c>
      <c r="AG236" s="6">
        <f>IF(AG235&lt;&gt;"",IF(ddays3.AllYears!BA236&lt;&gt;"",AG235+ddays3.AllYears!BA236,""),"")</f>
        <v>783.79999999999984</v>
      </c>
      <c r="AH236" s="6">
        <f>IF(AH235&lt;&gt;"",IF(ddays3.AllYears!BB236&lt;&gt;"",AH235+ddays3.AllYears!BB236,""),"")</f>
        <v>726.00000000000011</v>
      </c>
      <c r="AI236" s="6">
        <f>IF(AI235&lt;&gt;"",IF(ddays3.AllYears!BC236&lt;&gt;"",AI235+ddays3.AllYears!BC236,""),"")</f>
        <v>694.30000000000052</v>
      </c>
      <c r="AJ236" s="6">
        <f>IF(AJ235&lt;&gt;"",IF(ddays3.AllYears!BD236&lt;&gt;"",AJ235+ddays3.AllYears!BD236,""),"")</f>
        <v>713.30000000000007</v>
      </c>
      <c r="AK236" s="6">
        <f>IF(AK235&lt;&gt;"",IF(ddays3.AllYears!BE236&lt;&gt;"",AK235+ddays3.AllYears!BE236,""),"")</f>
        <v>807.99999999999977</v>
      </c>
      <c r="AL236" s="6">
        <f>IF(AL235&lt;&gt;"",IF(ddays3.AllYears!BF236&lt;&gt;"",AL235+ddays3.AllYears!BF236,""),"")</f>
        <v>762.10000000000014</v>
      </c>
      <c r="AM236" s="6">
        <f>IF(AM235&lt;&gt;"",IF(ddays3.AllYears!BG236&lt;&gt;"",AM235+ddays3.AllYears!BG236,""),"")</f>
        <v>970.80000000000007</v>
      </c>
      <c r="AN236" s="6">
        <f>IF(AN235&lt;&gt;"",IF(ddays3.AllYears!BH236&lt;&gt;"",AN235+ddays3.AllYears!BH236,""),"")</f>
        <v>787.99999999999989</v>
      </c>
      <c r="AO236" s="6">
        <f>IF(AO235&lt;&gt;"",IF(ddays3.AllYears!BI236&lt;&gt;"",AO235+ddays3.AllYears!BI236,""),"")</f>
        <v>885.99999999999977</v>
      </c>
      <c r="AP236" s="6">
        <f>IF(AP235&lt;&gt;"",IF(ddays3.AllYears!BJ236&lt;&gt;"",AP235+ddays3.AllYears!BJ236,""),"")</f>
        <v>711.80000000000007</v>
      </c>
      <c r="AQ236" s="6" t="str">
        <f>IF(AQ235&lt;&gt;"",IF(ddays3.AllYears!BK236&lt;&gt;"",AQ235+ddays3.AllYears!BK236,""),"")</f>
        <v/>
      </c>
      <c r="AR236" s="6" t="str">
        <f>IF(AR235&lt;&gt;"",IF(ddays3.AllYears!BL236&lt;&gt;"",AR235+ddays3.AllYears!BL236,""),"")</f>
        <v/>
      </c>
      <c r="AS236" s="6" t="str">
        <f>IF(AS235&lt;&gt;"",IF('2017.daily'!K238&lt;&gt;"",'2017.daily'!K238,""),"")</f>
        <v/>
      </c>
      <c r="AT236" s="6"/>
      <c r="AU236" s="6"/>
      <c r="AV236" s="6">
        <f>'2017.daily'!P238</f>
        <v>0</v>
      </c>
    </row>
    <row r="237" spans="1:48" x14ac:dyDescent="0.35">
      <c r="A237" s="8">
        <f>ddays3.AllYears!A237</f>
        <v>42229</v>
      </c>
      <c r="B237" s="6" t="str">
        <f>IF(B236&lt;&gt;"",IF(ddays3.AllYears!C237&lt;&gt;"",B236+ddays3.AllYears!C237,""),"")</f>
        <v/>
      </c>
      <c r="C237" s="6">
        <f>IF(C236&lt;&gt;"",IF(ddays3.AllYears!W237&lt;&gt;"",C236+ddays3.AllYears!W237,""),"")</f>
        <v>737.3</v>
      </c>
      <c r="D237" s="6">
        <f>IF(D236&lt;&gt;"",IF(ddays3.AllYears!X237&lt;&gt;"",D236+ddays3.AllYears!X237,""),"")</f>
        <v>681.7</v>
      </c>
      <c r="E237" s="6">
        <f>IF(E236&lt;&gt;"",IF(ddays3.AllYears!Y237&lt;&gt;"",E236+ddays3.AllYears!Y237,""),"")</f>
        <v>563.6</v>
      </c>
      <c r="F237" s="6">
        <f>IF(F236&lt;&gt;"",IF(ddays3.AllYears!Z237&lt;&gt;"",F236+ddays3.AllYears!Z237,""),"")</f>
        <v>666.19999999999993</v>
      </c>
      <c r="G237" s="6">
        <f>IF(G236&lt;&gt;"",IF(ddays3.AllYears!AA237&lt;&gt;"",G236+ddays3.AllYears!AA237,""),"")</f>
        <v>552.89999999999986</v>
      </c>
      <c r="H237" s="6">
        <f>IF(H236&lt;&gt;"",IF(ddays3.AllYears!AB237&lt;&gt;"",H236+ddays3.AllYears!AB237,""),"")</f>
        <v>561.79999999999995</v>
      </c>
      <c r="I237" s="6">
        <f>IF(I236&lt;&gt;"",IF(ddays3.AllYears!AC237&lt;&gt;"",I236+ddays3.AllYears!AC237,""),"")</f>
        <v>714.5</v>
      </c>
      <c r="J237" s="6">
        <f>IF(J236&lt;&gt;"",IF(ddays3.AllYears!AD237&lt;&gt;"",J236+ddays3.AllYears!AD237,""),"")</f>
        <v>621.80000000000018</v>
      </c>
      <c r="K237" s="6">
        <f>IF(K236&lt;&gt;"",IF(ddays3.AllYears!AE237&lt;&gt;"",K236+ddays3.AllYears!AE237,""),"")</f>
        <v>611</v>
      </c>
      <c r="L237" s="6">
        <f>IF(L236&lt;&gt;"",IF(ddays3.AllYears!AF237&lt;&gt;"",L236+ddays3.AllYears!AF237,""),"")</f>
        <v>531.19999999999993</v>
      </c>
      <c r="M237" s="6">
        <f>IF(M236&lt;&gt;"",IF(ddays3.AllYears!AG237&lt;&gt;"",M236+ddays3.AllYears!AG237,""),"")</f>
        <v>622.30000000000007</v>
      </c>
      <c r="N237" s="6">
        <f>IF(N236&lt;&gt;"",IF(ddays3.AllYears!AH237&lt;&gt;"",N236+ddays3.AllYears!AH237,""),"")</f>
        <v>851.60000000000014</v>
      </c>
      <c r="O237" s="6">
        <f>IF(O236&lt;&gt;"",IF(ddays3.AllYears!AI237&lt;&gt;"",O236+ddays3.AllYears!AI237,""),"")</f>
        <v>607.79999999999995</v>
      </c>
      <c r="P237" s="6">
        <f>IF(P236&lt;&gt;"",IF(ddays3.AllYears!AJ237&lt;&gt;"",P236+ddays3.AllYears!AJ237,""),"")</f>
        <v>735.39999999999975</v>
      </c>
      <c r="Q237" s="6">
        <f>IF(Q236&lt;&gt;"",IF(ddays3.AllYears!AK237&lt;&gt;"",Q236+ddays3.AllYears!AK237,""),"")</f>
        <v>674.7</v>
      </c>
      <c r="R237" s="6">
        <f>IF(R236&lt;&gt;"",IF(ddays3.AllYears!AL237&lt;&gt;"",R236+ddays3.AllYears!AL237,""),"")</f>
        <v>630.0999999999998</v>
      </c>
      <c r="S237" s="6">
        <f>IF(S236&lt;&gt;"",IF(ddays3.AllYears!AM237&lt;&gt;"",S236+ddays3.AllYears!AM237,""),"")</f>
        <v>788.00000000000023</v>
      </c>
      <c r="T237" s="6">
        <f>IF(T236&lt;&gt;"",IF(ddays3.AllYears!AN237&lt;&gt;"",T236+ddays3.AllYears!AN237,""),"")</f>
        <v>809.20000000000016</v>
      </c>
      <c r="U237" s="6">
        <f>IF(U236&lt;&gt;"",IF(ddays3.AllYears!AO237&lt;&gt;"",U236+ddays3.AllYears!AO237,""),"")</f>
        <v>563.80000000000018</v>
      </c>
      <c r="V237" s="6">
        <f>IF(V236&lt;&gt;"",IF(ddays3.AllYears!AP237&lt;&gt;"",V236+ddays3.AllYears!AP237,""),"")</f>
        <v>705.29999999999984</v>
      </c>
      <c r="W237" s="6">
        <f>IF(W236&lt;&gt;"",IF(ddays3.AllYears!AQ237&lt;&gt;"",W236+ddays3.AllYears!AQ237,""),"")</f>
        <v>747.79999999999984</v>
      </c>
      <c r="X237" s="6">
        <f>IF(X236&lt;&gt;"",IF(ddays3.AllYears!AR237&lt;&gt;"",X236+ddays3.AllYears!AR237,""),"")</f>
        <v>870.29999999999984</v>
      </c>
      <c r="Y237" s="6">
        <f>IF(Y236&lt;&gt;"",IF(ddays3.AllYears!AS237&lt;&gt;"",Y236+ddays3.AllYears!AS237,""),"")</f>
        <v>754.39999999999952</v>
      </c>
      <c r="Z237" s="6">
        <f>IF(Z236&lt;&gt;"",IF(ddays3.AllYears!AT237&lt;&gt;"",Z236+ddays3.AllYears!AT237,""),"")</f>
        <v>801.80000000000018</v>
      </c>
      <c r="AA237" s="6">
        <f>IF(AA236&lt;&gt;"",IF(ddays3.AllYears!AU237&lt;&gt;"",AA236+ddays3.AllYears!AU237,""),"")</f>
        <v>751.3</v>
      </c>
      <c r="AB237" s="6">
        <f>IF(AB236&lt;&gt;"",IF(ddays3.AllYears!AV237&lt;&gt;"",AB236+ddays3.AllYears!AV237,""),"")</f>
        <v>682.50000000000023</v>
      </c>
      <c r="AC237" s="6">
        <f>IF(AC236&lt;&gt;"",IF(ddays3.AllYears!AW237&lt;&gt;"",AC236+ddays3.AllYears!AW237,""),"")</f>
        <v>711.60000000000025</v>
      </c>
      <c r="AD237" s="6">
        <f>IF(AD236&lt;&gt;"",IF(ddays3.AllYears!AX237&lt;&gt;"",AD236+ddays3.AllYears!AX237,""),"")</f>
        <v>769.49999999999977</v>
      </c>
      <c r="AE237" s="6">
        <f>IF(AE236&lt;&gt;"",IF(ddays3.AllYears!AY237&lt;&gt;"",AE236+ddays3.AllYears!AY237,""),"")</f>
        <v>649.60000000000014</v>
      </c>
      <c r="AF237" s="6">
        <f>IF(AF236&lt;&gt;"",IF(ddays3.AllYears!AZ237&lt;&gt;"",AF236+ddays3.AllYears!AZ237,""),"")</f>
        <v>799.20000000000016</v>
      </c>
      <c r="AG237" s="6">
        <f>IF(AG236&lt;&gt;"",IF(ddays3.AllYears!BA237&lt;&gt;"",AG236+ddays3.AllYears!BA237,""),"")</f>
        <v>791.19999999999982</v>
      </c>
      <c r="AH237" s="6">
        <f>IF(AH236&lt;&gt;"",IF(ddays3.AllYears!BB237&lt;&gt;"",AH236+ddays3.AllYears!BB237,""),"")</f>
        <v>735.60000000000014</v>
      </c>
      <c r="AI237" s="6">
        <f>IF(AI236&lt;&gt;"",IF(ddays3.AllYears!BC237&lt;&gt;"",AI236+ddays3.AllYears!BC237,""),"")</f>
        <v>701.50000000000057</v>
      </c>
      <c r="AJ237" s="6">
        <f>IF(AJ236&lt;&gt;"",IF(ddays3.AllYears!BD237&lt;&gt;"",AJ236+ddays3.AllYears!BD237,""),"")</f>
        <v>714.30000000000007</v>
      </c>
      <c r="AK237" s="6">
        <f>IF(AK236&lt;&gt;"",IF(ddays3.AllYears!BE237&lt;&gt;"",AK236+ddays3.AllYears!BE237,""),"")</f>
        <v>815.69999999999982</v>
      </c>
      <c r="AL237" s="6">
        <f>IF(AL236&lt;&gt;"",IF(ddays3.AllYears!BF237&lt;&gt;"",AL236+ddays3.AllYears!BF237,""),"")</f>
        <v>771.40000000000009</v>
      </c>
      <c r="AM237" s="6">
        <f>IF(AM236&lt;&gt;"",IF(ddays3.AllYears!BG237&lt;&gt;"",AM236+ddays3.AllYears!BG237,""),"")</f>
        <v>981.2</v>
      </c>
      <c r="AN237" s="6">
        <f>IF(AN236&lt;&gt;"",IF(ddays3.AllYears!BH237&lt;&gt;"",AN236+ddays3.AllYears!BH237,""),"")</f>
        <v>794.19999999999993</v>
      </c>
      <c r="AO237" s="6">
        <f>IF(AO236&lt;&gt;"",IF(ddays3.AllYears!BI237&lt;&gt;"",AO236+ddays3.AllYears!BI237,""),"")</f>
        <v>891.79999999999973</v>
      </c>
      <c r="AP237" s="6">
        <f>IF(AP236&lt;&gt;"",IF(ddays3.AllYears!BJ237&lt;&gt;"",AP236+ddays3.AllYears!BJ237,""),"")</f>
        <v>720.30000000000007</v>
      </c>
      <c r="AQ237" s="6" t="str">
        <f>IF(AQ236&lt;&gt;"",IF(ddays3.AllYears!BK237&lt;&gt;"",AQ236+ddays3.AllYears!BK237,""),"")</f>
        <v/>
      </c>
      <c r="AR237" s="6" t="str">
        <f>IF(AR236&lt;&gt;"",IF(ddays3.AllYears!BL237&lt;&gt;"",AR236+ddays3.AllYears!BL237,""),"")</f>
        <v/>
      </c>
      <c r="AS237" s="6" t="str">
        <f>IF(AS236&lt;&gt;"",IF('2017.daily'!K239&lt;&gt;"",'2017.daily'!K239,""),"")</f>
        <v/>
      </c>
      <c r="AT237" s="6"/>
      <c r="AU237" s="6"/>
      <c r="AV237" s="6">
        <f>'2017.daily'!P239</f>
        <v>0</v>
      </c>
    </row>
    <row r="238" spans="1:48" x14ac:dyDescent="0.35">
      <c r="A238" s="8">
        <f>ddays3.AllYears!A238</f>
        <v>42230</v>
      </c>
      <c r="B238" s="6" t="str">
        <f>IF(B237&lt;&gt;"",IF(ddays3.AllYears!C238&lt;&gt;"",B237+ddays3.AllYears!C238,""),"")</f>
        <v/>
      </c>
      <c r="C238" s="6">
        <f>IF(C237&lt;&gt;"",IF(ddays3.AllYears!W238&lt;&gt;"",C237+ddays3.AllYears!W238,""),"")</f>
        <v>740</v>
      </c>
      <c r="D238" s="6">
        <f>IF(D237&lt;&gt;"",IF(ddays3.AllYears!X238&lt;&gt;"",D237+ddays3.AllYears!X238,""),"")</f>
        <v>691.40000000000009</v>
      </c>
      <c r="E238" s="6">
        <f>IF(E237&lt;&gt;"",IF(ddays3.AllYears!Y238&lt;&gt;"",E237+ddays3.AllYears!Y238,""),"")</f>
        <v>566.5</v>
      </c>
      <c r="F238" s="6">
        <f>IF(F237&lt;&gt;"",IF(ddays3.AllYears!Z238&lt;&gt;"",F237+ddays3.AllYears!Z238,""),"")</f>
        <v>666.69999999999993</v>
      </c>
      <c r="G238" s="6">
        <f>IF(G237&lt;&gt;"",IF(ddays3.AllYears!AA238&lt;&gt;"",G237+ddays3.AllYears!AA238,""),"")</f>
        <v>560.49999999999989</v>
      </c>
      <c r="H238" s="6">
        <f>IF(H237&lt;&gt;"",IF(ddays3.AllYears!AB238&lt;&gt;"",H237+ddays3.AllYears!AB238,""),"")</f>
        <v>566.79999999999995</v>
      </c>
      <c r="I238" s="6">
        <f>IF(I237&lt;&gt;"",IF(ddays3.AllYears!AC238&lt;&gt;"",I237+ddays3.AllYears!AC238,""),"")</f>
        <v>722.1</v>
      </c>
      <c r="J238" s="6">
        <f>IF(J237&lt;&gt;"",IF(ddays3.AllYears!AD238&lt;&gt;"",J237+ddays3.AllYears!AD238,""),"")</f>
        <v>630.20000000000016</v>
      </c>
      <c r="K238" s="6">
        <f>IF(K237&lt;&gt;"",IF(ddays3.AllYears!AE238&lt;&gt;"",K237+ddays3.AllYears!AE238,""),"")</f>
        <v>612.1</v>
      </c>
      <c r="L238" s="6">
        <f>IF(L237&lt;&gt;"",IF(ddays3.AllYears!AF238&lt;&gt;"",L237+ddays3.AllYears!AF238,""),"")</f>
        <v>538.79999999999995</v>
      </c>
      <c r="M238" s="6">
        <f>IF(M237&lt;&gt;"",IF(ddays3.AllYears!AG238&lt;&gt;"",M237+ddays3.AllYears!AG238,""),"")</f>
        <v>626.00000000000011</v>
      </c>
      <c r="N238" s="6">
        <f>IF(N237&lt;&gt;"",IF(ddays3.AllYears!AH238&lt;&gt;"",N237+ddays3.AllYears!AH238,""),"")</f>
        <v>857.50000000000011</v>
      </c>
      <c r="O238" s="6">
        <f>IF(O237&lt;&gt;"",IF(ddays3.AllYears!AI238&lt;&gt;"",O237+ddays3.AllYears!AI238,""),"")</f>
        <v>617.69999999999993</v>
      </c>
      <c r="P238" s="6">
        <f>IF(P237&lt;&gt;"",IF(ddays3.AllYears!AJ238&lt;&gt;"",P237+ddays3.AllYears!AJ238,""),"")</f>
        <v>743.39999999999975</v>
      </c>
      <c r="Q238" s="6">
        <f>IF(Q237&lt;&gt;"",IF(ddays3.AllYears!AK238&lt;&gt;"",Q237+ddays3.AllYears!AK238,""),"")</f>
        <v>684.6</v>
      </c>
      <c r="R238" s="6">
        <f>IF(R237&lt;&gt;"",IF(ddays3.AllYears!AL238&lt;&gt;"",R237+ddays3.AllYears!AL238,""),"")</f>
        <v>637.69999999999982</v>
      </c>
      <c r="S238" s="6">
        <f>IF(S237&lt;&gt;"",IF(ddays3.AllYears!AM238&lt;&gt;"",S237+ddays3.AllYears!AM238,""),"")</f>
        <v>788.00000000000023</v>
      </c>
      <c r="T238" s="6">
        <f>IF(T237&lt;&gt;"",IF(ddays3.AllYears!AN238&lt;&gt;"",T237+ddays3.AllYears!AN238,""),"")</f>
        <v>815.10000000000014</v>
      </c>
      <c r="U238" s="6">
        <f>IF(U237&lt;&gt;"",IF(ddays3.AllYears!AO238&lt;&gt;"",U237+ddays3.AllYears!AO238,""),"")</f>
        <v>571.70000000000016</v>
      </c>
      <c r="V238" s="6">
        <f>IF(V237&lt;&gt;"",IF(ddays3.AllYears!AP238&lt;&gt;"",V237+ddays3.AllYears!AP238,""),"")</f>
        <v>715.99999999999989</v>
      </c>
      <c r="W238" s="6">
        <f>IF(W237&lt;&gt;"",IF(ddays3.AllYears!AQ238&lt;&gt;"",W237+ddays3.AllYears!AQ238,""),"")</f>
        <v>755.99999999999989</v>
      </c>
      <c r="X238" s="6">
        <f>IF(X237&lt;&gt;"",IF(ddays3.AllYears!AR238&lt;&gt;"",X237+ddays3.AllYears!AR238,""),"")</f>
        <v>871.49999999999989</v>
      </c>
      <c r="Y238" s="6">
        <f>IF(Y237&lt;&gt;"",IF(ddays3.AllYears!AS238&lt;&gt;"",Y237+ddays3.AllYears!AS238,""),"")</f>
        <v>761.49999999999955</v>
      </c>
      <c r="Z238" s="6">
        <f>IF(Z237&lt;&gt;"",IF(ddays3.AllYears!AT238&lt;&gt;"",Z237+ddays3.AllYears!AT238,""),"")</f>
        <v>807.50000000000023</v>
      </c>
      <c r="AA238" s="6">
        <f>IF(AA237&lt;&gt;"",IF(ddays3.AllYears!AU238&lt;&gt;"",AA237+ddays3.AllYears!AU238,""),"")</f>
        <v>759.09999999999991</v>
      </c>
      <c r="AB238" s="6">
        <f>IF(AB237&lt;&gt;"",IF(ddays3.AllYears!AV238&lt;&gt;"",AB237+ddays3.AllYears!AV238,""),"")</f>
        <v>691.70000000000027</v>
      </c>
      <c r="AC238" s="6">
        <f>IF(AC237&lt;&gt;"",IF(ddays3.AllYears!AW238&lt;&gt;"",AC237+ddays3.AllYears!AW238,""),"")</f>
        <v>719.4000000000002</v>
      </c>
      <c r="AD238" s="6">
        <f>IF(AD237&lt;&gt;"",IF(ddays3.AllYears!AX238&lt;&gt;"",AD237+ddays3.AllYears!AX238,""),"")</f>
        <v>777.49999999999977</v>
      </c>
      <c r="AE238" s="6">
        <f>IF(AE237&lt;&gt;"",IF(ddays3.AllYears!AY238&lt;&gt;"",AE237+ddays3.AllYears!AY238,""),"")</f>
        <v>649.60000000000014</v>
      </c>
      <c r="AF238" s="6">
        <f>IF(AF237&lt;&gt;"",IF(ddays3.AllYears!AZ238&lt;&gt;"",AF237+ddays3.AllYears!AZ238,""),"")</f>
        <v>804.9000000000002</v>
      </c>
      <c r="AG238" s="6">
        <f>IF(AG237&lt;&gt;"",IF(ddays3.AllYears!BA238&lt;&gt;"",AG237+ddays3.AllYears!BA238,""),"")</f>
        <v>800.0999999999998</v>
      </c>
      <c r="AH238" s="6">
        <f>IF(AH237&lt;&gt;"",IF(ddays3.AllYears!BB238&lt;&gt;"",AH237+ddays3.AllYears!BB238,""),"")</f>
        <v>745.70000000000016</v>
      </c>
      <c r="AI238" s="6">
        <f>IF(AI237&lt;&gt;"",IF(ddays3.AllYears!BC238&lt;&gt;"",AI237+ddays3.AllYears!BC238,""),"")</f>
        <v>710.40000000000055</v>
      </c>
      <c r="AJ238" s="6">
        <f>IF(AJ237&lt;&gt;"",IF(ddays3.AllYears!BD238&lt;&gt;"",AJ237+ddays3.AllYears!BD238,""),"")</f>
        <v>722.90000000000009</v>
      </c>
      <c r="AK238" s="6">
        <f>IF(AK237&lt;&gt;"",IF(ddays3.AllYears!BE238&lt;&gt;"",AK237+ddays3.AllYears!BE238,""),"")</f>
        <v>821.69999999999982</v>
      </c>
      <c r="AL238" s="6">
        <f>IF(AL237&lt;&gt;"",IF(ddays3.AllYears!BF238&lt;&gt;"",AL237+ddays3.AllYears!BF238,""),"")</f>
        <v>780.2</v>
      </c>
      <c r="AM238" s="6">
        <f>IF(AM237&lt;&gt;"",IF(ddays3.AllYears!BG238&lt;&gt;"",AM237+ddays3.AllYears!BG238,""),"")</f>
        <v>990.6</v>
      </c>
      <c r="AN238" s="6">
        <f>IF(AN237&lt;&gt;"",IF(ddays3.AllYears!BH238&lt;&gt;"",AN237+ddays3.AllYears!BH238,""),"")</f>
        <v>801.59999999999991</v>
      </c>
      <c r="AO238" s="6">
        <f>IF(AO237&lt;&gt;"",IF(ddays3.AllYears!BI238&lt;&gt;"",AO237+ddays3.AllYears!BI238,""),"")</f>
        <v>896.39999999999975</v>
      </c>
      <c r="AP238" s="6">
        <f>IF(AP237&lt;&gt;"",IF(ddays3.AllYears!BJ238&lt;&gt;"",AP237+ddays3.AllYears!BJ238,""),"")</f>
        <v>727.2</v>
      </c>
      <c r="AQ238" s="6" t="str">
        <f>IF(AQ237&lt;&gt;"",IF(ddays3.AllYears!BK238&lt;&gt;"",AQ237+ddays3.AllYears!BK238,""),"")</f>
        <v/>
      </c>
      <c r="AR238" s="6" t="str">
        <f>IF(AR237&lt;&gt;"",IF(ddays3.AllYears!BL238&lt;&gt;"",AR237+ddays3.AllYears!BL238,""),"")</f>
        <v/>
      </c>
      <c r="AS238" s="6" t="str">
        <f>IF(AS237&lt;&gt;"",IF('2017.daily'!K240&lt;&gt;"",'2017.daily'!K240,""),"")</f>
        <v/>
      </c>
      <c r="AT238" s="6"/>
      <c r="AU238" s="6"/>
      <c r="AV238" s="6">
        <f>'2017.daily'!P240</f>
        <v>0</v>
      </c>
    </row>
    <row r="239" spans="1:48" x14ac:dyDescent="0.35">
      <c r="A239" s="8">
        <f>ddays3.AllYears!A239</f>
        <v>42231</v>
      </c>
      <c r="B239" s="6" t="str">
        <f>IF(B238&lt;&gt;"",IF(ddays3.AllYears!C239&lt;&gt;"",B238+ddays3.AllYears!C239,""),"")</f>
        <v/>
      </c>
      <c r="C239" s="6">
        <f>IF(C238&lt;&gt;"",IF(ddays3.AllYears!W239&lt;&gt;"",C238+ddays3.AllYears!W239,""),"")</f>
        <v>743</v>
      </c>
      <c r="D239" s="6">
        <f>IF(D238&lt;&gt;"",IF(ddays3.AllYears!X239&lt;&gt;"",D238+ddays3.AllYears!X239,""),"")</f>
        <v>692.2</v>
      </c>
      <c r="E239" s="6">
        <f>IF(E238&lt;&gt;"",IF(ddays3.AllYears!Y239&lt;&gt;"",E238+ddays3.AllYears!Y239,""),"")</f>
        <v>571.5</v>
      </c>
      <c r="F239" s="6">
        <f>IF(F238&lt;&gt;"",IF(ddays3.AllYears!Z239&lt;&gt;"",F238+ddays3.AllYears!Z239,""),"")</f>
        <v>667.49999999999989</v>
      </c>
      <c r="G239" s="6">
        <f>IF(G238&lt;&gt;"",IF(ddays3.AllYears!AA239&lt;&gt;"",G238+ddays3.AllYears!AA239,""),"")</f>
        <v>560.89999999999986</v>
      </c>
      <c r="H239" s="6">
        <f>IF(H238&lt;&gt;"",IF(ddays3.AllYears!AB239&lt;&gt;"",H238+ddays3.AllYears!AB239,""),"")</f>
        <v>572.19999999999993</v>
      </c>
      <c r="I239" s="6">
        <f>IF(I238&lt;&gt;"",IF(ddays3.AllYears!AC239&lt;&gt;"",I238+ddays3.AllYears!AC239,""),"")</f>
        <v>729.7</v>
      </c>
      <c r="J239" s="6">
        <f>IF(J238&lt;&gt;"",IF(ddays3.AllYears!AD239&lt;&gt;"",J238+ddays3.AllYears!AD239,""),"")</f>
        <v>638.10000000000014</v>
      </c>
      <c r="K239" s="6">
        <f>IF(K238&lt;&gt;"",IF(ddays3.AllYears!AE239&lt;&gt;"",K238+ddays3.AllYears!AE239,""),"")</f>
        <v>614.6</v>
      </c>
      <c r="L239" s="6">
        <f>IF(L238&lt;&gt;"",IF(ddays3.AllYears!AF239&lt;&gt;"",L238+ddays3.AllYears!AF239,""),"")</f>
        <v>539.9</v>
      </c>
      <c r="M239" s="6">
        <f>IF(M238&lt;&gt;"",IF(ddays3.AllYears!AG239&lt;&gt;"",M238+ddays3.AllYears!AG239,""),"")</f>
        <v>632.60000000000014</v>
      </c>
      <c r="N239" s="6">
        <f>IF(N238&lt;&gt;"",IF(ddays3.AllYears!AH239&lt;&gt;"",N238+ddays3.AllYears!AH239,""),"")</f>
        <v>862.50000000000011</v>
      </c>
      <c r="O239" s="6">
        <f>IF(O238&lt;&gt;"",IF(ddays3.AllYears!AI239&lt;&gt;"",O238+ddays3.AllYears!AI239,""),"")</f>
        <v>628.09999999999991</v>
      </c>
      <c r="P239" s="6">
        <f>IF(P238&lt;&gt;"",IF(ddays3.AllYears!AJ239&lt;&gt;"",P238+ddays3.AllYears!AJ239,""),"")</f>
        <v>751.5999999999998</v>
      </c>
      <c r="Q239" s="6">
        <f>IF(Q238&lt;&gt;"",IF(ddays3.AllYears!AK239&lt;&gt;"",Q238+ddays3.AllYears!AK239,""),"")</f>
        <v>690.2</v>
      </c>
      <c r="R239" s="6">
        <f>IF(R238&lt;&gt;"",IF(ddays3.AllYears!AL239&lt;&gt;"",R238+ddays3.AllYears!AL239,""),"")</f>
        <v>644.99999999999977</v>
      </c>
      <c r="S239" s="6">
        <f>IF(S238&lt;&gt;"",IF(ddays3.AllYears!AM239&lt;&gt;"",S238+ddays3.AllYears!AM239,""),"")</f>
        <v>793.4000000000002</v>
      </c>
      <c r="T239" s="6">
        <f>IF(T238&lt;&gt;"",IF(ddays3.AllYears!AN239&lt;&gt;"",T238+ddays3.AllYears!AN239,""),"")</f>
        <v>821.20000000000016</v>
      </c>
      <c r="U239" s="6">
        <f>IF(U238&lt;&gt;"",IF(ddays3.AllYears!AO239&lt;&gt;"",U238+ddays3.AllYears!AO239,""),"")</f>
        <v>576.10000000000014</v>
      </c>
      <c r="V239" s="6">
        <f>IF(V238&lt;&gt;"",IF(ddays3.AllYears!AP239&lt;&gt;"",V238+ddays3.AllYears!AP239,""),"")</f>
        <v>724.29999999999984</v>
      </c>
      <c r="W239" s="6">
        <f>IF(W238&lt;&gt;"",IF(ddays3.AllYears!AQ239&lt;&gt;"",W238+ddays3.AllYears!AQ239,""),"")</f>
        <v>763.89999999999986</v>
      </c>
      <c r="X239" s="6">
        <f>IF(X238&lt;&gt;"",IF(ddays3.AllYears!AR239&lt;&gt;"",X238+ddays3.AllYears!AR239,""),"")</f>
        <v>876.39999999999986</v>
      </c>
      <c r="Y239" s="6">
        <f>IF(Y238&lt;&gt;"",IF(ddays3.AllYears!AS239&lt;&gt;"",Y238+ddays3.AllYears!AS239,""),"")</f>
        <v>769.19999999999959</v>
      </c>
      <c r="Z239" s="6">
        <f>IF(Z238&lt;&gt;"",IF(ddays3.AllYears!AT239&lt;&gt;"",Z238+ddays3.AllYears!AT239,""),"")</f>
        <v>812.50000000000023</v>
      </c>
      <c r="AA239" s="6">
        <f>IF(AA238&lt;&gt;"",IF(ddays3.AllYears!AU239&lt;&gt;"",AA238+ddays3.AllYears!AU239,""),"")</f>
        <v>768.3</v>
      </c>
      <c r="AB239" s="6">
        <f>IF(AB238&lt;&gt;"",IF(ddays3.AllYears!AV239&lt;&gt;"",AB238+ddays3.AllYears!AV239,""),"")</f>
        <v>700.50000000000023</v>
      </c>
      <c r="AC239" s="6">
        <f>IF(AC238&lt;&gt;"",IF(ddays3.AllYears!AW239&lt;&gt;"",AC238+ddays3.AllYears!AW239,""),"")</f>
        <v>729.4000000000002</v>
      </c>
      <c r="AD239" s="6">
        <f>IF(AD238&lt;&gt;"",IF(ddays3.AllYears!AX239&lt;&gt;"",AD238+ddays3.AllYears!AX239,""),"")</f>
        <v>786.49999999999977</v>
      </c>
      <c r="AE239" s="6">
        <f>IF(AE238&lt;&gt;"",IF(ddays3.AllYears!AY239&lt;&gt;"",AE238+ddays3.AllYears!AY239,""),"")</f>
        <v>656.60000000000014</v>
      </c>
      <c r="AF239" s="6">
        <f>IF(AF238&lt;&gt;"",IF(ddays3.AllYears!AZ239&lt;&gt;"",AF238+ddays3.AllYears!AZ239,""),"")</f>
        <v>812.50000000000023</v>
      </c>
      <c r="AG239" s="6">
        <f>IF(AG238&lt;&gt;"",IF(ddays3.AllYears!BA239&lt;&gt;"",AG238+ddays3.AllYears!BA239,""),"")</f>
        <v>809.5999999999998</v>
      </c>
      <c r="AH239" s="6">
        <f>IF(AH238&lt;&gt;"",IF(ddays3.AllYears!BB239&lt;&gt;"",AH238+ddays3.AllYears!BB239,""),"")</f>
        <v>752.20000000000016</v>
      </c>
      <c r="AI239" s="6">
        <f>IF(AI238&lt;&gt;"",IF(ddays3.AllYears!BC239&lt;&gt;"",AI238+ddays3.AllYears!BC239,""),"")</f>
        <v>723.80000000000052</v>
      </c>
      <c r="AJ239" s="6">
        <f>IF(AJ238&lt;&gt;"",IF(ddays3.AllYears!BD239&lt;&gt;"",AJ238+ddays3.AllYears!BD239,""),"")</f>
        <v>732.50000000000011</v>
      </c>
      <c r="AK239" s="6">
        <f>IF(AK238&lt;&gt;"",IF(ddays3.AllYears!BE239&lt;&gt;"",AK238+ddays3.AllYears!BE239,""),"")</f>
        <v>822.39999999999986</v>
      </c>
      <c r="AL239" s="6">
        <f>IF(AL238&lt;&gt;"",IF(ddays3.AllYears!BF239&lt;&gt;"",AL238+ddays3.AllYears!BF239,""),"")</f>
        <v>780.40000000000009</v>
      </c>
      <c r="AM239" s="6">
        <f>IF(AM238&lt;&gt;"",IF(ddays3.AllYears!BG239&lt;&gt;"",AM238+ddays3.AllYears!BG239,""),"")</f>
        <v>999.30000000000007</v>
      </c>
      <c r="AN239" s="6">
        <f>IF(AN238&lt;&gt;"",IF(ddays3.AllYears!BH239&lt;&gt;"",AN238+ddays3.AllYears!BH239,""),"")</f>
        <v>808.39999999999986</v>
      </c>
      <c r="AO239" s="6">
        <f>IF(AO238&lt;&gt;"",IF(ddays3.AllYears!BI239&lt;&gt;"",AO238+ddays3.AllYears!BI239,""),"")</f>
        <v>905.5999999999998</v>
      </c>
      <c r="AP239" s="6">
        <f>IF(AP238&lt;&gt;"",IF(ddays3.AllYears!BJ239&lt;&gt;"",AP238+ddays3.AllYears!BJ239,""),"")</f>
        <v>732.30000000000007</v>
      </c>
      <c r="AQ239" s="6" t="str">
        <f>IF(AQ238&lt;&gt;"",IF(ddays3.AllYears!BK239&lt;&gt;"",AQ238+ddays3.AllYears!BK239,""),"")</f>
        <v/>
      </c>
      <c r="AR239" s="6" t="str">
        <f>IF(AR238&lt;&gt;"",IF(ddays3.AllYears!BL239&lt;&gt;"",AR238+ddays3.AllYears!BL239,""),"")</f>
        <v/>
      </c>
      <c r="AS239" s="6" t="str">
        <f>IF(AS238&lt;&gt;"",IF('2017.daily'!K241&lt;&gt;"",'2017.daily'!K241,""),"")</f>
        <v/>
      </c>
      <c r="AT239" s="6"/>
      <c r="AU239" s="6"/>
      <c r="AV239" s="6">
        <f>'2017.daily'!P241</f>
        <v>0</v>
      </c>
    </row>
    <row r="240" spans="1:48" x14ac:dyDescent="0.35">
      <c r="A240" s="8">
        <f>ddays3.AllYears!A240</f>
        <v>42232</v>
      </c>
      <c r="B240" s="6" t="str">
        <f>IF(B239&lt;&gt;"",IF(ddays3.AllYears!C240&lt;&gt;"",B239+ddays3.AllYears!C240,""),"")</f>
        <v/>
      </c>
      <c r="C240" s="6">
        <f>IF(C239&lt;&gt;"",IF(ddays3.AllYears!W240&lt;&gt;"",C239+ddays3.AllYears!W240,""),"")</f>
        <v>750.4</v>
      </c>
      <c r="D240" s="6">
        <f>IF(D239&lt;&gt;"",IF(ddays3.AllYears!X240&lt;&gt;"",D239+ddays3.AllYears!X240,""),"")</f>
        <v>697.80000000000007</v>
      </c>
      <c r="E240" s="6">
        <f>IF(E239&lt;&gt;"",IF(ddays3.AllYears!Y240&lt;&gt;"",E239+ddays3.AllYears!Y240,""),"")</f>
        <v>576.29999999999995</v>
      </c>
      <c r="F240" s="6">
        <f>IF(F239&lt;&gt;"",IF(ddays3.AllYears!Z240&lt;&gt;"",F239+ddays3.AllYears!Z240,""),"")</f>
        <v>680.19999999999993</v>
      </c>
      <c r="G240" s="6">
        <f>IF(G239&lt;&gt;"",IF(ddays3.AllYears!AA240&lt;&gt;"",G239+ddays3.AllYears!AA240,""),"")</f>
        <v>560.99999999999989</v>
      </c>
      <c r="H240" s="6">
        <f>IF(H239&lt;&gt;"",IF(ddays3.AllYears!AB240&lt;&gt;"",H239+ddays3.AllYears!AB240,""),"")</f>
        <v>578.29999999999995</v>
      </c>
      <c r="I240" s="6">
        <f>IF(I239&lt;&gt;"",IF(ddays3.AllYears!AC240&lt;&gt;"",I239+ddays3.AllYears!AC240,""),"")</f>
        <v>735.2</v>
      </c>
      <c r="J240" s="6">
        <f>IF(J239&lt;&gt;"",IF(ddays3.AllYears!AD240&lt;&gt;"",J239+ddays3.AllYears!AD240,""),"")</f>
        <v>644.50000000000011</v>
      </c>
      <c r="K240" s="6">
        <f>IF(K239&lt;&gt;"",IF(ddays3.AllYears!AE240&lt;&gt;"",K239+ddays3.AllYears!AE240,""),"")</f>
        <v>618.9</v>
      </c>
      <c r="L240" s="6">
        <f>IF(L239&lt;&gt;"",IF(ddays3.AllYears!AF240&lt;&gt;"",L239+ddays3.AllYears!AF240,""),"")</f>
        <v>546.1</v>
      </c>
      <c r="M240" s="6">
        <f>IF(M239&lt;&gt;"",IF(ddays3.AllYears!AG240&lt;&gt;"",M239+ddays3.AllYears!AG240,""),"")</f>
        <v>640.60000000000014</v>
      </c>
      <c r="N240" s="6">
        <f>IF(N239&lt;&gt;"",IF(ddays3.AllYears!AH240&lt;&gt;"",N239+ddays3.AllYears!AH240,""),"")</f>
        <v>867.90000000000009</v>
      </c>
      <c r="O240" s="6">
        <f>IF(O239&lt;&gt;"",IF(ddays3.AllYears!AI240&lt;&gt;"",O239+ddays3.AllYears!AI240,""),"")</f>
        <v>636.19999999999993</v>
      </c>
      <c r="P240" s="6">
        <f>IF(P239&lt;&gt;"",IF(ddays3.AllYears!AJ240&lt;&gt;"",P239+ddays3.AllYears!AJ240,""),"")</f>
        <v>752.0999999999998</v>
      </c>
      <c r="Q240" s="6">
        <f>IF(Q239&lt;&gt;"",IF(ddays3.AllYears!AK240&lt;&gt;"",Q239+ddays3.AllYears!AK240,""),"")</f>
        <v>696.80000000000007</v>
      </c>
      <c r="R240" s="6">
        <f>IF(R239&lt;&gt;"",IF(ddays3.AllYears!AL240&lt;&gt;"",R239+ddays3.AllYears!AL240,""),"")</f>
        <v>652.19999999999982</v>
      </c>
      <c r="S240" s="6">
        <f>IF(S239&lt;&gt;"",IF(ddays3.AllYears!AM240&lt;&gt;"",S239+ddays3.AllYears!AM240,""),"")</f>
        <v>798.70000000000016</v>
      </c>
      <c r="T240" s="6">
        <f>IF(T239&lt;&gt;"",IF(ddays3.AllYears!AN240&lt;&gt;"",T239+ddays3.AllYears!AN240,""),"")</f>
        <v>827.4000000000002</v>
      </c>
      <c r="U240" s="6">
        <f>IF(U239&lt;&gt;"",IF(ddays3.AllYears!AO240&lt;&gt;"",U239+ddays3.AllYears!AO240,""),"")</f>
        <v>580.40000000000009</v>
      </c>
      <c r="V240" s="6">
        <f>IF(V239&lt;&gt;"",IF(ddays3.AllYears!AP240&lt;&gt;"",V239+ddays3.AllYears!AP240,""),"")</f>
        <v>730.99999999999989</v>
      </c>
      <c r="W240" s="6">
        <f>IF(W239&lt;&gt;"",IF(ddays3.AllYears!AQ240&lt;&gt;"",W239+ddays3.AllYears!AQ240,""),"")</f>
        <v>773.19999999999982</v>
      </c>
      <c r="X240" s="6">
        <f>IF(X239&lt;&gt;"",IF(ddays3.AllYears!AR240&lt;&gt;"",X239+ddays3.AllYears!AR240,""),"")</f>
        <v>881.69999999999982</v>
      </c>
      <c r="Y240" s="6">
        <f>IF(Y239&lt;&gt;"",IF(ddays3.AllYears!AS240&lt;&gt;"",Y239+ddays3.AllYears!AS240,""),"")</f>
        <v>777.39999999999964</v>
      </c>
      <c r="Z240" s="6">
        <f>IF(Z239&lt;&gt;"",IF(ddays3.AllYears!AT240&lt;&gt;"",Z239+ddays3.AllYears!AT240,""),"")</f>
        <v>817.10000000000025</v>
      </c>
      <c r="AA240" s="6">
        <f>IF(AA239&lt;&gt;"",IF(ddays3.AllYears!AU240&lt;&gt;"",AA239+ddays3.AllYears!AU240,""),"")</f>
        <v>777.3</v>
      </c>
      <c r="AB240" s="6">
        <f>IF(AB239&lt;&gt;"",IF(ddays3.AllYears!AV240&lt;&gt;"",AB239+ddays3.AllYears!AV240,""),"")</f>
        <v>709.60000000000025</v>
      </c>
      <c r="AC240" s="6">
        <f>IF(AC239&lt;&gt;"",IF(ddays3.AllYears!AW240&lt;&gt;"",AC239+ddays3.AllYears!AW240,""),"")</f>
        <v>740.4000000000002</v>
      </c>
      <c r="AD240" s="6">
        <f>IF(AD239&lt;&gt;"",IF(ddays3.AllYears!AX240&lt;&gt;"",AD239+ddays3.AllYears!AX240,""),"")</f>
        <v>795.0999999999998</v>
      </c>
      <c r="AE240" s="6">
        <f>IF(AE239&lt;&gt;"",IF(ddays3.AllYears!AY240&lt;&gt;"",AE239+ddays3.AllYears!AY240,""),"")</f>
        <v>656.60000000000014</v>
      </c>
      <c r="AF240" s="6">
        <f>IF(AF239&lt;&gt;"",IF(ddays3.AllYears!AZ240&lt;&gt;"",AF239+ddays3.AllYears!AZ240,""),"")</f>
        <v>821.10000000000025</v>
      </c>
      <c r="AG240" s="6">
        <f>IF(AG239&lt;&gt;"",IF(ddays3.AllYears!BA240&lt;&gt;"",AG239+ddays3.AllYears!BA240,""),"")</f>
        <v>818.79999999999984</v>
      </c>
      <c r="AH240" s="6">
        <f>IF(AH239&lt;&gt;"",IF(ddays3.AllYears!BB240&lt;&gt;"",AH239+ddays3.AllYears!BB240,""),"")</f>
        <v>758.80000000000018</v>
      </c>
      <c r="AI240" s="6">
        <f>IF(AI239&lt;&gt;"",IF(ddays3.AllYears!BC240&lt;&gt;"",AI239+ddays3.AllYears!BC240,""),"")</f>
        <v>735.00000000000057</v>
      </c>
      <c r="AJ240" s="6">
        <f>IF(AJ239&lt;&gt;"",IF(ddays3.AllYears!BD240&lt;&gt;"",AJ239+ddays3.AllYears!BD240,""),"")</f>
        <v>741.00000000000011</v>
      </c>
      <c r="AK240" s="6">
        <f>IF(AK239&lt;&gt;"",IF(ddays3.AllYears!BE240&lt;&gt;"",AK239+ddays3.AllYears!BE240,""),"")</f>
        <v>822.59999999999991</v>
      </c>
      <c r="AL240" s="6">
        <f>IF(AL239&lt;&gt;"",IF(ddays3.AllYears!BF240&lt;&gt;"",AL239+ddays3.AllYears!BF240,""),"")</f>
        <v>786.10000000000014</v>
      </c>
      <c r="AM240" s="6">
        <f>IF(AM239&lt;&gt;"",IF(ddays3.AllYears!BG240&lt;&gt;"",AM239+ddays3.AllYears!BG240,""),"")</f>
        <v>1008.0000000000001</v>
      </c>
      <c r="AN240" s="6">
        <f>IF(AN239&lt;&gt;"",IF(ddays3.AllYears!BH240&lt;&gt;"",AN239+ddays3.AllYears!BH240,""),"")</f>
        <v>815.59999999999991</v>
      </c>
      <c r="AO240" s="6">
        <f>IF(AO239&lt;&gt;"",IF(ddays3.AllYears!BI240&lt;&gt;"",AO239+ddays3.AllYears!BI240,""),"")</f>
        <v>915.89999999999975</v>
      </c>
      <c r="AP240" s="6">
        <f>IF(AP239&lt;&gt;"",IF(ddays3.AllYears!BJ240&lt;&gt;"",AP239+ddays3.AllYears!BJ240,""),"")</f>
        <v>737.40000000000009</v>
      </c>
      <c r="AQ240" s="6" t="str">
        <f>IF(AQ239&lt;&gt;"",IF(ddays3.AllYears!BK240&lt;&gt;"",AQ239+ddays3.AllYears!BK240,""),"")</f>
        <v/>
      </c>
      <c r="AR240" s="6" t="str">
        <f>IF(AR239&lt;&gt;"",IF(ddays3.AllYears!BL240&lt;&gt;"",AR239+ddays3.AllYears!BL240,""),"")</f>
        <v/>
      </c>
      <c r="AS240" s="6" t="str">
        <f>IF(AS239&lt;&gt;"",IF('2017.daily'!K242&lt;&gt;"",'2017.daily'!K242,""),"")</f>
        <v/>
      </c>
      <c r="AT240" s="6"/>
      <c r="AU240" s="6"/>
      <c r="AV240" s="6">
        <f>'2017.daily'!P242</f>
        <v>0</v>
      </c>
    </row>
    <row r="241" spans="1:48" x14ac:dyDescent="0.35">
      <c r="A241" s="8">
        <f>ddays3.AllYears!A241</f>
        <v>42233</v>
      </c>
      <c r="B241" s="6" t="str">
        <f>IF(B240&lt;&gt;"",IF(ddays3.AllYears!C241&lt;&gt;"",B240+ddays3.AllYears!C241,""),"")</f>
        <v/>
      </c>
      <c r="C241" s="6">
        <f>IF(C240&lt;&gt;"",IF(ddays3.AllYears!W241&lt;&gt;"",C240+ddays3.AllYears!W241,""),"")</f>
        <v>758.8</v>
      </c>
      <c r="D241" s="6">
        <f>IF(D240&lt;&gt;"",IF(ddays3.AllYears!X241&lt;&gt;"",D240+ddays3.AllYears!X241,""),"")</f>
        <v>705.80000000000007</v>
      </c>
      <c r="E241" s="6">
        <f>IF(E240&lt;&gt;"",IF(ddays3.AllYears!Y241&lt;&gt;"",E240+ddays3.AllYears!Y241,""),"")</f>
        <v>576.29999999999995</v>
      </c>
      <c r="F241" s="6">
        <f>IF(F240&lt;&gt;"",IF(ddays3.AllYears!Z241&lt;&gt;"",F240+ddays3.AllYears!Z241,""),"")</f>
        <v>692.09999999999991</v>
      </c>
      <c r="G241" s="6">
        <f>IF(G240&lt;&gt;"",IF(ddays3.AllYears!AA241&lt;&gt;"",G240+ddays3.AllYears!AA241,""),"")</f>
        <v>565.79999999999984</v>
      </c>
      <c r="H241" s="6">
        <f>IF(H240&lt;&gt;"",IF(ddays3.AllYears!AB241&lt;&gt;"",H240+ddays3.AllYears!AB241,""),"")</f>
        <v>584.4</v>
      </c>
      <c r="I241" s="6">
        <f>IF(I240&lt;&gt;"",IF(ddays3.AllYears!AC241&lt;&gt;"",I240+ddays3.AllYears!AC241,""),"")</f>
        <v>735.40000000000009</v>
      </c>
      <c r="J241" s="6">
        <f>IF(J240&lt;&gt;"",IF(ddays3.AllYears!AD241&lt;&gt;"",J240+ddays3.AllYears!AD241,""),"")</f>
        <v>644.60000000000014</v>
      </c>
      <c r="K241" s="6">
        <f>IF(K240&lt;&gt;"",IF(ddays3.AllYears!AE241&lt;&gt;"",K240+ddays3.AllYears!AE241,""),"")</f>
        <v>623.9</v>
      </c>
      <c r="L241" s="6">
        <f>IF(L240&lt;&gt;"",IF(ddays3.AllYears!AF241&lt;&gt;"",L240+ddays3.AllYears!AF241,""),"")</f>
        <v>550.6</v>
      </c>
      <c r="M241" s="6">
        <f>IF(M240&lt;&gt;"",IF(ddays3.AllYears!AG241&lt;&gt;"",M240+ddays3.AllYears!AG241,""),"")</f>
        <v>646.50000000000011</v>
      </c>
      <c r="N241" s="6">
        <f>IF(N240&lt;&gt;"",IF(ddays3.AllYears!AH241&lt;&gt;"",N240+ddays3.AllYears!AH241,""),"")</f>
        <v>874.2</v>
      </c>
      <c r="O241" s="6">
        <f>IF(O240&lt;&gt;"",IF(ddays3.AllYears!AI241&lt;&gt;"",O240+ddays3.AllYears!AI241,""),"")</f>
        <v>636.79999999999995</v>
      </c>
      <c r="P241" s="6">
        <f>IF(P240&lt;&gt;"",IF(ddays3.AllYears!AJ241&lt;&gt;"",P240+ddays3.AllYears!AJ241,""),"")</f>
        <v>759.79999999999984</v>
      </c>
      <c r="Q241" s="6">
        <f>IF(Q240&lt;&gt;"",IF(ddays3.AllYears!AK241&lt;&gt;"",Q240+ddays3.AllYears!AK241,""),"")</f>
        <v>704.90000000000009</v>
      </c>
      <c r="R241" s="6">
        <f>IF(R240&lt;&gt;"",IF(ddays3.AllYears!AL241&lt;&gt;"",R240+ddays3.AllYears!AL241,""),"")</f>
        <v>652.5999999999998</v>
      </c>
      <c r="S241" s="6">
        <f>IF(S240&lt;&gt;"",IF(ddays3.AllYears!AM241&lt;&gt;"",S240+ddays3.AllYears!AM241,""),"")</f>
        <v>805.9000000000002</v>
      </c>
      <c r="T241" s="6">
        <f>IF(T240&lt;&gt;"",IF(ddays3.AllYears!AN241&lt;&gt;"",T240+ddays3.AllYears!AN241,""),"")</f>
        <v>831.80000000000018</v>
      </c>
      <c r="U241" s="6">
        <f>IF(U240&lt;&gt;"",IF(ddays3.AllYears!AO241&lt;&gt;"",U240+ddays3.AllYears!AO241,""),"")</f>
        <v>585.70000000000005</v>
      </c>
      <c r="V241" s="6">
        <f>IF(V240&lt;&gt;"",IF(ddays3.AllYears!AP241&lt;&gt;"",V240+ddays3.AllYears!AP241,""),"")</f>
        <v>735.79999999999984</v>
      </c>
      <c r="W241" s="6">
        <f>IF(W240&lt;&gt;"",IF(ddays3.AllYears!AQ241&lt;&gt;"",W240+ddays3.AllYears!AQ241,""),"")</f>
        <v>782.5999999999998</v>
      </c>
      <c r="X241" s="6">
        <f>IF(X240&lt;&gt;"",IF(ddays3.AllYears!AR241&lt;&gt;"",X240+ddays3.AllYears!AR241,""),"")</f>
        <v>884.89999999999986</v>
      </c>
      <c r="Y241" s="6">
        <f>IF(Y240&lt;&gt;"",IF(ddays3.AllYears!AS241&lt;&gt;"",Y240+ddays3.AllYears!AS241,""),"")</f>
        <v>784.69999999999959</v>
      </c>
      <c r="Z241" s="6">
        <f>IF(Z240&lt;&gt;"",IF(ddays3.AllYears!AT241&lt;&gt;"",Z240+ddays3.AllYears!AT241,""),"")</f>
        <v>821.8000000000003</v>
      </c>
      <c r="AA241" s="6">
        <f>IF(AA240&lt;&gt;"",IF(ddays3.AllYears!AU241&lt;&gt;"",AA240+ddays3.AllYears!AU241,""),"")</f>
        <v>781.5</v>
      </c>
      <c r="AB241" s="6">
        <f>IF(AB240&lt;&gt;"",IF(ddays3.AllYears!AV241&lt;&gt;"",AB240+ddays3.AllYears!AV241,""),"")</f>
        <v>718.9000000000002</v>
      </c>
      <c r="AC241" s="6">
        <f>IF(AC240&lt;&gt;"",IF(ddays3.AllYears!AW241&lt;&gt;"",AC240+ddays3.AllYears!AW241,""),"")</f>
        <v>752.60000000000025</v>
      </c>
      <c r="AD241" s="6">
        <f>IF(AD240&lt;&gt;"",IF(ddays3.AllYears!AX241&lt;&gt;"",AD240+ddays3.AllYears!AX241,""),"")</f>
        <v>801.79999999999984</v>
      </c>
      <c r="AE241" s="6">
        <f>IF(AE240&lt;&gt;"",IF(ddays3.AllYears!AY241&lt;&gt;"",AE240+ddays3.AllYears!AY241,""),"")</f>
        <v>662.40000000000009</v>
      </c>
      <c r="AF241" s="6">
        <f>IF(AF240&lt;&gt;"",IF(ddays3.AllYears!AZ241&lt;&gt;"",AF240+ddays3.AllYears!AZ241,""),"")</f>
        <v>827.10000000000025</v>
      </c>
      <c r="AG241" s="6">
        <f>IF(AG240&lt;&gt;"",IF(ddays3.AllYears!BA241&lt;&gt;"",AG240+ddays3.AllYears!BA241,""),"")</f>
        <v>827.89999999999986</v>
      </c>
      <c r="AH241" s="6">
        <f>IF(AH240&lt;&gt;"",IF(ddays3.AllYears!BB241&lt;&gt;"",AH240+ddays3.AllYears!BB241,""),"")</f>
        <v>765.20000000000016</v>
      </c>
      <c r="AI241" s="6">
        <f>IF(AI240&lt;&gt;"",IF(ddays3.AllYears!BC241&lt;&gt;"",AI240+ddays3.AllYears!BC241,""),"")</f>
        <v>744.90000000000055</v>
      </c>
      <c r="AJ241" s="6">
        <f>IF(AJ240&lt;&gt;"",IF(ddays3.AllYears!BD241&lt;&gt;"",AJ240+ddays3.AllYears!BD241,""),"")</f>
        <v>748.30000000000007</v>
      </c>
      <c r="AK241" s="6">
        <f>IF(AK240&lt;&gt;"",IF(ddays3.AllYears!BE241&lt;&gt;"",AK240+ddays3.AllYears!BE241,""),"")</f>
        <v>828.8</v>
      </c>
      <c r="AL241" s="6">
        <f>IF(AL240&lt;&gt;"",IF(ddays3.AllYears!BF241&lt;&gt;"",AL240+ddays3.AllYears!BF241,""),"")</f>
        <v>793.50000000000011</v>
      </c>
      <c r="AM241" s="6">
        <f>IF(AM240&lt;&gt;"",IF(ddays3.AllYears!BG241&lt;&gt;"",AM240+ddays3.AllYears!BG241,""),"")</f>
        <v>1008.7000000000002</v>
      </c>
      <c r="AN241" s="6">
        <f>IF(AN240&lt;&gt;"",IF(ddays3.AllYears!BH241&lt;&gt;"",AN240+ddays3.AllYears!BH241,""),"")</f>
        <v>823.09999999999991</v>
      </c>
      <c r="AO241" s="6">
        <f>IF(AO240&lt;&gt;"",IF(ddays3.AllYears!BI241&lt;&gt;"",AO240+ddays3.AllYears!BI241,""),"")</f>
        <v>925.5999999999998</v>
      </c>
      <c r="AP241" s="6">
        <f>IF(AP240&lt;&gt;"",IF(ddays3.AllYears!BJ241&lt;&gt;"",AP240+ddays3.AllYears!BJ241,""),"")</f>
        <v>740.90000000000009</v>
      </c>
      <c r="AQ241" s="6" t="str">
        <f>IF(AQ240&lt;&gt;"",IF(ddays3.AllYears!BK241&lt;&gt;"",AQ240+ddays3.AllYears!BK241,""),"")</f>
        <v/>
      </c>
      <c r="AR241" s="6" t="str">
        <f>IF(AR240&lt;&gt;"",IF(ddays3.AllYears!BL241&lt;&gt;"",AR240+ddays3.AllYears!BL241,""),"")</f>
        <v/>
      </c>
      <c r="AS241" s="6" t="str">
        <f>IF(AS240&lt;&gt;"",IF('2017.daily'!K243&lt;&gt;"",'2017.daily'!K243,""),"")</f>
        <v/>
      </c>
      <c r="AT241" s="6"/>
      <c r="AU241" s="6"/>
      <c r="AV241" s="6">
        <f>'2017.daily'!P243</f>
        <v>0</v>
      </c>
    </row>
    <row r="242" spans="1:48" x14ac:dyDescent="0.35">
      <c r="A242" s="8">
        <f>ddays3.AllYears!A242</f>
        <v>42234</v>
      </c>
      <c r="B242" s="6" t="str">
        <f>IF(B241&lt;&gt;"",IF(ddays3.AllYears!C242&lt;&gt;"",B241+ddays3.AllYears!C242,""),"")</f>
        <v/>
      </c>
      <c r="C242" s="6">
        <f>IF(C241&lt;&gt;"",IF(ddays3.AllYears!W242&lt;&gt;"",C241+ddays3.AllYears!W242,""),"")</f>
        <v>768.3</v>
      </c>
      <c r="D242" s="6">
        <f>IF(D241&lt;&gt;"",IF(ddays3.AllYears!X242&lt;&gt;"",D241+ddays3.AllYears!X242,""),"")</f>
        <v>711.1</v>
      </c>
      <c r="E242" s="6">
        <f>IF(E241&lt;&gt;"",IF(ddays3.AllYears!Y242&lt;&gt;"",E241+ddays3.AllYears!Y242,""),"")</f>
        <v>576.69999999999993</v>
      </c>
      <c r="F242" s="6">
        <f>IF(F241&lt;&gt;"",IF(ddays3.AllYears!Z242&lt;&gt;"",F241+ddays3.AllYears!Z242,""),"")</f>
        <v>701.59999999999991</v>
      </c>
      <c r="G242" s="6">
        <f>IF(G241&lt;&gt;"",IF(ddays3.AllYears!AA242&lt;&gt;"",G241+ddays3.AllYears!AA242,""),"")</f>
        <v>569.19999999999982</v>
      </c>
      <c r="H242" s="6">
        <f>IF(H241&lt;&gt;"",IF(ddays3.AllYears!AB242&lt;&gt;"",H241+ddays3.AllYears!AB242,""),"")</f>
        <v>589.4</v>
      </c>
      <c r="I242" s="6">
        <f>IF(I241&lt;&gt;"",IF(ddays3.AllYears!AC242&lt;&gt;"",I241+ddays3.AllYears!AC242,""),"")</f>
        <v>740.60000000000014</v>
      </c>
      <c r="J242" s="6">
        <f>IF(J241&lt;&gt;"",IF(ddays3.AllYears!AD242&lt;&gt;"",J241+ddays3.AllYears!AD242,""),"")</f>
        <v>651.40000000000009</v>
      </c>
      <c r="K242" s="6">
        <f>IF(K241&lt;&gt;"",IF(ddays3.AllYears!AE242&lt;&gt;"",K241+ddays3.AllYears!AE242,""),"")</f>
        <v>630.4</v>
      </c>
      <c r="L242" s="6">
        <f>IF(L241&lt;&gt;"",IF(ddays3.AllYears!AF242&lt;&gt;"",L241+ddays3.AllYears!AF242,""),"")</f>
        <v>555.1</v>
      </c>
      <c r="M242" s="6">
        <f>IF(M241&lt;&gt;"",IF(ddays3.AllYears!AG242&lt;&gt;"",M241+ddays3.AllYears!AG242,""),"")</f>
        <v>651.50000000000011</v>
      </c>
      <c r="N242" s="6">
        <f>IF(N241&lt;&gt;"",IF(ddays3.AllYears!AH242&lt;&gt;"",N241+ddays3.AllYears!AH242,""),"")</f>
        <v>880.6</v>
      </c>
      <c r="O242" s="6">
        <f>IF(O241&lt;&gt;"",IF(ddays3.AllYears!AI242&lt;&gt;"",O241+ddays3.AllYears!AI242,""),"")</f>
        <v>644.79999999999995</v>
      </c>
      <c r="P242" s="6">
        <f>IF(P241&lt;&gt;"",IF(ddays3.AllYears!AJ242&lt;&gt;"",P241+ddays3.AllYears!AJ242,""),"")</f>
        <v>767.5999999999998</v>
      </c>
      <c r="Q242" s="6">
        <f>IF(Q241&lt;&gt;"",IF(ddays3.AllYears!AK242&lt;&gt;"",Q241+ddays3.AllYears!AK242,""),"")</f>
        <v>712.2</v>
      </c>
      <c r="R242" s="6">
        <f>IF(R241&lt;&gt;"",IF(ddays3.AllYears!AL242&lt;&gt;"",R241+ddays3.AllYears!AL242,""),"")</f>
        <v>655.39999999999975</v>
      </c>
      <c r="S242" s="6">
        <f>IF(S241&lt;&gt;"",IF(ddays3.AllYears!AM242&lt;&gt;"",S241+ddays3.AllYears!AM242,""),"")</f>
        <v>815.10000000000025</v>
      </c>
      <c r="T242" s="6">
        <f>IF(T241&lt;&gt;"",IF(ddays3.AllYears!AN242&lt;&gt;"",T241+ddays3.AllYears!AN242,""),"")</f>
        <v>834.30000000000018</v>
      </c>
      <c r="U242" s="6">
        <f>IF(U241&lt;&gt;"",IF(ddays3.AllYears!AO242&lt;&gt;"",U241+ddays3.AllYears!AO242,""),"")</f>
        <v>590.1</v>
      </c>
      <c r="V242" s="6">
        <f>IF(V241&lt;&gt;"",IF(ddays3.AllYears!AP242&lt;&gt;"",V241+ddays3.AllYears!AP242,""),"")</f>
        <v>740.29999999999984</v>
      </c>
      <c r="W242" s="6">
        <f>IF(W241&lt;&gt;"",IF(ddays3.AllYears!AQ242&lt;&gt;"",W241+ddays3.AllYears!AQ242,""),"")</f>
        <v>786.5999999999998</v>
      </c>
      <c r="X242" s="6">
        <f>IF(X241&lt;&gt;"",IF(ddays3.AllYears!AR242&lt;&gt;"",X241+ddays3.AllYears!AR242,""),"")</f>
        <v>890.19999999999982</v>
      </c>
      <c r="Y242" s="6">
        <f>IF(Y241&lt;&gt;"",IF(ddays3.AllYears!AS242&lt;&gt;"",Y241+ddays3.AllYears!AS242,""),"")</f>
        <v>791.39999999999964</v>
      </c>
      <c r="Z242" s="6">
        <f>IF(Z241&lt;&gt;"",IF(ddays3.AllYears!AT242&lt;&gt;"",Z241+ddays3.AllYears!AT242,""),"")</f>
        <v>827.10000000000025</v>
      </c>
      <c r="AA242" s="6">
        <f>IF(AA241&lt;&gt;"",IF(ddays3.AllYears!AU242&lt;&gt;"",AA241+ddays3.AllYears!AU242,""),"")</f>
        <v>786.5</v>
      </c>
      <c r="AB242" s="6">
        <f>IF(AB241&lt;&gt;"",IF(ddays3.AllYears!AV242&lt;&gt;"",AB241+ddays3.AllYears!AV242,""),"")</f>
        <v>727.80000000000018</v>
      </c>
      <c r="AC242" s="6">
        <f>IF(AC241&lt;&gt;"",IF(ddays3.AllYears!AW242&lt;&gt;"",AC241+ddays3.AllYears!AW242,""),"")</f>
        <v>765.10000000000025</v>
      </c>
      <c r="AD242" s="6">
        <f>IF(AD241&lt;&gt;"",IF(ddays3.AllYears!AX242&lt;&gt;"",AD241+ddays3.AllYears!AX242,""),"")</f>
        <v>808.69999999999982</v>
      </c>
      <c r="AE242" s="6">
        <f>IF(AE241&lt;&gt;"",IF(ddays3.AllYears!AY242&lt;&gt;"",AE241+ddays3.AllYears!AY242,""),"")</f>
        <v>662.90000000000009</v>
      </c>
      <c r="AF242" s="6">
        <f>IF(AF241&lt;&gt;"",IF(ddays3.AllYears!AZ242&lt;&gt;"",AF241+ddays3.AllYears!AZ242,""),"")</f>
        <v>831.00000000000023</v>
      </c>
      <c r="AG242" s="6">
        <f>IF(AG241&lt;&gt;"",IF(ddays3.AllYears!BA242&lt;&gt;"",AG241+ddays3.AllYears!BA242,""),"")</f>
        <v>836.69999999999982</v>
      </c>
      <c r="AH242" s="6">
        <f>IF(AH241&lt;&gt;"",IF(ddays3.AllYears!BB242&lt;&gt;"",AH241+ddays3.AllYears!BB242,""),"")</f>
        <v>771.80000000000018</v>
      </c>
      <c r="AI242" s="6">
        <f>IF(AI241&lt;&gt;"",IF(ddays3.AllYears!BC242&lt;&gt;"",AI241+ddays3.AllYears!BC242,""),"")</f>
        <v>747.10000000000059</v>
      </c>
      <c r="AJ242" s="6">
        <f>IF(AJ241&lt;&gt;"",IF(ddays3.AllYears!BD242&lt;&gt;"",AJ241+ddays3.AllYears!BD242,""),"")</f>
        <v>756.30000000000007</v>
      </c>
      <c r="AK242" s="6">
        <f>IF(AK241&lt;&gt;"",IF(ddays3.AllYears!BE242&lt;&gt;"",AK241+ddays3.AllYears!BE242,""),"")</f>
        <v>835.3</v>
      </c>
      <c r="AL242" s="6">
        <f>IF(AL241&lt;&gt;"",IF(ddays3.AllYears!BF242&lt;&gt;"",AL241+ddays3.AllYears!BF242,""),"")</f>
        <v>800.10000000000014</v>
      </c>
      <c r="AM242" s="6">
        <f>IF(AM241&lt;&gt;"",IF(ddays3.AllYears!BG242&lt;&gt;"",AM241+ddays3.AllYears!BG242,""),"")</f>
        <v>1019.2000000000002</v>
      </c>
      <c r="AN242" s="6">
        <f>IF(AN241&lt;&gt;"",IF(ddays3.AllYears!BH242&lt;&gt;"",AN241+ddays3.AllYears!BH242,""),"")</f>
        <v>830.39999999999986</v>
      </c>
      <c r="AO242" s="6">
        <f>IF(AO241&lt;&gt;"",IF(ddays3.AllYears!BI242&lt;&gt;"",AO241+ddays3.AllYears!BI242,""),"")</f>
        <v>933.89999999999975</v>
      </c>
      <c r="AP242" s="6">
        <f>IF(AP241&lt;&gt;"",IF(ddays3.AllYears!BJ242&lt;&gt;"",AP241+ddays3.AllYears!BJ242,""),"")</f>
        <v>742.7</v>
      </c>
      <c r="AQ242" s="6" t="str">
        <f>IF(AQ241&lt;&gt;"",IF(ddays3.AllYears!BK242&lt;&gt;"",AQ241+ddays3.AllYears!BK242,""),"")</f>
        <v/>
      </c>
      <c r="AR242" s="6" t="str">
        <f>IF(AR241&lt;&gt;"",IF(ddays3.AllYears!BL242&lt;&gt;"",AR241+ddays3.AllYears!BL242,""),"")</f>
        <v/>
      </c>
      <c r="AS242" s="6" t="str">
        <f>IF(AS241&lt;&gt;"",IF('2017.daily'!K244&lt;&gt;"",'2017.daily'!K244,""),"")</f>
        <v/>
      </c>
      <c r="AT242" s="6"/>
      <c r="AU242" s="6"/>
      <c r="AV242" s="6">
        <f>'2017.daily'!P244</f>
        <v>0</v>
      </c>
    </row>
    <row r="243" spans="1:48" x14ac:dyDescent="0.35">
      <c r="A243" s="8">
        <f>ddays3.AllYears!A243</f>
        <v>42235</v>
      </c>
      <c r="B243" s="6" t="str">
        <f>IF(B242&lt;&gt;"",IF(ddays3.AllYears!C243&lt;&gt;"",B242+ddays3.AllYears!C243,""),"")</f>
        <v/>
      </c>
      <c r="C243" s="6">
        <f>IF(C242&lt;&gt;"",IF(ddays3.AllYears!W243&lt;&gt;"",C242+ddays3.AllYears!W243,""),"")</f>
        <v>774.9</v>
      </c>
      <c r="D243" s="6">
        <f>IF(D242&lt;&gt;"",IF(ddays3.AllYears!X243&lt;&gt;"",D242+ddays3.AllYears!X243,""),"")</f>
        <v>718.7</v>
      </c>
      <c r="E243" s="6">
        <f>IF(E242&lt;&gt;"",IF(ddays3.AllYears!Y243&lt;&gt;"",E242+ddays3.AllYears!Y243,""),"")</f>
        <v>579.49999999999989</v>
      </c>
      <c r="F243" s="6">
        <f>IF(F242&lt;&gt;"",IF(ddays3.AllYears!Z243&lt;&gt;"",F242+ddays3.AllYears!Z243,""),"")</f>
        <v>709.59999999999991</v>
      </c>
      <c r="G243" s="6">
        <f>IF(G242&lt;&gt;"",IF(ddays3.AllYears!AA243&lt;&gt;"",G242+ddays3.AllYears!AA243,""),"")</f>
        <v>573.39999999999986</v>
      </c>
      <c r="H243" s="6">
        <f>IF(H242&lt;&gt;"",IF(ddays3.AllYears!AB243&lt;&gt;"",H242+ddays3.AllYears!AB243,""),"")</f>
        <v>598.69999999999993</v>
      </c>
      <c r="I243" s="6">
        <f>IF(I242&lt;&gt;"",IF(ddays3.AllYears!AC243&lt;&gt;"",I242+ddays3.AllYears!AC243,""),"")</f>
        <v>747.60000000000014</v>
      </c>
      <c r="J243" s="6">
        <f>IF(J242&lt;&gt;"",IF(ddays3.AllYears!AD243&lt;&gt;"",J242+ddays3.AllYears!AD243,""),"")</f>
        <v>658.50000000000011</v>
      </c>
      <c r="K243" s="6">
        <f>IF(K242&lt;&gt;"",IF(ddays3.AllYears!AE243&lt;&gt;"",K242+ddays3.AllYears!AE243,""),"")</f>
        <v>637.79999999999995</v>
      </c>
      <c r="L243" s="6">
        <f>IF(L242&lt;&gt;"",IF(ddays3.AllYears!AF243&lt;&gt;"",L242+ddays3.AllYears!AF243,""),"")</f>
        <v>556.70000000000005</v>
      </c>
      <c r="M243" s="6">
        <f>IF(M242&lt;&gt;"",IF(ddays3.AllYears!AG243&lt;&gt;"",M242+ddays3.AllYears!AG243,""),"")</f>
        <v>657.20000000000016</v>
      </c>
      <c r="N243" s="6">
        <f>IF(N242&lt;&gt;"",IF(ddays3.AllYears!AH243&lt;&gt;"",N242+ddays3.AllYears!AH243,""),"")</f>
        <v>886.5</v>
      </c>
      <c r="O243" s="6">
        <f>IF(O242&lt;&gt;"",IF(ddays3.AllYears!AI243&lt;&gt;"",O242+ddays3.AllYears!AI243,""),"")</f>
        <v>653.79999999999995</v>
      </c>
      <c r="P243" s="6">
        <f>IF(P242&lt;&gt;"",IF(ddays3.AllYears!AJ243&lt;&gt;"",P242+ddays3.AllYears!AJ243,""),"")</f>
        <v>775.79999999999984</v>
      </c>
      <c r="Q243" s="6">
        <f>IF(Q242&lt;&gt;"",IF(ddays3.AllYears!AK243&lt;&gt;"",Q242+ddays3.AllYears!AK243,""),"")</f>
        <v>719.2</v>
      </c>
      <c r="R243" s="6">
        <f>IF(R242&lt;&gt;"",IF(ddays3.AllYears!AL243&lt;&gt;"",R242+ddays3.AllYears!AL243,""),"")</f>
        <v>659.1999999999997</v>
      </c>
      <c r="S243" s="6">
        <f>IF(S242&lt;&gt;"",IF(ddays3.AllYears!AM243&lt;&gt;"",S242+ddays3.AllYears!AM243,""),"")</f>
        <v>820.9000000000002</v>
      </c>
      <c r="T243" s="6">
        <f>IF(T242&lt;&gt;"",IF(ddays3.AllYears!AN243&lt;&gt;"",T242+ddays3.AllYears!AN243,""),"")</f>
        <v>838.00000000000023</v>
      </c>
      <c r="U243" s="6">
        <f>IF(U242&lt;&gt;"",IF(ddays3.AllYears!AO243&lt;&gt;"",U242+ddays3.AllYears!AO243,""),"")</f>
        <v>594</v>
      </c>
      <c r="V243" s="6">
        <f>IF(V242&lt;&gt;"",IF(ddays3.AllYears!AP243&lt;&gt;"",V242+ddays3.AllYears!AP243,""),"")</f>
        <v>745.49999999999989</v>
      </c>
      <c r="W243" s="6">
        <f>IF(W242&lt;&gt;"",IF(ddays3.AllYears!AQ243&lt;&gt;"",W242+ddays3.AllYears!AQ243,""),"")</f>
        <v>790.49999999999977</v>
      </c>
      <c r="X243" s="6">
        <f>IF(X242&lt;&gt;"",IF(ddays3.AllYears!AR243&lt;&gt;"",X242+ddays3.AllYears!AR243,""),"")</f>
        <v>897.69999999999982</v>
      </c>
      <c r="Y243" s="6">
        <f>IF(Y242&lt;&gt;"",IF(ddays3.AllYears!AS243&lt;&gt;"",Y242+ddays3.AllYears!AS243,""),"")</f>
        <v>797.09999999999968</v>
      </c>
      <c r="Z243" s="6">
        <f>IF(Z242&lt;&gt;"",IF(ddays3.AllYears!AT243&lt;&gt;"",Z242+ddays3.AllYears!AT243,""),"")</f>
        <v>832.9000000000002</v>
      </c>
      <c r="AA243" s="6">
        <f>IF(AA242&lt;&gt;"",IF(ddays3.AllYears!AU243&lt;&gt;"",AA242+ddays3.AllYears!AU243,""),"")</f>
        <v>793</v>
      </c>
      <c r="AB243" s="6">
        <f>IF(AB242&lt;&gt;"",IF(ddays3.AllYears!AV243&lt;&gt;"",AB242+ddays3.AllYears!AV243,""),"")</f>
        <v>729.70000000000016</v>
      </c>
      <c r="AC243" s="6">
        <f>IF(AC242&lt;&gt;"",IF(ddays3.AllYears!AW243&lt;&gt;"",AC242+ddays3.AllYears!AW243,""),"")</f>
        <v>778.20000000000027</v>
      </c>
      <c r="AD243" s="6">
        <f>IF(AD242&lt;&gt;"",IF(ddays3.AllYears!AX243&lt;&gt;"",AD242+ddays3.AllYears!AX243,""),"")</f>
        <v>815.79999999999984</v>
      </c>
      <c r="AE243" s="6">
        <f>IF(AE242&lt;&gt;"",IF(ddays3.AllYears!AY243&lt;&gt;"",AE242+ddays3.AllYears!AY243,""),"")</f>
        <v>666.10000000000014</v>
      </c>
      <c r="AF243" s="6">
        <f>IF(AF242&lt;&gt;"",IF(ddays3.AllYears!AZ243&lt;&gt;"",AF242+ddays3.AllYears!AZ243,""),"")</f>
        <v>837.80000000000018</v>
      </c>
      <c r="AG243" s="6">
        <f>IF(AG242&lt;&gt;"",IF(ddays3.AllYears!BA243&lt;&gt;"",AG242+ddays3.AllYears!BA243,""),"")</f>
        <v>845.39999999999986</v>
      </c>
      <c r="AH243" s="6">
        <f>IF(AH242&lt;&gt;"",IF(ddays3.AllYears!BB243&lt;&gt;"",AH242+ddays3.AllYears!BB243,""),"")</f>
        <v>779.70000000000016</v>
      </c>
      <c r="AI243" s="6">
        <f>IF(AI242&lt;&gt;"",IF(ddays3.AllYears!BC243&lt;&gt;"",AI242+ddays3.AllYears!BC243,""),"")</f>
        <v>753.80000000000064</v>
      </c>
      <c r="AJ243" s="6">
        <f>IF(AJ242&lt;&gt;"",IF(ddays3.AllYears!BD243&lt;&gt;"",AJ242+ddays3.AllYears!BD243,""),"")</f>
        <v>762.80000000000007</v>
      </c>
      <c r="AK243" s="6">
        <f>IF(AK242&lt;&gt;"",IF(ddays3.AllYears!BE243&lt;&gt;"",AK242+ddays3.AllYears!BE243,""),"")</f>
        <v>842.3</v>
      </c>
      <c r="AL243" s="6">
        <f>IF(AL242&lt;&gt;"",IF(ddays3.AllYears!BF243&lt;&gt;"",AL242+ddays3.AllYears!BF243,""),"")</f>
        <v>807.60000000000014</v>
      </c>
      <c r="AM243" s="6">
        <f>IF(AM242&lt;&gt;"",IF(ddays3.AllYears!BG243&lt;&gt;"",AM242+ddays3.AllYears!BG243,""),"")</f>
        <v>1029.0000000000002</v>
      </c>
      <c r="AN243" s="6">
        <f>IF(AN242&lt;&gt;"",IF(ddays3.AllYears!BH243&lt;&gt;"",AN242+ddays3.AllYears!BH243,""),"")</f>
        <v>838.09999999999991</v>
      </c>
      <c r="AO243" s="6">
        <f>IF(AO242&lt;&gt;"",IF(ddays3.AllYears!BI243&lt;&gt;"",AO242+ddays3.AllYears!BI243,""),"")</f>
        <v>940.39999999999975</v>
      </c>
      <c r="AP243" s="6">
        <f>IF(AP242&lt;&gt;"",IF(ddays3.AllYears!BJ243&lt;&gt;"",AP242+ddays3.AllYears!BJ243,""),"")</f>
        <v>744.6</v>
      </c>
      <c r="AQ243" s="6" t="str">
        <f>IF(AQ242&lt;&gt;"",IF(ddays3.AllYears!BK243&lt;&gt;"",AQ242+ddays3.AllYears!BK243,""),"")</f>
        <v/>
      </c>
      <c r="AR243" s="6" t="str">
        <f>IF(AR242&lt;&gt;"",IF(ddays3.AllYears!BL243&lt;&gt;"",AR242+ddays3.AllYears!BL243,""),"")</f>
        <v/>
      </c>
      <c r="AS243" s="6" t="str">
        <f>IF(AS242&lt;&gt;"",IF('2017.daily'!K245&lt;&gt;"",'2017.daily'!K245,""),"")</f>
        <v/>
      </c>
      <c r="AT243" s="6"/>
      <c r="AU243" s="6"/>
      <c r="AV243" s="6">
        <f>'2017.daily'!P245</f>
        <v>0</v>
      </c>
    </row>
    <row r="244" spans="1:48" x14ac:dyDescent="0.35">
      <c r="A244" s="8">
        <f>ddays3.AllYears!A244</f>
        <v>42236</v>
      </c>
      <c r="B244" s="6" t="str">
        <f>IF(B243&lt;&gt;"",IF(ddays3.AllYears!C244&lt;&gt;"",B243+ddays3.AllYears!C244,""),"")</f>
        <v/>
      </c>
      <c r="C244" s="6">
        <f>IF(C243&lt;&gt;"",IF(ddays3.AllYears!W244&lt;&gt;"",C243+ddays3.AllYears!W244,""),"")</f>
        <v>782.5</v>
      </c>
      <c r="D244" s="6">
        <f>IF(D243&lt;&gt;"",IF(ddays3.AllYears!X244&lt;&gt;"",D243+ddays3.AllYears!X244,""),"")</f>
        <v>727.40000000000009</v>
      </c>
      <c r="E244" s="6">
        <f>IF(E243&lt;&gt;"",IF(ddays3.AllYears!Y244&lt;&gt;"",E243+ddays3.AllYears!Y244,""),"")</f>
        <v>581.49999999999989</v>
      </c>
      <c r="F244" s="6">
        <f>IF(F243&lt;&gt;"",IF(ddays3.AllYears!Z244&lt;&gt;"",F243+ddays3.AllYears!Z244,""),"")</f>
        <v>717.39999999999986</v>
      </c>
      <c r="G244" s="6">
        <f>IF(G243&lt;&gt;"",IF(ddays3.AllYears!AA244&lt;&gt;"",G243+ddays3.AllYears!AA244,""),"")</f>
        <v>577.99999999999989</v>
      </c>
      <c r="H244" s="6">
        <f>IF(H243&lt;&gt;"",IF(ddays3.AllYears!AB244&lt;&gt;"",H243+ddays3.AllYears!AB244,""),"")</f>
        <v>607.49999999999989</v>
      </c>
      <c r="I244" s="6">
        <f>IF(I243&lt;&gt;"",IF(ddays3.AllYears!AC244&lt;&gt;"",I243+ddays3.AllYears!AC244,""),"")</f>
        <v>756.60000000000014</v>
      </c>
      <c r="J244" s="6">
        <f>IF(J243&lt;&gt;"",IF(ddays3.AllYears!AD244&lt;&gt;"",J243+ddays3.AllYears!AD244,""),"")</f>
        <v>665.30000000000007</v>
      </c>
      <c r="K244" s="6">
        <f>IF(K243&lt;&gt;"",IF(ddays3.AllYears!AE244&lt;&gt;"",K243+ddays3.AllYears!AE244,""),"")</f>
        <v>640.4</v>
      </c>
      <c r="L244" s="6">
        <f>IF(L243&lt;&gt;"",IF(ddays3.AllYears!AF244&lt;&gt;"",L243+ddays3.AllYears!AF244,""),"")</f>
        <v>559</v>
      </c>
      <c r="M244" s="6">
        <f>IF(M243&lt;&gt;"",IF(ddays3.AllYears!AG244&lt;&gt;"",M243+ddays3.AllYears!AG244,""),"")</f>
        <v>664.20000000000016</v>
      </c>
      <c r="N244" s="6">
        <f>IF(N243&lt;&gt;"",IF(ddays3.AllYears!AH244&lt;&gt;"",N243+ddays3.AllYears!AH244,""),"")</f>
        <v>891.2</v>
      </c>
      <c r="O244" s="6">
        <f>IF(O243&lt;&gt;"",IF(ddays3.AllYears!AI244&lt;&gt;"",O243+ddays3.AllYears!AI244,""),"")</f>
        <v>659.59999999999991</v>
      </c>
      <c r="P244" s="6">
        <f>IF(P243&lt;&gt;"",IF(ddays3.AllYears!AJ244&lt;&gt;"",P243+ddays3.AllYears!AJ244,""),"")</f>
        <v>783.19999999999982</v>
      </c>
      <c r="Q244" s="6">
        <f>IF(Q243&lt;&gt;"",IF(ddays3.AllYears!AK244&lt;&gt;"",Q243+ddays3.AllYears!AK244,""),"")</f>
        <v>726.6</v>
      </c>
      <c r="R244" s="6">
        <f>IF(R243&lt;&gt;"",IF(ddays3.AllYears!AL244&lt;&gt;"",R243+ddays3.AllYears!AL244,""),"")</f>
        <v>663.1999999999997</v>
      </c>
      <c r="S244" s="6">
        <f>IF(S243&lt;&gt;"",IF(ddays3.AllYears!AM244&lt;&gt;"",S243+ddays3.AllYears!AM244,""),"")</f>
        <v>827.50000000000023</v>
      </c>
      <c r="T244" s="6">
        <f>IF(T243&lt;&gt;"",IF(ddays3.AllYears!AN244&lt;&gt;"",T243+ddays3.AllYears!AN244,""),"")</f>
        <v>842.9000000000002</v>
      </c>
      <c r="U244" s="6">
        <f>IF(U243&lt;&gt;"",IF(ddays3.AllYears!AO244&lt;&gt;"",U243+ddays3.AllYears!AO244,""),"")</f>
        <v>598.1</v>
      </c>
      <c r="V244" s="6">
        <f>IF(V243&lt;&gt;"",IF(ddays3.AllYears!AP244&lt;&gt;"",V243+ddays3.AllYears!AP244,""),"")</f>
        <v>750.39999999999986</v>
      </c>
      <c r="W244" s="6">
        <f>IF(W243&lt;&gt;"",IF(ddays3.AllYears!AQ244&lt;&gt;"",W243+ddays3.AllYears!AQ244,""),"")</f>
        <v>796.39999999999975</v>
      </c>
      <c r="X244" s="6">
        <f>IF(X243&lt;&gt;"",IF(ddays3.AllYears!AR244&lt;&gt;"",X243+ddays3.AllYears!AR244,""),"")</f>
        <v>907.39999999999986</v>
      </c>
      <c r="Y244" s="6">
        <f>IF(Y243&lt;&gt;"",IF(ddays3.AllYears!AS244&lt;&gt;"",Y243+ddays3.AllYears!AS244,""),"")</f>
        <v>803.59999999999968</v>
      </c>
      <c r="Z244" s="6">
        <f>IF(Z243&lt;&gt;"",IF(ddays3.AllYears!AT244&lt;&gt;"",Z243+ddays3.AllYears!AT244,""),"")</f>
        <v>838.30000000000018</v>
      </c>
      <c r="AA244" s="6">
        <f>IF(AA243&lt;&gt;"",IF(ddays3.AllYears!AU244&lt;&gt;"",AA243+ddays3.AllYears!AU244,""),"")</f>
        <v>800.4</v>
      </c>
      <c r="AB244" s="6">
        <f>IF(AB243&lt;&gt;"",IF(ddays3.AllYears!AV244&lt;&gt;"",AB243+ddays3.AllYears!AV244,""),"")</f>
        <v>731.4000000000002</v>
      </c>
      <c r="AC244" s="6">
        <f>IF(AC243&lt;&gt;"",IF(ddays3.AllYears!AW244&lt;&gt;"",AC243+ddays3.AllYears!AW244,""),"")</f>
        <v>790.90000000000032</v>
      </c>
      <c r="AD244" s="6">
        <f>IF(AD243&lt;&gt;"",IF(ddays3.AllYears!AX244&lt;&gt;"",AD243+ddays3.AllYears!AX244,""),"")</f>
        <v>818.5999999999998</v>
      </c>
      <c r="AE244" s="6">
        <f>IF(AE243&lt;&gt;"",IF(ddays3.AllYears!AY244&lt;&gt;"",AE243+ddays3.AllYears!AY244,""),"")</f>
        <v>669.80000000000018</v>
      </c>
      <c r="AF244" s="6">
        <f>IF(AF243&lt;&gt;"",IF(ddays3.AllYears!AZ244&lt;&gt;"",AF243+ddays3.AllYears!AZ244,""),"")</f>
        <v>839.20000000000016</v>
      </c>
      <c r="AG244" s="6">
        <f>IF(AG243&lt;&gt;"",IF(ddays3.AllYears!BA244&lt;&gt;"",AG243+ddays3.AllYears!BA244,""),"")</f>
        <v>853.29999999999984</v>
      </c>
      <c r="AH244" s="6">
        <f>IF(AH243&lt;&gt;"",IF(ddays3.AllYears!BB244&lt;&gt;"",AH243+ddays3.AllYears!BB244,""),"")</f>
        <v>784.70000000000016</v>
      </c>
      <c r="AI244" s="6">
        <f>IF(AI243&lt;&gt;"",IF(ddays3.AllYears!BC244&lt;&gt;"",AI243+ddays3.AllYears!BC244,""),"")</f>
        <v>760.10000000000059</v>
      </c>
      <c r="AJ244" s="6">
        <f>IF(AJ243&lt;&gt;"",IF(ddays3.AllYears!BD244&lt;&gt;"",AJ243+ddays3.AllYears!BD244,""),"")</f>
        <v>767.6</v>
      </c>
      <c r="AK244" s="6">
        <f>IF(AK243&lt;&gt;"",IF(ddays3.AllYears!BE244&lt;&gt;"",AK243+ddays3.AllYears!BE244,""),"")</f>
        <v>849.59999999999991</v>
      </c>
      <c r="AL244" s="6">
        <f>IF(AL243&lt;&gt;"",IF(ddays3.AllYears!BF244&lt;&gt;"",AL243+ddays3.AllYears!BF244,""),"")</f>
        <v>813.20000000000016</v>
      </c>
      <c r="AM244" s="6">
        <f>IF(AM243&lt;&gt;"",IF(ddays3.AllYears!BG244&lt;&gt;"",AM243+ddays3.AllYears!BG244,""),"")</f>
        <v>1029.7000000000003</v>
      </c>
      <c r="AN244" s="6">
        <f>IF(AN243&lt;&gt;"",IF(ddays3.AllYears!BH244&lt;&gt;"",AN243+ddays3.AllYears!BH244,""),"")</f>
        <v>843.3</v>
      </c>
      <c r="AO244" s="6">
        <f>IF(AO243&lt;&gt;"",IF(ddays3.AllYears!BI244&lt;&gt;"",AO243+ddays3.AllYears!BI244,""),"")</f>
        <v>946.39999999999975</v>
      </c>
      <c r="AP244" s="6">
        <f>IF(AP243&lt;&gt;"",IF(ddays3.AllYears!BJ244&lt;&gt;"",AP243+ddays3.AllYears!BJ244,""),"")</f>
        <v>746.1</v>
      </c>
      <c r="AQ244" s="6" t="str">
        <f>IF(AQ243&lt;&gt;"",IF(ddays3.AllYears!BK244&lt;&gt;"",AQ243+ddays3.AllYears!BK244,""),"")</f>
        <v/>
      </c>
      <c r="AR244" s="6" t="str">
        <f>IF(AR243&lt;&gt;"",IF(ddays3.AllYears!BL244&lt;&gt;"",AR243+ddays3.AllYears!BL244,""),"")</f>
        <v/>
      </c>
      <c r="AS244" s="6" t="str">
        <f>IF(AS243&lt;&gt;"",IF('2017.daily'!K246&lt;&gt;"",'2017.daily'!K246,""),"")</f>
        <v/>
      </c>
      <c r="AT244" s="6"/>
      <c r="AU244" s="6"/>
      <c r="AV244" s="6">
        <f>'2017.daily'!P246</f>
        <v>0</v>
      </c>
    </row>
    <row r="245" spans="1:48" x14ac:dyDescent="0.35">
      <c r="A245" s="8">
        <f>ddays3.AllYears!A245</f>
        <v>42237</v>
      </c>
      <c r="B245" s="6" t="str">
        <f>IF(B244&lt;&gt;"",IF(ddays3.AllYears!C245&lt;&gt;"",B244+ddays3.AllYears!C245,""),"")</f>
        <v/>
      </c>
      <c r="C245" s="6">
        <f>IF(C244&lt;&gt;"",IF(ddays3.AllYears!W245&lt;&gt;"",C244+ddays3.AllYears!W245,""),"")</f>
        <v>789.3</v>
      </c>
      <c r="D245" s="6">
        <f>IF(D244&lt;&gt;"",IF(ddays3.AllYears!X245&lt;&gt;"",D244+ddays3.AllYears!X245,""),"")</f>
        <v>736.2</v>
      </c>
      <c r="E245" s="6">
        <f>IF(E244&lt;&gt;"",IF(ddays3.AllYears!Y245&lt;&gt;"",E244+ddays3.AllYears!Y245,""),"")</f>
        <v>584.69999999999993</v>
      </c>
      <c r="F245" s="6">
        <f>IF(F244&lt;&gt;"",IF(ddays3.AllYears!Z245&lt;&gt;"",F244+ddays3.AllYears!Z245,""),"")</f>
        <v>724.29999999999984</v>
      </c>
      <c r="G245" s="6">
        <f>IF(G244&lt;&gt;"",IF(ddays3.AllYears!AA245&lt;&gt;"",G244+ddays3.AllYears!AA245,""),"")</f>
        <v>583.49999999999989</v>
      </c>
      <c r="H245" s="6">
        <f>IF(H244&lt;&gt;"",IF(ddays3.AllYears!AB245&lt;&gt;"",H244+ddays3.AllYears!AB245,""),"")</f>
        <v>614.09999999999991</v>
      </c>
      <c r="I245" s="6">
        <f>IF(I244&lt;&gt;"",IF(ddays3.AllYears!AC245&lt;&gt;"",I244+ddays3.AllYears!AC245,""),"")</f>
        <v>765.80000000000018</v>
      </c>
      <c r="J245" s="6">
        <f>IF(J244&lt;&gt;"",IF(ddays3.AllYears!AD245&lt;&gt;"",J244+ddays3.AllYears!AD245,""),"")</f>
        <v>669.40000000000009</v>
      </c>
      <c r="K245" s="6">
        <f>IF(K244&lt;&gt;"",IF(ddays3.AllYears!AE245&lt;&gt;"",K244+ddays3.AllYears!AE245,""),"")</f>
        <v>645.4</v>
      </c>
      <c r="L245" s="6">
        <f>IF(L244&lt;&gt;"",IF(ddays3.AllYears!AF245&lt;&gt;"",L244+ddays3.AllYears!AF245,""),"")</f>
        <v>562.70000000000005</v>
      </c>
      <c r="M245" s="6">
        <f>IF(M244&lt;&gt;"",IF(ddays3.AllYears!AG245&lt;&gt;"",M244+ddays3.AllYears!AG245,""),"")</f>
        <v>670.60000000000014</v>
      </c>
      <c r="N245" s="6">
        <f>IF(N244&lt;&gt;"",IF(ddays3.AllYears!AH245&lt;&gt;"",N244+ddays3.AllYears!AH245,""),"")</f>
        <v>896.40000000000009</v>
      </c>
      <c r="O245" s="6">
        <f>IF(O244&lt;&gt;"",IF(ddays3.AllYears!AI245&lt;&gt;"",O244+ddays3.AllYears!AI245,""),"")</f>
        <v>664.59999999999991</v>
      </c>
      <c r="P245" s="6">
        <f>IF(P244&lt;&gt;"",IF(ddays3.AllYears!AJ245&lt;&gt;"",P244+ddays3.AllYears!AJ245,""),"")</f>
        <v>789.49999999999977</v>
      </c>
      <c r="Q245" s="6">
        <f>IF(Q244&lt;&gt;"",IF(ddays3.AllYears!AK245&lt;&gt;"",Q244+ddays3.AllYears!AK245,""),"")</f>
        <v>735.2</v>
      </c>
      <c r="R245" s="6">
        <f>IF(R244&lt;&gt;"",IF(ddays3.AllYears!AL245&lt;&gt;"",R244+ddays3.AllYears!AL245,""),"")</f>
        <v>667.89999999999975</v>
      </c>
      <c r="S245" s="6">
        <f>IF(S244&lt;&gt;"",IF(ddays3.AllYears!AM245&lt;&gt;"",S244+ddays3.AllYears!AM245,""),"")</f>
        <v>833.60000000000025</v>
      </c>
      <c r="T245" s="6">
        <f>IF(T244&lt;&gt;"",IF(ddays3.AllYears!AN245&lt;&gt;"",T244+ddays3.AllYears!AN245,""),"")</f>
        <v>843.60000000000025</v>
      </c>
      <c r="U245" s="6">
        <f>IF(U244&lt;&gt;"",IF(ddays3.AllYears!AO245&lt;&gt;"",U244+ddays3.AllYears!AO245,""),"")</f>
        <v>603.30000000000007</v>
      </c>
      <c r="V245" s="6">
        <f>IF(V244&lt;&gt;"",IF(ddays3.AllYears!AP245&lt;&gt;"",V244+ddays3.AllYears!AP245,""),"")</f>
        <v>756.99999999999989</v>
      </c>
      <c r="W245" s="6">
        <f>IF(W244&lt;&gt;"",IF(ddays3.AllYears!AQ245&lt;&gt;"",W244+ddays3.AllYears!AQ245,""),"")</f>
        <v>796.99999999999977</v>
      </c>
      <c r="X245" s="6">
        <f>IF(X244&lt;&gt;"",IF(ddays3.AllYears!AR245&lt;&gt;"",X244+ddays3.AllYears!AR245,""),"")</f>
        <v>914.59999999999991</v>
      </c>
      <c r="Y245" s="6">
        <f>IF(Y244&lt;&gt;"",IF(ddays3.AllYears!AS245&lt;&gt;"",Y244+ddays3.AllYears!AS245,""),"")</f>
        <v>810.09999999999968</v>
      </c>
      <c r="Z245" s="6">
        <f>IF(Z244&lt;&gt;"",IF(ddays3.AllYears!AT245&lt;&gt;"",Z244+ddays3.AllYears!AT245,""),"")</f>
        <v>843.9000000000002</v>
      </c>
      <c r="AA245" s="6">
        <f>IF(AA244&lt;&gt;"",IF(ddays3.AllYears!AU245&lt;&gt;"",AA244+ddays3.AllYears!AU245,""),"")</f>
        <v>809</v>
      </c>
      <c r="AB245" s="6">
        <f>IF(AB244&lt;&gt;"",IF(ddays3.AllYears!AV245&lt;&gt;"",AB244+ddays3.AllYears!AV245,""),"")</f>
        <v>738.60000000000025</v>
      </c>
      <c r="AC245" s="6">
        <f>IF(AC244&lt;&gt;"",IF(ddays3.AllYears!AW245&lt;&gt;"",AC244+ddays3.AllYears!AW245,""),"")</f>
        <v>799.50000000000034</v>
      </c>
      <c r="AD245" s="6">
        <f>IF(AD244&lt;&gt;"",IF(ddays3.AllYears!AX245&lt;&gt;"",AD244+ddays3.AllYears!AX245,""),"")</f>
        <v>822.19999999999982</v>
      </c>
      <c r="AE245" s="6">
        <f>IF(AE244&lt;&gt;"",IF(ddays3.AllYears!AY245&lt;&gt;"",AE244+ddays3.AllYears!AY245,""),"")</f>
        <v>674.20000000000016</v>
      </c>
      <c r="AF245" s="6">
        <f>IF(AF244&lt;&gt;"",IF(ddays3.AllYears!AZ245&lt;&gt;"",AF244+ddays3.AllYears!AZ245,""),"")</f>
        <v>846.50000000000011</v>
      </c>
      <c r="AG245" s="6">
        <f>IF(AG244&lt;&gt;"",IF(ddays3.AllYears!BA245&lt;&gt;"",AG244+ddays3.AllYears!BA245,""),"")</f>
        <v>860.49999999999989</v>
      </c>
      <c r="AH245" s="6">
        <f>IF(AH244&lt;&gt;"",IF(ddays3.AllYears!BB245&lt;&gt;"",AH244+ddays3.AllYears!BB245,""),"")</f>
        <v>787.20000000000016</v>
      </c>
      <c r="AI245" s="6">
        <f>IF(AI244&lt;&gt;"",IF(ddays3.AllYears!BC245&lt;&gt;"",AI244+ddays3.AllYears!BC245,""),"")</f>
        <v>760.90000000000055</v>
      </c>
      <c r="AJ245" s="6">
        <f>IF(AJ244&lt;&gt;"",IF(ddays3.AllYears!BD245&lt;&gt;"",AJ244+ddays3.AllYears!BD245,""),"")</f>
        <v>772.9</v>
      </c>
      <c r="AK245" s="6">
        <f>IF(AK244&lt;&gt;"",IF(ddays3.AllYears!BE245&lt;&gt;"",AK244+ddays3.AllYears!BE245,""),"")</f>
        <v>856.89999999999986</v>
      </c>
      <c r="AL245" s="6">
        <f>IF(AL244&lt;&gt;"",IF(ddays3.AllYears!BF245&lt;&gt;"",AL244+ddays3.AllYears!BF245,""),"")</f>
        <v>818.70000000000016</v>
      </c>
      <c r="AM245" s="6">
        <f>IF(AM244&lt;&gt;"",IF(ddays3.AllYears!BG245&lt;&gt;"",AM244+ddays3.AllYears!BG245,""),"")</f>
        <v>1039.8000000000002</v>
      </c>
      <c r="AN245" s="6">
        <f>IF(AN244&lt;&gt;"",IF(ddays3.AllYears!BH245&lt;&gt;"",AN244+ddays3.AllYears!BH245,""),"")</f>
        <v>847</v>
      </c>
      <c r="AO245" s="6">
        <f>IF(AO244&lt;&gt;"",IF(ddays3.AllYears!BI245&lt;&gt;"",AO244+ddays3.AllYears!BI245,""),"")</f>
        <v>951.6999999999997</v>
      </c>
      <c r="AP245" s="6">
        <f>IF(AP244&lt;&gt;"",IF(ddays3.AllYears!BJ245&lt;&gt;"",AP244+ddays3.AllYears!BJ245,""),"")</f>
        <v>749</v>
      </c>
      <c r="AQ245" s="6" t="str">
        <f>IF(AQ244&lt;&gt;"",IF(ddays3.AllYears!BK245&lt;&gt;"",AQ244+ddays3.AllYears!BK245,""),"")</f>
        <v/>
      </c>
      <c r="AR245" s="6" t="str">
        <f>IF(AR244&lt;&gt;"",IF(ddays3.AllYears!BL245&lt;&gt;"",AR244+ddays3.AllYears!BL245,""),"")</f>
        <v/>
      </c>
      <c r="AS245" s="6" t="str">
        <f>IF(AS244&lt;&gt;"",IF('2017.daily'!K247&lt;&gt;"",'2017.daily'!K247,""),"")</f>
        <v/>
      </c>
      <c r="AT245" s="6"/>
      <c r="AU245" s="6"/>
      <c r="AV245" s="6">
        <f>'2017.daily'!P247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3" sqref="T2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2017.daily</vt:lpstr>
      <vt:lpstr>Wunderground</vt:lpstr>
      <vt:lpstr>2017.TsumCalc</vt:lpstr>
      <vt:lpstr>ddays3.AllYears</vt:lpstr>
      <vt:lpstr>Tsums3.AllYears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P. Ayres</dc:creator>
  <cp:lastModifiedBy>Matt</cp:lastModifiedBy>
  <dcterms:created xsi:type="dcterms:W3CDTF">2016-04-11T13:29:01Z</dcterms:created>
  <dcterms:modified xsi:type="dcterms:W3CDTF">2018-04-10T15:13:04Z</dcterms:modified>
</cp:coreProperties>
</file>