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Larvae pupae analysis\"/>
    </mc:Choice>
  </mc:AlternateContent>
  <xr:revisionPtr revIDLastSave="0" documentId="13_ncr:1_{02057D0A-B29A-400D-AD2C-C06C18450620}" xr6:coauthVersionLast="38" xr6:coauthVersionMax="38" xr10:uidLastSave="{00000000-0000-0000-0000-000000000000}"/>
  <bookViews>
    <workbookView xWindow="0" yWindow="0" windowWidth="23040" windowHeight="8490" xr2:uid="{00000000-000D-0000-FFFF-FFFF00000000}"/>
  </bookViews>
  <sheets>
    <sheet name="larvalcounts_allyears_2018" sheetId="1" r:id="rId1"/>
    <sheet name="Perimbydate" sheetId="7" r:id="rId2"/>
    <sheet name="Pivot" sheetId="8" r:id="rId3"/>
    <sheet name="Pivot_2" sheetId="10" r:id="rId4"/>
    <sheet name="Avg_SE" sheetId="9" r:id="rId5"/>
    <sheet name="Sheet6" sheetId="11" r:id="rId6"/>
  </sheet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" i="7" l="1"/>
  <c r="D17" i="7"/>
  <c r="E72" i="7"/>
  <c r="E73" i="7"/>
  <c r="E74" i="7"/>
  <c r="E71" i="7"/>
  <c r="D72" i="7"/>
  <c r="D73" i="7"/>
  <c r="D74" i="7"/>
  <c r="D71" i="7"/>
  <c r="E69" i="7"/>
  <c r="D69" i="7"/>
  <c r="E68" i="7"/>
  <c r="D68" i="7"/>
  <c r="Q1024" i="1"/>
  <c r="R2" i="1"/>
  <c r="Q2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30" i="9"/>
  <c r="E31" i="9"/>
  <c r="E32" i="9"/>
  <c r="E33" i="9"/>
  <c r="E34" i="9"/>
  <c r="E35" i="9"/>
  <c r="E36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2" i="9"/>
  <c r="R56" i="1" l="1"/>
  <c r="H2" i="9"/>
  <c r="J2" i="9" s="1"/>
  <c r="H3" i="9" l="1"/>
  <c r="J3" i="9" s="1"/>
  <c r="H4" i="9"/>
  <c r="J4" i="9" s="1"/>
  <c r="H5" i="9"/>
  <c r="M5" i="9" s="1"/>
  <c r="H6" i="9"/>
  <c r="L6" i="9" s="1"/>
  <c r="H7" i="9"/>
  <c r="J7" i="9" s="1"/>
  <c r="H8" i="9"/>
  <c r="J8" i="9" s="1"/>
  <c r="H9" i="9"/>
  <c r="M9" i="9" s="1"/>
  <c r="H10" i="9"/>
  <c r="J10" i="9" s="1"/>
  <c r="H11" i="9"/>
  <c r="J11" i="9" s="1"/>
  <c r="H12" i="9"/>
  <c r="J12" i="9" s="1"/>
  <c r="H13" i="9"/>
  <c r="M13" i="9" s="1"/>
  <c r="H14" i="9"/>
  <c r="M14" i="9" s="1"/>
  <c r="H15" i="9"/>
  <c r="J15" i="9" s="1"/>
  <c r="H16" i="9"/>
  <c r="J16" i="9" s="1"/>
  <c r="H17" i="9"/>
  <c r="H18" i="9"/>
  <c r="H19" i="9"/>
  <c r="J19" i="9" s="1"/>
  <c r="H20" i="9"/>
  <c r="J20" i="9" s="1"/>
  <c r="H21" i="9"/>
  <c r="H22" i="9"/>
  <c r="M22" i="9" s="1"/>
  <c r="H23" i="9"/>
  <c r="J23" i="9" s="1"/>
  <c r="H24" i="9"/>
  <c r="J24" i="9" s="1"/>
  <c r="H25" i="9"/>
  <c r="H26" i="9"/>
  <c r="J26" i="9" s="1"/>
  <c r="H27" i="9"/>
  <c r="J27" i="9" s="1"/>
  <c r="H28" i="9"/>
  <c r="J28" i="9" s="1"/>
  <c r="H29" i="9"/>
  <c r="H30" i="9"/>
  <c r="L30" i="9" s="1"/>
  <c r="H31" i="9"/>
  <c r="J31" i="9" s="1"/>
  <c r="H32" i="9"/>
  <c r="J32" i="9" s="1"/>
  <c r="H33" i="9"/>
  <c r="H34" i="9"/>
  <c r="M34" i="9" s="1"/>
  <c r="H35" i="9"/>
  <c r="J35" i="9" s="1"/>
  <c r="H36" i="9"/>
  <c r="J36" i="9" s="1"/>
  <c r="H37" i="9"/>
  <c r="M37" i="9" s="1"/>
  <c r="H38" i="9"/>
  <c r="H39" i="9"/>
  <c r="J39" i="9" s="1"/>
  <c r="H40" i="9"/>
  <c r="J40" i="9" s="1"/>
  <c r="H41" i="9"/>
  <c r="H42" i="9"/>
  <c r="J42" i="9" s="1"/>
  <c r="H43" i="9"/>
  <c r="J43" i="9" s="1"/>
  <c r="H44" i="9"/>
  <c r="J44" i="9" s="1"/>
  <c r="H45" i="9"/>
  <c r="H46" i="9"/>
  <c r="M46" i="9" s="1"/>
  <c r="H47" i="9"/>
  <c r="J47" i="9" s="1"/>
  <c r="H48" i="9"/>
  <c r="J48" i="9" s="1"/>
  <c r="H49" i="9"/>
  <c r="M49" i="9" s="1"/>
  <c r="H50" i="9"/>
  <c r="M50" i="9" s="1"/>
  <c r="H51" i="9"/>
  <c r="J51" i="9" s="1"/>
  <c r="H52" i="9"/>
  <c r="J52" i="9" s="1"/>
  <c r="H53" i="9"/>
  <c r="H54" i="9"/>
  <c r="H55" i="9"/>
  <c r="J55" i="9" s="1"/>
  <c r="H56" i="9"/>
  <c r="J56" i="9" s="1"/>
  <c r="H57" i="9"/>
  <c r="H58" i="9"/>
  <c r="J58" i="9" s="1"/>
  <c r="H59" i="9"/>
  <c r="J59" i="9" s="1"/>
  <c r="H60" i="9"/>
  <c r="J60" i="9" s="1"/>
  <c r="H61" i="9"/>
  <c r="M61" i="9" s="1"/>
  <c r="H62" i="9"/>
  <c r="H63" i="9"/>
  <c r="J63" i="9" s="1"/>
  <c r="H64" i="9"/>
  <c r="J64" i="9" s="1"/>
  <c r="H65" i="9"/>
  <c r="H66" i="9"/>
  <c r="H67" i="9"/>
  <c r="J67" i="9" s="1"/>
  <c r="H68" i="9"/>
  <c r="J68" i="9" s="1"/>
  <c r="H69" i="9"/>
  <c r="M69" i="9" s="1"/>
  <c r="H70" i="9"/>
  <c r="H71" i="9"/>
  <c r="J71" i="9" s="1"/>
  <c r="H72" i="9"/>
  <c r="J72" i="9" s="1"/>
  <c r="H73" i="9"/>
  <c r="H74" i="9"/>
  <c r="J74" i="9" s="1"/>
  <c r="H75" i="9"/>
  <c r="J75" i="9" s="1"/>
  <c r="Q3" i="1"/>
  <c r="Q4" i="1"/>
  <c r="Q5" i="1"/>
  <c r="R5" i="1" s="1"/>
  <c r="Q6" i="1"/>
  <c r="Q7" i="1"/>
  <c r="Q8" i="1"/>
  <c r="Q9" i="1"/>
  <c r="R9" i="1" s="1"/>
  <c r="Q10" i="1"/>
  <c r="Q11" i="1"/>
  <c r="Q12" i="1"/>
  <c r="Q13" i="1"/>
  <c r="R13" i="1" s="1"/>
  <c r="Q14" i="1"/>
  <c r="Q15" i="1"/>
  <c r="Q16" i="1"/>
  <c r="Q17" i="1"/>
  <c r="R17" i="1" s="1"/>
  <c r="Q18" i="1"/>
  <c r="Q19" i="1"/>
  <c r="Q20" i="1"/>
  <c r="Q21" i="1"/>
  <c r="R21" i="1" s="1"/>
  <c r="Q22" i="1"/>
  <c r="Q23" i="1"/>
  <c r="Q24" i="1"/>
  <c r="Q25" i="1"/>
  <c r="R25" i="1" s="1"/>
  <c r="Q26" i="1"/>
  <c r="Q27" i="1"/>
  <c r="Q28" i="1"/>
  <c r="Q29" i="1"/>
  <c r="R29" i="1" s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R90" i="1" s="1"/>
  <c r="Q91" i="1"/>
  <c r="Q92" i="1"/>
  <c r="Q93" i="1"/>
  <c r="Q94" i="1"/>
  <c r="R94" i="1" s="1"/>
  <c r="Q95" i="1"/>
  <c r="Q96" i="1"/>
  <c r="Q97" i="1"/>
  <c r="Q98" i="1"/>
  <c r="R98" i="1" s="1"/>
  <c r="Q99" i="1"/>
  <c r="Q100" i="1"/>
  <c r="Q101" i="1"/>
  <c r="Q102" i="1"/>
  <c r="R102" i="1" s="1"/>
  <c r="Q103" i="1"/>
  <c r="Q104" i="1"/>
  <c r="Q105" i="1"/>
  <c r="Q106" i="1"/>
  <c r="R106" i="1" s="1"/>
  <c r="Q107" i="1"/>
  <c r="Q108" i="1"/>
  <c r="Q109" i="1"/>
  <c r="Q110" i="1"/>
  <c r="R110" i="1" s="1"/>
  <c r="Q111" i="1"/>
  <c r="Q112" i="1"/>
  <c r="Q113" i="1"/>
  <c r="Q114" i="1"/>
  <c r="R114" i="1" s="1"/>
  <c r="Q115" i="1"/>
  <c r="Q116" i="1"/>
  <c r="Q117" i="1"/>
  <c r="Q118" i="1"/>
  <c r="R118" i="1" s="1"/>
  <c r="Q119" i="1"/>
  <c r="Q120" i="1"/>
  <c r="Q121" i="1"/>
  <c r="Q122" i="1"/>
  <c r="R122" i="1" s="1"/>
  <c r="Q123" i="1"/>
  <c r="Q124" i="1"/>
  <c r="Q125" i="1"/>
  <c r="Q126" i="1"/>
  <c r="R126" i="1" s="1"/>
  <c r="Q127" i="1"/>
  <c r="Q128" i="1"/>
  <c r="Q129" i="1"/>
  <c r="Q130" i="1"/>
  <c r="R130" i="1" s="1"/>
  <c r="Q131" i="1"/>
  <c r="Q132" i="1"/>
  <c r="Q133" i="1"/>
  <c r="Q134" i="1"/>
  <c r="R134" i="1" s="1"/>
  <c r="Q135" i="1"/>
  <c r="Q136" i="1"/>
  <c r="Q137" i="1"/>
  <c r="Q138" i="1"/>
  <c r="R138" i="1" s="1"/>
  <c r="Q139" i="1"/>
  <c r="Q140" i="1"/>
  <c r="Q141" i="1"/>
  <c r="Q142" i="1"/>
  <c r="R142" i="1" s="1"/>
  <c r="Q143" i="1"/>
  <c r="Q144" i="1"/>
  <c r="Q145" i="1"/>
  <c r="Q146" i="1"/>
  <c r="R146" i="1" s="1"/>
  <c r="Q147" i="1"/>
  <c r="Q148" i="1"/>
  <c r="Q149" i="1"/>
  <c r="Q150" i="1"/>
  <c r="R150" i="1" s="1"/>
  <c r="Q151" i="1"/>
  <c r="Q152" i="1"/>
  <c r="Q153" i="1"/>
  <c r="Q154" i="1"/>
  <c r="R154" i="1" s="1"/>
  <c r="Q155" i="1"/>
  <c r="Q156" i="1"/>
  <c r="Q157" i="1"/>
  <c r="Q158" i="1"/>
  <c r="R158" i="1" s="1"/>
  <c r="Q159" i="1"/>
  <c r="Q160" i="1"/>
  <c r="Q161" i="1"/>
  <c r="Q162" i="1"/>
  <c r="R162" i="1" s="1"/>
  <c r="Q163" i="1"/>
  <c r="Q164" i="1"/>
  <c r="Q165" i="1"/>
  <c r="Q166" i="1"/>
  <c r="R166" i="1" s="1"/>
  <c r="Q167" i="1"/>
  <c r="Q168" i="1"/>
  <c r="Q169" i="1"/>
  <c r="Q170" i="1"/>
  <c r="R170" i="1" s="1"/>
  <c r="Q171" i="1"/>
  <c r="Q172" i="1"/>
  <c r="Q173" i="1"/>
  <c r="Q174" i="1"/>
  <c r="R174" i="1" s="1"/>
  <c r="Q175" i="1"/>
  <c r="Q176" i="1"/>
  <c r="Q177" i="1"/>
  <c r="Q178" i="1"/>
  <c r="R178" i="1" s="1"/>
  <c r="Q179" i="1"/>
  <c r="Q180" i="1"/>
  <c r="Q181" i="1"/>
  <c r="Q182" i="1"/>
  <c r="R182" i="1" s="1"/>
  <c r="Q183" i="1"/>
  <c r="Q184" i="1"/>
  <c r="Q185" i="1"/>
  <c r="Q186" i="1"/>
  <c r="R186" i="1" s="1"/>
  <c r="Q187" i="1"/>
  <c r="Q188" i="1"/>
  <c r="Q189" i="1"/>
  <c r="Q190" i="1"/>
  <c r="R190" i="1" s="1"/>
  <c r="Q191" i="1"/>
  <c r="Q192" i="1"/>
  <c r="Q193" i="1"/>
  <c r="Q194" i="1"/>
  <c r="R194" i="1" s="1"/>
  <c r="Q195" i="1"/>
  <c r="Q196" i="1"/>
  <c r="Q197" i="1"/>
  <c r="Q198" i="1"/>
  <c r="R198" i="1" s="1"/>
  <c r="Q199" i="1"/>
  <c r="Q200" i="1"/>
  <c r="Q201" i="1"/>
  <c r="Q202" i="1"/>
  <c r="R202" i="1" s="1"/>
  <c r="Q203" i="1"/>
  <c r="Q204" i="1"/>
  <c r="Q205" i="1"/>
  <c r="Q206" i="1"/>
  <c r="R206" i="1" s="1"/>
  <c r="Q207" i="1"/>
  <c r="Q208" i="1"/>
  <c r="Q209" i="1"/>
  <c r="Q210" i="1"/>
  <c r="R210" i="1" s="1"/>
  <c r="Q211" i="1"/>
  <c r="Q212" i="1"/>
  <c r="Q213" i="1"/>
  <c r="Q214" i="1"/>
  <c r="R214" i="1" s="1"/>
  <c r="Q215" i="1"/>
  <c r="Q216" i="1"/>
  <c r="Q217" i="1"/>
  <c r="Q218" i="1"/>
  <c r="R218" i="1" s="1"/>
  <c r="Q219" i="1"/>
  <c r="Q220" i="1"/>
  <c r="Q221" i="1"/>
  <c r="Q222" i="1"/>
  <c r="R222" i="1" s="1"/>
  <c r="Q223" i="1"/>
  <c r="Q224" i="1"/>
  <c r="Q225" i="1"/>
  <c r="Q226" i="1"/>
  <c r="R226" i="1" s="1"/>
  <c r="Q227" i="1"/>
  <c r="Q228" i="1"/>
  <c r="Q229" i="1"/>
  <c r="Q230" i="1"/>
  <c r="R230" i="1" s="1"/>
  <c r="Q231" i="1"/>
  <c r="Q232" i="1"/>
  <c r="Q233" i="1"/>
  <c r="Q234" i="1"/>
  <c r="R234" i="1" s="1"/>
  <c r="Q235" i="1"/>
  <c r="Q236" i="1"/>
  <c r="Q237" i="1"/>
  <c r="Q238" i="1"/>
  <c r="R238" i="1" s="1"/>
  <c r="Q239" i="1"/>
  <c r="Q240" i="1"/>
  <c r="Q241" i="1"/>
  <c r="Q242" i="1"/>
  <c r="R242" i="1" s="1"/>
  <c r="Q243" i="1"/>
  <c r="Q244" i="1"/>
  <c r="Q245" i="1"/>
  <c r="Q246" i="1"/>
  <c r="R246" i="1" s="1"/>
  <c r="Q247" i="1"/>
  <c r="Q248" i="1"/>
  <c r="Q249" i="1"/>
  <c r="Q250" i="1"/>
  <c r="R250" i="1" s="1"/>
  <c r="Q251" i="1"/>
  <c r="Q252" i="1"/>
  <c r="Q253" i="1"/>
  <c r="Q254" i="1"/>
  <c r="R254" i="1" s="1"/>
  <c r="Q255" i="1"/>
  <c r="Q256" i="1"/>
  <c r="Q257" i="1"/>
  <c r="Q258" i="1"/>
  <c r="R258" i="1" s="1"/>
  <c r="Q259" i="1"/>
  <c r="Q260" i="1"/>
  <c r="Q261" i="1"/>
  <c r="Q262" i="1"/>
  <c r="R262" i="1" s="1"/>
  <c r="Q263" i="1"/>
  <c r="Q264" i="1"/>
  <c r="Q265" i="1"/>
  <c r="Q266" i="1"/>
  <c r="R266" i="1" s="1"/>
  <c r="Q267" i="1"/>
  <c r="Q268" i="1"/>
  <c r="Q269" i="1"/>
  <c r="Q270" i="1"/>
  <c r="R270" i="1" s="1"/>
  <c r="Q271" i="1"/>
  <c r="Q272" i="1"/>
  <c r="Q273" i="1"/>
  <c r="Q274" i="1"/>
  <c r="R274" i="1" s="1"/>
  <c r="Q275" i="1"/>
  <c r="Q276" i="1"/>
  <c r="Q277" i="1"/>
  <c r="Q278" i="1"/>
  <c r="R278" i="1" s="1"/>
  <c r="Q279" i="1"/>
  <c r="Q280" i="1"/>
  <c r="Q281" i="1"/>
  <c r="Q282" i="1"/>
  <c r="R282" i="1" s="1"/>
  <c r="Q283" i="1"/>
  <c r="Q284" i="1"/>
  <c r="Q285" i="1"/>
  <c r="Q286" i="1"/>
  <c r="R286" i="1" s="1"/>
  <c r="Q287" i="1"/>
  <c r="Q288" i="1"/>
  <c r="Q289" i="1"/>
  <c r="Q290" i="1"/>
  <c r="R290" i="1" s="1"/>
  <c r="Q291" i="1"/>
  <c r="Q292" i="1"/>
  <c r="Q293" i="1"/>
  <c r="Q294" i="1"/>
  <c r="R294" i="1" s="1"/>
  <c r="Q295" i="1"/>
  <c r="Q296" i="1"/>
  <c r="Q297" i="1"/>
  <c r="Q298" i="1"/>
  <c r="R298" i="1" s="1"/>
  <c r="Q299" i="1"/>
  <c r="Q300" i="1"/>
  <c r="Q301" i="1"/>
  <c r="Q302" i="1"/>
  <c r="R302" i="1" s="1"/>
  <c r="Q303" i="1"/>
  <c r="Q304" i="1"/>
  <c r="Q305" i="1"/>
  <c r="Q306" i="1"/>
  <c r="R306" i="1" s="1"/>
  <c r="Q307" i="1"/>
  <c r="Q308" i="1"/>
  <c r="Q309" i="1"/>
  <c r="Q310" i="1"/>
  <c r="R310" i="1" s="1"/>
  <c r="Q311" i="1"/>
  <c r="Q312" i="1"/>
  <c r="Q313" i="1"/>
  <c r="Q314" i="1"/>
  <c r="R314" i="1" s="1"/>
  <c r="Q315" i="1"/>
  <c r="Q316" i="1"/>
  <c r="Q317" i="1"/>
  <c r="Q335" i="1"/>
  <c r="Q336" i="1"/>
  <c r="Q337" i="1"/>
  <c r="Q338" i="1"/>
  <c r="R338" i="1" s="1"/>
  <c r="Q339" i="1"/>
  <c r="Q340" i="1"/>
  <c r="Q341" i="1"/>
  <c r="Q342" i="1"/>
  <c r="R342" i="1" s="1"/>
  <c r="Q343" i="1"/>
  <c r="Q344" i="1"/>
  <c r="Q345" i="1"/>
  <c r="Q346" i="1"/>
  <c r="R346" i="1" s="1"/>
  <c r="Q347" i="1"/>
  <c r="Q348" i="1"/>
  <c r="Q349" i="1"/>
  <c r="Q350" i="1"/>
  <c r="R350" i="1" s="1"/>
  <c r="Q351" i="1"/>
  <c r="Q352" i="1"/>
  <c r="Q353" i="1"/>
  <c r="Q354" i="1"/>
  <c r="R354" i="1" s="1"/>
  <c r="Q355" i="1"/>
  <c r="Q356" i="1"/>
  <c r="Q357" i="1"/>
  <c r="Q358" i="1"/>
  <c r="R358" i="1" s="1"/>
  <c r="Q359" i="1"/>
  <c r="Q360" i="1"/>
  <c r="Q361" i="1"/>
  <c r="Q362" i="1"/>
  <c r="R362" i="1" s="1"/>
  <c r="Q363" i="1"/>
  <c r="Q364" i="1"/>
  <c r="Q365" i="1"/>
  <c r="Q366" i="1"/>
  <c r="R366" i="1" s="1"/>
  <c r="Q367" i="1"/>
  <c r="Q368" i="1"/>
  <c r="Q369" i="1"/>
  <c r="Q370" i="1"/>
  <c r="R370" i="1" s="1"/>
  <c r="Q371" i="1"/>
  <c r="Q372" i="1"/>
  <c r="Q373" i="1"/>
  <c r="Q374" i="1"/>
  <c r="R374" i="1" s="1"/>
  <c r="Q375" i="1"/>
  <c r="Q376" i="1"/>
  <c r="Q377" i="1"/>
  <c r="Q378" i="1"/>
  <c r="R378" i="1" s="1"/>
  <c r="Q379" i="1"/>
  <c r="Q380" i="1"/>
  <c r="Q381" i="1"/>
  <c r="Q382" i="1"/>
  <c r="R382" i="1" s="1"/>
  <c r="Q383" i="1"/>
  <c r="Q384" i="1"/>
  <c r="Q385" i="1"/>
  <c r="Q386" i="1"/>
  <c r="R386" i="1" s="1"/>
  <c r="Q387" i="1"/>
  <c r="Q388" i="1"/>
  <c r="Q389" i="1"/>
  <c r="Q390" i="1"/>
  <c r="R390" i="1" s="1"/>
  <c r="Q391" i="1"/>
  <c r="Q392" i="1"/>
  <c r="Q393" i="1"/>
  <c r="Q394" i="1"/>
  <c r="R394" i="1" s="1"/>
  <c r="Q395" i="1"/>
  <c r="Q396" i="1"/>
  <c r="Q397" i="1"/>
  <c r="Q398" i="1"/>
  <c r="R398" i="1" s="1"/>
  <c r="Q399" i="1"/>
  <c r="Q400" i="1"/>
  <c r="Q401" i="1"/>
  <c r="Q402" i="1"/>
  <c r="R402" i="1" s="1"/>
  <c r="Q403" i="1"/>
  <c r="Q404" i="1"/>
  <c r="Q405" i="1"/>
  <c r="Q406" i="1"/>
  <c r="R406" i="1" s="1"/>
  <c r="Q407" i="1"/>
  <c r="Q408" i="1"/>
  <c r="Q409" i="1"/>
  <c r="Q410" i="1"/>
  <c r="R410" i="1" s="1"/>
  <c r="Q411" i="1"/>
  <c r="Q412" i="1"/>
  <c r="Q413" i="1"/>
  <c r="Q414" i="1"/>
  <c r="R414" i="1" s="1"/>
  <c r="Q415" i="1"/>
  <c r="Q416" i="1"/>
  <c r="Q417" i="1"/>
  <c r="Q418" i="1"/>
  <c r="R418" i="1" s="1"/>
  <c r="Q419" i="1"/>
  <c r="Q420" i="1"/>
  <c r="Q421" i="1"/>
  <c r="Q422" i="1"/>
  <c r="R422" i="1" s="1"/>
  <c r="Q423" i="1"/>
  <c r="Q424" i="1"/>
  <c r="Q425" i="1"/>
  <c r="Q426" i="1"/>
  <c r="R426" i="1" s="1"/>
  <c r="Q427" i="1"/>
  <c r="Q428" i="1"/>
  <c r="Q429" i="1"/>
  <c r="Q430" i="1"/>
  <c r="R430" i="1" s="1"/>
  <c r="Q431" i="1"/>
  <c r="Q432" i="1"/>
  <c r="Q433" i="1"/>
  <c r="Q434" i="1"/>
  <c r="R434" i="1" s="1"/>
  <c r="Q435" i="1"/>
  <c r="Q436" i="1"/>
  <c r="Q437" i="1"/>
  <c r="Q438" i="1"/>
  <c r="R438" i="1" s="1"/>
  <c r="Q439" i="1"/>
  <c r="Q440" i="1"/>
  <c r="Q441" i="1"/>
  <c r="Q442" i="1"/>
  <c r="R442" i="1" s="1"/>
  <c r="Q443" i="1"/>
  <c r="Q444" i="1"/>
  <c r="Q445" i="1"/>
  <c r="Q446" i="1"/>
  <c r="R446" i="1" s="1"/>
  <c r="Q447" i="1"/>
  <c r="Q448" i="1"/>
  <c r="Q449" i="1"/>
  <c r="Q450" i="1"/>
  <c r="R450" i="1" s="1"/>
  <c r="Q451" i="1"/>
  <c r="Q452" i="1"/>
  <c r="Q453" i="1"/>
  <c r="Q454" i="1"/>
  <c r="R454" i="1" s="1"/>
  <c r="Q455" i="1"/>
  <c r="Q456" i="1"/>
  <c r="Q457" i="1"/>
  <c r="Q458" i="1"/>
  <c r="R458" i="1" s="1"/>
  <c r="Q459" i="1"/>
  <c r="Q460" i="1"/>
  <c r="Q461" i="1"/>
  <c r="Q462" i="1"/>
  <c r="R462" i="1" s="1"/>
  <c r="Q463" i="1"/>
  <c r="Q464" i="1"/>
  <c r="Q465" i="1"/>
  <c r="Q466" i="1"/>
  <c r="R466" i="1" s="1"/>
  <c r="Q467" i="1"/>
  <c r="Q468" i="1"/>
  <c r="Q469" i="1"/>
  <c r="Q470" i="1"/>
  <c r="R470" i="1" s="1"/>
  <c r="Q471" i="1"/>
  <c r="Q472" i="1"/>
  <c r="Q473" i="1"/>
  <c r="Q474" i="1"/>
  <c r="R474" i="1" s="1"/>
  <c r="Q475" i="1"/>
  <c r="Q476" i="1"/>
  <c r="Q477" i="1"/>
  <c r="Q478" i="1"/>
  <c r="R478" i="1" s="1"/>
  <c r="Q479" i="1"/>
  <c r="Q480" i="1"/>
  <c r="Q481" i="1"/>
  <c r="Q482" i="1"/>
  <c r="R482" i="1" s="1"/>
  <c r="Q493" i="1"/>
  <c r="Q494" i="1"/>
  <c r="R494" i="1" s="1"/>
  <c r="Q495" i="1"/>
  <c r="Q496" i="1"/>
  <c r="Q497" i="1"/>
  <c r="R497" i="1" s="1"/>
  <c r="Q498" i="1"/>
  <c r="R498" i="1" s="1"/>
  <c r="Q499" i="1"/>
  <c r="Q500" i="1"/>
  <c r="Q501" i="1"/>
  <c r="Q502" i="1"/>
  <c r="R502" i="1" s="1"/>
  <c r="Q503" i="1"/>
  <c r="Q504" i="1"/>
  <c r="Q505" i="1"/>
  <c r="Q506" i="1"/>
  <c r="R506" i="1" s="1"/>
  <c r="Q507" i="1"/>
  <c r="Q508" i="1"/>
  <c r="Q509" i="1"/>
  <c r="Q510" i="1"/>
  <c r="R510" i="1" s="1"/>
  <c r="Q511" i="1"/>
  <c r="Q512" i="1"/>
  <c r="Q513" i="1"/>
  <c r="R513" i="1" s="1"/>
  <c r="Q514" i="1"/>
  <c r="R514" i="1" s="1"/>
  <c r="Q515" i="1"/>
  <c r="Q516" i="1"/>
  <c r="Q517" i="1"/>
  <c r="Q518" i="1"/>
  <c r="R518" i="1" s="1"/>
  <c r="Q519" i="1"/>
  <c r="Q520" i="1"/>
  <c r="Q521" i="1"/>
  <c r="Q522" i="1"/>
  <c r="R522" i="1" s="1"/>
  <c r="Q523" i="1"/>
  <c r="Q524" i="1"/>
  <c r="Q525" i="1"/>
  <c r="Q526" i="1"/>
  <c r="R526" i="1" s="1"/>
  <c r="Q527" i="1"/>
  <c r="Q528" i="1"/>
  <c r="Q529" i="1"/>
  <c r="R529" i="1" s="1"/>
  <c r="Q530" i="1"/>
  <c r="R530" i="1" s="1"/>
  <c r="Q531" i="1"/>
  <c r="Q532" i="1"/>
  <c r="Q533" i="1"/>
  <c r="Q534" i="1"/>
  <c r="R534" i="1" s="1"/>
  <c r="Q535" i="1"/>
  <c r="Q536" i="1"/>
  <c r="Q537" i="1"/>
  <c r="Q538" i="1"/>
  <c r="R538" i="1" s="1"/>
  <c r="Q539" i="1"/>
  <c r="Q540" i="1"/>
  <c r="Q541" i="1"/>
  <c r="R541" i="1" s="1"/>
  <c r="Q542" i="1"/>
  <c r="R542" i="1" s="1"/>
  <c r="Q543" i="1"/>
  <c r="Q544" i="1"/>
  <c r="Q545" i="1"/>
  <c r="Q546" i="1"/>
  <c r="R546" i="1" s="1"/>
  <c r="Q547" i="1"/>
  <c r="Q548" i="1"/>
  <c r="Q549" i="1"/>
  <c r="Q550" i="1"/>
  <c r="R550" i="1" s="1"/>
  <c r="Q551" i="1"/>
  <c r="Q552" i="1"/>
  <c r="Q553" i="1"/>
  <c r="R553" i="1" s="1"/>
  <c r="Q554" i="1"/>
  <c r="R554" i="1" s="1"/>
  <c r="Q555" i="1"/>
  <c r="Q556" i="1"/>
  <c r="Q557" i="1"/>
  <c r="R557" i="1" s="1"/>
  <c r="Q558" i="1"/>
  <c r="R558" i="1" s="1"/>
  <c r="Q559" i="1"/>
  <c r="Q560" i="1"/>
  <c r="Q561" i="1"/>
  <c r="Q562" i="1"/>
  <c r="R562" i="1" s="1"/>
  <c r="Q563" i="1"/>
  <c r="Q564" i="1"/>
  <c r="Q565" i="1"/>
  <c r="R565" i="1" s="1"/>
  <c r="Q566" i="1"/>
  <c r="R566" i="1" s="1"/>
  <c r="Q567" i="1"/>
  <c r="Q568" i="1"/>
  <c r="Q569" i="1"/>
  <c r="Q570" i="1"/>
  <c r="R570" i="1" s="1"/>
  <c r="Q571" i="1"/>
  <c r="Q572" i="1"/>
  <c r="Q573" i="1"/>
  <c r="R573" i="1" s="1"/>
  <c r="Q574" i="1"/>
  <c r="R574" i="1" s="1"/>
  <c r="Q575" i="1"/>
  <c r="Q576" i="1"/>
  <c r="Q577" i="1"/>
  <c r="R577" i="1" s="1"/>
  <c r="Q578" i="1"/>
  <c r="R578" i="1" s="1"/>
  <c r="Q579" i="1"/>
  <c r="Q580" i="1"/>
  <c r="Q581" i="1"/>
  <c r="Q582" i="1"/>
  <c r="R582" i="1" s="1"/>
  <c r="Q583" i="1"/>
  <c r="Q584" i="1"/>
  <c r="Q585" i="1"/>
  <c r="Q586" i="1"/>
  <c r="R586" i="1" s="1"/>
  <c r="Q587" i="1"/>
  <c r="Q588" i="1"/>
  <c r="Q589" i="1"/>
  <c r="R589" i="1" s="1"/>
  <c r="Q590" i="1"/>
  <c r="R590" i="1" s="1"/>
  <c r="Q591" i="1"/>
  <c r="Q592" i="1"/>
  <c r="Q593" i="1"/>
  <c r="Q594" i="1"/>
  <c r="R594" i="1" s="1"/>
  <c r="Q595" i="1"/>
  <c r="Q596" i="1"/>
  <c r="Q597" i="1"/>
  <c r="Q598" i="1"/>
  <c r="R598" i="1" s="1"/>
  <c r="Q599" i="1"/>
  <c r="Q600" i="1"/>
  <c r="Q601" i="1"/>
  <c r="Q602" i="1"/>
  <c r="R602" i="1" s="1"/>
  <c r="Q603" i="1"/>
  <c r="Q604" i="1"/>
  <c r="Q605" i="1"/>
  <c r="R605" i="1" s="1"/>
  <c r="Q606" i="1"/>
  <c r="R606" i="1" s="1"/>
  <c r="Q607" i="1"/>
  <c r="Q608" i="1"/>
  <c r="Q609" i="1"/>
  <c r="Q610" i="1"/>
  <c r="R610" i="1" s="1"/>
  <c r="Q611" i="1"/>
  <c r="Q612" i="1"/>
  <c r="Q613" i="1"/>
  <c r="Q614" i="1"/>
  <c r="R614" i="1" s="1"/>
  <c r="Q615" i="1"/>
  <c r="Q616" i="1"/>
  <c r="Q617" i="1"/>
  <c r="R617" i="1" s="1"/>
  <c r="Q618" i="1"/>
  <c r="R618" i="1" s="1"/>
  <c r="Q619" i="1"/>
  <c r="Q620" i="1"/>
  <c r="Q621" i="1"/>
  <c r="R621" i="1" s="1"/>
  <c r="Q622" i="1"/>
  <c r="R622" i="1" s="1"/>
  <c r="Q623" i="1"/>
  <c r="Q624" i="1"/>
  <c r="Q625" i="1"/>
  <c r="Q626" i="1"/>
  <c r="R626" i="1" s="1"/>
  <c r="Q627" i="1"/>
  <c r="Q628" i="1"/>
  <c r="Q629" i="1"/>
  <c r="R629" i="1" s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R714" i="1" s="1"/>
  <c r="Q715" i="1"/>
  <c r="Q716" i="1"/>
  <c r="Q717" i="1"/>
  <c r="R717" i="1" s="1"/>
  <c r="Q718" i="1"/>
  <c r="R718" i="1" s="1"/>
  <c r="Q719" i="1"/>
  <c r="Q720" i="1"/>
  <c r="Q721" i="1"/>
  <c r="R721" i="1" s="1"/>
  <c r="Q722" i="1"/>
  <c r="R722" i="1" s="1"/>
  <c r="Q723" i="1"/>
  <c r="Q724" i="1"/>
  <c r="Q725" i="1"/>
  <c r="Q726" i="1"/>
  <c r="R726" i="1" s="1"/>
  <c r="Q727" i="1"/>
  <c r="Q728" i="1"/>
  <c r="Q729" i="1"/>
  <c r="Q730" i="1"/>
  <c r="R730" i="1" s="1"/>
  <c r="Q731" i="1"/>
  <c r="Q732" i="1"/>
  <c r="Q733" i="1"/>
  <c r="R733" i="1" s="1"/>
  <c r="Q734" i="1"/>
  <c r="R734" i="1" s="1"/>
  <c r="Q735" i="1"/>
  <c r="Q736" i="1"/>
  <c r="Q737" i="1"/>
  <c r="Q738" i="1"/>
  <c r="R738" i="1" s="1"/>
  <c r="Q739" i="1"/>
  <c r="Q740" i="1"/>
  <c r="Q741" i="1"/>
  <c r="Q742" i="1"/>
  <c r="R742" i="1" s="1"/>
  <c r="Q743" i="1"/>
  <c r="Q744" i="1"/>
  <c r="Q745" i="1"/>
  <c r="Q746" i="1"/>
  <c r="R746" i="1" s="1"/>
  <c r="Q747" i="1"/>
  <c r="Q748" i="1"/>
  <c r="Q749" i="1"/>
  <c r="R749" i="1" s="1"/>
  <c r="Q750" i="1"/>
  <c r="R750" i="1" s="1"/>
  <c r="Q751" i="1"/>
  <c r="Q752" i="1"/>
  <c r="Q753" i="1"/>
  <c r="Q754" i="1"/>
  <c r="R754" i="1" s="1"/>
  <c r="Q755" i="1"/>
  <c r="Q756" i="1"/>
  <c r="Q757" i="1"/>
  <c r="Q758" i="1"/>
  <c r="R758" i="1" s="1"/>
  <c r="Q759" i="1"/>
  <c r="Q760" i="1"/>
  <c r="Q761" i="1"/>
  <c r="R761" i="1" s="1"/>
  <c r="Q762" i="1"/>
  <c r="R762" i="1" s="1"/>
  <c r="Q763" i="1"/>
  <c r="Q764" i="1"/>
  <c r="Q765" i="1"/>
  <c r="R765" i="1" s="1"/>
  <c r="Q766" i="1"/>
  <c r="R766" i="1" s="1"/>
  <c r="Q767" i="1"/>
  <c r="Q768" i="1"/>
  <c r="Q769" i="1"/>
  <c r="Q770" i="1"/>
  <c r="R770" i="1" s="1"/>
  <c r="Q771" i="1"/>
  <c r="Q772" i="1"/>
  <c r="Q773" i="1"/>
  <c r="R773" i="1" s="1"/>
  <c r="Q774" i="1"/>
  <c r="R774" i="1" s="1"/>
  <c r="Q775" i="1"/>
  <c r="Q776" i="1"/>
  <c r="Q777" i="1"/>
  <c r="R777" i="1" s="1"/>
  <c r="Q778" i="1"/>
  <c r="R778" i="1" s="1"/>
  <c r="Q779" i="1"/>
  <c r="Q780" i="1"/>
  <c r="Q781" i="1"/>
  <c r="R781" i="1" s="1"/>
  <c r="Q782" i="1"/>
  <c r="R782" i="1" s="1"/>
  <c r="Q783" i="1"/>
  <c r="Q784" i="1"/>
  <c r="Q785" i="1"/>
  <c r="Q786" i="1"/>
  <c r="R786" i="1" s="1"/>
  <c r="Q787" i="1"/>
  <c r="Q788" i="1"/>
  <c r="Q789" i="1"/>
  <c r="Q790" i="1"/>
  <c r="R790" i="1" s="1"/>
  <c r="Q791" i="1"/>
  <c r="Q792" i="1"/>
  <c r="Q793" i="1"/>
  <c r="R793" i="1" s="1"/>
  <c r="Q794" i="1"/>
  <c r="R794" i="1" s="1"/>
  <c r="Q795" i="1"/>
  <c r="Q796" i="1"/>
  <c r="Q797" i="1"/>
  <c r="Q798" i="1"/>
  <c r="R798" i="1" s="1"/>
  <c r="Q799" i="1"/>
  <c r="Q800" i="1"/>
  <c r="Q801" i="1"/>
  <c r="Q802" i="1"/>
  <c r="R802" i="1" s="1"/>
  <c r="Q803" i="1"/>
  <c r="Q804" i="1"/>
  <c r="Q805" i="1"/>
  <c r="Q806" i="1"/>
  <c r="R806" i="1" s="1"/>
  <c r="Q807" i="1"/>
  <c r="Q808" i="1"/>
  <c r="Q809" i="1"/>
  <c r="R809" i="1" s="1"/>
  <c r="Q810" i="1"/>
  <c r="R810" i="1" s="1"/>
  <c r="Q811" i="1"/>
  <c r="Q812" i="1"/>
  <c r="Q813" i="1"/>
  <c r="Q814" i="1"/>
  <c r="R814" i="1" s="1"/>
  <c r="Q815" i="1"/>
  <c r="Q816" i="1"/>
  <c r="Q817" i="1"/>
  <c r="Q818" i="1"/>
  <c r="R818" i="1" s="1"/>
  <c r="Q819" i="1"/>
  <c r="Q820" i="1"/>
  <c r="Q821" i="1"/>
  <c r="R821" i="1" s="1"/>
  <c r="Q822" i="1"/>
  <c r="R822" i="1" s="1"/>
  <c r="Q823" i="1"/>
  <c r="Q824" i="1"/>
  <c r="Q825" i="1"/>
  <c r="R825" i="1" s="1"/>
  <c r="Q826" i="1"/>
  <c r="R826" i="1" s="1"/>
  <c r="Q827" i="1"/>
  <c r="Q828" i="1"/>
  <c r="Q829" i="1"/>
  <c r="Q830" i="1"/>
  <c r="R830" i="1" s="1"/>
  <c r="Q831" i="1"/>
  <c r="Q832" i="1"/>
  <c r="Q833" i="1"/>
  <c r="R833" i="1" s="1"/>
  <c r="Q834" i="1"/>
  <c r="Q835" i="1"/>
  <c r="Q836" i="1"/>
  <c r="Q837" i="1"/>
  <c r="R837" i="1" s="1"/>
  <c r="Q838" i="1"/>
  <c r="Q839" i="1"/>
  <c r="Q840" i="1"/>
  <c r="Q841" i="1"/>
  <c r="R841" i="1" s="1"/>
  <c r="Q842" i="1"/>
  <c r="Q843" i="1"/>
  <c r="Q844" i="1"/>
  <c r="Q845" i="1"/>
  <c r="R845" i="1" s="1"/>
  <c r="Q846" i="1"/>
  <c r="Q847" i="1"/>
  <c r="Q848" i="1"/>
  <c r="Q849" i="1"/>
  <c r="R849" i="1" s="1"/>
  <c r="Q850" i="1"/>
  <c r="Q851" i="1"/>
  <c r="Q852" i="1"/>
  <c r="Q853" i="1"/>
  <c r="R853" i="1" s="1"/>
  <c r="Q854" i="1"/>
  <c r="Q855" i="1"/>
  <c r="Q856" i="1"/>
  <c r="Q857" i="1"/>
  <c r="R857" i="1" s="1"/>
  <c r="Q858" i="1"/>
  <c r="R858" i="1" s="1"/>
  <c r="Q859" i="1"/>
  <c r="Q860" i="1"/>
  <c r="Q861" i="1"/>
  <c r="Q862" i="1"/>
  <c r="R862" i="1" s="1"/>
  <c r="Q863" i="1"/>
  <c r="Q864" i="1"/>
  <c r="Q865" i="1"/>
  <c r="R865" i="1" s="1"/>
  <c r="Q866" i="1"/>
  <c r="R866" i="1" s="1"/>
  <c r="Q867" i="1"/>
  <c r="Q868" i="1"/>
  <c r="Q869" i="1"/>
  <c r="R869" i="1" s="1"/>
  <c r="Q870" i="1"/>
  <c r="R870" i="1" s="1"/>
  <c r="Q871" i="1"/>
  <c r="Q872" i="1"/>
  <c r="Q873" i="1"/>
  <c r="Q874" i="1"/>
  <c r="R874" i="1" s="1"/>
  <c r="Q875" i="1"/>
  <c r="Q876" i="1"/>
  <c r="Q877" i="1"/>
  <c r="Q878" i="1"/>
  <c r="R878" i="1" s="1"/>
  <c r="Q879" i="1"/>
  <c r="Q880" i="1"/>
  <c r="Q881" i="1"/>
  <c r="R881" i="1" s="1"/>
  <c r="Q882" i="1"/>
  <c r="R882" i="1" s="1"/>
  <c r="Q883" i="1"/>
  <c r="Q884" i="1"/>
  <c r="Q885" i="1"/>
  <c r="Q886" i="1"/>
  <c r="R886" i="1" s="1"/>
  <c r="Q887" i="1"/>
  <c r="Q888" i="1"/>
  <c r="Q889" i="1"/>
  <c r="Q890" i="1"/>
  <c r="R890" i="1" s="1"/>
  <c r="Q891" i="1"/>
  <c r="Q892" i="1"/>
  <c r="Q893" i="1"/>
  <c r="Q894" i="1"/>
  <c r="R894" i="1" s="1"/>
  <c r="Q895" i="1"/>
  <c r="Q896" i="1"/>
  <c r="Q897" i="1"/>
  <c r="R897" i="1" s="1"/>
  <c r="Q898" i="1"/>
  <c r="R898" i="1" s="1"/>
  <c r="Q899" i="1"/>
  <c r="Q900" i="1"/>
  <c r="Q901" i="1"/>
  <c r="Q902" i="1"/>
  <c r="R902" i="1" s="1"/>
  <c r="Q903" i="1"/>
  <c r="Q904" i="1"/>
  <c r="Q905" i="1"/>
  <c r="Q906" i="1"/>
  <c r="R906" i="1" s="1"/>
  <c r="Q907" i="1"/>
  <c r="Q908" i="1"/>
  <c r="Q909" i="1"/>
  <c r="R909" i="1" s="1"/>
  <c r="Q910" i="1"/>
  <c r="R910" i="1" s="1"/>
  <c r="Q911" i="1"/>
  <c r="Q912" i="1"/>
  <c r="Q913" i="1"/>
  <c r="Q914" i="1"/>
  <c r="R914" i="1" s="1"/>
  <c r="Q915" i="1"/>
  <c r="Q916" i="1"/>
  <c r="Q917" i="1"/>
  <c r="R917" i="1" s="1"/>
  <c r="Q918" i="1"/>
  <c r="R918" i="1" s="1"/>
  <c r="Q919" i="1"/>
  <c r="Q920" i="1"/>
  <c r="R920" i="1" s="1"/>
  <c r="Q921" i="1"/>
  <c r="Q922" i="1"/>
  <c r="R922" i="1" s="1"/>
  <c r="Q923" i="1"/>
  <c r="Q924" i="1"/>
  <c r="Q925" i="1"/>
  <c r="R925" i="1" s="1"/>
  <c r="Q926" i="1"/>
  <c r="R926" i="1" s="1"/>
  <c r="Q927" i="1"/>
  <c r="Q928" i="1"/>
  <c r="Q929" i="1"/>
  <c r="R929" i="1" s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R946" i="1" s="1"/>
  <c r="Q947" i="1"/>
  <c r="Q948" i="1"/>
  <c r="R948" i="1" s="1"/>
  <c r="Q949" i="1"/>
  <c r="R949" i="1" s="1"/>
  <c r="Q950" i="1"/>
  <c r="R950" i="1" s="1"/>
  <c r="Q951" i="1"/>
  <c r="Q952" i="1"/>
  <c r="Q953" i="1"/>
  <c r="R953" i="1" s="1"/>
  <c r="Q954" i="1"/>
  <c r="R954" i="1" s="1"/>
  <c r="Q955" i="1"/>
  <c r="Q956" i="1"/>
  <c r="Q957" i="1"/>
  <c r="Q958" i="1"/>
  <c r="R958" i="1" s="1"/>
  <c r="Q959" i="1"/>
  <c r="Q960" i="1"/>
  <c r="Q961" i="1"/>
  <c r="R961" i="1" s="1"/>
  <c r="Q962" i="1"/>
  <c r="R962" i="1" s="1"/>
  <c r="Q963" i="1"/>
  <c r="Q964" i="1"/>
  <c r="R964" i="1" s="1"/>
  <c r="Q965" i="1"/>
  <c r="Q966" i="1"/>
  <c r="R966" i="1" s="1"/>
  <c r="Q967" i="1"/>
  <c r="Q968" i="1"/>
  <c r="Q969" i="1"/>
  <c r="R969" i="1" s="1"/>
  <c r="Q970" i="1"/>
  <c r="R970" i="1" s="1"/>
  <c r="Q971" i="1"/>
  <c r="Q972" i="1"/>
  <c r="Q973" i="1"/>
  <c r="Q974" i="1"/>
  <c r="R974" i="1" s="1"/>
  <c r="Q975" i="1"/>
  <c r="Q976" i="1"/>
  <c r="Q977" i="1"/>
  <c r="Q978" i="1"/>
  <c r="R978" i="1" s="1"/>
  <c r="Q979" i="1"/>
  <c r="Q980" i="1"/>
  <c r="R980" i="1" s="1"/>
  <c r="Q981" i="1"/>
  <c r="R981" i="1" s="1"/>
  <c r="Q982" i="1"/>
  <c r="R982" i="1" s="1"/>
  <c r="Q983" i="1"/>
  <c r="Q984" i="1"/>
  <c r="Q985" i="1"/>
  <c r="R985" i="1" s="1"/>
  <c r="Q986" i="1"/>
  <c r="R986" i="1" s="1"/>
  <c r="Q987" i="1"/>
  <c r="Q988" i="1"/>
  <c r="R988" i="1" s="1"/>
  <c r="Q989" i="1"/>
  <c r="Q990" i="1"/>
  <c r="R990" i="1" s="1"/>
  <c r="Q991" i="1"/>
  <c r="Q992" i="1"/>
  <c r="Q993" i="1"/>
  <c r="R993" i="1" s="1"/>
  <c r="Q994" i="1"/>
  <c r="R994" i="1" s="1"/>
  <c r="Q995" i="1"/>
  <c r="Q996" i="1"/>
  <c r="R996" i="1" s="1"/>
  <c r="Q997" i="1"/>
  <c r="Q998" i="1"/>
  <c r="Q999" i="1"/>
  <c r="Q1000" i="1"/>
  <c r="R1000" i="1" s="1"/>
  <c r="Q1001" i="1"/>
  <c r="Q1002" i="1"/>
  <c r="Q1003" i="1"/>
  <c r="Q1004" i="1"/>
  <c r="R1004" i="1" s="1"/>
  <c r="Q1005" i="1"/>
  <c r="R1005" i="1" s="1"/>
  <c r="Q1006" i="1"/>
  <c r="Q1007" i="1"/>
  <c r="Q1008" i="1"/>
  <c r="R1008" i="1" s="1"/>
  <c r="Q1009" i="1"/>
  <c r="Q1010" i="1"/>
  <c r="R1010" i="1" s="1"/>
  <c r="Q1011" i="1"/>
  <c r="Q1012" i="1"/>
  <c r="Q1013" i="1"/>
  <c r="R1013" i="1" s="1"/>
  <c r="Q1014" i="1"/>
  <c r="R1014" i="1" s="1"/>
  <c r="Q1015" i="1"/>
  <c r="Q1016" i="1"/>
  <c r="Q1017" i="1"/>
  <c r="R1017" i="1" s="1"/>
  <c r="Q1018" i="1"/>
  <c r="R1018" i="1" s="1"/>
  <c r="Q1019" i="1"/>
  <c r="Q1020" i="1"/>
  <c r="Q1021" i="1"/>
  <c r="Q1022" i="1"/>
  <c r="R1022" i="1" s="1"/>
  <c r="Q1023" i="1"/>
  <c r="R1024" i="1"/>
  <c r="Q1025" i="1"/>
  <c r="Q1026" i="1"/>
  <c r="R1026" i="1" s="1"/>
  <c r="Q1027" i="1"/>
  <c r="Q1028" i="1"/>
  <c r="Q1029" i="1"/>
  <c r="R1029" i="1" s="1"/>
  <c r="Q1030" i="1"/>
  <c r="R1030" i="1" s="1"/>
  <c r="Q1031" i="1"/>
  <c r="Q1032" i="1"/>
  <c r="Q1033" i="1"/>
  <c r="Q1034" i="1"/>
  <c r="R1034" i="1" s="1"/>
  <c r="Q1035" i="1"/>
  <c r="Q1036" i="1"/>
  <c r="R1036" i="1" s="1"/>
  <c r="Q1037" i="1"/>
  <c r="Q1038" i="1"/>
  <c r="R1038" i="1" s="1"/>
  <c r="Q1039" i="1"/>
  <c r="Q1040" i="1"/>
  <c r="R1040" i="1" s="1"/>
  <c r="Q1041" i="1"/>
  <c r="Q1042" i="1"/>
  <c r="R1042" i="1" s="1"/>
  <c r="Q1043" i="1"/>
  <c r="Q1044" i="1"/>
  <c r="Q1045" i="1"/>
  <c r="R1045" i="1" s="1"/>
  <c r="Q1046" i="1"/>
  <c r="R1046" i="1" s="1"/>
  <c r="Q1047" i="1"/>
  <c r="Q1048" i="1"/>
  <c r="Q1049" i="1"/>
  <c r="R1049" i="1" s="1"/>
  <c r="Q1050" i="1"/>
  <c r="R1050" i="1" s="1"/>
  <c r="Q1051" i="1"/>
  <c r="Q1052" i="1"/>
  <c r="Q1053" i="1"/>
  <c r="Q1054" i="1"/>
  <c r="R1054" i="1" s="1"/>
  <c r="Q1055" i="1"/>
  <c r="Q1056" i="1"/>
  <c r="Q1057" i="1"/>
  <c r="Q1058" i="1"/>
  <c r="R1058" i="1" s="1"/>
  <c r="Q1059" i="1"/>
  <c r="Q1060" i="1"/>
  <c r="R1060" i="1" s="1"/>
  <c r="Q1061" i="1"/>
  <c r="Q1062" i="1"/>
  <c r="Q1063" i="1"/>
  <c r="Q1064" i="1"/>
  <c r="R1064" i="1" s="1"/>
  <c r="Q1065" i="1"/>
  <c r="Q1066" i="1"/>
  <c r="Q1067" i="1"/>
  <c r="Q1068" i="1"/>
  <c r="R1068" i="1" s="1"/>
  <c r="Q1069" i="1"/>
  <c r="Q1070" i="1"/>
  <c r="Q1071" i="1"/>
  <c r="Q1072" i="1"/>
  <c r="R1072" i="1" s="1"/>
  <c r="Q1073" i="1"/>
  <c r="Q1074" i="1"/>
  <c r="R1074" i="1" s="1"/>
  <c r="Q1075" i="1"/>
  <c r="Q1076" i="1"/>
  <c r="Q1077" i="1"/>
  <c r="R1077" i="1" s="1"/>
  <c r="Q1078" i="1"/>
  <c r="R1078" i="1" s="1"/>
  <c r="Q1079" i="1"/>
  <c r="Q1080" i="1"/>
  <c r="Q1081" i="1"/>
  <c r="Q1082" i="1"/>
  <c r="R1082" i="1" s="1"/>
  <c r="Q1083" i="1"/>
  <c r="Q1084" i="1"/>
  <c r="Q1085" i="1"/>
  <c r="Q1086" i="1"/>
  <c r="R1086" i="1" s="1"/>
  <c r="Q1087" i="1"/>
  <c r="Q1088" i="1"/>
  <c r="R1088" i="1" s="1"/>
  <c r="Q1089" i="1"/>
  <c r="Q1090" i="1"/>
  <c r="R1090" i="1" s="1"/>
  <c r="Q1091" i="1"/>
  <c r="Q1092" i="1"/>
  <c r="Q1093" i="1"/>
  <c r="R1093" i="1" s="1"/>
  <c r="Q1094" i="1"/>
  <c r="R1094" i="1" s="1"/>
  <c r="Q1095" i="1"/>
  <c r="Q1096" i="1"/>
  <c r="Q1097" i="1"/>
  <c r="Q1098" i="1"/>
  <c r="R1098" i="1" s="1"/>
  <c r="Q1099" i="1"/>
  <c r="Q1100" i="1"/>
  <c r="Q1101" i="1"/>
  <c r="Q1102" i="1"/>
  <c r="R1102" i="1" s="1"/>
  <c r="Q1103" i="1"/>
  <c r="Q1104" i="1"/>
  <c r="R1104" i="1" s="1"/>
  <c r="Q1105" i="1"/>
  <c r="Q1106" i="1"/>
  <c r="R1106" i="1" s="1"/>
  <c r="Q1107" i="1"/>
  <c r="Q1108" i="1"/>
  <c r="Q1109" i="1"/>
  <c r="R1109" i="1" s="1"/>
  <c r="Q1110" i="1"/>
  <c r="R1110" i="1" s="1"/>
  <c r="Q1111" i="1"/>
  <c r="Q1112" i="1"/>
  <c r="Q1113" i="1"/>
  <c r="Q1114" i="1"/>
  <c r="R1114" i="1" s="1"/>
  <c r="Q1115" i="1"/>
  <c r="Q1116" i="1"/>
  <c r="Q1117" i="1"/>
  <c r="Q1118" i="1"/>
  <c r="R1118" i="1" s="1"/>
  <c r="Q1119" i="1"/>
  <c r="Q1120" i="1"/>
  <c r="R1120" i="1" s="1"/>
  <c r="Q1121" i="1"/>
  <c r="Q1122" i="1"/>
  <c r="Q1123" i="1"/>
  <c r="Q1124" i="1"/>
  <c r="Q1125" i="1"/>
  <c r="R1125" i="1" s="1"/>
  <c r="Q1126" i="1"/>
  <c r="R1126" i="1" s="1"/>
  <c r="Q1127" i="1"/>
  <c r="Q1128" i="1"/>
  <c r="Q1129" i="1"/>
  <c r="Q1130" i="1"/>
  <c r="R1130" i="1" s="1"/>
  <c r="Q1131" i="1"/>
  <c r="Q1132" i="1"/>
  <c r="Q1133" i="1"/>
  <c r="Q1134" i="1"/>
  <c r="R1134" i="1" s="1"/>
  <c r="Q1135" i="1"/>
  <c r="Q1136" i="1"/>
  <c r="R1136" i="1" s="1"/>
  <c r="Q1137" i="1"/>
  <c r="Q1138" i="1"/>
  <c r="R1138" i="1" s="1"/>
  <c r="Q1139" i="1"/>
  <c r="Q1140" i="1"/>
  <c r="Q1141" i="1"/>
  <c r="Q1142" i="1"/>
  <c r="R1142" i="1" s="1"/>
  <c r="Q1143" i="1"/>
  <c r="Q1144" i="1"/>
  <c r="Q1145" i="1"/>
  <c r="Q1146" i="1"/>
  <c r="R1146" i="1" s="1"/>
  <c r="Q1147" i="1"/>
  <c r="Q1148" i="1"/>
  <c r="R1148" i="1" s="1"/>
  <c r="Q1149" i="1"/>
  <c r="Q1150" i="1"/>
  <c r="R1150" i="1" s="1"/>
  <c r="Q1151" i="1"/>
  <c r="Q1152" i="1"/>
  <c r="Q1153" i="1"/>
  <c r="R1153" i="1" s="1"/>
  <c r="Q1154" i="1"/>
  <c r="Q1155" i="1"/>
  <c r="Q1156" i="1"/>
  <c r="Q1157" i="1"/>
  <c r="Q1158" i="1"/>
  <c r="R1158" i="1" s="1"/>
  <c r="Q1159" i="1"/>
  <c r="Q1160" i="1"/>
  <c r="Q1161" i="1"/>
  <c r="Q1162" i="1"/>
  <c r="R1162" i="1" s="1"/>
  <c r="Q1163" i="1"/>
  <c r="Q1164" i="1"/>
  <c r="R1164" i="1" s="1"/>
  <c r="Q1165" i="1"/>
  <c r="Q1166" i="1"/>
  <c r="R1166" i="1" s="1"/>
  <c r="Q1167" i="1"/>
  <c r="Q1168" i="1"/>
  <c r="Q1169" i="1"/>
  <c r="R1169" i="1" s="1"/>
  <c r="Q1170" i="1"/>
  <c r="R1170" i="1" s="1"/>
  <c r="Q1171" i="1"/>
  <c r="Q1172" i="1"/>
  <c r="Q1173" i="1"/>
  <c r="Q1174" i="1"/>
  <c r="R1174" i="1" s="1"/>
  <c r="Q1175" i="1"/>
  <c r="Q1176" i="1"/>
  <c r="R1176" i="1" s="1"/>
  <c r="Q1177" i="1"/>
  <c r="Q1178" i="1"/>
  <c r="R1178" i="1" s="1"/>
  <c r="Q1179" i="1"/>
  <c r="Q1180" i="1"/>
  <c r="Q1181" i="1"/>
  <c r="R1181" i="1" s="1"/>
  <c r="Q1182" i="1"/>
  <c r="R1182" i="1" s="1"/>
  <c r="Q1183" i="1"/>
  <c r="Q1184" i="1"/>
  <c r="Q1185" i="1"/>
  <c r="Q1186" i="1"/>
  <c r="R1186" i="1" s="1"/>
  <c r="Q1187" i="1"/>
  <c r="Q1188" i="1"/>
  <c r="Q1189" i="1"/>
  <c r="Q1190" i="1"/>
  <c r="R1190" i="1" s="1"/>
  <c r="Q1191" i="1"/>
  <c r="Q1192" i="1"/>
  <c r="R1192" i="1" s="1"/>
  <c r="Q1193" i="1"/>
  <c r="Q1194" i="1"/>
  <c r="R1194" i="1" s="1"/>
  <c r="Q1195" i="1"/>
  <c r="Q1196" i="1"/>
  <c r="Q1197" i="1"/>
  <c r="R1197" i="1" s="1"/>
  <c r="Q1198" i="1"/>
  <c r="R1198" i="1" s="1"/>
  <c r="Q1199" i="1"/>
  <c r="Q1200" i="1"/>
  <c r="Q1201" i="1"/>
  <c r="Q1202" i="1"/>
  <c r="R1202" i="1" s="1"/>
  <c r="Q1203" i="1"/>
  <c r="Q1204" i="1"/>
  <c r="R1204" i="1" s="1"/>
  <c r="Q1205" i="1"/>
  <c r="Q1206" i="1"/>
  <c r="R1206" i="1" s="1"/>
  <c r="Q1207" i="1"/>
  <c r="Q1208" i="1"/>
  <c r="Q1209" i="1"/>
  <c r="R1209" i="1" s="1"/>
  <c r="Q1210" i="1"/>
  <c r="R1210" i="1" s="1"/>
  <c r="Q1211" i="1"/>
  <c r="Q1212" i="1"/>
  <c r="Q1213" i="1"/>
  <c r="Q1214" i="1"/>
  <c r="R1214" i="1" s="1"/>
  <c r="Q1215" i="1"/>
  <c r="Q1216" i="1"/>
  <c r="Q1217" i="1"/>
  <c r="Q1218" i="1"/>
  <c r="Q1219" i="1"/>
  <c r="Q1220" i="1"/>
  <c r="R1220" i="1" s="1"/>
  <c r="Q1221" i="1"/>
  <c r="Q1222" i="1"/>
  <c r="R1222" i="1" s="1"/>
  <c r="Q1223" i="1"/>
  <c r="Q1224" i="1"/>
  <c r="Q1225" i="1"/>
  <c r="R1225" i="1" s="1"/>
  <c r="Q1226" i="1"/>
  <c r="R1226" i="1" s="1"/>
  <c r="Q1227" i="1"/>
  <c r="Q1228" i="1"/>
  <c r="Q1229" i="1"/>
  <c r="Q1230" i="1"/>
  <c r="R1230" i="1" s="1"/>
  <c r="Q1231" i="1"/>
  <c r="Q1232" i="1"/>
  <c r="Q1233" i="1"/>
  <c r="Q1234" i="1"/>
  <c r="R1234" i="1" s="1"/>
  <c r="Q1235" i="1"/>
  <c r="Q1236" i="1"/>
  <c r="Q1237" i="1"/>
  <c r="R1237" i="1" s="1"/>
  <c r="Q1238" i="1"/>
  <c r="R1238" i="1" s="1"/>
  <c r="Q1239" i="1"/>
  <c r="Q1240" i="1"/>
  <c r="Q1241" i="1"/>
  <c r="Q1242" i="1"/>
  <c r="R1242" i="1" s="1"/>
  <c r="Q1243" i="1"/>
  <c r="Q1244" i="1"/>
  <c r="Q1245" i="1"/>
  <c r="Q1246" i="1"/>
  <c r="R1246" i="1" s="1"/>
  <c r="Q1247" i="1"/>
  <c r="Q1248" i="1"/>
  <c r="R1248" i="1" s="1"/>
  <c r="Q1249" i="1"/>
  <c r="Q1250" i="1"/>
  <c r="Q1251" i="1"/>
  <c r="Q1252" i="1"/>
  <c r="Q1253" i="1"/>
  <c r="R1253" i="1" s="1"/>
  <c r="Q1254" i="1"/>
  <c r="R1254" i="1" s="1"/>
  <c r="Q1255" i="1"/>
  <c r="Q1256" i="1"/>
  <c r="Q1257" i="1"/>
  <c r="Q1258" i="1"/>
  <c r="R1258" i="1" s="1"/>
  <c r="Q1259" i="1"/>
  <c r="Q1260" i="1"/>
  <c r="Q1261" i="1"/>
  <c r="Q1262" i="1"/>
  <c r="R1262" i="1" s="1"/>
  <c r="Q1263" i="1"/>
  <c r="Q1264" i="1"/>
  <c r="R1264" i="1" s="1"/>
  <c r="Q1265" i="1"/>
  <c r="Q1266" i="1"/>
  <c r="R1266" i="1" s="1"/>
  <c r="Q1267" i="1"/>
  <c r="Q1268" i="1"/>
  <c r="Q1269" i="1"/>
  <c r="Q1270" i="1"/>
  <c r="R1270" i="1" s="1"/>
  <c r="Q1271" i="1"/>
  <c r="Q1272" i="1"/>
  <c r="Q1273" i="1"/>
  <c r="Q1274" i="1"/>
  <c r="R1274" i="1" s="1"/>
  <c r="Q1275" i="1"/>
  <c r="Q1276" i="1"/>
  <c r="R1276" i="1" s="1"/>
  <c r="Q1277" i="1"/>
  <c r="Q1278" i="1"/>
  <c r="R1278" i="1" s="1"/>
  <c r="Q1279" i="1"/>
  <c r="R1279" i="1" s="1"/>
  <c r="Q1280" i="1"/>
  <c r="R1280" i="1" s="1"/>
  <c r="Q1281" i="1"/>
  <c r="R1281" i="1" s="1"/>
  <c r="Q1282" i="1"/>
  <c r="Q1283" i="1"/>
  <c r="R1283" i="1" s="1"/>
  <c r="Q1284" i="1"/>
  <c r="R1284" i="1" s="1"/>
  <c r="Q1285" i="1"/>
  <c r="Q1286" i="1"/>
  <c r="R1286" i="1" s="1"/>
  <c r="Q1287" i="1"/>
  <c r="Q1288" i="1"/>
  <c r="R1288" i="1" s="1"/>
  <c r="Q1289" i="1"/>
  <c r="Q1290" i="1"/>
  <c r="R1290" i="1" s="1"/>
  <c r="Q1291" i="1"/>
  <c r="R1291" i="1" s="1"/>
  <c r="Q1292" i="1"/>
  <c r="R1292" i="1" s="1"/>
  <c r="Q1293" i="1"/>
  <c r="Q1294" i="1"/>
  <c r="R1294" i="1" s="1"/>
  <c r="Q1295" i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Q1302" i="1"/>
  <c r="R1302" i="1" s="1"/>
  <c r="Q1303" i="1"/>
  <c r="R1303" i="1" s="1"/>
  <c r="Q1304" i="1"/>
  <c r="R1304" i="1" s="1"/>
  <c r="Q1305" i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Q1312" i="1"/>
  <c r="R1312" i="1" s="1"/>
  <c r="Q1313" i="1"/>
  <c r="Q1314" i="1"/>
  <c r="R1314" i="1" s="1"/>
  <c r="Q1315" i="1"/>
  <c r="Q1316" i="1"/>
  <c r="R1316" i="1" s="1"/>
  <c r="Q1317" i="1"/>
  <c r="Q1318" i="1"/>
  <c r="R1318" i="1" s="1"/>
  <c r="Q1319" i="1"/>
  <c r="R1319" i="1" s="1"/>
  <c r="Q1320" i="1"/>
  <c r="R1320" i="1" s="1"/>
  <c r="Q1321" i="1"/>
  <c r="Q1322" i="1"/>
  <c r="R1322" i="1" s="1"/>
  <c r="Q1323" i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Q1330" i="1"/>
  <c r="R1330" i="1" s="1"/>
  <c r="Q1331" i="1"/>
  <c r="R1331" i="1" s="1"/>
  <c r="Q1332" i="1"/>
  <c r="R1332" i="1" s="1"/>
  <c r="Q1333" i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Q1340" i="1"/>
  <c r="R1340" i="1" s="1"/>
  <c r="Q1341" i="1"/>
  <c r="Q1342" i="1"/>
  <c r="R1342" i="1" s="1"/>
  <c r="Q1343" i="1"/>
  <c r="R1343" i="1" s="1"/>
  <c r="Q1344" i="1"/>
  <c r="R1344" i="1" s="1"/>
  <c r="Q1345" i="1"/>
  <c r="Q1346" i="1"/>
  <c r="Q1347" i="1"/>
  <c r="R1347" i="1" s="1"/>
  <c r="Q1348" i="1"/>
  <c r="R1348" i="1" s="1"/>
  <c r="Q1349" i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Q1358" i="1"/>
  <c r="R1358" i="1" s="1"/>
  <c r="Q1359" i="1"/>
  <c r="R1359" i="1" s="1"/>
  <c r="Q1360" i="1"/>
  <c r="R1360" i="1" s="1"/>
  <c r="Q1361" i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Q1368" i="1"/>
  <c r="R1368" i="1" s="1"/>
  <c r="Q1369" i="1"/>
  <c r="Q1370" i="1"/>
  <c r="R1370" i="1" s="1"/>
  <c r="Q1371" i="1"/>
  <c r="Q1372" i="1"/>
  <c r="R1372" i="1" s="1"/>
  <c r="Q1373" i="1"/>
  <c r="Q1374" i="1"/>
  <c r="R1374" i="1" s="1"/>
  <c r="Q1375" i="1"/>
  <c r="R1375" i="1" s="1"/>
  <c r="Q1376" i="1"/>
  <c r="R1376" i="1" s="1"/>
  <c r="Q1377" i="1"/>
  <c r="Q1378" i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Q1386" i="1"/>
  <c r="R1386" i="1" s="1"/>
  <c r="Q1387" i="1"/>
  <c r="R1387" i="1" s="1"/>
  <c r="R88" i="1"/>
  <c r="R543" i="1"/>
  <c r="R907" i="1"/>
  <c r="R1123" i="1"/>
  <c r="R1139" i="1"/>
  <c r="R1155" i="1"/>
  <c r="R1171" i="1"/>
  <c r="R1187" i="1"/>
  <c r="R1203" i="1"/>
  <c r="R1219" i="1"/>
  <c r="R1235" i="1"/>
  <c r="R1251" i="1"/>
  <c r="R1267" i="1"/>
  <c r="R1315" i="1"/>
  <c r="R3" i="1"/>
  <c r="R4" i="1"/>
  <c r="R6" i="1"/>
  <c r="R7" i="1"/>
  <c r="R8" i="1"/>
  <c r="R10" i="1"/>
  <c r="R11" i="1"/>
  <c r="R12" i="1"/>
  <c r="R14" i="1"/>
  <c r="R15" i="1"/>
  <c r="R16" i="1"/>
  <c r="R18" i="1"/>
  <c r="R19" i="1"/>
  <c r="R20" i="1"/>
  <c r="R22" i="1"/>
  <c r="R23" i="1"/>
  <c r="R24" i="1"/>
  <c r="R26" i="1"/>
  <c r="R27" i="1"/>
  <c r="R28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9" i="1"/>
  <c r="R91" i="1"/>
  <c r="R92" i="1"/>
  <c r="R93" i="1"/>
  <c r="R95" i="1"/>
  <c r="R96" i="1"/>
  <c r="R97" i="1"/>
  <c r="R99" i="1"/>
  <c r="R100" i="1"/>
  <c r="R101" i="1"/>
  <c r="R103" i="1"/>
  <c r="R104" i="1"/>
  <c r="R105" i="1"/>
  <c r="R107" i="1"/>
  <c r="R108" i="1"/>
  <c r="R109" i="1"/>
  <c r="R111" i="1"/>
  <c r="R112" i="1"/>
  <c r="R113" i="1"/>
  <c r="R115" i="1"/>
  <c r="R116" i="1"/>
  <c r="R117" i="1"/>
  <c r="R119" i="1"/>
  <c r="R120" i="1"/>
  <c r="R121" i="1"/>
  <c r="R123" i="1"/>
  <c r="R124" i="1"/>
  <c r="R125" i="1"/>
  <c r="R127" i="1"/>
  <c r="R128" i="1"/>
  <c r="R129" i="1"/>
  <c r="R131" i="1"/>
  <c r="R132" i="1"/>
  <c r="R133" i="1"/>
  <c r="R135" i="1"/>
  <c r="R136" i="1"/>
  <c r="R137" i="1"/>
  <c r="R139" i="1"/>
  <c r="R140" i="1"/>
  <c r="R141" i="1"/>
  <c r="R143" i="1"/>
  <c r="R144" i="1"/>
  <c r="R145" i="1"/>
  <c r="R147" i="1"/>
  <c r="R148" i="1"/>
  <c r="R149" i="1"/>
  <c r="R151" i="1"/>
  <c r="R152" i="1"/>
  <c r="R153" i="1"/>
  <c r="R155" i="1"/>
  <c r="R156" i="1"/>
  <c r="R157" i="1"/>
  <c r="R159" i="1"/>
  <c r="R160" i="1"/>
  <c r="R161" i="1"/>
  <c r="R163" i="1"/>
  <c r="R164" i="1"/>
  <c r="R165" i="1"/>
  <c r="R167" i="1"/>
  <c r="R168" i="1"/>
  <c r="R169" i="1"/>
  <c r="R171" i="1"/>
  <c r="R172" i="1"/>
  <c r="R173" i="1"/>
  <c r="R175" i="1"/>
  <c r="R176" i="1"/>
  <c r="R177" i="1"/>
  <c r="R179" i="1"/>
  <c r="R180" i="1"/>
  <c r="R181" i="1"/>
  <c r="R183" i="1"/>
  <c r="R184" i="1"/>
  <c r="R185" i="1"/>
  <c r="R187" i="1"/>
  <c r="R188" i="1"/>
  <c r="R189" i="1"/>
  <c r="R191" i="1"/>
  <c r="R192" i="1"/>
  <c r="R193" i="1"/>
  <c r="R195" i="1"/>
  <c r="R196" i="1"/>
  <c r="R197" i="1"/>
  <c r="R199" i="1"/>
  <c r="R200" i="1"/>
  <c r="R201" i="1"/>
  <c r="R203" i="1"/>
  <c r="R204" i="1"/>
  <c r="R205" i="1"/>
  <c r="R207" i="1"/>
  <c r="R208" i="1"/>
  <c r="R209" i="1"/>
  <c r="R211" i="1"/>
  <c r="R212" i="1"/>
  <c r="R213" i="1"/>
  <c r="R215" i="1"/>
  <c r="R216" i="1"/>
  <c r="R217" i="1"/>
  <c r="R219" i="1"/>
  <c r="R220" i="1"/>
  <c r="R221" i="1"/>
  <c r="R223" i="1"/>
  <c r="R224" i="1"/>
  <c r="R225" i="1"/>
  <c r="R227" i="1"/>
  <c r="R228" i="1"/>
  <c r="R229" i="1"/>
  <c r="R231" i="1"/>
  <c r="R232" i="1"/>
  <c r="R233" i="1"/>
  <c r="R235" i="1"/>
  <c r="R236" i="1"/>
  <c r="R237" i="1"/>
  <c r="R239" i="1"/>
  <c r="R240" i="1"/>
  <c r="R241" i="1"/>
  <c r="R243" i="1"/>
  <c r="R244" i="1"/>
  <c r="R245" i="1"/>
  <c r="R247" i="1"/>
  <c r="R248" i="1"/>
  <c r="R249" i="1"/>
  <c r="R251" i="1"/>
  <c r="R252" i="1"/>
  <c r="R253" i="1"/>
  <c r="R255" i="1"/>
  <c r="R256" i="1"/>
  <c r="R257" i="1"/>
  <c r="R259" i="1"/>
  <c r="R260" i="1"/>
  <c r="R261" i="1"/>
  <c r="R263" i="1"/>
  <c r="R264" i="1"/>
  <c r="R265" i="1"/>
  <c r="R267" i="1"/>
  <c r="R268" i="1"/>
  <c r="R269" i="1"/>
  <c r="R271" i="1"/>
  <c r="R272" i="1"/>
  <c r="R273" i="1"/>
  <c r="R275" i="1"/>
  <c r="R276" i="1"/>
  <c r="R277" i="1"/>
  <c r="R279" i="1"/>
  <c r="R280" i="1"/>
  <c r="R281" i="1"/>
  <c r="R283" i="1"/>
  <c r="R284" i="1"/>
  <c r="R285" i="1"/>
  <c r="R287" i="1"/>
  <c r="R288" i="1"/>
  <c r="R289" i="1"/>
  <c r="R291" i="1"/>
  <c r="R292" i="1"/>
  <c r="R293" i="1"/>
  <c r="R295" i="1"/>
  <c r="R296" i="1"/>
  <c r="R297" i="1"/>
  <c r="R299" i="1"/>
  <c r="R300" i="1"/>
  <c r="R301" i="1"/>
  <c r="R303" i="1"/>
  <c r="R304" i="1"/>
  <c r="R305" i="1"/>
  <c r="R307" i="1"/>
  <c r="R308" i="1"/>
  <c r="R309" i="1"/>
  <c r="R311" i="1"/>
  <c r="R312" i="1"/>
  <c r="R313" i="1"/>
  <c r="R315" i="1"/>
  <c r="R316" i="1"/>
  <c r="R317" i="1"/>
  <c r="R335" i="1"/>
  <c r="R336" i="1"/>
  <c r="R337" i="1"/>
  <c r="R339" i="1"/>
  <c r="R340" i="1"/>
  <c r="R341" i="1"/>
  <c r="R343" i="1"/>
  <c r="R344" i="1"/>
  <c r="R345" i="1"/>
  <c r="R347" i="1"/>
  <c r="R348" i="1"/>
  <c r="R349" i="1"/>
  <c r="R351" i="1"/>
  <c r="R352" i="1"/>
  <c r="R353" i="1"/>
  <c r="R355" i="1"/>
  <c r="R356" i="1"/>
  <c r="R357" i="1"/>
  <c r="R359" i="1"/>
  <c r="R360" i="1"/>
  <c r="R361" i="1"/>
  <c r="R363" i="1"/>
  <c r="R364" i="1"/>
  <c r="R365" i="1"/>
  <c r="R367" i="1"/>
  <c r="R368" i="1"/>
  <c r="R369" i="1"/>
  <c r="R371" i="1"/>
  <c r="R372" i="1"/>
  <c r="R373" i="1"/>
  <c r="R375" i="1"/>
  <c r="R376" i="1"/>
  <c r="R377" i="1"/>
  <c r="R379" i="1"/>
  <c r="R380" i="1"/>
  <c r="R381" i="1"/>
  <c r="R383" i="1"/>
  <c r="R384" i="1"/>
  <c r="R385" i="1"/>
  <c r="R387" i="1"/>
  <c r="R388" i="1"/>
  <c r="R389" i="1"/>
  <c r="R391" i="1"/>
  <c r="R392" i="1"/>
  <c r="R393" i="1"/>
  <c r="R395" i="1"/>
  <c r="R396" i="1"/>
  <c r="R397" i="1"/>
  <c r="R399" i="1"/>
  <c r="R400" i="1"/>
  <c r="R401" i="1"/>
  <c r="R403" i="1"/>
  <c r="R404" i="1"/>
  <c r="R405" i="1"/>
  <c r="R407" i="1"/>
  <c r="R408" i="1"/>
  <c r="R409" i="1"/>
  <c r="R411" i="1"/>
  <c r="R412" i="1"/>
  <c r="R413" i="1"/>
  <c r="R415" i="1"/>
  <c r="R416" i="1"/>
  <c r="R417" i="1"/>
  <c r="R419" i="1"/>
  <c r="R420" i="1"/>
  <c r="R421" i="1"/>
  <c r="R423" i="1"/>
  <c r="R424" i="1"/>
  <c r="R425" i="1"/>
  <c r="R427" i="1"/>
  <c r="R428" i="1"/>
  <c r="R429" i="1"/>
  <c r="R431" i="1"/>
  <c r="R432" i="1"/>
  <c r="R433" i="1"/>
  <c r="R435" i="1"/>
  <c r="R436" i="1"/>
  <c r="R437" i="1"/>
  <c r="R439" i="1"/>
  <c r="R440" i="1"/>
  <c r="R441" i="1"/>
  <c r="R443" i="1"/>
  <c r="R444" i="1"/>
  <c r="R445" i="1"/>
  <c r="R447" i="1"/>
  <c r="R448" i="1"/>
  <c r="R449" i="1"/>
  <c r="R451" i="1"/>
  <c r="R452" i="1"/>
  <c r="R453" i="1"/>
  <c r="R455" i="1"/>
  <c r="R456" i="1"/>
  <c r="R457" i="1"/>
  <c r="R459" i="1"/>
  <c r="R460" i="1"/>
  <c r="R461" i="1"/>
  <c r="R463" i="1"/>
  <c r="R464" i="1"/>
  <c r="R465" i="1"/>
  <c r="R467" i="1"/>
  <c r="R468" i="1"/>
  <c r="R469" i="1"/>
  <c r="R471" i="1"/>
  <c r="R472" i="1"/>
  <c r="R473" i="1"/>
  <c r="R475" i="1"/>
  <c r="R476" i="1"/>
  <c r="R477" i="1"/>
  <c r="R479" i="1"/>
  <c r="R480" i="1"/>
  <c r="R481" i="1"/>
  <c r="R493" i="1"/>
  <c r="R495" i="1"/>
  <c r="R496" i="1"/>
  <c r="R499" i="1"/>
  <c r="R500" i="1"/>
  <c r="R501" i="1"/>
  <c r="R503" i="1"/>
  <c r="R504" i="1"/>
  <c r="R505" i="1"/>
  <c r="R507" i="1"/>
  <c r="R508" i="1"/>
  <c r="R509" i="1"/>
  <c r="R511" i="1"/>
  <c r="R512" i="1"/>
  <c r="R515" i="1"/>
  <c r="R516" i="1"/>
  <c r="R517" i="1"/>
  <c r="R519" i="1"/>
  <c r="R520" i="1"/>
  <c r="R521" i="1"/>
  <c r="R523" i="1"/>
  <c r="R524" i="1"/>
  <c r="R525" i="1"/>
  <c r="R527" i="1"/>
  <c r="R528" i="1"/>
  <c r="R531" i="1"/>
  <c r="R532" i="1"/>
  <c r="R533" i="1"/>
  <c r="R535" i="1"/>
  <c r="R536" i="1"/>
  <c r="R537" i="1"/>
  <c r="R539" i="1"/>
  <c r="R540" i="1"/>
  <c r="R544" i="1"/>
  <c r="R545" i="1"/>
  <c r="R547" i="1"/>
  <c r="R548" i="1"/>
  <c r="R549" i="1"/>
  <c r="R551" i="1"/>
  <c r="R552" i="1"/>
  <c r="R555" i="1"/>
  <c r="R556" i="1"/>
  <c r="R559" i="1"/>
  <c r="R560" i="1"/>
  <c r="R561" i="1"/>
  <c r="R563" i="1"/>
  <c r="R564" i="1"/>
  <c r="R567" i="1"/>
  <c r="R568" i="1"/>
  <c r="R569" i="1"/>
  <c r="R571" i="1"/>
  <c r="R572" i="1"/>
  <c r="R575" i="1"/>
  <c r="R576" i="1"/>
  <c r="R579" i="1"/>
  <c r="R580" i="1"/>
  <c r="R581" i="1"/>
  <c r="R583" i="1"/>
  <c r="R584" i="1"/>
  <c r="R585" i="1"/>
  <c r="R587" i="1"/>
  <c r="R588" i="1"/>
  <c r="R591" i="1"/>
  <c r="R592" i="1"/>
  <c r="R593" i="1"/>
  <c r="R595" i="1"/>
  <c r="R596" i="1"/>
  <c r="R597" i="1"/>
  <c r="R599" i="1"/>
  <c r="R600" i="1"/>
  <c r="R601" i="1"/>
  <c r="R603" i="1"/>
  <c r="R604" i="1"/>
  <c r="R607" i="1"/>
  <c r="R608" i="1"/>
  <c r="R609" i="1"/>
  <c r="R611" i="1"/>
  <c r="R612" i="1"/>
  <c r="R613" i="1"/>
  <c r="R615" i="1"/>
  <c r="R616" i="1"/>
  <c r="R619" i="1"/>
  <c r="R620" i="1"/>
  <c r="R623" i="1"/>
  <c r="R624" i="1"/>
  <c r="R625" i="1"/>
  <c r="R627" i="1"/>
  <c r="R628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5" i="1"/>
  <c r="R716" i="1"/>
  <c r="R719" i="1"/>
  <c r="R720" i="1"/>
  <c r="R723" i="1"/>
  <c r="R724" i="1"/>
  <c r="R725" i="1"/>
  <c r="R727" i="1"/>
  <c r="R728" i="1"/>
  <c r="R729" i="1"/>
  <c r="R731" i="1"/>
  <c r="R732" i="1"/>
  <c r="R735" i="1"/>
  <c r="R736" i="1"/>
  <c r="R737" i="1"/>
  <c r="R739" i="1"/>
  <c r="R740" i="1"/>
  <c r="R741" i="1"/>
  <c r="R743" i="1"/>
  <c r="R744" i="1"/>
  <c r="R745" i="1"/>
  <c r="R747" i="1"/>
  <c r="R748" i="1"/>
  <c r="R751" i="1"/>
  <c r="R752" i="1"/>
  <c r="R753" i="1"/>
  <c r="R755" i="1"/>
  <c r="R756" i="1"/>
  <c r="R757" i="1"/>
  <c r="R759" i="1"/>
  <c r="R760" i="1"/>
  <c r="R763" i="1"/>
  <c r="R764" i="1"/>
  <c r="R767" i="1"/>
  <c r="R768" i="1"/>
  <c r="R769" i="1"/>
  <c r="R771" i="1"/>
  <c r="R772" i="1"/>
  <c r="R775" i="1"/>
  <c r="R776" i="1"/>
  <c r="R779" i="1"/>
  <c r="R780" i="1"/>
  <c r="R783" i="1"/>
  <c r="R784" i="1"/>
  <c r="R785" i="1"/>
  <c r="R787" i="1"/>
  <c r="R788" i="1"/>
  <c r="R789" i="1"/>
  <c r="R791" i="1"/>
  <c r="R792" i="1"/>
  <c r="R795" i="1"/>
  <c r="R796" i="1"/>
  <c r="R797" i="1"/>
  <c r="R799" i="1"/>
  <c r="R800" i="1"/>
  <c r="R801" i="1"/>
  <c r="R803" i="1"/>
  <c r="R804" i="1"/>
  <c r="R805" i="1"/>
  <c r="R807" i="1"/>
  <c r="R808" i="1"/>
  <c r="R811" i="1"/>
  <c r="R812" i="1"/>
  <c r="R813" i="1"/>
  <c r="R815" i="1"/>
  <c r="R816" i="1"/>
  <c r="R817" i="1"/>
  <c r="R819" i="1"/>
  <c r="R820" i="1"/>
  <c r="R823" i="1"/>
  <c r="R824" i="1"/>
  <c r="R827" i="1"/>
  <c r="R828" i="1"/>
  <c r="R829" i="1"/>
  <c r="R831" i="1"/>
  <c r="R832" i="1"/>
  <c r="R834" i="1"/>
  <c r="R835" i="1"/>
  <c r="R836" i="1"/>
  <c r="R838" i="1"/>
  <c r="R839" i="1"/>
  <c r="R840" i="1"/>
  <c r="R842" i="1"/>
  <c r="R843" i="1"/>
  <c r="R844" i="1"/>
  <c r="R846" i="1"/>
  <c r="R847" i="1"/>
  <c r="R848" i="1"/>
  <c r="R850" i="1"/>
  <c r="R851" i="1"/>
  <c r="R852" i="1"/>
  <c r="R854" i="1"/>
  <c r="R855" i="1"/>
  <c r="R856" i="1"/>
  <c r="R859" i="1"/>
  <c r="R860" i="1"/>
  <c r="R861" i="1"/>
  <c r="R863" i="1"/>
  <c r="R864" i="1"/>
  <c r="R867" i="1"/>
  <c r="R868" i="1"/>
  <c r="R871" i="1"/>
  <c r="R872" i="1"/>
  <c r="R873" i="1"/>
  <c r="R875" i="1"/>
  <c r="R876" i="1"/>
  <c r="R877" i="1"/>
  <c r="R879" i="1"/>
  <c r="R880" i="1"/>
  <c r="R883" i="1"/>
  <c r="R884" i="1"/>
  <c r="R885" i="1"/>
  <c r="R887" i="1"/>
  <c r="R888" i="1"/>
  <c r="R889" i="1"/>
  <c r="R891" i="1"/>
  <c r="R892" i="1"/>
  <c r="R893" i="1"/>
  <c r="R895" i="1"/>
  <c r="R896" i="1"/>
  <c r="R899" i="1"/>
  <c r="R900" i="1"/>
  <c r="R901" i="1"/>
  <c r="R903" i="1"/>
  <c r="R904" i="1"/>
  <c r="R905" i="1"/>
  <c r="R908" i="1"/>
  <c r="R911" i="1"/>
  <c r="R912" i="1"/>
  <c r="R913" i="1"/>
  <c r="R915" i="1"/>
  <c r="R916" i="1"/>
  <c r="R919" i="1"/>
  <c r="R921" i="1"/>
  <c r="R923" i="1"/>
  <c r="R924" i="1"/>
  <c r="R927" i="1"/>
  <c r="R928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7" i="1"/>
  <c r="R951" i="1"/>
  <c r="R952" i="1"/>
  <c r="R955" i="1"/>
  <c r="R956" i="1"/>
  <c r="R957" i="1"/>
  <c r="R959" i="1"/>
  <c r="R960" i="1"/>
  <c r="R963" i="1"/>
  <c r="R965" i="1"/>
  <c r="R967" i="1"/>
  <c r="R968" i="1"/>
  <c r="R971" i="1"/>
  <c r="R972" i="1"/>
  <c r="R973" i="1"/>
  <c r="R975" i="1"/>
  <c r="R976" i="1"/>
  <c r="R977" i="1"/>
  <c r="R979" i="1"/>
  <c r="R983" i="1"/>
  <c r="R984" i="1"/>
  <c r="R987" i="1"/>
  <c r="R989" i="1"/>
  <c r="R991" i="1"/>
  <c r="R992" i="1"/>
  <c r="R995" i="1"/>
  <c r="R997" i="1"/>
  <c r="R998" i="1"/>
  <c r="R999" i="1"/>
  <c r="R1001" i="1"/>
  <c r="R1002" i="1"/>
  <c r="R1003" i="1"/>
  <c r="R1006" i="1"/>
  <c r="R1007" i="1"/>
  <c r="R1009" i="1"/>
  <c r="R1011" i="1"/>
  <c r="R1012" i="1"/>
  <c r="R1015" i="1"/>
  <c r="R1016" i="1"/>
  <c r="R1019" i="1"/>
  <c r="R1020" i="1"/>
  <c r="R1021" i="1"/>
  <c r="R1023" i="1"/>
  <c r="R1025" i="1"/>
  <c r="R1027" i="1"/>
  <c r="R1028" i="1"/>
  <c r="R1031" i="1"/>
  <c r="R1032" i="1"/>
  <c r="R1033" i="1"/>
  <c r="R1035" i="1"/>
  <c r="R1037" i="1"/>
  <c r="R1039" i="1"/>
  <c r="R1041" i="1"/>
  <c r="R1043" i="1"/>
  <c r="R1044" i="1"/>
  <c r="R1047" i="1"/>
  <c r="R1048" i="1"/>
  <c r="R1051" i="1"/>
  <c r="R1052" i="1"/>
  <c r="R1053" i="1"/>
  <c r="R1055" i="1"/>
  <c r="R1056" i="1"/>
  <c r="R1057" i="1"/>
  <c r="R1059" i="1"/>
  <c r="R1061" i="1"/>
  <c r="R1062" i="1"/>
  <c r="R1063" i="1"/>
  <c r="R1065" i="1"/>
  <c r="R1066" i="1"/>
  <c r="R1067" i="1"/>
  <c r="R1069" i="1"/>
  <c r="R1070" i="1"/>
  <c r="R1071" i="1"/>
  <c r="R1073" i="1"/>
  <c r="R1075" i="1"/>
  <c r="R1076" i="1"/>
  <c r="R1079" i="1"/>
  <c r="R1080" i="1"/>
  <c r="R1081" i="1"/>
  <c r="R1083" i="1"/>
  <c r="R1084" i="1"/>
  <c r="R1085" i="1"/>
  <c r="R1087" i="1"/>
  <c r="R1089" i="1"/>
  <c r="R1091" i="1"/>
  <c r="R1092" i="1"/>
  <c r="R1095" i="1"/>
  <c r="R1096" i="1"/>
  <c r="R1097" i="1"/>
  <c r="R1099" i="1"/>
  <c r="R1100" i="1"/>
  <c r="R1101" i="1"/>
  <c r="R1103" i="1"/>
  <c r="R1105" i="1"/>
  <c r="R1107" i="1"/>
  <c r="R1108" i="1"/>
  <c r="R1111" i="1"/>
  <c r="R1112" i="1"/>
  <c r="R1113" i="1"/>
  <c r="R1115" i="1"/>
  <c r="R1116" i="1"/>
  <c r="R1117" i="1"/>
  <c r="R1119" i="1"/>
  <c r="R1121" i="1"/>
  <c r="R1122" i="1"/>
  <c r="R1124" i="1"/>
  <c r="R1127" i="1"/>
  <c r="R1128" i="1"/>
  <c r="R1129" i="1"/>
  <c r="R1131" i="1"/>
  <c r="R1132" i="1"/>
  <c r="R1133" i="1"/>
  <c r="R1135" i="1"/>
  <c r="R1137" i="1"/>
  <c r="R1140" i="1"/>
  <c r="R1141" i="1"/>
  <c r="R1143" i="1"/>
  <c r="R1144" i="1"/>
  <c r="R1145" i="1"/>
  <c r="R1147" i="1"/>
  <c r="R1149" i="1"/>
  <c r="R1151" i="1"/>
  <c r="R1152" i="1"/>
  <c r="R1154" i="1"/>
  <c r="R1156" i="1"/>
  <c r="R1157" i="1"/>
  <c r="R1159" i="1"/>
  <c r="R1160" i="1"/>
  <c r="R1161" i="1"/>
  <c r="R1163" i="1"/>
  <c r="R1165" i="1"/>
  <c r="R1167" i="1"/>
  <c r="R1168" i="1"/>
  <c r="R1172" i="1"/>
  <c r="R1173" i="1"/>
  <c r="R1175" i="1"/>
  <c r="R1177" i="1"/>
  <c r="R1179" i="1"/>
  <c r="R1180" i="1"/>
  <c r="R1183" i="1"/>
  <c r="R1184" i="1"/>
  <c r="R1185" i="1"/>
  <c r="R1188" i="1"/>
  <c r="R1189" i="1"/>
  <c r="R1191" i="1"/>
  <c r="R1193" i="1"/>
  <c r="R1195" i="1"/>
  <c r="R1196" i="1"/>
  <c r="R1199" i="1"/>
  <c r="R1200" i="1"/>
  <c r="R1201" i="1"/>
  <c r="R1205" i="1"/>
  <c r="R1207" i="1"/>
  <c r="R1208" i="1"/>
  <c r="R1211" i="1"/>
  <c r="R1212" i="1"/>
  <c r="R1213" i="1"/>
  <c r="R1215" i="1"/>
  <c r="R1216" i="1"/>
  <c r="R1217" i="1"/>
  <c r="R1218" i="1"/>
  <c r="R1221" i="1"/>
  <c r="R1223" i="1"/>
  <c r="R1224" i="1"/>
  <c r="R1227" i="1"/>
  <c r="R1228" i="1"/>
  <c r="R1229" i="1"/>
  <c r="R1231" i="1"/>
  <c r="R1232" i="1"/>
  <c r="R1233" i="1"/>
  <c r="R1236" i="1"/>
  <c r="R1239" i="1"/>
  <c r="R1240" i="1"/>
  <c r="R1241" i="1"/>
  <c r="R1243" i="1"/>
  <c r="R1244" i="1"/>
  <c r="R1245" i="1"/>
  <c r="R1247" i="1"/>
  <c r="R1249" i="1"/>
  <c r="R1250" i="1"/>
  <c r="R1252" i="1"/>
  <c r="R1255" i="1"/>
  <c r="R1256" i="1"/>
  <c r="R1257" i="1"/>
  <c r="R1259" i="1"/>
  <c r="R1260" i="1"/>
  <c r="R1261" i="1"/>
  <c r="R1263" i="1"/>
  <c r="R1265" i="1"/>
  <c r="R1268" i="1"/>
  <c r="R1269" i="1"/>
  <c r="R1271" i="1"/>
  <c r="R1272" i="1"/>
  <c r="R1273" i="1"/>
  <c r="R1275" i="1"/>
  <c r="R1277" i="1"/>
  <c r="R1282" i="1"/>
  <c r="R1285" i="1"/>
  <c r="R1287" i="1"/>
  <c r="R1289" i="1"/>
  <c r="R1293" i="1"/>
  <c r="R1295" i="1"/>
  <c r="R1301" i="1"/>
  <c r="R1305" i="1"/>
  <c r="R1311" i="1"/>
  <c r="R1313" i="1"/>
  <c r="R1317" i="1"/>
  <c r="R1321" i="1"/>
  <c r="R1323" i="1"/>
  <c r="R1329" i="1"/>
  <c r="R1333" i="1"/>
  <c r="R1339" i="1"/>
  <c r="R1341" i="1"/>
  <c r="R1345" i="1"/>
  <c r="R1346" i="1"/>
  <c r="R1349" i="1"/>
  <c r="R1357" i="1"/>
  <c r="R1361" i="1"/>
  <c r="R1367" i="1"/>
  <c r="R1369" i="1"/>
  <c r="R1371" i="1"/>
  <c r="R1373" i="1"/>
  <c r="R1377" i="1"/>
  <c r="R1378" i="1"/>
  <c r="R1385" i="1"/>
  <c r="K16" i="9" l="1"/>
  <c r="L14" i="9"/>
  <c r="M30" i="9"/>
  <c r="K38" i="9"/>
  <c r="J38" i="9"/>
  <c r="K48" i="9"/>
  <c r="L46" i="9"/>
  <c r="K42" i="9"/>
  <c r="L38" i="9"/>
  <c r="K26" i="9"/>
  <c r="L22" i="9"/>
  <c r="M38" i="9"/>
  <c r="K74" i="9"/>
  <c r="K73" i="9"/>
  <c r="J73" i="9"/>
  <c r="K69" i="9"/>
  <c r="J69" i="9"/>
  <c r="O69" i="9" s="1"/>
  <c r="L74" i="9"/>
  <c r="M73" i="9"/>
  <c r="K70" i="9"/>
  <c r="J70" i="9"/>
  <c r="M74" i="9"/>
  <c r="O74" i="9" s="1"/>
  <c r="L70" i="9"/>
  <c r="M70" i="9"/>
  <c r="L66" i="9"/>
  <c r="J66" i="9"/>
  <c r="K62" i="9"/>
  <c r="J62" i="9"/>
  <c r="K65" i="9"/>
  <c r="J65" i="9"/>
  <c r="K61" i="9"/>
  <c r="J61" i="9"/>
  <c r="O61" i="9" s="1"/>
  <c r="K57" i="9"/>
  <c r="J57" i="9"/>
  <c r="K66" i="9"/>
  <c r="M66" i="9"/>
  <c r="M58" i="9"/>
  <c r="K64" i="9"/>
  <c r="L62" i="9"/>
  <c r="M65" i="9"/>
  <c r="M57" i="9"/>
  <c r="K58" i="9"/>
  <c r="L58" i="9"/>
  <c r="M62" i="9"/>
  <c r="K54" i="9"/>
  <c r="J54" i="9"/>
  <c r="L50" i="9"/>
  <c r="J50" i="9"/>
  <c r="O50" i="9" s="1"/>
  <c r="K50" i="9"/>
  <c r="K53" i="9"/>
  <c r="J53" i="9"/>
  <c r="K49" i="9"/>
  <c r="J49" i="9"/>
  <c r="O49" i="9" s="1"/>
  <c r="L54" i="9"/>
  <c r="M54" i="9"/>
  <c r="M53" i="9"/>
  <c r="L49" i="9"/>
  <c r="K41" i="9"/>
  <c r="J41" i="9"/>
  <c r="K45" i="9"/>
  <c r="J45" i="9"/>
  <c r="M41" i="9"/>
  <c r="L42" i="9"/>
  <c r="M45" i="9"/>
  <c r="K46" i="9"/>
  <c r="J46" i="9"/>
  <c r="M42" i="9"/>
  <c r="K34" i="9"/>
  <c r="K37" i="9"/>
  <c r="J37" i="9"/>
  <c r="O37" i="9" s="1"/>
  <c r="K33" i="9"/>
  <c r="J33" i="9"/>
  <c r="L34" i="9"/>
  <c r="J34" i="9"/>
  <c r="N34" i="9" s="1"/>
  <c r="K30" i="9"/>
  <c r="J30" i="9"/>
  <c r="K32" i="9"/>
  <c r="M33" i="9"/>
  <c r="K25" i="9"/>
  <c r="J25" i="9"/>
  <c r="K29" i="9"/>
  <c r="J29" i="9"/>
  <c r="K21" i="9"/>
  <c r="J21" i="9"/>
  <c r="O21" i="9" s="1"/>
  <c r="M25" i="9"/>
  <c r="M29" i="9"/>
  <c r="M21" i="9"/>
  <c r="K22" i="9"/>
  <c r="J22" i="9"/>
  <c r="L26" i="9"/>
  <c r="M26" i="9"/>
  <c r="L18" i="9"/>
  <c r="J18" i="9"/>
  <c r="K14" i="9"/>
  <c r="J14" i="9"/>
  <c r="K17" i="9"/>
  <c r="J17" i="9"/>
  <c r="K13" i="9"/>
  <c r="J13" i="9"/>
  <c r="O13" i="9" s="1"/>
  <c r="M18" i="9"/>
  <c r="K18" i="9"/>
  <c r="M17" i="9"/>
  <c r="M10" i="9"/>
  <c r="K6" i="9"/>
  <c r="J6" i="9"/>
  <c r="K10" i="9"/>
  <c r="K9" i="9"/>
  <c r="J9" i="9"/>
  <c r="K5" i="9"/>
  <c r="J5" i="9"/>
  <c r="O5" i="9" s="1"/>
  <c r="L10" i="9"/>
  <c r="M6" i="9"/>
  <c r="N58" i="9"/>
  <c r="L2" i="9"/>
  <c r="K2" i="9"/>
  <c r="M2" i="9"/>
  <c r="N2" i="9" s="1"/>
  <c r="L72" i="9"/>
  <c r="M72" i="9"/>
  <c r="N72" i="9" s="1"/>
  <c r="L68" i="9"/>
  <c r="K68" i="9"/>
  <c r="M68" i="9"/>
  <c r="N68" i="9" s="1"/>
  <c r="L64" i="9"/>
  <c r="M64" i="9"/>
  <c r="N64" i="9" s="1"/>
  <c r="L60" i="9"/>
  <c r="K60" i="9"/>
  <c r="M60" i="9"/>
  <c r="N60" i="9" s="1"/>
  <c r="L56" i="9"/>
  <c r="M56" i="9"/>
  <c r="N56" i="9" s="1"/>
  <c r="L52" i="9"/>
  <c r="K52" i="9"/>
  <c r="M52" i="9"/>
  <c r="N52" i="9" s="1"/>
  <c r="L48" i="9"/>
  <c r="M48" i="9"/>
  <c r="N48" i="9" s="1"/>
  <c r="L44" i="9"/>
  <c r="K44" i="9"/>
  <c r="M44" i="9"/>
  <c r="N44" i="9" s="1"/>
  <c r="L40" i="9"/>
  <c r="M40" i="9"/>
  <c r="O40" i="9" s="1"/>
  <c r="L36" i="9"/>
  <c r="K36" i="9"/>
  <c r="M36" i="9"/>
  <c r="N36" i="9" s="1"/>
  <c r="L32" i="9"/>
  <c r="M32" i="9"/>
  <c r="O32" i="9" s="1"/>
  <c r="L28" i="9"/>
  <c r="K28" i="9"/>
  <c r="M28" i="9"/>
  <c r="N28" i="9" s="1"/>
  <c r="L24" i="9"/>
  <c r="M24" i="9"/>
  <c r="N24" i="9" s="1"/>
  <c r="L20" i="9"/>
  <c r="K20" i="9"/>
  <c r="M20" i="9"/>
  <c r="N20" i="9" s="1"/>
  <c r="L16" i="9"/>
  <c r="M16" i="9"/>
  <c r="N16" i="9" s="1"/>
  <c r="L12" i="9"/>
  <c r="K12" i="9"/>
  <c r="M12" i="9"/>
  <c r="N12" i="9" s="1"/>
  <c r="L8" i="9"/>
  <c r="M8" i="9"/>
  <c r="O8" i="9" s="1"/>
  <c r="L4" i="9"/>
  <c r="K4" i="9"/>
  <c r="M4" i="9"/>
  <c r="N4" i="9" s="1"/>
  <c r="K72" i="9"/>
  <c r="K56" i="9"/>
  <c r="K40" i="9"/>
  <c r="K24" i="9"/>
  <c r="K8" i="9"/>
  <c r="O16" i="9"/>
  <c r="L75" i="9"/>
  <c r="M75" i="9"/>
  <c r="O75" i="9" s="1"/>
  <c r="L71" i="9"/>
  <c r="M71" i="9"/>
  <c r="O71" i="9" s="1"/>
  <c r="L67" i="9"/>
  <c r="M67" i="9"/>
  <c r="O67" i="9" s="1"/>
  <c r="L63" i="9"/>
  <c r="M63" i="9"/>
  <c r="O63" i="9" s="1"/>
  <c r="L59" i="9"/>
  <c r="M59" i="9"/>
  <c r="O59" i="9" s="1"/>
  <c r="L55" i="9"/>
  <c r="M55" i="9"/>
  <c r="O55" i="9" s="1"/>
  <c r="L51" i="9"/>
  <c r="M51" i="9"/>
  <c r="O51" i="9" s="1"/>
  <c r="L47" i="9"/>
  <c r="M47" i="9"/>
  <c r="N47" i="9" s="1"/>
  <c r="L43" i="9"/>
  <c r="M43" i="9"/>
  <c r="N43" i="9" s="1"/>
  <c r="L39" i="9"/>
  <c r="M39" i="9"/>
  <c r="N39" i="9" s="1"/>
  <c r="L35" i="9"/>
  <c r="M35" i="9"/>
  <c r="N35" i="9" s="1"/>
  <c r="L31" i="9"/>
  <c r="M31" i="9"/>
  <c r="N31" i="9" s="1"/>
  <c r="L27" i="9"/>
  <c r="M27" i="9"/>
  <c r="N27" i="9" s="1"/>
  <c r="L23" i="9"/>
  <c r="M23" i="9"/>
  <c r="N23" i="9" s="1"/>
  <c r="L19" i="9"/>
  <c r="M19" i="9"/>
  <c r="N19" i="9" s="1"/>
  <c r="L15" i="9"/>
  <c r="M15" i="9"/>
  <c r="N15" i="9" s="1"/>
  <c r="L11" i="9"/>
  <c r="M11" i="9"/>
  <c r="N11" i="9" s="1"/>
  <c r="L7" i="9"/>
  <c r="M7" i="9"/>
  <c r="N7" i="9" s="1"/>
  <c r="L3" i="9"/>
  <c r="M3" i="9"/>
  <c r="N3" i="9" s="1"/>
  <c r="N8" i="9"/>
  <c r="O58" i="9"/>
  <c r="K75" i="9"/>
  <c r="K71" i="9"/>
  <c r="K67" i="9"/>
  <c r="K63" i="9"/>
  <c r="K59" i="9"/>
  <c r="K55" i="9"/>
  <c r="K51" i="9"/>
  <c r="K47" i="9"/>
  <c r="K43" i="9"/>
  <c r="K39" i="9"/>
  <c r="K35" i="9"/>
  <c r="K31" i="9"/>
  <c r="K27" i="9"/>
  <c r="K23" i="9"/>
  <c r="K19" i="9"/>
  <c r="K15" i="9"/>
  <c r="K11" i="9"/>
  <c r="K7" i="9"/>
  <c r="K3" i="9"/>
  <c r="L73" i="9"/>
  <c r="L69" i="9"/>
  <c r="L65" i="9"/>
  <c r="L61" i="9"/>
  <c r="L57" i="9"/>
  <c r="L53" i="9"/>
  <c r="L45" i="9"/>
  <c r="L41" i="9"/>
  <c r="L37" i="9"/>
  <c r="L33" i="9"/>
  <c r="L29" i="9"/>
  <c r="L25" i="9"/>
  <c r="L21" i="9"/>
  <c r="L17" i="9"/>
  <c r="L13" i="9"/>
  <c r="L9" i="9"/>
  <c r="L5" i="9"/>
  <c r="M484" i="1"/>
  <c r="Q484" i="1" s="1"/>
  <c r="R484" i="1" s="1"/>
  <c r="M485" i="1"/>
  <c r="Q485" i="1" s="1"/>
  <c r="R485" i="1" s="1"/>
  <c r="M486" i="1"/>
  <c r="Q486" i="1" s="1"/>
  <c r="R486" i="1" s="1"/>
  <c r="M487" i="1"/>
  <c r="Q487" i="1" s="1"/>
  <c r="R487" i="1" s="1"/>
  <c r="M488" i="1"/>
  <c r="Q488" i="1" s="1"/>
  <c r="R488" i="1" s="1"/>
  <c r="M489" i="1"/>
  <c r="Q489" i="1" s="1"/>
  <c r="R489" i="1" s="1"/>
  <c r="M490" i="1"/>
  <c r="Q490" i="1" s="1"/>
  <c r="R490" i="1" s="1"/>
  <c r="M491" i="1"/>
  <c r="Q491" i="1" s="1"/>
  <c r="R491" i="1" s="1"/>
  <c r="M492" i="1"/>
  <c r="Q492" i="1" s="1"/>
  <c r="R492" i="1" s="1"/>
  <c r="M483" i="1"/>
  <c r="Q483" i="1" s="1"/>
  <c r="R483" i="1" s="1"/>
  <c r="M319" i="1"/>
  <c r="Q319" i="1" s="1"/>
  <c r="R319" i="1" s="1"/>
  <c r="M320" i="1"/>
  <c r="Q320" i="1" s="1"/>
  <c r="R320" i="1" s="1"/>
  <c r="M321" i="1"/>
  <c r="Q321" i="1" s="1"/>
  <c r="R321" i="1" s="1"/>
  <c r="M322" i="1"/>
  <c r="Q322" i="1" s="1"/>
  <c r="R322" i="1" s="1"/>
  <c r="M323" i="1"/>
  <c r="Q323" i="1" s="1"/>
  <c r="R323" i="1" s="1"/>
  <c r="M324" i="1"/>
  <c r="Q324" i="1" s="1"/>
  <c r="R324" i="1" s="1"/>
  <c r="M325" i="1"/>
  <c r="Q325" i="1" s="1"/>
  <c r="R325" i="1" s="1"/>
  <c r="M326" i="1"/>
  <c r="Q326" i="1" s="1"/>
  <c r="R326" i="1" s="1"/>
  <c r="M327" i="1"/>
  <c r="Q327" i="1" s="1"/>
  <c r="R327" i="1" s="1"/>
  <c r="M328" i="1"/>
  <c r="Q328" i="1" s="1"/>
  <c r="R328" i="1" s="1"/>
  <c r="M329" i="1"/>
  <c r="Q329" i="1" s="1"/>
  <c r="R329" i="1" s="1"/>
  <c r="M330" i="1"/>
  <c r="Q330" i="1" s="1"/>
  <c r="R330" i="1" s="1"/>
  <c r="M331" i="1"/>
  <c r="Q331" i="1" s="1"/>
  <c r="R331" i="1" s="1"/>
  <c r="M332" i="1"/>
  <c r="Q332" i="1" s="1"/>
  <c r="R332" i="1" s="1"/>
  <c r="M333" i="1"/>
  <c r="Q333" i="1" s="1"/>
  <c r="R333" i="1" s="1"/>
  <c r="M334" i="1"/>
  <c r="Q334" i="1" s="1"/>
  <c r="R334" i="1" s="1"/>
  <c r="M318" i="1"/>
  <c r="Q318" i="1" s="1"/>
  <c r="R318" i="1" s="1"/>
  <c r="E41" i="7"/>
  <c r="E43" i="7"/>
  <c r="E45" i="7"/>
  <c r="E23" i="7"/>
  <c r="E25" i="7"/>
  <c r="E27" i="7"/>
  <c r="D38" i="7"/>
  <c r="D39" i="7" s="1"/>
  <c r="D30" i="7"/>
  <c r="D31" i="7" s="1"/>
  <c r="D20" i="7"/>
  <c r="D22" i="7" s="1"/>
  <c r="C69" i="7"/>
  <c r="C70" i="7"/>
  <c r="C71" i="7"/>
  <c r="C72" i="7"/>
  <c r="C73" i="7"/>
  <c r="C74" i="7"/>
  <c r="C75" i="7"/>
  <c r="C68" i="7"/>
  <c r="C59" i="7"/>
  <c r="C60" i="7"/>
  <c r="C61" i="7"/>
  <c r="C62" i="7"/>
  <c r="C63" i="7"/>
  <c r="C64" i="7"/>
  <c r="C65" i="7"/>
  <c r="C66" i="7"/>
  <c r="E60" i="7" s="1"/>
  <c r="C58" i="7"/>
  <c r="C50" i="7"/>
  <c r="C51" i="7"/>
  <c r="C52" i="7"/>
  <c r="C53" i="7"/>
  <c r="C54" i="7"/>
  <c r="C55" i="7"/>
  <c r="C56" i="7"/>
  <c r="E50" i="7" s="1"/>
  <c r="C49" i="7"/>
  <c r="C40" i="7"/>
  <c r="C41" i="7"/>
  <c r="C42" i="7"/>
  <c r="D42" i="7" s="1"/>
  <c r="C43" i="7"/>
  <c r="C44" i="7"/>
  <c r="C45" i="7"/>
  <c r="C46" i="7"/>
  <c r="D46" i="7" s="1"/>
  <c r="C47" i="7"/>
  <c r="E42" i="7" s="1"/>
  <c r="C39" i="7"/>
  <c r="E39" i="7" s="1"/>
  <c r="C32" i="7"/>
  <c r="C33" i="7"/>
  <c r="C34" i="7"/>
  <c r="C35" i="7"/>
  <c r="C36" i="7"/>
  <c r="C37" i="7"/>
  <c r="E34" i="7" s="1"/>
  <c r="C31" i="7"/>
  <c r="C22" i="7"/>
  <c r="C23" i="7"/>
  <c r="C24" i="7"/>
  <c r="C25" i="7"/>
  <c r="C26" i="7"/>
  <c r="C27" i="7"/>
  <c r="C28" i="7"/>
  <c r="C29" i="7"/>
  <c r="E24" i="7" s="1"/>
  <c r="C21" i="7"/>
  <c r="E21" i="7" s="1"/>
  <c r="C14" i="7"/>
  <c r="C15" i="7"/>
  <c r="C16" i="7"/>
  <c r="C17" i="7"/>
  <c r="C18" i="7"/>
  <c r="C19" i="7"/>
  <c r="D13" i="7" s="1"/>
  <c r="C13" i="7"/>
  <c r="C4" i="7"/>
  <c r="C5" i="7"/>
  <c r="C6" i="7"/>
  <c r="C7" i="7"/>
  <c r="C8" i="7"/>
  <c r="C9" i="7"/>
  <c r="C10" i="7"/>
  <c r="C11" i="7"/>
  <c r="E7" i="7" s="1"/>
  <c r="C3" i="7"/>
  <c r="O24" i="9" l="1"/>
  <c r="O12" i="9"/>
  <c r="O45" i="9"/>
  <c r="N55" i="9"/>
  <c r="N45" i="9"/>
  <c r="N21" i="9"/>
  <c r="O53" i="9"/>
  <c r="N63" i="9"/>
  <c r="N50" i="9"/>
  <c r="N67" i="9"/>
  <c r="N75" i="9"/>
  <c r="N32" i="9"/>
  <c r="N37" i="9"/>
  <c r="N74" i="9"/>
  <c r="O38" i="9"/>
  <c r="N38" i="9"/>
  <c r="N51" i="9"/>
  <c r="N29" i="9"/>
  <c r="N59" i="9"/>
  <c r="N40" i="9"/>
  <c r="O18" i="9"/>
  <c r="N66" i="9"/>
  <c r="N73" i="9"/>
  <c r="O73" i="9"/>
  <c r="N70" i="9"/>
  <c r="O70" i="9"/>
  <c r="N71" i="9"/>
  <c r="N69" i="9"/>
  <c r="N62" i="9"/>
  <c r="O62" i="9"/>
  <c r="O66" i="9"/>
  <c r="O60" i="9"/>
  <c r="N61" i="9"/>
  <c r="O57" i="9"/>
  <c r="N57" i="9"/>
  <c r="N65" i="9"/>
  <c r="O65" i="9"/>
  <c r="N49" i="9"/>
  <c r="O54" i="9"/>
  <c r="N54" i="9"/>
  <c r="O48" i="9"/>
  <c r="N53" i="9"/>
  <c r="O44" i="9"/>
  <c r="O42" i="9"/>
  <c r="N42" i="9"/>
  <c r="O41" i="9"/>
  <c r="N41" i="9"/>
  <c r="O43" i="9"/>
  <c r="N46" i="9"/>
  <c r="O46" i="9"/>
  <c r="O30" i="9"/>
  <c r="N30" i="9"/>
  <c r="N33" i="9"/>
  <c r="O33" i="9"/>
  <c r="O34" i="9"/>
  <c r="O29" i="9"/>
  <c r="O22" i="9"/>
  <c r="N22" i="9"/>
  <c r="O25" i="9"/>
  <c r="N25" i="9"/>
  <c r="O28" i="9"/>
  <c r="O27" i="9"/>
  <c r="O26" i="9"/>
  <c r="N26" i="9"/>
  <c r="O14" i="9"/>
  <c r="N14" i="9"/>
  <c r="N13" i="9"/>
  <c r="O17" i="9"/>
  <c r="N17" i="9"/>
  <c r="N18" i="9"/>
  <c r="O6" i="9"/>
  <c r="N6" i="9"/>
  <c r="N5" i="9"/>
  <c r="O11" i="9"/>
  <c r="N9" i="9"/>
  <c r="O9" i="9"/>
  <c r="O10" i="9"/>
  <c r="N10" i="9"/>
  <c r="D10" i="7"/>
  <c r="E6" i="7"/>
  <c r="E14" i="7"/>
  <c r="E53" i="7"/>
  <c r="D64" i="7"/>
  <c r="D9" i="7"/>
  <c r="D5" i="7"/>
  <c r="E9" i="7"/>
  <c r="E5" i="7"/>
  <c r="D16" i="7"/>
  <c r="E17" i="7"/>
  <c r="E13" i="7"/>
  <c r="D28" i="7"/>
  <c r="D24" i="7"/>
  <c r="E26" i="7"/>
  <c r="E22" i="7"/>
  <c r="D35" i="7"/>
  <c r="E36" i="7"/>
  <c r="E32" i="7"/>
  <c r="D45" i="7"/>
  <c r="D41" i="7"/>
  <c r="E44" i="7"/>
  <c r="E40" i="7"/>
  <c r="D54" i="7"/>
  <c r="D50" i="7"/>
  <c r="E52" i="7"/>
  <c r="D49" i="7"/>
  <c r="D63" i="7"/>
  <c r="D59" i="7"/>
  <c r="E62" i="7"/>
  <c r="E58" i="7"/>
  <c r="O4" i="9"/>
  <c r="O20" i="9"/>
  <c r="O36" i="9"/>
  <c r="O2" i="9"/>
  <c r="O15" i="9"/>
  <c r="O31" i="9"/>
  <c r="O47" i="9"/>
  <c r="O64" i="9"/>
  <c r="D6" i="7"/>
  <c r="D32" i="7"/>
  <c r="D55" i="7"/>
  <c r="E49" i="7"/>
  <c r="E63" i="7"/>
  <c r="E59" i="7"/>
  <c r="D4" i="7"/>
  <c r="E4" i="7"/>
  <c r="E16" i="7"/>
  <c r="D27" i="7"/>
  <c r="D23" i="7"/>
  <c r="D34" i="7"/>
  <c r="E31" i="7"/>
  <c r="D44" i="7"/>
  <c r="D40" i="7"/>
  <c r="E55" i="7"/>
  <c r="E51" i="7"/>
  <c r="D62" i="7"/>
  <c r="E65" i="7"/>
  <c r="E61" i="7"/>
  <c r="O3" i="9"/>
  <c r="O19" i="9"/>
  <c r="O35" i="9"/>
  <c r="O52" i="9"/>
  <c r="O68" i="9"/>
  <c r="E10" i="7"/>
  <c r="E18" i="7"/>
  <c r="D21" i="7"/>
  <c r="D25" i="7"/>
  <c r="D36" i="7"/>
  <c r="E33" i="7"/>
  <c r="D51" i="7"/>
  <c r="D60" i="7"/>
  <c r="D8" i="7"/>
  <c r="E8" i="7"/>
  <c r="D15" i="7"/>
  <c r="D3" i="7"/>
  <c r="E35" i="7"/>
  <c r="D53" i="7"/>
  <c r="D58" i="7"/>
  <c r="D7" i="7"/>
  <c r="E3" i="7"/>
  <c r="D18" i="7"/>
  <c r="D14" i="7"/>
  <c r="E15" i="7"/>
  <c r="D26" i="7"/>
  <c r="E28" i="7"/>
  <c r="D33" i="7"/>
  <c r="D43" i="7"/>
  <c r="E46" i="7"/>
  <c r="D52" i="7"/>
  <c r="E54" i="7"/>
  <c r="D65" i="7"/>
  <c r="D61" i="7"/>
  <c r="E64" i="7"/>
  <c r="O7" i="9"/>
  <c r="O23" i="9"/>
  <c r="O39" i="9"/>
  <c r="O56" i="9"/>
  <c r="O72" i="9"/>
</calcChain>
</file>

<file path=xl/sharedStrings.xml><?xml version="1.0" encoding="utf-8"?>
<sst xmlns="http://schemas.openxmlformats.org/spreadsheetml/2006/main" count="8533" uniqueCount="72">
  <si>
    <t>Date</t>
  </si>
  <si>
    <t>Day</t>
  </si>
  <si>
    <t>Site</t>
  </si>
  <si>
    <t>Year</t>
  </si>
  <si>
    <t>SiteYear</t>
  </si>
  <si>
    <t>Sample</t>
  </si>
  <si>
    <t>Larvae</t>
  </si>
  <si>
    <t>Pupae</t>
  </si>
  <si>
    <t>Total</t>
  </si>
  <si>
    <t>Beetle</t>
  </si>
  <si>
    <t>Emergence</t>
  </si>
  <si>
    <t>Before</t>
  </si>
  <si>
    <t>After</t>
  </si>
  <si>
    <t>East</t>
  </si>
  <si>
    <t>East2018</t>
  </si>
  <si>
    <t>Hatch</t>
  </si>
  <si>
    <t>Golf</t>
  </si>
  <si>
    <t>Golf2018</t>
  </si>
  <si>
    <t>Ice</t>
  </si>
  <si>
    <t>Ice2018</t>
  </si>
  <si>
    <t>NoOil</t>
  </si>
  <si>
    <t>NoOil2018</t>
  </si>
  <si>
    <t>Oil</t>
  </si>
  <si>
    <t>Oil2018</t>
  </si>
  <si>
    <t>Vulgaris small</t>
  </si>
  <si>
    <t>Vulgaris small2018</t>
  </si>
  <si>
    <t>Vulgaris</t>
  </si>
  <si>
    <t>Vulgaris2018</t>
  </si>
  <si>
    <t>Waterfall</t>
  </si>
  <si>
    <t>Waterfall2018</t>
  </si>
  <si>
    <t>Row Labels</t>
  </si>
  <si>
    <t>Grand Total</t>
  </si>
  <si>
    <t>Pond</t>
  </si>
  <si>
    <t>Larvalstage</t>
  </si>
  <si>
    <t>Average of Total</t>
  </si>
  <si>
    <t>PondPerimeter</t>
  </si>
  <si>
    <t>Perim</t>
  </si>
  <si>
    <t>Area</t>
  </si>
  <si>
    <t>Dayspassed</t>
  </si>
  <si>
    <t>Pondarea</t>
  </si>
  <si>
    <t>Depth_1</t>
  </si>
  <si>
    <t>Littoral_aream3</t>
  </si>
  <si>
    <t>Littoralarea_liters</t>
  </si>
  <si>
    <t>SampleL</t>
  </si>
  <si>
    <t>Sum of SampleL</t>
  </si>
  <si>
    <t>Average of SampleL</t>
  </si>
  <si>
    <t>Average of Littoralarea_liters</t>
  </si>
  <si>
    <t>N</t>
  </si>
  <si>
    <t>Length_1.5</t>
  </si>
  <si>
    <t>Count of Total</t>
  </si>
  <si>
    <t>n</t>
  </si>
  <si>
    <t>Conf M</t>
  </si>
  <si>
    <t>varM</t>
  </si>
  <si>
    <t>Avg#</t>
  </si>
  <si>
    <t>Totalarea</t>
  </si>
  <si>
    <t>Samplearea</t>
  </si>
  <si>
    <t>TotalPop</t>
  </si>
  <si>
    <t>Var of Total</t>
  </si>
  <si>
    <t>varsample</t>
  </si>
  <si>
    <t>SE</t>
  </si>
  <si>
    <t>Lower</t>
  </si>
  <si>
    <t>Upper</t>
  </si>
  <si>
    <t>One</t>
  </si>
  <si>
    <t>Two</t>
  </si>
  <si>
    <t>Three</t>
  </si>
  <si>
    <t>FourPupae</t>
  </si>
  <si>
    <t>TwoThree</t>
  </si>
  <si>
    <t>ThreeFour</t>
  </si>
  <si>
    <t>Four</t>
  </si>
  <si>
    <t>OneTwo</t>
  </si>
  <si>
    <t>Larvalstage2</t>
  </si>
  <si>
    <t>***estimated from course area estimate from 5/28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</si>
</sst>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indent="1"/>
    </xf>
    <xf numFmtId="0" fontId="0" fillId="0" borderId="0" xfId="0" applyNumberFormat="1"/>
    <xf numFmtId="0" fontId="16" fillId="0" borderId="0" xfId="0" applyFont="1"/>
    <xf numFmtId="2" fontId="0" fillId="0" borderId="0" xfId="0" applyNumberFormat="1"/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0" fontId="16" fillId="0" borderId="0" xfId="0" applyNumberFormat="1" applyFont="1" applyFill="1" applyBorder="1"/>
    <xf numFmtId="0" fontId="16" fillId="0" borderId="0" xfId="0" pivotButton="1" applyFont="1"/>
    <xf numFmtId="164" fontId="16" fillId="0" borderId="0" xfId="0" applyNumberFormat="1" applyFont="1"/>
    <xf numFmtId="164" fontId="0" fillId="0" borderId="0" xfId="0" applyNumberFormat="1" applyAlignment="1">
      <alignment horizontal="left" indent="1"/>
    </xf>
    <xf numFmtId="164" fontId="0" fillId="0" borderId="0" xfId="0" applyNumberFormat="1"/>
    <xf numFmtId="0" fontId="18" fillId="0" borderId="0" xfId="0" applyFont="1"/>
    <xf numFmtId="0" fontId="0" fillId="33" borderId="0" xfId="0" applyFill="1" applyAlignment="1">
      <alignment horizontal="left"/>
    </xf>
    <xf numFmtId="164" fontId="0" fillId="33" borderId="0" xfId="0" applyNumberFormat="1" applyFill="1" applyAlignment="1">
      <alignment horizontal="left" indent="1"/>
    </xf>
    <xf numFmtId="0" fontId="0" fillId="33" borderId="0" xfId="0" applyFill="1"/>
    <xf numFmtId="0" fontId="0" fillId="33" borderId="0" xfId="0" applyNumberFormat="1" applyFill="1"/>
    <xf numFmtId="0" fontId="14" fillId="0" borderId="0" xfId="0" applyFont="1" applyFill="1"/>
    <xf numFmtId="0" fontId="19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East-2018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Avg_SE!$J$2:$J$11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E3-46DC-AEC4-8E304DF363A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Avg_SE!$J$2:$J$11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E3-46DC-AEC4-8E304DF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1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35236811661241"/>
                  <c:y val="-0.151801545640128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Avg_SE!$C$2:$C$75</c:f>
              <c:numCache>
                <c:formatCode>General</c:formatCode>
                <c:ptCount val="74"/>
                <c:pt idx="0">
                  <c:v>5.4375</c:v>
                </c:pt>
                <c:pt idx="1">
                  <c:v>27</c:v>
                </c:pt>
                <c:pt idx="2">
                  <c:v>36.842105263157897</c:v>
                </c:pt>
                <c:pt idx="3">
                  <c:v>21.894736842105264</c:v>
                </c:pt>
                <c:pt idx="4">
                  <c:v>9.8571428571428577</c:v>
                </c:pt>
                <c:pt idx="5">
                  <c:v>6.0454545454545459</c:v>
                </c:pt>
                <c:pt idx="6">
                  <c:v>7.05</c:v>
                </c:pt>
                <c:pt idx="7">
                  <c:v>6.6842105263157894</c:v>
                </c:pt>
                <c:pt idx="8">
                  <c:v>1.3333333333333333</c:v>
                </c:pt>
                <c:pt idx="9">
                  <c:v>0.6875</c:v>
                </c:pt>
                <c:pt idx="10">
                  <c:v>7</c:v>
                </c:pt>
                <c:pt idx="11">
                  <c:v>27.05263157894737</c:v>
                </c:pt>
                <c:pt idx="12">
                  <c:v>23.842105263157894</c:v>
                </c:pt>
                <c:pt idx="13">
                  <c:v>10.647058823529411</c:v>
                </c:pt>
                <c:pt idx="14">
                  <c:v>9.8235294117647065</c:v>
                </c:pt>
                <c:pt idx="15">
                  <c:v>47.46153846153846</c:v>
                </c:pt>
                <c:pt idx="16">
                  <c:v>5.384615384615385</c:v>
                </c:pt>
                <c:pt idx="17">
                  <c:v>0.58333333333333337</c:v>
                </c:pt>
                <c:pt idx="18">
                  <c:v>20.470588235294116</c:v>
                </c:pt>
                <c:pt idx="19">
                  <c:v>17.94736842105263</c:v>
                </c:pt>
                <c:pt idx="20">
                  <c:v>19.100000000000001</c:v>
                </c:pt>
                <c:pt idx="21">
                  <c:v>8.3684210526315788</c:v>
                </c:pt>
                <c:pt idx="22">
                  <c:v>7.6470588235294121</c:v>
                </c:pt>
                <c:pt idx="23">
                  <c:v>11.055555555555555</c:v>
                </c:pt>
                <c:pt idx="24">
                  <c:v>20.5</c:v>
                </c:pt>
                <c:pt idx="25">
                  <c:v>0.82352941176470584</c:v>
                </c:pt>
                <c:pt idx="26">
                  <c:v>0.2</c:v>
                </c:pt>
                <c:pt idx="27">
                  <c:v>0</c:v>
                </c:pt>
                <c:pt idx="28">
                  <c:v>22.2</c:v>
                </c:pt>
                <c:pt idx="29">
                  <c:v>131.6</c:v>
                </c:pt>
                <c:pt idx="30">
                  <c:v>44.1</c:v>
                </c:pt>
                <c:pt idx="31">
                  <c:v>64.5</c:v>
                </c:pt>
                <c:pt idx="32">
                  <c:v>13.9</c:v>
                </c:pt>
                <c:pt idx="33">
                  <c:v>85.5</c:v>
                </c:pt>
                <c:pt idx="34">
                  <c:v>49.7</c:v>
                </c:pt>
                <c:pt idx="35">
                  <c:v>0.2</c:v>
                </c:pt>
                <c:pt idx="36">
                  <c:v>32.722222222222221</c:v>
                </c:pt>
                <c:pt idx="37">
                  <c:v>87.722222222222229</c:v>
                </c:pt>
                <c:pt idx="38">
                  <c:v>70.235294117647058</c:v>
                </c:pt>
                <c:pt idx="39">
                  <c:v>20.8125</c:v>
                </c:pt>
                <c:pt idx="40">
                  <c:v>17.3125</c:v>
                </c:pt>
                <c:pt idx="41">
                  <c:v>18.333333333333332</c:v>
                </c:pt>
                <c:pt idx="42">
                  <c:v>11</c:v>
                </c:pt>
                <c:pt idx="43">
                  <c:v>12.9375</c:v>
                </c:pt>
                <c:pt idx="44">
                  <c:v>1.75</c:v>
                </c:pt>
                <c:pt idx="45">
                  <c:v>5.5555555555555552E-2</c:v>
                </c:pt>
                <c:pt idx="46">
                  <c:v>17.764705882352942</c:v>
                </c:pt>
                <c:pt idx="47">
                  <c:v>246.24137931034483</c:v>
                </c:pt>
                <c:pt idx="48">
                  <c:v>161.91176470588235</c:v>
                </c:pt>
                <c:pt idx="49">
                  <c:v>54.588235294117645</c:v>
                </c:pt>
                <c:pt idx="50">
                  <c:v>31.428571428571427</c:v>
                </c:pt>
                <c:pt idx="51">
                  <c:v>28.296296296296298</c:v>
                </c:pt>
                <c:pt idx="52">
                  <c:v>34.208333333333336</c:v>
                </c:pt>
                <c:pt idx="53">
                  <c:v>6</c:v>
                </c:pt>
                <c:pt idx="54">
                  <c:v>0.14285714285714285</c:v>
                </c:pt>
                <c:pt idx="55">
                  <c:v>16.266666666666666</c:v>
                </c:pt>
                <c:pt idx="56">
                  <c:v>72.967741935483872</c:v>
                </c:pt>
                <c:pt idx="57">
                  <c:v>88.25</c:v>
                </c:pt>
                <c:pt idx="58">
                  <c:v>43.392857142857146</c:v>
                </c:pt>
                <c:pt idx="59">
                  <c:v>16.079999999999998</c:v>
                </c:pt>
                <c:pt idx="60">
                  <c:v>10.678571428571429</c:v>
                </c:pt>
                <c:pt idx="61">
                  <c:v>8.454545454545455</c:v>
                </c:pt>
                <c:pt idx="62">
                  <c:v>1.3076923076923077</c:v>
                </c:pt>
                <c:pt idx="63">
                  <c:v>0.52</c:v>
                </c:pt>
                <c:pt idx="64">
                  <c:v>0</c:v>
                </c:pt>
                <c:pt idx="65">
                  <c:v>1.7666666666666666</c:v>
                </c:pt>
                <c:pt idx="66">
                  <c:v>23.62962962962963</c:v>
                </c:pt>
                <c:pt idx="67">
                  <c:v>31.8</c:v>
                </c:pt>
                <c:pt idx="68">
                  <c:v>71.307692307692307</c:v>
                </c:pt>
                <c:pt idx="69">
                  <c:v>40</c:v>
                </c:pt>
                <c:pt idx="70">
                  <c:v>17.083333333333332</c:v>
                </c:pt>
                <c:pt idx="71">
                  <c:v>28.727272727272727</c:v>
                </c:pt>
                <c:pt idx="72">
                  <c:v>11.666666666666666</c:v>
                </c:pt>
                <c:pt idx="73">
                  <c:v>0.45454545454545453</c:v>
                </c:pt>
              </c:numCache>
            </c:numRef>
          </c:xVal>
          <c:yVal>
            <c:numRef>
              <c:f>Avg_SE!$D$2:$D$75</c:f>
              <c:numCache>
                <c:formatCode>General</c:formatCode>
                <c:ptCount val="74"/>
                <c:pt idx="0">
                  <c:v>71.729166666666671</c:v>
                </c:pt>
                <c:pt idx="1">
                  <c:v>855.77777777777783</c:v>
                </c:pt>
                <c:pt idx="2">
                  <c:v>1642.140350877193</c:v>
                </c:pt>
                <c:pt idx="3">
                  <c:v>681.21052631578948</c:v>
                </c:pt>
                <c:pt idx="4">
                  <c:v>115.22857142857143</c:v>
                </c:pt>
                <c:pt idx="5">
                  <c:v>22.045454545454547</c:v>
                </c:pt>
                <c:pt idx="6">
                  <c:v>20.892105263157898</c:v>
                </c:pt>
                <c:pt idx="7">
                  <c:v>54.005847953216374</c:v>
                </c:pt>
                <c:pt idx="8">
                  <c:v>1.3809523809523809</c:v>
                </c:pt>
                <c:pt idx="9">
                  <c:v>0.62916666666666665</c:v>
                </c:pt>
                <c:pt idx="10">
                  <c:v>190.94736842105263</c:v>
                </c:pt>
                <c:pt idx="11">
                  <c:v>1822.8304093567251</c:v>
                </c:pt>
                <c:pt idx="12">
                  <c:v>1134.2514619883041</c:v>
                </c:pt>
                <c:pt idx="13">
                  <c:v>50.367647058823536</c:v>
                </c:pt>
                <c:pt idx="14">
                  <c:v>87.529411764705884</c:v>
                </c:pt>
                <c:pt idx="15">
                  <c:v>2374.102564102564</c:v>
                </c:pt>
                <c:pt idx="16">
                  <c:v>25.423076923076923</c:v>
                </c:pt>
                <c:pt idx="17">
                  <c:v>0.26515151515151519</c:v>
                </c:pt>
                <c:pt idx="18">
                  <c:v>2419.8897058823532</c:v>
                </c:pt>
                <c:pt idx="19">
                  <c:v>472.27485380116963</c:v>
                </c:pt>
                <c:pt idx="20">
                  <c:v>899.04210526315785</c:v>
                </c:pt>
                <c:pt idx="21">
                  <c:v>80.912280701754383</c:v>
                </c:pt>
                <c:pt idx="22">
                  <c:v>35.242647058823529</c:v>
                </c:pt>
                <c:pt idx="23">
                  <c:v>363.23202614379085</c:v>
                </c:pt>
                <c:pt idx="24">
                  <c:v>761.4666666666667</c:v>
                </c:pt>
                <c:pt idx="25">
                  <c:v>2.2794117647058822</c:v>
                </c:pt>
                <c:pt idx="26">
                  <c:v>0.17777777777777778</c:v>
                </c:pt>
                <c:pt idx="27">
                  <c:v>0</c:v>
                </c:pt>
                <c:pt idx="28">
                  <c:v>2661.9555555555553</c:v>
                </c:pt>
                <c:pt idx="29">
                  <c:v>43396.044444444444</c:v>
                </c:pt>
                <c:pt idx="30">
                  <c:v>986.76666666666688</c:v>
                </c:pt>
                <c:pt idx="31">
                  <c:v>3054.9444444444443</c:v>
                </c:pt>
                <c:pt idx="32">
                  <c:v>104.32222222222224</c:v>
                </c:pt>
                <c:pt idx="33">
                  <c:v>3784.0555555555557</c:v>
                </c:pt>
                <c:pt idx="34">
                  <c:v>1187.3444444444442</c:v>
                </c:pt>
                <c:pt idx="35">
                  <c:v>0.4</c:v>
                </c:pt>
                <c:pt idx="36">
                  <c:v>3113.624183006536</c:v>
                </c:pt>
                <c:pt idx="37">
                  <c:v>9433.9771241830076</c:v>
                </c:pt>
                <c:pt idx="38">
                  <c:v>6476.8161764705883</c:v>
                </c:pt>
                <c:pt idx="39">
                  <c:v>550.0291666666667</c:v>
                </c:pt>
                <c:pt idx="40">
                  <c:v>96.095833333333331</c:v>
                </c:pt>
                <c:pt idx="41">
                  <c:v>95.666666666666643</c:v>
                </c:pt>
                <c:pt idx="42">
                  <c:v>58.714285714285715</c:v>
                </c:pt>
                <c:pt idx="43">
                  <c:v>18.0625</c:v>
                </c:pt>
                <c:pt idx="44">
                  <c:v>2.3333333333333335</c:v>
                </c:pt>
                <c:pt idx="45">
                  <c:v>5.5555555555555552E-2</c:v>
                </c:pt>
                <c:pt idx="46">
                  <c:v>1074.9126559714796</c:v>
                </c:pt>
                <c:pt idx="47">
                  <c:v>80681.975369458116</c:v>
                </c:pt>
                <c:pt idx="48">
                  <c:v>22658.385918003565</c:v>
                </c:pt>
                <c:pt idx="49">
                  <c:v>1186.3707664884137</c:v>
                </c:pt>
                <c:pt idx="50">
                  <c:v>412.10582010582004</c:v>
                </c:pt>
                <c:pt idx="51">
                  <c:v>373.90883190883198</c:v>
                </c:pt>
                <c:pt idx="52">
                  <c:v>462.69384057971007</c:v>
                </c:pt>
                <c:pt idx="53">
                  <c:v>19.5</c:v>
                </c:pt>
                <c:pt idx="54">
                  <c:v>0.12857142857142859</c:v>
                </c:pt>
                <c:pt idx="55">
                  <c:v>627.99540229885065</c:v>
                </c:pt>
                <c:pt idx="56">
                  <c:v>13368.032258064517</c:v>
                </c:pt>
                <c:pt idx="57">
                  <c:v>11082.12037037037</c:v>
                </c:pt>
                <c:pt idx="58">
                  <c:v>2790.7658730158732</c:v>
                </c:pt>
                <c:pt idx="59">
                  <c:v>504.41</c:v>
                </c:pt>
                <c:pt idx="60">
                  <c:v>85.855820105820101</c:v>
                </c:pt>
                <c:pt idx="61">
                  <c:v>78.735930735930737</c:v>
                </c:pt>
                <c:pt idx="62">
                  <c:v>3.2615384615384619</c:v>
                </c:pt>
                <c:pt idx="63">
                  <c:v>0.92666666666666675</c:v>
                </c:pt>
                <c:pt idx="64">
                  <c:v>0</c:v>
                </c:pt>
                <c:pt idx="65">
                  <c:v>16.598850574712642</c:v>
                </c:pt>
                <c:pt idx="66">
                  <c:v>1645.8575498575497</c:v>
                </c:pt>
                <c:pt idx="67">
                  <c:v>1000.4571428571428</c:v>
                </c:pt>
                <c:pt idx="68">
                  <c:v>1035.2307692307695</c:v>
                </c:pt>
                <c:pt idx="69">
                  <c:v>571.6</c:v>
                </c:pt>
                <c:pt idx="70">
                  <c:v>56.992424242424228</c:v>
                </c:pt>
                <c:pt idx="71">
                  <c:v>158.6181818181818</c:v>
                </c:pt>
                <c:pt idx="72">
                  <c:v>23.151515151515159</c:v>
                </c:pt>
                <c:pt idx="73">
                  <c:v>0.47272727272727266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8-452C-8052-6019D7D76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023936"/>
        <c:axId val="660026560"/>
      </c:scatterChart>
      <c:valAx>
        <c:axId val="660023936"/>
        <c:scaling>
          <c:orientation val="minMax"/>
          <c:max val="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6560"/>
        <c:crosses val="autoZero"/>
        <c:crossBetween val="midCat"/>
      </c:valAx>
      <c:valAx>
        <c:axId val="660026560"/>
        <c:scaling>
          <c:orientation val="minMax"/>
          <c:max val="5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02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19920941056458"/>
          <c:y val="9.6377952755905508E-2"/>
          <c:w val="0.70954360462027266"/>
          <c:h val="0.79592915124020092"/>
        </c:manualLayout>
      </c:layout>
      <c:scatterChart>
        <c:scatterStyle val="lineMarker"/>
        <c:varyColors val="0"/>
        <c:ser>
          <c:idx val="0"/>
          <c:order val="0"/>
          <c:tx>
            <c:v>East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plus>
            <c:minus>
              <c:numRef>
                <c:f>Avg_SE!$M$2:$M$11</c:f>
                <c:numCache>
                  <c:formatCode>General</c:formatCode>
                  <c:ptCount val="10"/>
                  <c:pt idx="0">
                    <c:v>98641.000580073189</c:v>
                  </c:pt>
                  <c:pt idx="1">
                    <c:v>309567.18793506426</c:v>
                  </c:pt>
                  <c:pt idx="2">
                    <c:v>425418.15920661809</c:v>
                  </c:pt>
                  <c:pt idx="3">
                    <c:v>271258.23980060214</c:v>
                  </c:pt>
                  <c:pt idx="4">
                    <c:v>104396.96874586116</c:v>
                  </c:pt>
                  <c:pt idx="5">
                    <c:v>44153.977783424816</c:v>
                  </c:pt>
                  <c:pt idx="6">
                    <c:v>44802.579254296019</c:v>
                  </c:pt>
                  <c:pt idx="7">
                    <c:v>73133.925574438166</c:v>
                  </c:pt>
                  <c:pt idx="8">
                    <c:v>13051.929815406065</c:v>
                  </c:pt>
                  <c:pt idx="9">
                    <c:v>8475.4077594237333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Avg_SE!$B$2:$B$11</c:f>
              <c:numCache>
                <c:formatCode>[$-409]d\-mmm;@</c:formatCode>
                <c:ptCount val="10"/>
                <c:pt idx="0">
                  <c:v>43238</c:v>
                </c:pt>
                <c:pt idx="1">
                  <c:v>43243</c:v>
                </c:pt>
                <c:pt idx="2">
                  <c:v>43247</c:v>
                </c:pt>
                <c:pt idx="3">
                  <c:v>43252</c:v>
                </c:pt>
                <c:pt idx="4">
                  <c:v>43260</c:v>
                </c:pt>
                <c:pt idx="5">
                  <c:v>43265</c:v>
                </c:pt>
                <c:pt idx="6">
                  <c:v>43268</c:v>
                </c:pt>
                <c:pt idx="7">
                  <c:v>43273</c:v>
                </c:pt>
                <c:pt idx="8">
                  <c:v>43277</c:v>
                </c:pt>
                <c:pt idx="9">
                  <c:v>43280</c:v>
                </c:pt>
              </c:numCache>
            </c:numRef>
          </c:xVal>
          <c:yVal>
            <c:numRef>
              <c:f>Avg_SE!$J$2:$J$11</c:f>
              <c:numCache>
                <c:formatCode>General</c:formatCode>
                <c:ptCount val="10"/>
                <c:pt idx="0">
                  <c:v>129288.21428571429</c:v>
                </c:pt>
                <c:pt idx="1">
                  <c:v>635673.67346938804</c:v>
                </c:pt>
                <c:pt idx="2">
                  <c:v>860503.75939849811</c:v>
                </c:pt>
                <c:pt idx="3">
                  <c:v>506268.87218045129</c:v>
                </c:pt>
                <c:pt idx="4">
                  <c:v>224239.94169096221</c:v>
                </c:pt>
                <c:pt idx="5">
                  <c:v>136115.25974025973</c:v>
                </c:pt>
                <c:pt idx="6">
                  <c:v>157744.46938775518</c:v>
                </c:pt>
                <c:pt idx="7">
                  <c:v>147997.96992481203</c:v>
                </c:pt>
                <c:pt idx="8">
                  <c:v>29272.653061224497</c:v>
                </c:pt>
                <c:pt idx="9">
                  <c:v>14997.321428571431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4248-A51F-44EB4F9D0636}"/>
            </c:ext>
          </c:extLst>
        </c:ser>
        <c:ser>
          <c:idx val="1"/>
          <c:order val="1"/>
          <c:tx>
            <c:v>Golf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Avg_SE!$B$12:$B$19</c:f>
              <c:numCache>
                <c:formatCode>[$-409]d\-mmm;@</c:formatCode>
                <c:ptCount val="8"/>
                <c:pt idx="0">
                  <c:v>43239</c:v>
                </c:pt>
                <c:pt idx="1">
                  <c:v>43244</c:v>
                </c:pt>
                <c:pt idx="2">
                  <c:v>43248</c:v>
                </c:pt>
                <c:pt idx="3">
                  <c:v>43253</c:v>
                </c:pt>
                <c:pt idx="4">
                  <c:v>43257</c:v>
                </c:pt>
                <c:pt idx="5">
                  <c:v>43262</c:v>
                </c:pt>
                <c:pt idx="6">
                  <c:v>43266</c:v>
                </c:pt>
                <c:pt idx="7">
                  <c:v>43269</c:v>
                </c:pt>
              </c:numCache>
            </c:numRef>
          </c:xVal>
          <c:yVal>
            <c:numRef>
              <c:f>Avg_SE!$J$12:$J$19</c:f>
              <c:numCache>
                <c:formatCode>General</c:formatCode>
                <c:ptCount val="8"/>
                <c:pt idx="0">
                  <c:v>181800</c:v>
                </c:pt>
                <c:pt idx="1">
                  <c:v>663871.57894736854</c:v>
                </c:pt>
                <c:pt idx="2">
                  <c:v>557782.64661654131</c:v>
                </c:pt>
                <c:pt idx="3">
                  <c:v>233845.91596638659</c:v>
                </c:pt>
                <c:pt idx="4">
                  <c:v>204509.04201680672</c:v>
                </c:pt>
                <c:pt idx="5">
                  <c:v>920130.0659340662</c:v>
                </c:pt>
                <c:pt idx="6">
                  <c:v>98224.61538461539</c:v>
                </c:pt>
                <c:pt idx="7">
                  <c:v>10140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F-4248-A51F-44EB4F9D0636}"/>
            </c:ext>
          </c:extLst>
        </c:ser>
        <c:ser>
          <c:idx val="2"/>
          <c:order val="2"/>
          <c:tx>
            <c:v>Ice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Avg_SE!$B$20:$B$29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43263</c:v>
                </c:pt>
                <c:pt idx="6">
                  <c:v>43267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Avg_SE!$J$20:$J$29</c:f>
              <c:numCache>
                <c:formatCode>General</c:formatCode>
                <c:ptCount val="10"/>
                <c:pt idx="0">
                  <c:v>510945.8823529412</c:v>
                </c:pt>
                <c:pt idx="1">
                  <c:v>440826.81318681315</c:v>
                </c:pt>
                <c:pt idx="2">
                  <c:v>463059.56043956056</c:v>
                </c:pt>
                <c:pt idx="3">
                  <c:v>198888.86061307116</c:v>
                </c:pt>
                <c:pt idx="4">
                  <c:v>179310.9243697479</c:v>
                </c:pt>
                <c:pt idx="5">
                  <c:v>255716.21489621481</c:v>
                </c:pt>
                <c:pt idx="6">
                  <c:v>467643.29670329683</c:v>
                </c:pt>
                <c:pt idx="7">
                  <c:v>18458.642533936651</c:v>
                </c:pt>
                <c:pt idx="8">
                  <c:v>4435.0769230769238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0F-4248-A51F-44EB4F9D0636}"/>
            </c:ext>
          </c:extLst>
        </c:ser>
        <c:ser>
          <c:idx val="3"/>
          <c:order val="3"/>
          <c:tx>
            <c:v>NoOil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Avg_SE!$B$30:$B$37</c:f>
              <c:numCache>
                <c:formatCode>[$-409]d\-mmm;@</c:formatCode>
                <c:ptCount val="8"/>
                <c:pt idx="0">
                  <c:v>43235</c:v>
                </c:pt>
                <c:pt idx="1">
                  <c:v>43239</c:v>
                </c:pt>
                <c:pt idx="2">
                  <c:v>43244</c:v>
                </c:pt>
                <c:pt idx="3">
                  <c:v>43247</c:v>
                </c:pt>
                <c:pt idx="4">
                  <c:v>43252</c:v>
                </c:pt>
                <c:pt idx="5">
                  <c:v>43255</c:v>
                </c:pt>
                <c:pt idx="6">
                  <c:v>43260</c:v>
                </c:pt>
                <c:pt idx="7">
                  <c:v>43268</c:v>
                </c:pt>
              </c:numCache>
            </c:numRef>
          </c:xVal>
          <c:yVal>
            <c:numRef>
              <c:f>Avg_SE!$J$30:$J$37</c:f>
              <c:numCache>
                <c:formatCode>General</c:formatCode>
                <c:ptCount val="8"/>
                <c:pt idx="0">
                  <c:v>222253.71428571426</c:v>
                </c:pt>
                <c:pt idx="1">
                  <c:v>1283595.6363636365</c:v>
                </c:pt>
                <c:pt idx="2">
                  <c:v>415937.4545454547</c:v>
                </c:pt>
                <c:pt idx="3">
                  <c:v>595879.48051948065</c:v>
                </c:pt>
                <c:pt idx="4">
                  <c:v>123937.45454545454</c:v>
                </c:pt>
                <c:pt idx="5">
                  <c:v>745826.49350649363</c:v>
                </c:pt>
                <c:pt idx="6">
                  <c:v>417531.63636363629</c:v>
                </c:pt>
                <c:pt idx="7">
                  <c:v>1577.1428571428571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0F-4248-A51F-44EB4F9D0636}"/>
            </c:ext>
          </c:extLst>
        </c:ser>
        <c:ser>
          <c:idx val="4"/>
          <c:order val="4"/>
          <c:tx>
            <c:v>Oil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Avg_SE!$B$38:$B$47</c:f>
              <c:numCache>
                <c:formatCode>[$-409]d\-mmm;@</c:formatCode>
                <c:ptCount val="10"/>
                <c:pt idx="0">
                  <c:v>43233</c:v>
                </c:pt>
                <c:pt idx="1">
                  <c:v>43236</c:v>
                </c:pt>
                <c:pt idx="2">
                  <c:v>43239</c:v>
                </c:pt>
                <c:pt idx="3">
                  <c:v>43243</c:v>
                </c:pt>
                <c:pt idx="4">
                  <c:v>43247</c:v>
                </c:pt>
                <c:pt idx="5">
                  <c:v>43252</c:v>
                </c:pt>
                <c:pt idx="6">
                  <c:v>43256</c:v>
                </c:pt>
                <c:pt idx="7">
                  <c:v>43260</c:v>
                </c:pt>
                <c:pt idx="8">
                  <c:v>43265</c:v>
                </c:pt>
                <c:pt idx="9">
                  <c:v>43268</c:v>
                </c:pt>
              </c:numCache>
            </c:numRef>
          </c:xVal>
          <c:yVal>
            <c:numRef>
              <c:f>Avg_SE!$J$38:$J$47</c:f>
              <c:numCache>
                <c:formatCode>General</c:formatCode>
                <c:ptCount val="10"/>
                <c:pt idx="0">
                  <c:v>371630.95238095237</c:v>
                </c:pt>
                <c:pt idx="1">
                  <c:v>1992547.6190476192</c:v>
                </c:pt>
                <c:pt idx="2">
                  <c:v>1587604.3217286912</c:v>
                </c:pt>
                <c:pt idx="3">
                  <c:v>468153.82653061231</c:v>
                </c:pt>
                <c:pt idx="4">
                  <c:v>386881.37755102041</c:v>
                </c:pt>
                <c:pt idx="5">
                  <c:v>407000</c:v>
                </c:pt>
                <c:pt idx="6">
                  <c:v>242179.59183673462</c:v>
                </c:pt>
                <c:pt idx="7">
                  <c:v>282935.2040816326</c:v>
                </c:pt>
                <c:pt idx="8">
                  <c:v>38014.285714285696</c:v>
                </c:pt>
                <c:pt idx="9">
                  <c:v>1196.5986394557824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0F-4248-A51F-44EB4F9D0636}"/>
            </c:ext>
          </c:extLst>
        </c:ser>
        <c:ser>
          <c:idx val="5"/>
          <c:order val="5"/>
          <c:tx>
            <c:v>Vulgaris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Avg_SE!$B$48:$B$56</c:f>
              <c:numCache>
                <c:formatCode>[$-409]d\-mmm;@</c:formatCode>
                <c:ptCount val="9"/>
                <c:pt idx="0">
                  <c:v>43237</c:v>
                </c:pt>
                <c:pt idx="1">
                  <c:v>43241</c:v>
                </c:pt>
                <c:pt idx="2">
                  <c:v>43245</c:v>
                </c:pt>
                <c:pt idx="3">
                  <c:v>43249</c:v>
                </c:pt>
                <c:pt idx="4">
                  <c:v>43255</c:v>
                </c:pt>
                <c:pt idx="5">
                  <c:v>43259</c:v>
                </c:pt>
                <c:pt idx="6">
                  <c:v>43264</c:v>
                </c:pt>
                <c:pt idx="7">
                  <c:v>43267</c:v>
                </c:pt>
                <c:pt idx="8">
                  <c:v>43272</c:v>
                </c:pt>
              </c:numCache>
            </c:numRef>
          </c:xVal>
          <c:yVal>
            <c:numRef>
              <c:f>Avg_SE!$J$48:$J$56</c:f>
              <c:numCache>
                <c:formatCode>General</c:formatCode>
                <c:ptCount val="9"/>
                <c:pt idx="0">
                  <c:v>909045.37815126067</c:v>
                </c:pt>
                <c:pt idx="1">
                  <c:v>12437943.538353264</c:v>
                </c:pt>
                <c:pt idx="2">
                  <c:v>8071453.4693877529</c:v>
                </c:pt>
                <c:pt idx="3">
                  <c:v>2685233.1716686632</c:v>
                </c:pt>
                <c:pt idx="4">
                  <c:v>1514867.4052478131</c:v>
                </c:pt>
                <c:pt idx="5">
                  <c:v>1345208.2358276651</c:v>
                </c:pt>
                <c:pt idx="6">
                  <c:v>1598034.6122448973</c:v>
                </c:pt>
                <c:pt idx="7">
                  <c:v>277317.55102040811</c:v>
                </c:pt>
                <c:pt idx="8">
                  <c:v>6484.8979591836733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0F-4248-A51F-44EB4F9D0636}"/>
            </c:ext>
          </c:extLst>
        </c:ser>
        <c:ser>
          <c:idx val="6"/>
          <c:order val="6"/>
          <c:tx>
            <c:v>Vsmall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Avg_SE!$B$57:$B$66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43264</c:v>
                </c:pt>
                <c:pt idx="6">
                  <c:v>43268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Avg_SE!$J$57:$J$66</c:f>
              <c:numCache>
                <c:formatCode>General</c:formatCode>
                <c:ptCount val="10"/>
                <c:pt idx="0">
                  <c:v>664237.71428571444</c:v>
                </c:pt>
                <c:pt idx="1">
                  <c:v>2960501.7511520744</c:v>
                </c:pt>
                <c:pt idx="2">
                  <c:v>3562080.3296703282</c:v>
                </c:pt>
                <c:pt idx="3">
                  <c:v>1737869.6232339086</c:v>
                </c:pt>
                <c:pt idx="4">
                  <c:v>640634.2681318681</c:v>
                </c:pt>
                <c:pt idx="5">
                  <c:v>422646.12244897994</c:v>
                </c:pt>
                <c:pt idx="6">
                  <c:v>332852.66733266733</c:v>
                </c:pt>
                <c:pt idx="7">
                  <c:v>51209.805579036351</c:v>
                </c:pt>
                <c:pt idx="8">
                  <c:v>20277.476571428568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0F-4248-A51F-44EB4F9D0636}"/>
            </c:ext>
          </c:extLst>
        </c:ser>
        <c:ser>
          <c:idx val="7"/>
          <c:order val="7"/>
          <c:tx>
            <c:v>Waterfall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Avg_SE!$B$67:$B$75</c:f>
              <c:numCache>
                <c:formatCode>[$-409]d\-mmm;@</c:formatCode>
                <c:ptCount val="9"/>
                <c:pt idx="0">
                  <c:v>43236</c:v>
                </c:pt>
                <c:pt idx="1">
                  <c:v>43239</c:v>
                </c:pt>
                <c:pt idx="2">
                  <c:v>43244</c:v>
                </c:pt>
                <c:pt idx="3">
                  <c:v>43248</c:v>
                </c:pt>
                <c:pt idx="4">
                  <c:v>43253</c:v>
                </c:pt>
                <c:pt idx="5">
                  <c:v>43256</c:v>
                </c:pt>
                <c:pt idx="6">
                  <c:v>43262</c:v>
                </c:pt>
                <c:pt idx="7">
                  <c:v>43266</c:v>
                </c:pt>
                <c:pt idx="8">
                  <c:v>43269</c:v>
                </c:pt>
              </c:numCache>
            </c:numRef>
          </c:xVal>
          <c:yVal>
            <c:numRef>
              <c:f>Avg_SE!$J$67:$J$75</c:f>
              <c:numCache>
                <c:formatCode>General</c:formatCode>
                <c:ptCount val="9"/>
                <c:pt idx="0">
                  <c:v>62418.857142857145</c:v>
                </c:pt>
                <c:pt idx="1">
                  <c:v>717294.28571428568</c:v>
                </c:pt>
                <c:pt idx="2">
                  <c:v>701598.85714285716</c:v>
                </c:pt>
                <c:pt idx="3">
                  <c:v>1100175.8241758242</c:v>
                </c:pt>
                <c:pt idx="4">
                  <c:v>590296.10389610403</c:v>
                </c:pt>
                <c:pt idx="5">
                  <c:v>250082.25108225114</c:v>
                </c:pt>
                <c:pt idx="6">
                  <c:v>413732.42030696577</c:v>
                </c:pt>
                <c:pt idx="7">
                  <c:v>166181.81818181821</c:v>
                </c:pt>
                <c:pt idx="8">
                  <c:v>6420.7792207792209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0F-4248-A51F-44EB4F9D0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3572106367481183"/>
          <c:y val="0.15783455875962524"/>
          <c:w val="0.1784419883790791"/>
          <c:h val="0.56333872173263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Golf-2018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Avg_SE!$O$12:$O$19</c:f>
                <c:numCache>
                  <c:formatCode>General</c:formatCode>
                  <c:ptCount val="8"/>
                  <c:pt idx="0">
                    <c:v>339026.76060339023</c:v>
                  </c:pt>
                  <c:pt idx="1">
                    <c:v>1134804.1963521922</c:v>
                  </c:pt>
                  <c:pt idx="2">
                    <c:v>911925.03815982165</c:v>
                  </c:pt>
                  <c:pt idx="3">
                    <c:v>307915.42026230856</c:v>
                  </c:pt>
                  <c:pt idx="4">
                    <c:v>297058.99181289389</c:v>
                  </c:pt>
                  <c:pt idx="5">
                    <c:v>1433459.1668009646</c:v>
                  </c:pt>
                  <c:pt idx="6">
                    <c:v>148206.11640770047</c:v>
                  </c:pt>
                  <c:pt idx="7">
                    <c:v>15202.717679091124</c:v>
                  </c:pt>
                </c:numCache>
              </c:numRef>
            </c:plus>
            <c:minus>
              <c:numRef>
                <c:f>Avg_SE!$O$12:$O$19</c:f>
                <c:numCache>
                  <c:formatCode>General</c:formatCode>
                  <c:ptCount val="8"/>
                  <c:pt idx="0">
                    <c:v>339026.76060339023</c:v>
                  </c:pt>
                  <c:pt idx="1">
                    <c:v>1134804.1963521922</c:v>
                  </c:pt>
                  <c:pt idx="2">
                    <c:v>911925.03815982165</c:v>
                  </c:pt>
                  <c:pt idx="3">
                    <c:v>307915.42026230856</c:v>
                  </c:pt>
                  <c:pt idx="4">
                    <c:v>297058.99181289389</c:v>
                  </c:pt>
                  <c:pt idx="5">
                    <c:v>1433459.1668009646</c:v>
                  </c:pt>
                  <c:pt idx="6">
                    <c:v>148206.11640770047</c:v>
                  </c:pt>
                  <c:pt idx="7">
                    <c:v>15202.717679091124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Avg_SE!$B$12:$B$19</c:f>
              <c:numCache>
                <c:formatCode>[$-409]d\-mmm;@</c:formatCode>
                <c:ptCount val="8"/>
                <c:pt idx="0">
                  <c:v>43239</c:v>
                </c:pt>
                <c:pt idx="1">
                  <c:v>43244</c:v>
                </c:pt>
                <c:pt idx="2">
                  <c:v>43248</c:v>
                </c:pt>
                <c:pt idx="3">
                  <c:v>43253</c:v>
                </c:pt>
                <c:pt idx="4">
                  <c:v>43257</c:v>
                </c:pt>
                <c:pt idx="5">
                  <c:v>43262</c:v>
                </c:pt>
                <c:pt idx="6">
                  <c:v>43266</c:v>
                </c:pt>
                <c:pt idx="7">
                  <c:v>43269</c:v>
                </c:pt>
              </c:numCache>
            </c:numRef>
          </c:xVal>
          <c:yVal>
            <c:numRef>
              <c:f>Avg_SE!$J$12:$J$19</c:f>
              <c:numCache>
                <c:formatCode>General</c:formatCode>
                <c:ptCount val="8"/>
                <c:pt idx="0">
                  <c:v>181800</c:v>
                </c:pt>
                <c:pt idx="1">
                  <c:v>663871.57894736854</c:v>
                </c:pt>
                <c:pt idx="2">
                  <c:v>557782.64661654131</c:v>
                </c:pt>
                <c:pt idx="3">
                  <c:v>233845.91596638659</c:v>
                </c:pt>
                <c:pt idx="4">
                  <c:v>204509.04201680672</c:v>
                </c:pt>
                <c:pt idx="5">
                  <c:v>920130.0659340662</c:v>
                </c:pt>
                <c:pt idx="6">
                  <c:v>98224.61538461539</c:v>
                </c:pt>
                <c:pt idx="7">
                  <c:v>10140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5-4683-8890-0113C231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3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Ice-2018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Avg_SE!$O$20:$O$29</c:f>
                <c:numCache>
                  <c:formatCode>General</c:formatCode>
                  <c:ptCount val="10"/>
                  <c:pt idx="0">
                    <c:v>1094425.9579821432</c:v>
                  </c:pt>
                  <c:pt idx="1">
                    <c:v>680752.01456885214</c:v>
                  </c:pt>
                  <c:pt idx="2">
                    <c:v>781519.91055793548</c:v>
                  </c:pt>
                  <c:pt idx="3">
                    <c:v>294979.20786700852</c:v>
                  </c:pt>
                  <c:pt idx="4">
                    <c:v>245459.53108736675</c:v>
                  </c:pt>
                  <c:pt idx="5">
                    <c:v>459289.38063983619</c:v>
                  </c:pt>
                  <c:pt idx="6">
                    <c:v>775983.40643913066</c:v>
                  </c:pt>
                  <c:pt idx="7">
                    <c:v>34539.118164356812</c:v>
                  </c:pt>
                  <c:pt idx="8">
                    <c:v>10228.937288553727</c:v>
                  </c:pt>
                  <c:pt idx="9">
                    <c:v>0</c:v>
                  </c:pt>
                </c:numCache>
              </c:numRef>
            </c:plus>
            <c:minus>
              <c:numRef>
                <c:f>Avg_SE!$O$20:$O$29</c:f>
                <c:numCache>
                  <c:formatCode>General</c:formatCode>
                  <c:ptCount val="10"/>
                  <c:pt idx="0">
                    <c:v>1094425.9579821432</c:v>
                  </c:pt>
                  <c:pt idx="1">
                    <c:v>680752.01456885214</c:v>
                  </c:pt>
                  <c:pt idx="2">
                    <c:v>781519.91055793548</c:v>
                  </c:pt>
                  <c:pt idx="3">
                    <c:v>294979.20786700852</c:v>
                  </c:pt>
                  <c:pt idx="4">
                    <c:v>245459.53108736675</c:v>
                  </c:pt>
                  <c:pt idx="5">
                    <c:v>459289.38063983619</c:v>
                  </c:pt>
                  <c:pt idx="6">
                    <c:v>775983.40643913066</c:v>
                  </c:pt>
                  <c:pt idx="7">
                    <c:v>34539.118164356812</c:v>
                  </c:pt>
                  <c:pt idx="8">
                    <c:v>10228.937288553727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Avg_SE!$B$20:$B$29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43263</c:v>
                </c:pt>
                <c:pt idx="6">
                  <c:v>43267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Avg_SE!$J$20:$J$29</c:f>
              <c:numCache>
                <c:formatCode>General</c:formatCode>
                <c:ptCount val="10"/>
                <c:pt idx="0">
                  <c:v>510945.8823529412</c:v>
                </c:pt>
                <c:pt idx="1">
                  <c:v>440826.81318681315</c:v>
                </c:pt>
                <c:pt idx="2">
                  <c:v>463059.56043956056</c:v>
                </c:pt>
                <c:pt idx="3">
                  <c:v>198888.86061307116</c:v>
                </c:pt>
                <c:pt idx="4">
                  <c:v>179310.9243697479</c:v>
                </c:pt>
                <c:pt idx="5">
                  <c:v>255716.21489621481</c:v>
                </c:pt>
                <c:pt idx="6">
                  <c:v>467643.29670329683</c:v>
                </c:pt>
                <c:pt idx="7">
                  <c:v>18458.642533936651</c:v>
                </c:pt>
                <c:pt idx="8">
                  <c:v>4435.0769230769238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3-4547-9344-B5CD3EF9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2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NoOil-2018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Avg_SE!$O$30:$O$38</c:f>
                <c:numCache>
                  <c:formatCode>General</c:formatCode>
                  <c:ptCount val="9"/>
                  <c:pt idx="0">
                    <c:v>542243.05883769679</c:v>
                  </c:pt>
                  <c:pt idx="1">
                    <c:v>2542320.3044184158</c:v>
                  </c:pt>
                  <c:pt idx="2">
                    <c:v>599473.93237802736</c:v>
                  </c:pt>
                  <c:pt idx="3">
                    <c:v>912195.56116556306</c:v>
                  </c:pt>
                  <c:pt idx="4">
                    <c:v>180351.6739981604</c:v>
                  </c:pt>
                  <c:pt idx="5">
                    <c:v>1078223.7565405862</c:v>
                  </c:pt>
                  <c:pt idx="6">
                    <c:v>596847.53699411219</c:v>
                  </c:pt>
                  <c:pt idx="7">
                    <c:v>4666.3822353717433</c:v>
                  </c:pt>
                  <c:pt idx="8">
                    <c:v>664165.77604641893</c:v>
                  </c:pt>
                </c:numCache>
              </c:numRef>
            </c:plus>
            <c:minus>
              <c:numRef>
                <c:f>Avg_SE!$O$30:$O$37</c:f>
                <c:numCache>
                  <c:formatCode>General</c:formatCode>
                  <c:ptCount val="8"/>
                  <c:pt idx="0">
                    <c:v>542243.05883769679</c:v>
                  </c:pt>
                  <c:pt idx="1">
                    <c:v>2542320.3044184158</c:v>
                  </c:pt>
                  <c:pt idx="2">
                    <c:v>599473.93237802736</c:v>
                  </c:pt>
                  <c:pt idx="3">
                    <c:v>912195.56116556306</c:v>
                  </c:pt>
                  <c:pt idx="4">
                    <c:v>180351.6739981604</c:v>
                  </c:pt>
                  <c:pt idx="5">
                    <c:v>1078223.7565405862</c:v>
                  </c:pt>
                  <c:pt idx="6">
                    <c:v>596847.53699411219</c:v>
                  </c:pt>
                  <c:pt idx="7">
                    <c:v>4666.3822353717433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Avg_SE!$B$30:$B$37</c:f>
              <c:numCache>
                <c:formatCode>[$-409]d\-mmm;@</c:formatCode>
                <c:ptCount val="8"/>
                <c:pt idx="0">
                  <c:v>43235</c:v>
                </c:pt>
                <c:pt idx="1">
                  <c:v>43239</c:v>
                </c:pt>
                <c:pt idx="2">
                  <c:v>43244</c:v>
                </c:pt>
                <c:pt idx="3">
                  <c:v>43247</c:v>
                </c:pt>
                <c:pt idx="4">
                  <c:v>43252</c:v>
                </c:pt>
                <c:pt idx="5">
                  <c:v>43255</c:v>
                </c:pt>
                <c:pt idx="6">
                  <c:v>43260</c:v>
                </c:pt>
                <c:pt idx="7">
                  <c:v>43268</c:v>
                </c:pt>
              </c:numCache>
            </c:numRef>
          </c:xVal>
          <c:yVal>
            <c:numRef>
              <c:f>Avg_SE!$J$30:$J$37</c:f>
              <c:numCache>
                <c:formatCode>General</c:formatCode>
                <c:ptCount val="8"/>
                <c:pt idx="0">
                  <c:v>222253.71428571426</c:v>
                </c:pt>
                <c:pt idx="1">
                  <c:v>1283595.6363636365</c:v>
                </c:pt>
                <c:pt idx="2">
                  <c:v>415937.4545454547</c:v>
                </c:pt>
                <c:pt idx="3">
                  <c:v>595879.48051948065</c:v>
                </c:pt>
                <c:pt idx="4">
                  <c:v>123937.45454545454</c:v>
                </c:pt>
                <c:pt idx="5">
                  <c:v>745826.49350649363</c:v>
                </c:pt>
                <c:pt idx="6">
                  <c:v>417531.63636363629</c:v>
                </c:pt>
                <c:pt idx="7">
                  <c:v>1577.1428571428571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C-48C5-B8DD-D9491991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Oil-2018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Avg_SE!$M$37:$M$48</c:f>
                <c:numCache>
                  <c:formatCode>General</c:formatCode>
                  <c:ptCount val="12"/>
                  <c:pt idx="0">
                    <c:v>3089.2393782288864</c:v>
                  </c:pt>
                  <c:pt idx="1">
                    <c:v>292534.82366546657</c:v>
                  </c:pt>
                  <c:pt idx="2">
                    <c:v>1018812.2668004467</c:v>
                  </c:pt>
                  <c:pt idx="3">
                    <c:v>864442.06179134443</c:v>
                  </c:pt>
                  <c:pt idx="4">
                    <c:v>258403.71536238794</c:v>
                  </c:pt>
                  <c:pt idx="5">
                    <c:v>107302.75402406965</c:v>
                  </c:pt>
                  <c:pt idx="6">
                    <c:v>109849.21724036089</c:v>
                  </c:pt>
                  <c:pt idx="7">
                    <c:v>85345.218565942923</c:v>
                  </c:pt>
                  <c:pt idx="8">
                    <c:v>45526.336951703015</c:v>
                  </c:pt>
                  <c:pt idx="9">
                    <c:v>16252.989563769484</c:v>
                  </c:pt>
                  <c:pt idx="10">
                    <c:v>2344.3531285007202</c:v>
                  </c:pt>
                  <c:pt idx="11">
                    <c:v>563749.81798434735</c:v>
                  </c:pt>
                </c:numCache>
              </c:numRef>
            </c:plus>
            <c:minus>
              <c:numRef>
                <c:f>Avg_SE!$M$37:$M$47</c:f>
                <c:numCache>
                  <c:formatCode>General</c:formatCode>
                  <c:ptCount val="11"/>
                  <c:pt idx="0">
                    <c:v>3089.2393782288864</c:v>
                  </c:pt>
                  <c:pt idx="1">
                    <c:v>292534.82366546657</c:v>
                  </c:pt>
                  <c:pt idx="2">
                    <c:v>1018812.2668004467</c:v>
                  </c:pt>
                  <c:pt idx="3">
                    <c:v>864442.06179134443</c:v>
                  </c:pt>
                  <c:pt idx="4">
                    <c:v>258403.71536238794</c:v>
                  </c:pt>
                  <c:pt idx="5">
                    <c:v>107302.75402406965</c:v>
                  </c:pt>
                  <c:pt idx="6">
                    <c:v>109849.21724036089</c:v>
                  </c:pt>
                  <c:pt idx="7">
                    <c:v>85345.218565942923</c:v>
                  </c:pt>
                  <c:pt idx="8">
                    <c:v>45526.336951703015</c:v>
                  </c:pt>
                  <c:pt idx="9">
                    <c:v>16252.989563769484</c:v>
                  </c:pt>
                  <c:pt idx="10">
                    <c:v>2344.3531285007202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Avg_SE!$B$38:$B$47</c:f>
              <c:numCache>
                <c:formatCode>[$-409]d\-mmm;@</c:formatCode>
                <c:ptCount val="10"/>
                <c:pt idx="0">
                  <c:v>43233</c:v>
                </c:pt>
                <c:pt idx="1">
                  <c:v>43236</c:v>
                </c:pt>
                <c:pt idx="2">
                  <c:v>43239</c:v>
                </c:pt>
                <c:pt idx="3">
                  <c:v>43243</c:v>
                </c:pt>
                <c:pt idx="4">
                  <c:v>43247</c:v>
                </c:pt>
                <c:pt idx="5">
                  <c:v>43252</c:v>
                </c:pt>
                <c:pt idx="6">
                  <c:v>43256</c:v>
                </c:pt>
                <c:pt idx="7">
                  <c:v>43260</c:v>
                </c:pt>
                <c:pt idx="8">
                  <c:v>43265</c:v>
                </c:pt>
                <c:pt idx="9">
                  <c:v>43268</c:v>
                </c:pt>
              </c:numCache>
            </c:numRef>
          </c:xVal>
          <c:yVal>
            <c:numRef>
              <c:f>Avg_SE!$J$38:$J$47</c:f>
              <c:numCache>
                <c:formatCode>General</c:formatCode>
                <c:ptCount val="10"/>
                <c:pt idx="0">
                  <c:v>371630.95238095237</c:v>
                </c:pt>
                <c:pt idx="1">
                  <c:v>1992547.6190476192</c:v>
                </c:pt>
                <c:pt idx="2">
                  <c:v>1587604.3217286912</c:v>
                </c:pt>
                <c:pt idx="3">
                  <c:v>468153.82653061231</c:v>
                </c:pt>
                <c:pt idx="4">
                  <c:v>386881.37755102041</c:v>
                </c:pt>
                <c:pt idx="5">
                  <c:v>407000</c:v>
                </c:pt>
                <c:pt idx="6">
                  <c:v>242179.59183673462</c:v>
                </c:pt>
                <c:pt idx="7">
                  <c:v>282935.2040816326</c:v>
                </c:pt>
                <c:pt idx="8">
                  <c:v>38014.285714285696</c:v>
                </c:pt>
                <c:pt idx="9">
                  <c:v>1196.5986394557824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D-438D-B00C-8FFA017B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3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Vulgaris-2018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Avg_SE!$M$48:$M$56</c:f>
                <c:numCache>
                  <c:formatCode>General</c:formatCode>
                  <c:ptCount val="9"/>
                  <c:pt idx="0">
                    <c:v>563749.81798434735</c:v>
                  </c:pt>
                  <c:pt idx="1">
                    <c:v>5220452.7936914694</c:v>
                  </c:pt>
                  <c:pt idx="2">
                    <c:v>2521484.4057290587</c:v>
                  </c:pt>
                  <c:pt idx="3">
                    <c:v>569324.1920299239</c:v>
                  </c:pt>
                  <c:pt idx="4">
                    <c:v>362330.7814332929</c:v>
                  </c:pt>
                  <c:pt idx="5">
                    <c:v>346651.92173526553</c:v>
                  </c:pt>
                  <c:pt idx="6">
                    <c:v>401920.34117062349</c:v>
                  </c:pt>
                  <c:pt idx="7">
                    <c:v>79985.634217631858</c:v>
                  </c:pt>
                  <c:pt idx="8">
                    <c:v>6960.1623043144637</c:v>
                  </c:pt>
                </c:numCache>
              </c:numRef>
            </c:plus>
            <c:minus>
              <c:numRef>
                <c:f>Avg_SE!$M$48:$M$56</c:f>
                <c:numCache>
                  <c:formatCode>General</c:formatCode>
                  <c:ptCount val="9"/>
                  <c:pt idx="0">
                    <c:v>563749.81798434735</c:v>
                  </c:pt>
                  <c:pt idx="1">
                    <c:v>5220452.7936914694</c:v>
                  </c:pt>
                  <c:pt idx="2">
                    <c:v>2521484.4057290587</c:v>
                  </c:pt>
                  <c:pt idx="3">
                    <c:v>569324.1920299239</c:v>
                  </c:pt>
                  <c:pt idx="4">
                    <c:v>362330.7814332929</c:v>
                  </c:pt>
                  <c:pt idx="5">
                    <c:v>346651.92173526553</c:v>
                  </c:pt>
                  <c:pt idx="6">
                    <c:v>401920.34117062349</c:v>
                  </c:pt>
                  <c:pt idx="7">
                    <c:v>79985.634217631858</c:v>
                  </c:pt>
                  <c:pt idx="8">
                    <c:v>6960.1623043144637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Avg_SE!$B$48:$B$56</c:f>
              <c:numCache>
                <c:formatCode>[$-409]d\-mmm;@</c:formatCode>
                <c:ptCount val="9"/>
                <c:pt idx="0">
                  <c:v>43237</c:v>
                </c:pt>
                <c:pt idx="1">
                  <c:v>43241</c:v>
                </c:pt>
                <c:pt idx="2">
                  <c:v>43245</c:v>
                </c:pt>
                <c:pt idx="3">
                  <c:v>43249</c:v>
                </c:pt>
                <c:pt idx="4">
                  <c:v>43255</c:v>
                </c:pt>
                <c:pt idx="5">
                  <c:v>43259</c:v>
                </c:pt>
                <c:pt idx="6">
                  <c:v>43264</c:v>
                </c:pt>
                <c:pt idx="7">
                  <c:v>43267</c:v>
                </c:pt>
                <c:pt idx="8">
                  <c:v>43272</c:v>
                </c:pt>
              </c:numCache>
            </c:numRef>
          </c:xVal>
          <c:yVal>
            <c:numRef>
              <c:f>Avg_SE!$J$48:$J$56</c:f>
              <c:numCache>
                <c:formatCode>General</c:formatCode>
                <c:ptCount val="9"/>
                <c:pt idx="0">
                  <c:v>909045.37815126067</c:v>
                </c:pt>
                <c:pt idx="1">
                  <c:v>12437943.538353264</c:v>
                </c:pt>
                <c:pt idx="2">
                  <c:v>8071453.4693877529</c:v>
                </c:pt>
                <c:pt idx="3">
                  <c:v>2685233.1716686632</c:v>
                </c:pt>
                <c:pt idx="4">
                  <c:v>1514867.4052478131</c:v>
                </c:pt>
                <c:pt idx="5">
                  <c:v>1345208.2358276651</c:v>
                </c:pt>
                <c:pt idx="6">
                  <c:v>1598034.6122448973</c:v>
                </c:pt>
                <c:pt idx="7">
                  <c:v>277317.55102040811</c:v>
                </c:pt>
                <c:pt idx="8">
                  <c:v>6484.8979591836733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A-4650-BF8A-95FB7CB50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1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Vulgaris small-2018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Avg_SE!$M$57:$M$66</c:f>
                <c:numCache>
                  <c:formatCode>General</c:formatCode>
                  <c:ptCount val="10"/>
                  <c:pt idx="0">
                    <c:v>366048.85069061664</c:v>
                  </c:pt>
                  <c:pt idx="1">
                    <c:v>1650735.1747308392</c:v>
                  </c:pt>
                  <c:pt idx="2">
                    <c:v>1573355.2582219583</c:v>
                  </c:pt>
                  <c:pt idx="3">
                    <c:v>783404.09136346611</c:v>
                  </c:pt>
                  <c:pt idx="4">
                    <c:v>350643.44862166123</c:v>
                  </c:pt>
                  <c:pt idx="5">
                    <c:v>135791.3116909785</c:v>
                  </c:pt>
                  <c:pt idx="6">
                    <c:v>145939.08360494633</c:v>
                  </c:pt>
                  <c:pt idx="7">
                    <c:v>27175.9032581438</c:v>
                  </c:pt>
                  <c:pt idx="8">
                    <c:v>14710.219168547692</c:v>
                  </c:pt>
                  <c:pt idx="9">
                    <c:v>0</c:v>
                  </c:pt>
                </c:numCache>
              </c:numRef>
            </c:plus>
            <c:minus>
              <c:numRef>
                <c:f>Avg_SE!$M$57:$M$66</c:f>
                <c:numCache>
                  <c:formatCode>General</c:formatCode>
                  <c:ptCount val="10"/>
                  <c:pt idx="0">
                    <c:v>366048.85069061664</c:v>
                  </c:pt>
                  <c:pt idx="1">
                    <c:v>1650735.1747308392</c:v>
                  </c:pt>
                  <c:pt idx="2">
                    <c:v>1573355.2582219583</c:v>
                  </c:pt>
                  <c:pt idx="3">
                    <c:v>783404.09136346611</c:v>
                  </c:pt>
                  <c:pt idx="4">
                    <c:v>350643.44862166123</c:v>
                  </c:pt>
                  <c:pt idx="5">
                    <c:v>135791.3116909785</c:v>
                  </c:pt>
                  <c:pt idx="6">
                    <c:v>145939.08360494633</c:v>
                  </c:pt>
                  <c:pt idx="7">
                    <c:v>27175.9032581438</c:v>
                  </c:pt>
                  <c:pt idx="8">
                    <c:v>14710.219168547692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Avg_SE!$B$57:$B$66</c:f>
              <c:numCache>
                <c:formatCode>[$-409]d\-mmm;@</c:formatCode>
                <c:ptCount val="10"/>
                <c:pt idx="0">
                  <c:v>43240</c:v>
                </c:pt>
                <c:pt idx="1">
                  <c:v>43245</c:v>
                </c:pt>
                <c:pt idx="2">
                  <c:v>43249</c:v>
                </c:pt>
                <c:pt idx="3">
                  <c:v>43255</c:v>
                </c:pt>
                <c:pt idx="4">
                  <c:v>43259</c:v>
                </c:pt>
                <c:pt idx="5">
                  <c:v>43264</c:v>
                </c:pt>
                <c:pt idx="6">
                  <c:v>43268</c:v>
                </c:pt>
                <c:pt idx="7">
                  <c:v>43272</c:v>
                </c:pt>
                <c:pt idx="8">
                  <c:v>43275</c:v>
                </c:pt>
                <c:pt idx="9">
                  <c:v>43279</c:v>
                </c:pt>
              </c:numCache>
            </c:numRef>
          </c:xVal>
          <c:yVal>
            <c:numRef>
              <c:f>Avg_SE!$J$57:$J$66</c:f>
              <c:numCache>
                <c:formatCode>General</c:formatCode>
                <c:ptCount val="10"/>
                <c:pt idx="0">
                  <c:v>664237.71428571444</c:v>
                </c:pt>
                <c:pt idx="1">
                  <c:v>2960501.7511520744</c:v>
                </c:pt>
                <c:pt idx="2">
                  <c:v>3562080.3296703282</c:v>
                </c:pt>
                <c:pt idx="3">
                  <c:v>1737869.6232339086</c:v>
                </c:pt>
                <c:pt idx="4">
                  <c:v>640634.2681318681</c:v>
                </c:pt>
                <c:pt idx="5">
                  <c:v>422646.12244897994</c:v>
                </c:pt>
                <c:pt idx="6">
                  <c:v>332852.66733266733</c:v>
                </c:pt>
                <c:pt idx="7">
                  <c:v>51209.805579036351</c:v>
                </c:pt>
                <c:pt idx="8">
                  <c:v>20277.476571428568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E-48FF-99A7-AAED2B9E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4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Waterfall-2018</a:t>
            </a:r>
          </a:p>
        </c:rich>
      </c:tx>
      <c:layout>
        <c:manualLayout>
          <c:xMode val="edge"/>
          <c:yMode val="edge"/>
          <c:x val="0.45683530449382087"/>
          <c:y val="2.6490066225165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19920941056458"/>
          <c:y val="0.14935808520623667"/>
          <c:w val="0.70954360462027266"/>
          <c:h val="0.742949018789869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Avg_SE!$M$67:$M$75</c:f>
                <c:numCache>
                  <c:formatCode>General</c:formatCode>
                  <c:ptCount val="9"/>
                  <c:pt idx="0">
                    <c:v>51488.612759288553</c:v>
                  </c:pt>
                  <c:pt idx="1">
                    <c:v>464320.15895907779</c:v>
                  </c:pt>
                  <c:pt idx="2">
                    <c:v>353039.87125033676</c:v>
                  </c:pt>
                  <c:pt idx="3">
                    <c:v>269740.18605284765</c:v>
                  </c:pt>
                  <c:pt idx="4">
                    <c:v>208426.936317655</c:v>
                  </c:pt>
                  <c:pt idx="5">
                    <c:v>62503.7671503948</c:v>
                  </c:pt>
                  <c:pt idx="6">
                    <c:v>107150.80866759925</c:v>
                  </c:pt>
                  <c:pt idx="7">
                    <c:v>38762.239565437718</c:v>
                  </c:pt>
                  <c:pt idx="8">
                    <c:v>5737.2835281118723</c:v>
                  </c:pt>
                </c:numCache>
              </c:numRef>
            </c:plus>
            <c:minus>
              <c:numRef>
                <c:f>Avg_SE!$M$67:$M$75</c:f>
                <c:numCache>
                  <c:formatCode>General</c:formatCode>
                  <c:ptCount val="9"/>
                  <c:pt idx="0">
                    <c:v>51488.612759288553</c:v>
                  </c:pt>
                  <c:pt idx="1">
                    <c:v>464320.15895907779</c:v>
                  </c:pt>
                  <c:pt idx="2">
                    <c:v>353039.87125033676</c:v>
                  </c:pt>
                  <c:pt idx="3">
                    <c:v>269740.18605284765</c:v>
                  </c:pt>
                  <c:pt idx="4">
                    <c:v>208426.936317655</c:v>
                  </c:pt>
                  <c:pt idx="5">
                    <c:v>62503.7671503948</c:v>
                  </c:pt>
                  <c:pt idx="6">
                    <c:v>107150.80866759925</c:v>
                  </c:pt>
                  <c:pt idx="7">
                    <c:v>38762.239565437718</c:v>
                  </c:pt>
                  <c:pt idx="8">
                    <c:v>5737.2835281118723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Avg_SE!$B$67:$B$75</c:f>
              <c:numCache>
                <c:formatCode>[$-409]d\-mmm;@</c:formatCode>
                <c:ptCount val="9"/>
                <c:pt idx="0">
                  <c:v>43236</c:v>
                </c:pt>
                <c:pt idx="1">
                  <c:v>43239</c:v>
                </c:pt>
                <c:pt idx="2">
                  <c:v>43244</c:v>
                </c:pt>
                <c:pt idx="3">
                  <c:v>43248</c:v>
                </c:pt>
                <c:pt idx="4">
                  <c:v>43253</c:v>
                </c:pt>
                <c:pt idx="5">
                  <c:v>43256</c:v>
                </c:pt>
                <c:pt idx="6">
                  <c:v>43262</c:v>
                </c:pt>
                <c:pt idx="7">
                  <c:v>43266</c:v>
                </c:pt>
                <c:pt idx="8">
                  <c:v>43269</c:v>
                </c:pt>
              </c:numCache>
            </c:numRef>
          </c:xVal>
          <c:yVal>
            <c:numRef>
              <c:f>Avg_SE!$J$67:$J$75</c:f>
              <c:numCache>
                <c:formatCode>General</c:formatCode>
                <c:ptCount val="9"/>
                <c:pt idx="0">
                  <c:v>62418.857142857145</c:v>
                </c:pt>
                <c:pt idx="1">
                  <c:v>717294.28571428568</c:v>
                </c:pt>
                <c:pt idx="2">
                  <c:v>701598.85714285716</c:v>
                </c:pt>
                <c:pt idx="3">
                  <c:v>1100175.8241758242</c:v>
                </c:pt>
                <c:pt idx="4">
                  <c:v>590296.10389610403</c:v>
                </c:pt>
                <c:pt idx="5">
                  <c:v>250082.25108225114</c:v>
                </c:pt>
                <c:pt idx="6">
                  <c:v>413732.42030696577</c:v>
                </c:pt>
                <c:pt idx="7">
                  <c:v>166181.81818181821</c:v>
                </c:pt>
                <c:pt idx="8">
                  <c:v>6420.7792207792209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5-4190-808D-101ED4240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9464"/>
        <c:axId val="592579792"/>
      </c:scatterChart>
      <c:valAx>
        <c:axId val="592579464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792"/>
        <c:crosses val="autoZero"/>
        <c:crossBetween val="midCat"/>
        <c:majorUnit val="10"/>
      </c:valAx>
      <c:valAx>
        <c:axId val="59257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Immature mosquitoes/pond</a:t>
                </a:r>
              </a:p>
            </c:rich>
          </c:tx>
          <c:layout>
            <c:manualLayout>
              <c:xMode val="edge"/>
              <c:yMode val="edge"/>
              <c:x val="1.6751144973275102E-2"/>
              <c:y val="0.215379882150492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2579464"/>
        <c:crosses val="autoZero"/>
        <c:crossBetween val="midCat"/>
        <c:majorUnit val="20000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1058</xdr:colOff>
      <xdr:row>45</xdr:row>
      <xdr:rowOff>40216</xdr:rowOff>
    </xdr:from>
    <xdr:to>
      <xdr:col>33</xdr:col>
      <xdr:colOff>432858</xdr:colOff>
      <xdr:row>60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E418C-E6CC-4BCA-AFD6-44BB55D17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54580</xdr:colOff>
      <xdr:row>64</xdr:row>
      <xdr:rowOff>170390</xdr:rowOff>
    </xdr:from>
    <xdr:to>
      <xdr:col>30</xdr:col>
      <xdr:colOff>493939</xdr:colOff>
      <xdr:row>79</xdr:row>
      <xdr:rowOff>189440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1E9E3-D77E-4D73-9727-7419EDDAA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462642</xdr:colOff>
      <xdr:row>1</xdr:row>
      <xdr:rowOff>130629</xdr:rowOff>
    </xdr:from>
    <xdr:to>
      <xdr:col>33</xdr:col>
      <xdr:colOff>291192</xdr:colOff>
      <xdr:row>16</xdr:row>
      <xdr:rowOff>149679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5AE8A7-374B-48B9-BA44-C4A174BC6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4082</xdr:colOff>
      <xdr:row>30</xdr:row>
      <xdr:rowOff>81643</xdr:rowOff>
    </xdr:from>
    <xdr:to>
      <xdr:col>33</xdr:col>
      <xdr:colOff>433160</xdr:colOff>
      <xdr:row>45</xdr:row>
      <xdr:rowOff>100693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E25BA4-4565-4637-B900-1A777A16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297089</xdr:colOff>
      <xdr:row>30</xdr:row>
      <xdr:rowOff>88447</xdr:rowOff>
    </xdr:from>
    <xdr:to>
      <xdr:col>26</xdr:col>
      <xdr:colOff>122917</xdr:colOff>
      <xdr:row>45</xdr:row>
      <xdr:rowOff>107497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3C194A-2543-4526-BBE2-9AF82B356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275469</xdr:colOff>
      <xdr:row>45</xdr:row>
      <xdr:rowOff>55563</xdr:rowOff>
    </xdr:from>
    <xdr:to>
      <xdr:col>26</xdr:col>
      <xdr:colOff>119894</xdr:colOff>
      <xdr:row>60</xdr:row>
      <xdr:rowOff>74613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FBCA05-B531-4033-9BFD-EE8C0A075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324303</xdr:colOff>
      <xdr:row>1</xdr:row>
      <xdr:rowOff>82476</xdr:rowOff>
    </xdr:from>
    <xdr:to>
      <xdr:col>26</xdr:col>
      <xdr:colOff>168728</xdr:colOff>
      <xdr:row>16</xdr:row>
      <xdr:rowOff>101526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A3A617F-5337-422C-A031-2F94CF480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294368</xdr:colOff>
      <xdr:row>15</xdr:row>
      <xdr:rowOff>128740</xdr:rowOff>
    </xdr:from>
    <xdr:to>
      <xdr:col>26</xdr:col>
      <xdr:colOff>120196</xdr:colOff>
      <xdr:row>30</xdr:row>
      <xdr:rowOff>147790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597258-D3BA-441C-AB02-5C07984A0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492125</xdr:colOff>
      <xdr:row>15</xdr:row>
      <xdr:rowOff>135544</xdr:rowOff>
    </xdr:from>
    <xdr:to>
      <xdr:col>33</xdr:col>
      <xdr:colOff>317953</xdr:colOff>
      <xdr:row>30</xdr:row>
      <xdr:rowOff>154594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B97C85-EA6E-45FF-9111-45FB747FF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60512</xdr:colOff>
      <xdr:row>51</xdr:row>
      <xdr:rowOff>161084</xdr:rowOff>
    </xdr:from>
    <xdr:to>
      <xdr:col>15</xdr:col>
      <xdr:colOff>565897</xdr:colOff>
      <xdr:row>66</xdr:row>
      <xdr:rowOff>46784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86DC7-7067-4CC4-8F17-9EA509CB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sisa DeSiervo" refreshedDate="43432.846379745373" createdVersion="6" refreshedVersion="6" minRefreshableVersion="3" recordCount="1386" xr:uid="{2FCBF0D5-364B-4B7E-BA0B-F7B6D45F372B}">
  <cacheSource type="worksheet">
    <worksheetSource ref="A1:R1387" sheet="larvalcounts_allyears_2018"/>
  </cacheSource>
  <cacheFields count="18">
    <cacheField name="Date" numFmtId="15">
      <sharedItems containsSemiMixedTypes="0" containsNonDate="0" containsDate="1" containsString="0" minDate="2018-05-13T00:00:00" maxDate="2018-06-30T00:00:00" count="35">
        <d v="2018-05-18T00:00:00"/>
        <d v="2018-05-23T00:00:00"/>
        <d v="2018-05-27T00:00:00"/>
        <d v="2018-06-01T00:00:00"/>
        <d v="2018-06-09T00:00:00"/>
        <d v="2018-06-14T00:00:00"/>
        <d v="2018-06-17T00:00:00"/>
        <d v="2018-06-22T00:00:00"/>
        <d v="2018-06-26T00:00:00"/>
        <d v="2018-06-29T00:00:00"/>
        <d v="2018-05-19T00:00:00"/>
        <d v="2018-05-24T00:00:00"/>
        <d v="2018-05-28T00:00:00"/>
        <d v="2018-06-02T00:00:00"/>
        <d v="2018-06-06T00:00:00"/>
        <d v="2018-06-11T00:00:00"/>
        <d v="2018-06-15T00:00:00"/>
        <d v="2018-06-18T00:00:00"/>
        <d v="2018-05-20T00:00:00"/>
        <d v="2018-05-25T00:00:00"/>
        <d v="2018-05-29T00:00:00"/>
        <d v="2018-06-04T00:00:00"/>
        <d v="2018-06-08T00:00:00"/>
        <d v="2018-06-12T00:00:00"/>
        <d v="2018-06-16T00:00:00"/>
        <d v="2018-06-21T00:00:00"/>
        <d v="2018-06-24T00:00:00"/>
        <d v="2018-06-28T00:00:00"/>
        <d v="2018-05-15T00:00:00"/>
        <d v="2018-05-13T00:00:00"/>
        <d v="2018-05-16T00:00:00"/>
        <d v="2018-06-05T00:00:00"/>
        <d v="2018-06-13T00:00:00"/>
        <d v="2018-05-17T00:00:00"/>
        <d v="2018-05-21T00:00:00"/>
      </sharedItems>
    </cacheField>
    <cacheField name="Day" numFmtId="15">
      <sharedItems containsSemiMixedTypes="0" containsNonDate="0" containsDate="1" containsString="0" minDate="2017-05-13T00:00:00" maxDate="2017-06-30T00:00:00"/>
    </cacheField>
    <cacheField name="Site" numFmtId="0">
      <sharedItems count="8">
        <s v="East"/>
        <s v="Golf"/>
        <s v="Ice"/>
        <s v="NoOil"/>
        <s v="Oil"/>
        <s v="Vulgaris small"/>
        <s v="Vulgaris"/>
        <s v="Waterfall"/>
      </sharedItems>
    </cacheField>
    <cacheField name="Year" numFmtId="0">
      <sharedItems containsSemiMixedTypes="0" containsString="0" containsNumber="1" containsInteger="1" minValue="2018" maxValue="2018"/>
    </cacheField>
    <cacheField name="SiteYear" numFmtId="0">
      <sharedItems/>
    </cacheField>
    <cacheField name="Sample" numFmtId="0">
      <sharedItems containsSemiMixedTypes="0" containsString="0" containsNumber="1" containsInteger="1" minValue="1" maxValue="34"/>
    </cacheField>
    <cacheField name="Larvae" numFmtId="0">
      <sharedItems containsSemiMixedTypes="0" containsString="0" containsNumber="1" containsInteger="1" minValue="0" maxValue="972"/>
    </cacheField>
    <cacheField name="Pupae" numFmtId="0">
      <sharedItems containsSemiMixedTypes="0" containsString="0" containsNumber="1" containsInteger="1" minValue="0" maxValue="162"/>
    </cacheField>
    <cacheField name="Total" numFmtId="0">
      <sharedItems containsSemiMixedTypes="0" containsString="0" containsNumber="1" containsInteger="1" minValue="0" maxValue="972"/>
    </cacheField>
    <cacheField name="Beetle" numFmtId="0">
      <sharedItems containsSemiMixedTypes="0" containsString="0" containsNumber="1" containsInteger="1" minValue="0" maxValue="14"/>
    </cacheField>
    <cacheField name="SampleL" numFmtId="0">
      <sharedItems containsSemiMixedTypes="0" containsString="0" containsNumber="1" minValue="1.75" maxValue="1.75"/>
    </cacheField>
    <cacheField name="Emergence" numFmtId="0">
      <sharedItems/>
    </cacheField>
    <cacheField name="PondPerimeter" numFmtId="0">
      <sharedItems containsSemiMixedTypes="0" containsString="0" containsNumber="1" minValue="46" maxValue="298.5"/>
    </cacheField>
    <cacheField name="Pondarea" numFmtId="0">
      <sharedItems containsSemiMixedTypes="0" containsString="0" containsNumber="1" minValue="129.97" maxValue="3181.26"/>
    </cacheField>
    <cacheField name="Depth_1" numFmtId="0">
      <sharedItems containsSemiMixedTypes="0" containsString="0" containsNumber="1" minValue="0.2" maxValue="0.2"/>
    </cacheField>
    <cacheField name="Length_1.5" numFmtId="0">
      <sharedItems containsSemiMixedTypes="0" containsString="0" containsNumber="1" minValue="1.5" maxValue="1.5"/>
    </cacheField>
    <cacheField name="Littoral_aream3" numFmtId="0">
      <sharedItems containsSemiMixedTypes="0" containsString="0" containsNumber="1" minValue="13.8" maxValue="89.550000000000011"/>
    </cacheField>
    <cacheField name="Littoralarea_liters" numFmtId="0">
      <sharedItems containsSemiMixedTypes="0" containsString="0" containsNumber="1" minValue="13800" maxValue="89550.000000000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6">
  <r>
    <x v="0"/>
    <d v="2017-05-18T00:00:00"/>
    <x v="0"/>
    <n v="2018"/>
    <s v="East2018"/>
    <n v="1"/>
    <n v="12"/>
    <n v="0"/>
    <n v="12"/>
    <n v="0"/>
    <n v="1.75"/>
    <s v="Hatch"/>
    <n v="138.70000000000002"/>
    <n v="759.2"/>
    <n v="0.2"/>
    <n v="1.5"/>
    <n v="41.610000000000007"/>
    <n v="41610.000000000007"/>
  </r>
  <r>
    <x v="0"/>
    <d v="2017-05-18T00:00:00"/>
    <x v="0"/>
    <n v="2018"/>
    <s v="East2018"/>
    <n v="2"/>
    <n v="32"/>
    <n v="0"/>
    <n v="32"/>
    <n v="0"/>
    <n v="1.75"/>
    <s v="Hatch"/>
    <n v="138.70000000000002"/>
    <n v="759.2"/>
    <n v="0.2"/>
    <n v="1.5"/>
    <n v="41.610000000000007"/>
    <n v="41610.000000000007"/>
  </r>
  <r>
    <x v="0"/>
    <d v="2017-05-18T00:00:00"/>
    <x v="0"/>
    <n v="2018"/>
    <s v="East2018"/>
    <n v="3"/>
    <n v="6"/>
    <n v="0"/>
    <n v="6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4"/>
    <n v="3"/>
    <n v="0"/>
    <n v="3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5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6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7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8"/>
    <n v="1"/>
    <n v="0"/>
    <n v="1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9"/>
    <n v="5"/>
    <n v="0"/>
    <n v="5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0"/>
    <n v="7"/>
    <n v="0"/>
    <n v="7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1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2"/>
    <n v="6"/>
    <n v="0"/>
    <n v="6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3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4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5"/>
    <n v="0"/>
    <n v="0"/>
    <n v="0"/>
    <n v="0"/>
    <n v="1.75"/>
    <s v="Hatch"/>
    <n v="138.69999999999999"/>
    <n v="759.2"/>
    <n v="0.2"/>
    <n v="1.5"/>
    <n v="41.61"/>
    <n v="41610"/>
  </r>
  <r>
    <x v="0"/>
    <d v="2017-05-18T00:00:00"/>
    <x v="0"/>
    <n v="2018"/>
    <s v="East2018"/>
    <n v="16"/>
    <n v="15"/>
    <n v="0"/>
    <n v="15"/>
    <n v="0"/>
    <n v="1.75"/>
    <s v="Hatch"/>
    <n v="138.69999999999999"/>
    <n v="759.2"/>
    <n v="0.2"/>
    <n v="1.5"/>
    <n v="41.61"/>
    <n v="41610"/>
  </r>
  <r>
    <x v="1"/>
    <d v="2017-05-23T00:00:00"/>
    <x v="0"/>
    <n v="2018"/>
    <s v="East2018"/>
    <n v="1"/>
    <n v="107"/>
    <n v="0"/>
    <n v="107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2"/>
    <n v="72"/>
    <n v="0"/>
    <n v="7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3"/>
    <n v="39"/>
    <n v="0"/>
    <n v="39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4"/>
    <n v="7"/>
    <n v="0"/>
    <n v="7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5"/>
    <n v="2"/>
    <n v="0"/>
    <n v="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6"/>
    <n v="1"/>
    <n v="0"/>
    <n v="1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7"/>
    <n v="22"/>
    <n v="0"/>
    <n v="22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8"/>
    <n v="29"/>
    <n v="0"/>
    <n v="29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9"/>
    <n v="24"/>
    <n v="0"/>
    <n v="24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0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1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2"/>
    <n v="30"/>
    <n v="0"/>
    <n v="3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3"/>
    <n v="1"/>
    <n v="0"/>
    <n v="1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4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5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6"/>
    <n v="0"/>
    <n v="0"/>
    <n v="0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7"/>
    <n v="6"/>
    <n v="0"/>
    <n v="6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8"/>
    <n v="53"/>
    <n v="0"/>
    <n v="53"/>
    <n v="0"/>
    <n v="1.75"/>
    <s v="Hatch"/>
    <n v="137.33690476190478"/>
    <n v="753.5761904761905"/>
    <n v="0.2"/>
    <n v="1.5"/>
    <n v="41.201071428571439"/>
    <n v="41201.071428571442"/>
  </r>
  <r>
    <x v="1"/>
    <d v="2017-05-23T00:00:00"/>
    <x v="0"/>
    <n v="2018"/>
    <s v="East2018"/>
    <n v="19"/>
    <n v="60"/>
    <n v="0"/>
    <n v="60"/>
    <n v="0"/>
    <n v="1.75"/>
    <s v="Hatch"/>
    <n v="137.33690476190478"/>
    <n v="753.5761904761905"/>
    <n v="0.2"/>
    <n v="1.5"/>
    <n v="41.201071428571439"/>
    <n v="41201.071428571442"/>
  </r>
  <r>
    <x v="2"/>
    <d v="2017-05-27T00:00:00"/>
    <x v="0"/>
    <n v="2018"/>
    <s v="East2018"/>
    <n v="1"/>
    <n v="90"/>
    <n v="0"/>
    <n v="90"/>
    <n v="0"/>
    <n v="1.75"/>
    <s v="Before"/>
    <n v="136.24642857142859"/>
    <n v="749.07714285714292"/>
    <n v="0.2"/>
    <n v="1.5"/>
    <n v="40.873928571428578"/>
    <n v="40873.92857142858"/>
  </r>
  <r>
    <x v="2"/>
    <d v="2017-05-27T00:00:00"/>
    <x v="0"/>
    <n v="2018"/>
    <s v="East2018"/>
    <n v="2"/>
    <n v="85"/>
    <n v="0"/>
    <n v="85"/>
    <n v="0"/>
    <n v="1.75"/>
    <s v="Before"/>
    <n v="136.24642857142859"/>
    <n v="749.07714285714292"/>
    <n v="0.2"/>
    <n v="1.5"/>
    <n v="40.873928571428578"/>
    <n v="40873.92857142858"/>
  </r>
  <r>
    <x v="2"/>
    <d v="2017-05-27T00:00:00"/>
    <x v="0"/>
    <n v="2018"/>
    <s v="East2018"/>
    <n v="3"/>
    <n v="130"/>
    <n v="0"/>
    <n v="13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4"/>
    <n v="80"/>
    <n v="0"/>
    <n v="8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5"/>
    <n v="27"/>
    <n v="0"/>
    <n v="27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6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7"/>
    <n v="3"/>
    <n v="0"/>
    <n v="3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8"/>
    <n v="18"/>
    <n v="0"/>
    <n v="18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9"/>
    <n v="94"/>
    <n v="0"/>
    <n v="94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0"/>
    <n v="24"/>
    <n v="0"/>
    <n v="24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1"/>
    <n v="6"/>
    <n v="0"/>
    <n v="6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2"/>
    <n v="52"/>
    <n v="0"/>
    <n v="52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3"/>
    <n v="45"/>
    <n v="0"/>
    <n v="45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4"/>
    <n v="38"/>
    <n v="0"/>
    <n v="38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5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6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7"/>
    <n v="0"/>
    <n v="0"/>
    <n v="0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8"/>
    <n v="6"/>
    <n v="0"/>
    <n v="6"/>
    <n v="0"/>
    <n v="1.75"/>
    <s v="Before"/>
    <n v="136.24642857142899"/>
    <n v="749.07714285714303"/>
    <n v="0.2"/>
    <n v="1.5"/>
    <n v="40.873928571428699"/>
    <n v="40873.928571428696"/>
  </r>
  <r>
    <x v="2"/>
    <d v="2017-05-27T00:00:00"/>
    <x v="0"/>
    <n v="2018"/>
    <s v="East2018"/>
    <n v="19"/>
    <n v="2"/>
    <n v="0"/>
    <n v="2"/>
    <n v="0"/>
    <n v="1.75"/>
    <s v="Before"/>
    <n v="136.24642857142899"/>
    <n v="749.07714285714303"/>
    <n v="0.2"/>
    <n v="1.5"/>
    <n v="40.873928571428699"/>
    <n v="40873.928571428696"/>
  </r>
  <r>
    <x v="3"/>
    <d v="2017-06-01T00:00:00"/>
    <x v="0"/>
    <n v="2018"/>
    <s v="East2018"/>
    <n v="1"/>
    <n v="29"/>
    <n v="0"/>
    <n v="29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2"/>
    <n v="44"/>
    <n v="0"/>
    <n v="44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3"/>
    <n v="97"/>
    <n v="0"/>
    <n v="9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4"/>
    <n v="27"/>
    <n v="0"/>
    <n v="2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5"/>
    <n v="3"/>
    <n v="0"/>
    <n v="3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6"/>
    <n v="1"/>
    <n v="0"/>
    <n v="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7"/>
    <n v="16"/>
    <n v="0"/>
    <n v="16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8"/>
    <n v="7"/>
    <n v="0"/>
    <n v="7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9"/>
    <n v="18"/>
    <n v="0"/>
    <n v="1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0"/>
    <n v="11"/>
    <n v="0"/>
    <n v="1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1"/>
    <n v="31"/>
    <n v="0"/>
    <n v="3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2"/>
    <n v="8"/>
    <n v="0"/>
    <n v="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3"/>
    <n v="11"/>
    <n v="0"/>
    <n v="11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4"/>
    <n v="3"/>
    <n v="0"/>
    <n v="3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5"/>
    <n v="14"/>
    <n v="0"/>
    <n v="14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6"/>
    <n v="2"/>
    <n v="0"/>
    <n v="2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7"/>
    <n v="0"/>
    <n v="0"/>
    <n v="0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8"/>
    <n v="78"/>
    <n v="0"/>
    <n v="78"/>
    <n v="0"/>
    <n v="1.75"/>
    <s v="Before"/>
    <n v="134.88333333333335"/>
    <n v="743.45333333333338"/>
    <n v="0.2"/>
    <n v="1.5"/>
    <n v="40.465000000000011"/>
    <n v="40465.000000000007"/>
  </r>
  <r>
    <x v="3"/>
    <d v="2017-06-01T00:00:00"/>
    <x v="0"/>
    <n v="2018"/>
    <s v="East2018"/>
    <n v="19"/>
    <n v="16"/>
    <n v="0"/>
    <n v="16"/>
    <n v="0"/>
    <n v="1.75"/>
    <s v="Before"/>
    <n v="134.88333333333335"/>
    <n v="743.45333333333338"/>
    <n v="0.2"/>
    <n v="1.5"/>
    <n v="40.465000000000011"/>
    <n v="40465.000000000007"/>
  </r>
  <r>
    <x v="4"/>
    <d v="2017-06-09T00:00:00"/>
    <x v="0"/>
    <n v="2018"/>
    <s v="East2018"/>
    <n v="1"/>
    <n v="28"/>
    <n v="0"/>
    <n v="28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"/>
    <n v="29"/>
    <n v="0"/>
    <n v="29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3"/>
    <n v="16"/>
    <n v="0"/>
    <n v="16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4"/>
    <n v="13"/>
    <n v="0"/>
    <n v="1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5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6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7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8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9"/>
    <n v="1"/>
    <n v="0"/>
    <n v="1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0"/>
    <n v="11"/>
    <n v="0"/>
    <n v="11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1"/>
    <n v="16"/>
    <n v="0"/>
    <n v="16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2"/>
    <n v="8"/>
    <n v="0"/>
    <n v="8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3"/>
    <n v="7"/>
    <n v="0"/>
    <n v="7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4"/>
    <n v="5"/>
    <n v="0"/>
    <n v="5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5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6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7"/>
    <n v="2"/>
    <n v="0"/>
    <n v="2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8"/>
    <n v="37"/>
    <n v="0"/>
    <n v="37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19"/>
    <n v="0"/>
    <n v="0"/>
    <n v="0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0"/>
    <n v="3"/>
    <n v="0"/>
    <n v="3"/>
    <n v="0"/>
    <n v="1.75"/>
    <s v="Before"/>
    <n v="132.70238095238096"/>
    <n v="734.45523809523809"/>
    <n v="0.2"/>
    <n v="1.5"/>
    <n v="39.81071428571429"/>
    <n v="39810.71428571429"/>
  </r>
  <r>
    <x v="4"/>
    <d v="2017-06-09T00:00:00"/>
    <x v="0"/>
    <n v="2018"/>
    <s v="East2018"/>
    <n v="21"/>
    <n v="19"/>
    <n v="0"/>
    <n v="19"/>
    <n v="0"/>
    <n v="1.75"/>
    <s v="Before"/>
    <n v="132.70238095238096"/>
    <n v="734.45523809523809"/>
    <n v="0.2"/>
    <n v="1.5"/>
    <n v="39.81071428571429"/>
    <n v="39810.71428571429"/>
  </r>
  <r>
    <x v="5"/>
    <d v="2017-06-14T00:00:00"/>
    <x v="0"/>
    <n v="2018"/>
    <s v="East2018"/>
    <n v="1"/>
    <n v="3"/>
    <n v="2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"/>
    <n v="5"/>
    <n v="2"/>
    <n v="7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3"/>
    <n v="8"/>
    <n v="0"/>
    <n v="8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4"/>
    <n v="4"/>
    <n v="0"/>
    <n v="4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5"/>
    <n v="2"/>
    <n v="0"/>
    <n v="2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6"/>
    <n v="0"/>
    <n v="0"/>
    <n v="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7"/>
    <n v="0"/>
    <n v="5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8"/>
    <n v="0"/>
    <n v="2"/>
    <n v="2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9"/>
    <n v="3"/>
    <n v="19"/>
    <n v="22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0"/>
    <n v="7"/>
    <n v="3"/>
    <n v="10"/>
    <n v="2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1"/>
    <n v="7"/>
    <n v="0"/>
    <n v="7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2"/>
    <n v="8"/>
    <n v="1"/>
    <n v="9"/>
    <n v="1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3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4"/>
    <n v="9"/>
    <n v="1"/>
    <n v="1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5"/>
    <n v="7"/>
    <n v="0"/>
    <n v="7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6"/>
    <n v="0"/>
    <n v="0"/>
    <n v="0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7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8"/>
    <n v="3"/>
    <n v="0"/>
    <n v="3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19"/>
    <n v="4"/>
    <n v="0"/>
    <n v="4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0"/>
    <n v="5"/>
    <n v="0"/>
    <n v="5"/>
    <n v="0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1"/>
    <n v="7"/>
    <n v="0"/>
    <n v="7"/>
    <n v="2"/>
    <n v="1.75"/>
    <s v="Before"/>
    <n v="131.33928571428572"/>
    <n v="728.83142857142866"/>
    <n v="0.2"/>
    <n v="1.5"/>
    <n v="39.401785714285722"/>
    <n v="39401.785714285725"/>
  </r>
  <r>
    <x v="5"/>
    <d v="2017-06-14T00:00:00"/>
    <x v="0"/>
    <n v="2018"/>
    <s v="East2018"/>
    <n v="22"/>
    <n v="9"/>
    <n v="1"/>
    <n v="10"/>
    <n v="1"/>
    <n v="1.75"/>
    <s v="Before"/>
    <n v="131.33928571428572"/>
    <n v="728.83142857142866"/>
    <n v="0.2"/>
    <n v="1.5"/>
    <n v="39.401785714285722"/>
    <n v="39401.785714285725"/>
  </r>
  <r>
    <x v="6"/>
    <d v="2017-06-17T00:00:00"/>
    <x v="0"/>
    <n v="2018"/>
    <s v="East2018"/>
    <n v="1"/>
    <n v="4"/>
    <n v="4"/>
    <n v="8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2"/>
    <n v="1"/>
    <n v="15"/>
    <n v="16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3"/>
    <n v="5"/>
    <n v="4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4"/>
    <n v="1"/>
    <n v="1"/>
    <n v="2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5"/>
    <n v="0"/>
    <n v="0"/>
    <n v="0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6"/>
    <n v="1"/>
    <n v="0"/>
    <n v="1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7"/>
    <n v="0"/>
    <n v="5"/>
    <n v="5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8"/>
    <n v="1"/>
    <n v="8"/>
    <n v="9"/>
    <n v="2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9"/>
    <n v="3"/>
    <n v="1"/>
    <n v="4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0"/>
    <n v="2"/>
    <n v="14"/>
    <n v="16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1"/>
    <n v="2"/>
    <n v="3"/>
    <n v="5"/>
    <n v="2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2"/>
    <n v="5"/>
    <n v="2"/>
    <n v="7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3"/>
    <n v="8"/>
    <n v="3"/>
    <n v="11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4"/>
    <n v="4"/>
    <n v="5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5"/>
    <n v="2"/>
    <n v="0"/>
    <n v="2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6"/>
    <n v="1"/>
    <n v="0"/>
    <n v="1"/>
    <n v="1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7"/>
    <n v="6"/>
    <n v="3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8"/>
    <n v="7"/>
    <n v="2"/>
    <n v="9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19"/>
    <n v="3"/>
    <n v="5"/>
    <n v="8"/>
    <n v="0"/>
    <n v="1.75"/>
    <s v="Before"/>
    <n v="130.52142857142857"/>
    <n v="725.45714285714291"/>
    <n v="0.2"/>
    <n v="1.5"/>
    <n v="39.156428571428577"/>
    <n v="39156.42857142858"/>
  </r>
  <r>
    <x v="6"/>
    <d v="2017-06-17T00:00:00"/>
    <x v="0"/>
    <n v="2018"/>
    <s v="East2018"/>
    <n v="20"/>
    <n v="1"/>
    <n v="9"/>
    <n v="10"/>
    <n v="0"/>
    <n v="1.75"/>
    <s v="Before"/>
    <n v="130.52142857142857"/>
    <n v="725.45714285714291"/>
    <n v="0.2"/>
    <n v="1.5"/>
    <n v="39.156428571428577"/>
    <n v="39156.42857142858"/>
  </r>
  <r>
    <x v="7"/>
    <d v="2017-06-22T00:00:00"/>
    <x v="0"/>
    <n v="2018"/>
    <s v="East2018"/>
    <n v="1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2"/>
    <n v="1"/>
    <n v="17"/>
    <n v="18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3"/>
    <n v="1"/>
    <n v="12"/>
    <n v="1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4"/>
    <n v="2"/>
    <n v="12"/>
    <n v="14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5"/>
    <n v="1"/>
    <n v="5"/>
    <n v="6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6"/>
    <n v="0"/>
    <n v="0"/>
    <n v="0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7"/>
    <n v="0"/>
    <n v="0"/>
    <n v="0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8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9"/>
    <n v="0"/>
    <n v="3"/>
    <n v="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0"/>
    <n v="0"/>
    <n v="3"/>
    <n v="3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1"/>
    <n v="0"/>
    <n v="2"/>
    <n v="2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2"/>
    <n v="1"/>
    <n v="5"/>
    <n v="6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3"/>
    <n v="0"/>
    <n v="4"/>
    <n v="4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4"/>
    <n v="1"/>
    <n v="2"/>
    <n v="3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5"/>
    <n v="0"/>
    <n v="2"/>
    <n v="2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6"/>
    <n v="0"/>
    <n v="5"/>
    <n v="5"/>
    <n v="0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7"/>
    <n v="0"/>
    <n v="30"/>
    <n v="30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8"/>
    <n v="0"/>
    <n v="3"/>
    <n v="3"/>
    <n v="1"/>
    <n v="1.75"/>
    <s v="After"/>
    <n v="129.15833333333333"/>
    <n v="719.83333333333337"/>
    <n v="0.2"/>
    <n v="1.5"/>
    <n v="38.747500000000002"/>
    <n v="38747.5"/>
  </r>
  <r>
    <x v="7"/>
    <d v="2017-06-22T00:00:00"/>
    <x v="0"/>
    <n v="2018"/>
    <s v="East2018"/>
    <n v="19"/>
    <n v="0"/>
    <n v="5"/>
    <n v="5"/>
    <n v="1"/>
    <n v="1.75"/>
    <s v="After"/>
    <n v="129.15833333333333"/>
    <n v="719.83333333333337"/>
    <n v="0.2"/>
    <n v="1.5"/>
    <n v="38.747500000000002"/>
    <n v="38747.5"/>
  </r>
  <r>
    <x v="8"/>
    <d v="2017-06-26T00:00:00"/>
    <x v="0"/>
    <n v="2018"/>
    <s v="East2018"/>
    <n v="1"/>
    <n v="0"/>
    <n v="0"/>
    <n v="0"/>
    <n v="1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2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3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4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5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6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7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8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9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0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1"/>
    <n v="0"/>
    <n v="1"/>
    <n v="1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2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3"/>
    <n v="0"/>
    <n v="2"/>
    <n v="2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4"/>
    <n v="0"/>
    <n v="0"/>
    <n v="0"/>
    <n v="0"/>
    <n v="1.75"/>
    <s v="After"/>
    <n v="128.06785714285715"/>
    <n v="715.33428571428578"/>
    <n v="0.2"/>
    <n v="1.5"/>
    <n v="38.420357142857149"/>
    <n v="38420.357142857152"/>
  </r>
  <r>
    <x v="8"/>
    <d v="2017-06-26T00:00:00"/>
    <x v="0"/>
    <n v="2018"/>
    <s v="East2018"/>
    <n v="15"/>
    <n v="0"/>
    <n v="3"/>
    <n v="3"/>
    <n v="0"/>
    <n v="1.75"/>
    <s v="After"/>
    <n v="128.06785714285715"/>
    <n v="715.33428571428578"/>
    <n v="0.2"/>
    <n v="1.5"/>
    <n v="38.420357142857149"/>
    <n v="38420.357142857152"/>
  </r>
  <r>
    <x v="9"/>
    <d v="2017-06-29T00:00:00"/>
    <x v="0"/>
    <n v="2018"/>
    <s v="East2018"/>
    <n v="1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2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3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4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5"/>
    <n v="0"/>
    <n v="1"/>
    <n v="1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6"/>
    <n v="0"/>
    <n v="1"/>
    <n v="1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7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8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9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0"/>
    <n v="0"/>
    <n v="0"/>
    <n v="0"/>
    <n v="2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1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2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3"/>
    <n v="0"/>
    <n v="1"/>
    <n v="1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4"/>
    <n v="0"/>
    <n v="2"/>
    <n v="2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5"/>
    <n v="0"/>
    <n v="0"/>
    <n v="0"/>
    <n v="0"/>
    <n v="1.75"/>
    <s v="After"/>
    <n v="127.25"/>
    <n v="711.96"/>
    <n v="0.2"/>
    <n v="1.5"/>
    <n v="38.175000000000004"/>
    <n v="38175.000000000007"/>
  </r>
  <r>
    <x v="9"/>
    <d v="2017-06-29T00:00:00"/>
    <x v="0"/>
    <n v="2018"/>
    <s v="East2018"/>
    <n v="16"/>
    <n v="0"/>
    <n v="0"/>
    <n v="0"/>
    <n v="0"/>
    <n v="1.75"/>
    <s v="After"/>
    <n v="127.25"/>
    <n v="711.96"/>
    <n v="0.2"/>
    <n v="1.5"/>
    <n v="38.175000000000004"/>
    <n v="38175.000000000007"/>
  </r>
  <r>
    <x v="10"/>
    <d v="2017-05-19T00:00:00"/>
    <x v="1"/>
    <n v="2018"/>
    <s v="Golf2018"/>
    <n v="1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2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3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4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5"/>
    <n v="4"/>
    <n v="0"/>
    <n v="4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6"/>
    <n v="2"/>
    <n v="0"/>
    <n v="2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7"/>
    <n v="23"/>
    <n v="0"/>
    <n v="23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8"/>
    <n v="20"/>
    <n v="0"/>
    <n v="2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9"/>
    <n v="9"/>
    <n v="0"/>
    <n v="9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0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1"/>
    <n v="2"/>
    <n v="0"/>
    <n v="2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2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3"/>
    <n v="17"/>
    <n v="0"/>
    <n v="17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4"/>
    <n v="57"/>
    <n v="0"/>
    <n v="57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5"/>
    <n v="6"/>
    <n v="0"/>
    <n v="6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6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7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8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19"/>
    <n v="0"/>
    <n v="0"/>
    <n v="0"/>
    <n v="0"/>
    <n v="1.75"/>
    <s v="Hatch"/>
    <n v="151.5"/>
    <n v="613.5"/>
    <n v="0.2"/>
    <n v="1.5"/>
    <n v="45.45"/>
    <n v="45450"/>
  </r>
  <r>
    <x v="10"/>
    <d v="2017-05-19T00:00:00"/>
    <x v="1"/>
    <n v="2018"/>
    <s v="Golf2018"/>
    <n v="20"/>
    <n v="0"/>
    <n v="0"/>
    <n v="0"/>
    <n v="0"/>
    <n v="1.75"/>
    <s v="Hatch"/>
    <n v="151.5"/>
    <n v="613.5"/>
    <n v="0.2"/>
    <n v="1.5"/>
    <n v="45.45"/>
    <n v="45450"/>
  </r>
  <r>
    <x v="11"/>
    <d v="2017-05-24T00:00:00"/>
    <x v="1"/>
    <n v="2018"/>
    <s v="Golf2018"/>
    <n v="1"/>
    <n v="136"/>
    <n v="0"/>
    <n v="136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2"/>
    <n v="151"/>
    <n v="0"/>
    <n v="15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3"/>
    <n v="21"/>
    <n v="0"/>
    <n v="2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4"/>
    <n v="14"/>
    <n v="0"/>
    <n v="14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5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6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7"/>
    <n v="0"/>
    <n v="0"/>
    <n v="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8"/>
    <n v="15"/>
    <n v="0"/>
    <n v="15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9"/>
    <n v="11"/>
    <n v="0"/>
    <n v="11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0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1"/>
    <n v="5"/>
    <n v="0"/>
    <n v="5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2"/>
    <n v="47"/>
    <n v="0"/>
    <n v="4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3"/>
    <n v="9"/>
    <n v="0"/>
    <n v="9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4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5"/>
    <n v="39"/>
    <n v="0"/>
    <n v="39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6"/>
    <n v="10"/>
    <n v="0"/>
    <n v="10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7"/>
    <n v="7"/>
    <n v="0"/>
    <n v="7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8"/>
    <n v="3"/>
    <n v="0"/>
    <n v="3"/>
    <n v="0"/>
    <n v="1.75"/>
    <s v="Before"/>
    <n v="143.15"/>
    <n v="550.01"/>
    <n v="0.2"/>
    <n v="1.5"/>
    <n v="42.945000000000007"/>
    <n v="42945.000000000007"/>
  </r>
  <r>
    <x v="11"/>
    <d v="2017-05-24T00:00:00"/>
    <x v="1"/>
    <n v="2018"/>
    <s v="Golf2018"/>
    <n v="19"/>
    <n v="12"/>
    <n v="0"/>
    <n v="12"/>
    <n v="0"/>
    <n v="1.75"/>
    <s v="Before"/>
    <n v="143.15"/>
    <n v="550.01"/>
    <n v="0.2"/>
    <n v="1.5"/>
    <n v="42.945000000000007"/>
    <n v="42945.000000000007"/>
  </r>
  <r>
    <x v="12"/>
    <d v="2017-05-28T00:00:00"/>
    <x v="1"/>
    <n v="2018"/>
    <s v="Golf2018"/>
    <n v="1"/>
    <n v="16"/>
    <n v="0"/>
    <n v="16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2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3"/>
    <n v="18"/>
    <n v="0"/>
    <n v="18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4"/>
    <n v="9"/>
    <n v="0"/>
    <n v="9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5"/>
    <n v="19"/>
    <n v="0"/>
    <n v="19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6"/>
    <n v="0"/>
    <n v="0"/>
    <n v="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7"/>
    <n v="11"/>
    <n v="0"/>
    <n v="11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8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9"/>
    <n v="3"/>
    <n v="0"/>
    <n v="3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0"/>
    <n v="2"/>
    <n v="0"/>
    <n v="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1"/>
    <n v="5"/>
    <n v="0"/>
    <n v="5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2"/>
    <n v="22"/>
    <n v="0"/>
    <n v="2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3"/>
    <n v="2"/>
    <n v="0"/>
    <n v="2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4"/>
    <n v="27"/>
    <n v="0"/>
    <n v="27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5"/>
    <n v="64"/>
    <n v="0"/>
    <n v="64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6"/>
    <n v="141"/>
    <n v="0"/>
    <n v="141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7"/>
    <n v="60"/>
    <n v="0"/>
    <n v="6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8"/>
    <n v="30"/>
    <n v="0"/>
    <n v="30"/>
    <n v="0"/>
    <n v="1.75"/>
    <s v="Before"/>
    <n v="136.47"/>
    <n v="499.21799999999996"/>
    <n v="0.2"/>
    <n v="1.5"/>
    <n v="40.941000000000003"/>
    <n v="40941"/>
  </r>
  <r>
    <x v="12"/>
    <d v="2017-05-28T00:00:00"/>
    <x v="1"/>
    <n v="2018"/>
    <s v="Golf2018"/>
    <n v="19"/>
    <n v="18"/>
    <n v="0"/>
    <n v="18"/>
    <n v="0"/>
    <n v="1.75"/>
    <s v="Before"/>
    <n v="136.47"/>
    <n v="499.21799999999996"/>
    <n v="0.2"/>
    <n v="1.5"/>
    <n v="40.941000000000003"/>
    <n v="40941"/>
  </r>
  <r>
    <x v="13"/>
    <d v="2017-06-02T00:00:00"/>
    <x v="1"/>
    <n v="2018"/>
    <s v="Golf2018"/>
    <n v="1"/>
    <n v="5"/>
    <n v="0"/>
    <n v="5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2"/>
    <n v="4"/>
    <n v="0"/>
    <n v="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3"/>
    <n v="22"/>
    <n v="0"/>
    <n v="22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4"/>
    <n v="8"/>
    <n v="0"/>
    <n v="8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5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6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7"/>
    <n v="19"/>
    <n v="0"/>
    <n v="19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8"/>
    <n v="18"/>
    <n v="0"/>
    <n v="18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9"/>
    <n v="11"/>
    <n v="0"/>
    <n v="11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0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1"/>
    <n v="24"/>
    <n v="0"/>
    <n v="2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2"/>
    <n v="12"/>
    <n v="0"/>
    <n v="12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3"/>
    <n v="20"/>
    <n v="0"/>
    <n v="20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4"/>
    <n v="6"/>
    <n v="0"/>
    <n v="6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5"/>
    <n v="3"/>
    <n v="0"/>
    <n v="3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6"/>
    <n v="4"/>
    <n v="0"/>
    <n v="4"/>
    <n v="0"/>
    <n v="1.75"/>
    <s v="Before"/>
    <n v="128.12"/>
    <n v="435.72800000000001"/>
    <n v="0.2"/>
    <n v="1.5"/>
    <n v="38.436000000000007"/>
    <n v="38436.000000000007"/>
  </r>
  <r>
    <x v="13"/>
    <d v="2017-06-02T00:00:00"/>
    <x v="1"/>
    <n v="2018"/>
    <s v="Golf2018"/>
    <n v="17"/>
    <n v="7"/>
    <n v="0"/>
    <n v="7"/>
    <n v="0"/>
    <n v="1.75"/>
    <s v="Before"/>
    <n v="128.12"/>
    <n v="435.72800000000001"/>
    <n v="0.2"/>
    <n v="1.5"/>
    <n v="38.436000000000007"/>
    <n v="38436.000000000007"/>
  </r>
  <r>
    <x v="14"/>
    <d v="2017-06-06T00:00:00"/>
    <x v="1"/>
    <n v="2018"/>
    <s v="Golf2018"/>
    <n v="1"/>
    <n v="21"/>
    <n v="0"/>
    <n v="2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2"/>
    <n v="9"/>
    <n v="0"/>
    <n v="9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3"/>
    <n v="2"/>
    <n v="0"/>
    <n v="2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4"/>
    <n v="5"/>
    <n v="0"/>
    <n v="5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5"/>
    <n v="9"/>
    <n v="0"/>
    <n v="9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6"/>
    <n v="16"/>
    <n v="0"/>
    <n v="16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7"/>
    <n v="0"/>
    <n v="0"/>
    <n v="0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8"/>
    <n v="20"/>
    <n v="0"/>
    <n v="20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9"/>
    <n v="34"/>
    <n v="1"/>
    <n v="35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0"/>
    <n v="12"/>
    <n v="0"/>
    <n v="12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1"/>
    <n v="8"/>
    <n v="0"/>
    <n v="8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2"/>
    <n v="16"/>
    <n v="0"/>
    <n v="16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3"/>
    <n v="1"/>
    <n v="0"/>
    <n v="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4"/>
    <n v="7"/>
    <n v="0"/>
    <n v="7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5"/>
    <n v="1"/>
    <n v="0"/>
    <n v="1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6"/>
    <n v="3"/>
    <n v="0"/>
    <n v="3"/>
    <n v="0"/>
    <n v="1.75"/>
    <s v="Before"/>
    <n v="121.44"/>
    <n v="384.93599999999998"/>
    <n v="0.2"/>
    <n v="1.5"/>
    <n v="36.432000000000002"/>
    <n v="36432"/>
  </r>
  <r>
    <x v="14"/>
    <d v="2017-06-06T00:00:00"/>
    <x v="1"/>
    <n v="2018"/>
    <s v="Golf2018"/>
    <n v="17"/>
    <n v="2"/>
    <n v="0"/>
    <n v="2"/>
    <n v="0"/>
    <n v="1.75"/>
    <s v="Before"/>
    <n v="121.44"/>
    <n v="384.93599999999998"/>
    <n v="0.2"/>
    <n v="1.5"/>
    <n v="36.432000000000002"/>
    <n v="36432"/>
  </r>
  <r>
    <x v="15"/>
    <d v="2017-06-11T00:00:00"/>
    <x v="1"/>
    <n v="2018"/>
    <s v="Golf2018"/>
    <n v="1"/>
    <n v="2"/>
    <n v="25"/>
    <n v="27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2"/>
    <n v="1"/>
    <n v="18"/>
    <n v="19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3"/>
    <n v="1"/>
    <n v="37"/>
    <n v="38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4"/>
    <n v="0"/>
    <n v="33"/>
    <n v="33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5"/>
    <n v="0"/>
    <n v="80"/>
    <n v="80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6"/>
    <n v="6"/>
    <n v="114"/>
    <n v="120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7"/>
    <n v="1"/>
    <n v="13"/>
    <n v="14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8"/>
    <n v="8"/>
    <n v="162"/>
    <n v="170"/>
    <n v="1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9"/>
    <n v="2"/>
    <n v="45"/>
    <n v="47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0"/>
    <n v="1"/>
    <n v="37"/>
    <n v="38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1"/>
    <n v="0"/>
    <n v="3"/>
    <n v="3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2"/>
    <n v="0"/>
    <n v="24"/>
    <n v="24"/>
    <n v="0"/>
    <n v="1.75"/>
    <s v="Before"/>
    <n v="113.09"/>
    <n v="321.44599999999997"/>
    <n v="0.2"/>
    <n v="1.5"/>
    <n v="33.927000000000007"/>
    <n v="33927.000000000007"/>
  </r>
  <r>
    <x v="15"/>
    <d v="2017-06-11T00:00:00"/>
    <x v="1"/>
    <n v="2018"/>
    <s v="Golf2018"/>
    <n v="13"/>
    <n v="0"/>
    <n v="4"/>
    <n v="4"/>
    <n v="0"/>
    <n v="1.75"/>
    <s v="Before"/>
    <n v="113.09"/>
    <n v="321.44599999999997"/>
    <n v="0.2"/>
    <n v="1.5"/>
    <n v="33.927000000000007"/>
    <n v="33927.000000000007"/>
  </r>
  <r>
    <x v="16"/>
    <d v="2017-06-15T00:00:00"/>
    <x v="1"/>
    <n v="2018"/>
    <s v="Golf2018"/>
    <n v="1"/>
    <n v="0"/>
    <n v="2"/>
    <n v="2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2"/>
    <n v="0"/>
    <n v="8"/>
    <n v="8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3"/>
    <n v="0"/>
    <n v="2"/>
    <n v="2"/>
    <n v="1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4"/>
    <n v="0"/>
    <n v="2"/>
    <n v="2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5"/>
    <n v="0"/>
    <n v="3"/>
    <n v="3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6"/>
    <n v="1"/>
    <n v="9"/>
    <n v="10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7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8"/>
    <n v="0"/>
    <n v="18"/>
    <n v="18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9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0"/>
    <n v="0"/>
    <n v="4"/>
    <n v="4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1"/>
    <n v="0"/>
    <n v="0"/>
    <n v="0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2"/>
    <n v="0"/>
    <n v="11"/>
    <n v="11"/>
    <n v="0"/>
    <n v="1.75"/>
    <s v="After"/>
    <n v="106.41000000000001"/>
    <n v="270.654"/>
    <n v="0.2"/>
    <n v="1.5"/>
    <n v="31.923000000000005"/>
    <n v="31923.000000000004"/>
  </r>
  <r>
    <x v="16"/>
    <d v="2017-06-15T00:00:00"/>
    <x v="1"/>
    <n v="2018"/>
    <s v="Golf2018"/>
    <n v="13"/>
    <n v="0"/>
    <n v="2"/>
    <n v="2"/>
    <n v="0"/>
    <n v="1.75"/>
    <s v="After"/>
    <n v="106.41"/>
    <n v="270.654"/>
    <n v="0.2"/>
    <n v="1.5"/>
    <n v="31.923000000000002"/>
    <n v="31923"/>
  </r>
  <r>
    <x v="17"/>
    <d v="2017-06-18T00:00:00"/>
    <x v="1"/>
    <n v="2018"/>
    <s v="Golf2018"/>
    <n v="1"/>
    <n v="0"/>
    <n v="1"/>
    <n v="1"/>
    <n v="1"/>
    <n v="1.75"/>
    <s v="After"/>
    <n v="101.4"/>
    <n v="232.56"/>
    <n v="0.2"/>
    <n v="1.5"/>
    <n v="30.42"/>
    <n v="30420"/>
  </r>
  <r>
    <x v="17"/>
    <d v="2017-06-18T00:00:00"/>
    <x v="1"/>
    <n v="2018"/>
    <s v="Golf2018"/>
    <n v="2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3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4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5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6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7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8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9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0"/>
    <n v="0"/>
    <n v="0"/>
    <n v="0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1"/>
    <n v="0"/>
    <n v="1"/>
    <n v="1"/>
    <n v="0"/>
    <n v="1.75"/>
    <s v="After"/>
    <n v="101.4"/>
    <n v="232.56"/>
    <n v="0.2"/>
    <n v="1.5"/>
    <n v="30.42"/>
    <n v="30420"/>
  </r>
  <r>
    <x v="17"/>
    <d v="2017-06-18T00:00:00"/>
    <x v="1"/>
    <n v="2018"/>
    <s v="Golf2018"/>
    <n v="12"/>
    <n v="0"/>
    <n v="1"/>
    <n v="1"/>
    <n v="0"/>
    <n v="1.75"/>
    <s v="After"/>
    <n v="101.4"/>
    <n v="232.56"/>
    <n v="0.2"/>
    <n v="1.5"/>
    <n v="30.42"/>
    <n v="30420"/>
  </r>
  <r>
    <x v="18"/>
    <d v="2017-05-20T00:00:00"/>
    <x v="2"/>
    <n v="2018"/>
    <s v="Ice2018"/>
    <n v="1"/>
    <n v="196"/>
    <n v="0"/>
    <n v="196"/>
    <n v="0"/>
    <n v="1.75"/>
    <s v="Hatch"/>
    <n v="145.60000000000002"/>
    <n v="1422"/>
    <n v="0.2"/>
    <n v="1.5"/>
    <n v="43.680000000000007"/>
    <n v="43680.000000000007"/>
  </r>
  <r>
    <x v="18"/>
    <d v="2017-05-20T00:00:00"/>
    <x v="2"/>
    <n v="2018"/>
    <s v="Ice2018"/>
    <n v="2"/>
    <n v="1"/>
    <n v="0"/>
    <n v="1"/>
    <n v="0"/>
    <n v="1.75"/>
    <s v="Hatch"/>
    <n v="145.60000000000002"/>
    <n v="1423"/>
    <n v="0.2"/>
    <n v="1.5"/>
    <n v="43.680000000000007"/>
    <n v="43680.000000000007"/>
  </r>
  <r>
    <x v="18"/>
    <d v="2017-05-20T00:00:00"/>
    <x v="2"/>
    <n v="2018"/>
    <s v="Ice2018"/>
    <n v="3"/>
    <n v="11"/>
    <n v="0"/>
    <n v="11"/>
    <n v="0"/>
    <n v="1.75"/>
    <s v="Hatch"/>
    <n v="145.60000000000002"/>
    <n v="1424"/>
    <n v="0.2"/>
    <n v="1.5"/>
    <n v="43.680000000000007"/>
    <n v="43680.000000000007"/>
  </r>
  <r>
    <x v="18"/>
    <d v="2017-05-20T00:00:00"/>
    <x v="2"/>
    <n v="2018"/>
    <s v="Ice2018"/>
    <n v="4"/>
    <n v="0"/>
    <n v="0"/>
    <n v="0"/>
    <n v="0"/>
    <n v="1.75"/>
    <s v="Hatch"/>
    <n v="145.60000000000002"/>
    <n v="1425"/>
    <n v="0.2"/>
    <n v="1.5"/>
    <n v="43.680000000000007"/>
    <n v="43680.000000000007"/>
  </r>
  <r>
    <x v="18"/>
    <d v="2017-05-20T00:00:00"/>
    <x v="2"/>
    <n v="2018"/>
    <s v="Ice2018"/>
    <n v="5"/>
    <n v="2"/>
    <n v="0"/>
    <n v="2"/>
    <n v="0"/>
    <n v="1.75"/>
    <s v="Hatch"/>
    <n v="145.60000000000002"/>
    <n v="1426"/>
    <n v="0.2"/>
    <n v="1.5"/>
    <n v="43.680000000000007"/>
    <n v="43680.000000000007"/>
  </r>
  <r>
    <x v="18"/>
    <d v="2017-05-20T00:00:00"/>
    <x v="2"/>
    <n v="2018"/>
    <s v="Ice2018"/>
    <n v="6"/>
    <n v="6"/>
    <n v="0"/>
    <n v="6"/>
    <n v="0"/>
    <n v="1.75"/>
    <s v="Hatch"/>
    <n v="145.60000000000002"/>
    <n v="1427"/>
    <n v="0.2"/>
    <n v="1.5"/>
    <n v="43.680000000000007"/>
    <n v="43680.000000000007"/>
  </r>
  <r>
    <x v="18"/>
    <d v="2017-05-20T00:00:00"/>
    <x v="2"/>
    <n v="2018"/>
    <s v="Ice2018"/>
    <n v="7"/>
    <n v="0"/>
    <n v="0"/>
    <n v="0"/>
    <n v="0"/>
    <n v="1.75"/>
    <s v="Hatch"/>
    <n v="145.60000000000002"/>
    <n v="1428"/>
    <n v="0.2"/>
    <n v="1.5"/>
    <n v="43.680000000000007"/>
    <n v="43680.000000000007"/>
  </r>
  <r>
    <x v="18"/>
    <d v="2017-05-20T00:00:00"/>
    <x v="2"/>
    <n v="2018"/>
    <s v="Ice2018"/>
    <n v="8"/>
    <n v="8"/>
    <n v="0"/>
    <n v="8"/>
    <n v="0"/>
    <n v="1.75"/>
    <s v="Hatch"/>
    <n v="145.60000000000002"/>
    <n v="1429"/>
    <n v="0.2"/>
    <n v="1.5"/>
    <n v="43.680000000000007"/>
    <n v="43680.000000000007"/>
  </r>
  <r>
    <x v="18"/>
    <d v="2017-05-20T00:00:00"/>
    <x v="2"/>
    <n v="2018"/>
    <s v="Ice2018"/>
    <n v="9"/>
    <n v="9"/>
    <n v="0"/>
    <n v="9"/>
    <n v="0"/>
    <n v="1.75"/>
    <s v="Hatch"/>
    <n v="145.60000000000002"/>
    <n v="1430"/>
    <n v="0.2"/>
    <n v="1.5"/>
    <n v="43.680000000000007"/>
    <n v="43680.000000000007"/>
  </r>
  <r>
    <x v="18"/>
    <d v="2017-05-20T00:00:00"/>
    <x v="2"/>
    <n v="2018"/>
    <s v="Ice2018"/>
    <n v="10"/>
    <n v="14"/>
    <n v="0"/>
    <n v="14"/>
    <n v="0"/>
    <n v="1.75"/>
    <s v="Hatch"/>
    <n v="145.60000000000002"/>
    <n v="1431"/>
    <n v="0.2"/>
    <n v="1.5"/>
    <n v="43.680000000000007"/>
    <n v="43680.000000000007"/>
  </r>
  <r>
    <x v="18"/>
    <d v="2017-05-20T00:00:00"/>
    <x v="2"/>
    <n v="2018"/>
    <s v="Ice2018"/>
    <n v="11"/>
    <n v="19"/>
    <n v="0"/>
    <n v="19"/>
    <n v="0"/>
    <n v="1.75"/>
    <s v="Hatch"/>
    <n v="145.60000000000002"/>
    <n v="1432"/>
    <n v="0.2"/>
    <n v="1.5"/>
    <n v="43.680000000000007"/>
    <n v="43680.000000000007"/>
  </r>
  <r>
    <x v="18"/>
    <d v="2017-05-20T00:00:00"/>
    <x v="2"/>
    <n v="2018"/>
    <s v="Ice2018"/>
    <n v="12"/>
    <n v="0"/>
    <n v="0"/>
    <n v="0"/>
    <n v="0"/>
    <n v="1.75"/>
    <s v="Hatch"/>
    <n v="145.60000000000002"/>
    <n v="1433"/>
    <n v="0.2"/>
    <n v="1.5"/>
    <n v="43.680000000000007"/>
    <n v="43680.000000000007"/>
  </r>
  <r>
    <x v="18"/>
    <d v="2017-05-20T00:00:00"/>
    <x v="2"/>
    <n v="2018"/>
    <s v="Ice2018"/>
    <n v="13"/>
    <n v="0"/>
    <n v="0"/>
    <n v="0"/>
    <n v="0"/>
    <n v="1.75"/>
    <s v="Hatch"/>
    <n v="145.60000000000002"/>
    <n v="1434"/>
    <n v="0.2"/>
    <n v="1.5"/>
    <n v="43.680000000000007"/>
    <n v="43680.000000000007"/>
  </r>
  <r>
    <x v="18"/>
    <d v="2017-05-20T00:00:00"/>
    <x v="2"/>
    <n v="2018"/>
    <s v="Ice2018"/>
    <n v="14"/>
    <n v="1"/>
    <n v="0"/>
    <n v="1"/>
    <n v="0"/>
    <n v="1.75"/>
    <s v="Hatch"/>
    <n v="145.60000000000002"/>
    <n v="1435"/>
    <n v="0.2"/>
    <n v="1.5"/>
    <n v="43.680000000000007"/>
    <n v="43680.000000000007"/>
  </r>
  <r>
    <x v="18"/>
    <d v="2017-05-20T00:00:00"/>
    <x v="2"/>
    <n v="2018"/>
    <s v="Ice2018"/>
    <n v="15"/>
    <n v="81"/>
    <n v="0"/>
    <n v="81"/>
    <n v="0"/>
    <n v="1.75"/>
    <s v="Hatch"/>
    <n v="145.60000000000002"/>
    <n v="1436"/>
    <n v="0.2"/>
    <n v="1.5"/>
    <n v="43.680000000000007"/>
    <n v="43680.000000000007"/>
  </r>
  <r>
    <x v="18"/>
    <d v="2017-05-20T00:00:00"/>
    <x v="2"/>
    <n v="2018"/>
    <s v="Ice2018"/>
    <n v="16"/>
    <n v="0"/>
    <n v="0"/>
    <n v="0"/>
    <n v="0"/>
    <n v="1.75"/>
    <s v="Hatch"/>
    <n v="145.60000000000002"/>
    <n v="1437"/>
    <n v="0.2"/>
    <n v="1.5"/>
    <n v="43.680000000000007"/>
    <n v="43680.000000000007"/>
  </r>
  <r>
    <x v="18"/>
    <d v="2017-05-20T00:00:00"/>
    <x v="2"/>
    <n v="2018"/>
    <s v="Ice2018"/>
    <n v="17"/>
    <n v="0"/>
    <n v="0"/>
    <n v="0"/>
    <n v="0"/>
    <n v="1.75"/>
    <s v="Hatch"/>
    <n v="145.60000000000002"/>
    <n v="1438"/>
    <n v="0.2"/>
    <n v="1.5"/>
    <n v="43.680000000000007"/>
    <n v="43680.000000000007"/>
  </r>
  <r>
    <x v="19"/>
    <d v="2017-05-25T00:00:00"/>
    <x v="2"/>
    <n v="2018"/>
    <s v="Ice2018"/>
    <n v="1"/>
    <n v="28"/>
    <n v="0"/>
    <n v="28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2"/>
    <n v="7"/>
    <n v="0"/>
    <n v="7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3"/>
    <n v="9"/>
    <n v="0"/>
    <n v="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4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5"/>
    <n v="51"/>
    <n v="0"/>
    <n v="51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6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7"/>
    <n v="46"/>
    <n v="0"/>
    <n v="4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8"/>
    <n v="49"/>
    <n v="0"/>
    <n v="4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9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0"/>
    <n v="1"/>
    <n v="0"/>
    <n v="1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1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2"/>
    <n v="4"/>
    <n v="0"/>
    <n v="4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3"/>
    <n v="16"/>
    <n v="0"/>
    <n v="1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4"/>
    <n v="13"/>
    <n v="0"/>
    <n v="13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5"/>
    <n v="36"/>
    <n v="0"/>
    <n v="36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6"/>
    <n v="69"/>
    <n v="0"/>
    <n v="69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7"/>
    <n v="3"/>
    <n v="0"/>
    <n v="3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8"/>
    <n v="0"/>
    <n v="0"/>
    <n v="0"/>
    <n v="0"/>
    <n v="1.75"/>
    <s v="Before"/>
    <n v="143.27948717948721"/>
    <n v="1376.0115384615385"/>
    <n v="0.2"/>
    <n v="1.5"/>
    <n v="42.983846153846166"/>
    <n v="42983.846153846163"/>
  </r>
  <r>
    <x v="19"/>
    <d v="2017-05-25T00:00:00"/>
    <x v="2"/>
    <n v="2018"/>
    <s v="Ice2018"/>
    <n v="19"/>
    <n v="9"/>
    <n v="0"/>
    <n v="9"/>
    <n v="0"/>
    <n v="1.75"/>
    <s v="Before"/>
    <n v="143.27948717948721"/>
    <n v="1376.0115384615385"/>
    <n v="0.2"/>
    <n v="1.5"/>
    <n v="42.983846153846166"/>
    <n v="42983.846153846163"/>
  </r>
  <r>
    <x v="20"/>
    <d v="2017-05-29T00:00:00"/>
    <x v="2"/>
    <n v="2018"/>
    <s v="Ice2018"/>
    <n v="1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2"/>
    <n v="71"/>
    <n v="0"/>
    <n v="7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3"/>
    <n v="62"/>
    <n v="0"/>
    <n v="62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4"/>
    <n v="36"/>
    <n v="0"/>
    <n v="36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5"/>
    <n v="20"/>
    <n v="0"/>
    <n v="2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6"/>
    <n v="4"/>
    <n v="0"/>
    <n v="4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7"/>
    <n v="38"/>
    <n v="0"/>
    <n v="38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8"/>
    <n v="108"/>
    <n v="0"/>
    <n v="108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9"/>
    <n v="22"/>
    <n v="0"/>
    <n v="22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0"/>
    <n v="13"/>
    <n v="0"/>
    <n v="13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1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2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3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4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5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6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7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8"/>
    <n v="0"/>
    <n v="0"/>
    <n v="0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19"/>
    <n v="4"/>
    <n v="0"/>
    <n v="4"/>
    <n v="0"/>
    <n v="1.75"/>
    <s v="Before"/>
    <n v="141.42307692307693"/>
    <n v="1339.2207692307693"/>
    <n v="0.2"/>
    <n v="1.5"/>
    <n v="42.426923076923082"/>
    <n v="42426.923076923078"/>
  </r>
  <r>
    <x v="20"/>
    <d v="2017-05-29T00:00:00"/>
    <x v="2"/>
    <n v="2018"/>
    <s v="Ice2018"/>
    <n v="20"/>
    <n v="1"/>
    <n v="0"/>
    <n v="1"/>
    <n v="0"/>
    <n v="1.75"/>
    <s v="Before"/>
    <n v="141.42307692307693"/>
    <n v="1339.2207692307693"/>
    <n v="0.2"/>
    <n v="1.5"/>
    <n v="42.426923076923082"/>
    <n v="42426.923076923078"/>
  </r>
  <r>
    <x v="21"/>
    <d v="2017-06-04T00:00:00"/>
    <x v="2"/>
    <n v="2018"/>
    <s v="Ice2018"/>
    <n v="1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2"/>
    <n v="11"/>
    <n v="0"/>
    <n v="11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3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4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5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6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7"/>
    <n v="11"/>
    <n v="0"/>
    <n v="11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8"/>
    <n v="4"/>
    <n v="0"/>
    <n v="4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9"/>
    <n v="2"/>
    <n v="0"/>
    <n v="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0"/>
    <n v="5"/>
    <n v="0"/>
    <n v="5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1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2"/>
    <n v="22"/>
    <n v="0"/>
    <n v="22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3"/>
    <n v="33"/>
    <n v="0"/>
    <n v="33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4"/>
    <n v="8"/>
    <n v="0"/>
    <n v="8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5"/>
    <n v="17"/>
    <n v="0"/>
    <n v="17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6"/>
    <n v="16"/>
    <n v="0"/>
    <n v="16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7"/>
    <n v="9"/>
    <n v="0"/>
    <n v="9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8"/>
    <n v="15"/>
    <n v="0"/>
    <n v="15"/>
    <n v="0"/>
    <n v="1.75"/>
    <s v="Before"/>
    <n v="138.63846153846154"/>
    <n v="1284.0346153846153"/>
    <n v="0.2"/>
    <n v="1.5"/>
    <n v="41.591538461538462"/>
    <n v="41591.538461538461"/>
  </r>
  <r>
    <x v="21"/>
    <d v="2017-06-04T00:00:00"/>
    <x v="2"/>
    <n v="2018"/>
    <s v="Ice2018"/>
    <n v="19"/>
    <n v="0"/>
    <n v="0"/>
    <n v="0"/>
    <n v="0"/>
    <n v="1.75"/>
    <s v="Before"/>
    <n v="138.63846153846154"/>
    <n v="1284.0346153846153"/>
    <n v="0.2"/>
    <n v="1.5"/>
    <n v="41.591538461538462"/>
    <n v="41591.538461538461"/>
  </r>
  <r>
    <x v="22"/>
    <d v="2017-06-08T00:00:00"/>
    <x v="2"/>
    <n v="2018"/>
    <s v="Ice2018"/>
    <n v="1"/>
    <n v="7"/>
    <n v="0"/>
    <n v="7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2"/>
    <n v="10"/>
    <n v="0"/>
    <n v="10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3"/>
    <n v="3"/>
    <n v="0"/>
    <n v="3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4"/>
    <n v="8"/>
    <n v="0"/>
    <n v="8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5"/>
    <n v="2"/>
    <n v="0"/>
    <n v="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6"/>
    <n v="11"/>
    <n v="0"/>
    <n v="11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7"/>
    <n v="24"/>
    <n v="0"/>
    <n v="24"/>
    <n v="1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8"/>
    <n v="15"/>
    <n v="0"/>
    <n v="15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9"/>
    <n v="0"/>
    <n v="0"/>
    <n v="0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0"/>
    <n v="8"/>
    <n v="0"/>
    <n v="8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1"/>
    <n v="5"/>
    <n v="0"/>
    <n v="5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2"/>
    <n v="6"/>
    <n v="0"/>
    <n v="6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3"/>
    <n v="2"/>
    <n v="0"/>
    <n v="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4"/>
    <n v="12"/>
    <n v="0"/>
    <n v="12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5"/>
    <n v="6"/>
    <n v="0"/>
    <n v="6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6"/>
    <n v="1"/>
    <n v="0"/>
    <n v="1"/>
    <n v="0"/>
    <n v="1.75"/>
    <s v="Before"/>
    <n v="136.7820512820513"/>
    <n v="1247.2438461538461"/>
    <n v="0.2"/>
    <n v="1.5"/>
    <n v="41.034615384615392"/>
    <n v="41034.61538461539"/>
  </r>
  <r>
    <x v="22"/>
    <d v="2017-06-08T00:00:00"/>
    <x v="2"/>
    <n v="2018"/>
    <s v="Ice2018"/>
    <n v="17"/>
    <n v="10"/>
    <n v="0"/>
    <n v="10"/>
    <n v="0"/>
    <n v="1.75"/>
    <s v="Before"/>
    <n v="136.7820512820513"/>
    <n v="1247.2438461538461"/>
    <n v="0.2"/>
    <n v="1.5"/>
    <n v="41.034615384615392"/>
    <n v="41034.61538461539"/>
  </r>
  <r>
    <x v="23"/>
    <d v="2017-06-12T00:00:00"/>
    <x v="2"/>
    <n v="2018"/>
    <s v="Ice2018"/>
    <n v="1"/>
    <n v="2"/>
    <n v="2"/>
    <n v="4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2"/>
    <n v="0"/>
    <n v="0"/>
    <n v="0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3"/>
    <n v="6"/>
    <n v="0"/>
    <n v="6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4"/>
    <n v="1"/>
    <n v="0"/>
    <n v="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5"/>
    <n v="10"/>
    <n v="1"/>
    <n v="1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6"/>
    <n v="20"/>
    <n v="11"/>
    <n v="31"/>
    <n v="3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7"/>
    <n v="9"/>
    <n v="9"/>
    <n v="18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8"/>
    <n v="23"/>
    <n v="58"/>
    <n v="81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9"/>
    <n v="8"/>
    <n v="5"/>
    <n v="13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0"/>
    <n v="1"/>
    <n v="2"/>
    <n v="3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1"/>
    <n v="2"/>
    <n v="3"/>
    <n v="5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2"/>
    <n v="2"/>
    <n v="1"/>
    <n v="3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3"/>
    <n v="5"/>
    <n v="2"/>
    <n v="7"/>
    <n v="2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4"/>
    <n v="0"/>
    <n v="0"/>
    <n v="0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5"/>
    <n v="5"/>
    <n v="3"/>
    <n v="8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6"/>
    <n v="0"/>
    <n v="5"/>
    <n v="5"/>
    <n v="0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7"/>
    <n v="1"/>
    <n v="1"/>
    <n v="2"/>
    <n v="1"/>
    <n v="1.75"/>
    <s v="Before"/>
    <n v="134.92564102564103"/>
    <n v="1210.4530769230769"/>
    <n v="0.2"/>
    <n v="1.5"/>
    <n v="40.477692307692308"/>
    <n v="40477.692307692305"/>
  </r>
  <r>
    <x v="23"/>
    <d v="2017-06-12T00:00:00"/>
    <x v="2"/>
    <n v="2018"/>
    <s v="Ice2018"/>
    <n v="18"/>
    <n v="0"/>
    <n v="1"/>
    <n v="1"/>
    <n v="0"/>
    <n v="1.75"/>
    <s v="Before"/>
    <n v="134.92564102564103"/>
    <n v="1210.4530769230769"/>
    <n v="0.2"/>
    <n v="1.5"/>
    <n v="40.477692307692308"/>
    <n v="40477.692307692305"/>
  </r>
  <r>
    <x v="24"/>
    <d v="2017-06-16T00:00:00"/>
    <x v="2"/>
    <n v="2018"/>
    <s v="Ice2018"/>
    <n v="1"/>
    <n v="0"/>
    <n v="8"/>
    <n v="8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2"/>
    <n v="0"/>
    <n v="34"/>
    <n v="34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3"/>
    <n v="0"/>
    <n v="10"/>
    <n v="1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4"/>
    <n v="0"/>
    <n v="12"/>
    <n v="12"/>
    <n v="2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5"/>
    <n v="1"/>
    <n v="19"/>
    <n v="2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6"/>
    <n v="5"/>
    <n v="49"/>
    <n v="54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7"/>
    <n v="1"/>
    <n v="107"/>
    <n v="108"/>
    <n v="1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8"/>
    <n v="2"/>
    <n v="33"/>
    <n v="35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9"/>
    <n v="0"/>
    <n v="2"/>
    <n v="2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0"/>
    <n v="1"/>
    <n v="8"/>
    <n v="9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1"/>
    <n v="0"/>
    <n v="8"/>
    <n v="8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2"/>
    <n v="0"/>
    <n v="10"/>
    <n v="10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3"/>
    <n v="0"/>
    <n v="15"/>
    <n v="15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4"/>
    <n v="0"/>
    <n v="1"/>
    <n v="1"/>
    <n v="1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5"/>
    <n v="0"/>
    <n v="1"/>
    <n v="1"/>
    <n v="0"/>
    <n v="1.75"/>
    <s v="Before"/>
    <n v="133.06923076923078"/>
    <n v="1173.6623076923076"/>
    <n v="0.2"/>
    <n v="1.5"/>
    <n v="39.920769230769238"/>
    <n v="39920.769230769241"/>
  </r>
  <r>
    <x v="24"/>
    <d v="2017-06-16T00:00:00"/>
    <x v="2"/>
    <n v="2018"/>
    <s v="Ice2018"/>
    <n v="16"/>
    <n v="0"/>
    <n v="1"/>
    <n v="1"/>
    <n v="0"/>
    <n v="1.75"/>
    <s v="Before"/>
    <n v="133.06923076923078"/>
    <n v="1173.6623076923076"/>
    <n v="0.2"/>
    <n v="1.5"/>
    <n v="39.920769230769238"/>
    <n v="39920.769230769241"/>
  </r>
  <r>
    <x v="25"/>
    <d v="2017-06-21T00:00:00"/>
    <x v="2"/>
    <n v="2018"/>
    <s v="Ice2018"/>
    <n v="1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2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3"/>
    <n v="0"/>
    <n v="1"/>
    <n v="1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4"/>
    <n v="0"/>
    <n v="1"/>
    <n v="1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5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6"/>
    <n v="0"/>
    <n v="2"/>
    <n v="2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7"/>
    <n v="0"/>
    <n v="1"/>
    <n v="1"/>
    <n v="2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8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9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0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1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2"/>
    <n v="0"/>
    <n v="1"/>
    <n v="1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3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4"/>
    <n v="0"/>
    <n v="6"/>
    <n v="6"/>
    <n v="1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5"/>
    <n v="0"/>
    <n v="0"/>
    <n v="0"/>
    <n v="0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6"/>
    <n v="0"/>
    <n v="0"/>
    <n v="0"/>
    <n v="2"/>
    <n v="1.75"/>
    <s v="After"/>
    <n v="130.74871794871797"/>
    <n v="1127.6738461538462"/>
    <n v="0.2"/>
    <n v="1.5"/>
    <n v="39.22461538461539"/>
    <n v="39224.61538461539"/>
  </r>
  <r>
    <x v="25"/>
    <d v="2017-06-21T00:00:00"/>
    <x v="2"/>
    <n v="2018"/>
    <s v="Ice2018"/>
    <n v="17"/>
    <n v="0"/>
    <n v="2"/>
    <n v="2"/>
    <n v="0"/>
    <n v="1.75"/>
    <s v="After"/>
    <n v="130.74871794871797"/>
    <n v="1127.6738461538462"/>
    <n v="0.2"/>
    <n v="1.5"/>
    <n v="39.22461538461539"/>
    <n v="39224.61538461539"/>
  </r>
  <r>
    <x v="26"/>
    <d v="2017-06-24T00:00:00"/>
    <x v="2"/>
    <n v="2018"/>
    <s v="Ice2018"/>
    <n v="1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2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3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4"/>
    <n v="0"/>
    <n v="1"/>
    <n v="1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5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6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7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8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9"/>
    <n v="0"/>
    <n v="1"/>
    <n v="1"/>
    <n v="0"/>
    <n v="1.75"/>
    <s v="After"/>
    <n v="129.35641025641027"/>
    <n v="1100.0807692307692"/>
    <n v="0.2"/>
    <n v="1.5"/>
    <n v="38.806923076923084"/>
    <n v="38806.923076923085"/>
  </r>
  <r>
    <x v="26"/>
    <d v="2017-06-24T00:00:00"/>
    <x v="2"/>
    <n v="2018"/>
    <s v="Ice2018"/>
    <n v="10"/>
    <n v="0"/>
    <n v="0"/>
    <n v="0"/>
    <n v="0"/>
    <n v="1.75"/>
    <s v="After"/>
    <n v="129.35641025641027"/>
    <n v="1100.0807692307692"/>
    <n v="0.2"/>
    <n v="1.5"/>
    <n v="38.806923076923084"/>
    <n v="38806.923076923085"/>
  </r>
  <r>
    <x v="27"/>
    <d v="2017-06-28T00:00:00"/>
    <x v="2"/>
    <n v="2018"/>
    <s v="Ice2018"/>
    <n v="1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2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3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4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5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6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7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8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9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0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1"/>
    <n v="0"/>
    <n v="0"/>
    <n v="0"/>
    <n v="0"/>
    <n v="1.75"/>
    <s v="After"/>
    <n v="127.5"/>
    <n v="1063.29"/>
    <n v="0.2"/>
    <n v="1.5"/>
    <n v="38.25"/>
    <n v="38250"/>
  </r>
  <r>
    <x v="27"/>
    <d v="2017-06-28T00:00:00"/>
    <x v="2"/>
    <n v="2018"/>
    <s v="Ice2018"/>
    <n v="12"/>
    <n v="0"/>
    <n v="0"/>
    <n v="0"/>
    <n v="0"/>
    <n v="1.75"/>
    <s v="After"/>
    <n v="127.5"/>
    <n v="1063.29"/>
    <n v="0.2"/>
    <n v="1.5"/>
    <n v="38.25"/>
    <n v="38250"/>
  </r>
  <r>
    <x v="28"/>
    <d v="2017-05-15T00:00:00"/>
    <x v="3"/>
    <n v="2018"/>
    <s v="NoOil2018"/>
    <n v="1"/>
    <n v="2"/>
    <n v="0"/>
    <n v="2"/>
    <n v="0"/>
    <n v="1.75"/>
    <s v="Hatch"/>
    <n v="58.4"/>
    <n v="198.57"/>
    <n v="0.2"/>
    <n v="1.5"/>
    <n v="17.52"/>
    <n v="17520"/>
  </r>
  <r>
    <x v="28"/>
    <d v="2017-05-15T00:00:00"/>
    <x v="3"/>
    <n v="2018"/>
    <s v="NoOil2018"/>
    <n v="2"/>
    <n v="0"/>
    <n v="0"/>
    <n v="0"/>
    <n v="0"/>
    <n v="1.75"/>
    <s v="Hatch"/>
    <n v="58.4"/>
    <n v="199.57"/>
    <n v="0.2"/>
    <n v="1.5"/>
    <n v="17.52"/>
    <n v="17520"/>
  </r>
  <r>
    <x v="28"/>
    <d v="2017-05-15T00:00:00"/>
    <x v="3"/>
    <n v="2018"/>
    <s v="NoOil2018"/>
    <n v="3"/>
    <n v="0"/>
    <n v="0"/>
    <n v="0"/>
    <n v="0"/>
    <n v="1.75"/>
    <s v="Hatch"/>
    <n v="58.4"/>
    <n v="200.57"/>
    <n v="0.2"/>
    <n v="1.5"/>
    <n v="17.52"/>
    <n v="17520"/>
  </r>
  <r>
    <x v="28"/>
    <d v="2017-05-15T00:00:00"/>
    <x v="3"/>
    <n v="2018"/>
    <s v="NoOil2018"/>
    <n v="4"/>
    <n v="0"/>
    <n v="0"/>
    <n v="0"/>
    <n v="0"/>
    <n v="1.75"/>
    <s v="Hatch"/>
    <n v="58.4"/>
    <n v="201.57"/>
    <n v="0.2"/>
    <n v="1.5"/>
    <n v="17.52"/>
    <n v="17520"/>
  </r>
  <r>
    <x v="28"/>
    <d v="2017-05-15T00:00:00"/>
    <x v="3"/>
    <n v="2018"/>
    <s v="NoOil2018"/>
    <n v="5"/>
    <n v="0"/>
    <n v="0"/>
    <n v="0"/>
    <n v="0"/>
    <n v="1.75"/>
    <s v="Hatch"/>
    <n v="58.4"/>
    <n v="202.57"/>
    <n v="0.2"/>
    <n v="1.5"/>
    <n v="17.52"/>
    <n v="17520"/>
  </r>
  <r>
    <x v="28"/>
    <d v="2017-05-15T00:00:00"/>
    <x v="3"/>
    <n v="2018"/>
    <s v="NoOil2018"/>
    <n v="6"/>
    <n v="36"/>
    <n v="0"/>
    <n v="36"/>
    <n v="0"/>
    <n v="1.75"/>
    <s v="Hatch"/>
    <n v="58.4"/>
    <n v="203.57"/>
    <n v="0.2"/>
    <n v="1.5"/>
    <n v="17.52"/>
    <n v="17520"/>
  </r>
  <r>
    <x v="28"/>
    <d v="2017-05-15T00:00:00"/>
    <x v="3"/>
    <n v="2018"/>
    <s v="NoOil2018"/>
    <n v="7"/>
    <n v="0"/>
    <n v="0"/>
    <n v="0"/>
    <n v="0"/>
    <n v="1.75"/>
    <s v="Hatch"/>
    <n v="58.4"/>
    <n v="204.57"/>
    <n v="0.2"/>
    <n v="1.5"/>
    <n v="17.52"/>
    <n v="17520"/>
  </r>
  <r>
    <x v="28"/>
    <d v="2017-05-15T00:00:00"/>
    <x v="3"/>
    <n v="2018"/>
    <s v="NoOil2018"/>
    <n v="8"/>
    <n v="0"/>
    <n v="0"/>
    <n v="0"/>
    <n v="0"/>
    <n v="1.75"/>
    <s v="Hatch"/>
    <n v="58.4"/>
    <n v="205.57"/>
    <n v="0.2"/>
    <n v="1.5"/>
    <n v="17.52"/>
    <n v="17520"/>
  </r>
  <r>
    <x v="28"/>
    <d v="2017-05-15T00:00:00"/>
    <x v="3"/>
    <n v="2018"/>
    <s v="NoOil2018"/>
    <n v="9"/>
    <n v="19"/>
    <n v="0"/>
    <n v="19"/>
    <n v="0"/>
    <n v="1.75"/>
    <s v="Hatch"/>
    <n v="58.4"/>
    <n v="206.57"/>
    <n v="0.2"/>
    <n v="1.5"/>
    <n v="17.52"/>
    <n v="17520"/>
  </r>
  <r>
    <x v="28"/>
    <d v="2017-05-15T00:00:00"/>
    <x v="3"/>
    <n v="2018"/>
    <s v="NoOil2018"/>
    <n v="10"/>
    <n v="165"/>
    <n v="0"/>
    <n v="165"/>
    <n v="0"/>
    <n v="1.75"/>
    <s v="Hatch"/>
    <n v="58.4"/>
    <n v="207.57"/>
    <n v="0.2"/>
    <n v="1.5"/>
    <n v="17.52"/>
    <n v="17520"/>
  </r>
  <r>
    <x v="10"/>
    <d v="2017-05-19T00:00:00"/>
    <x v="3"/>
    <n v="2018"/>
    <s v="NoOil2018"/>
    <n v="1"/>
    <n v="1"/>
    <n v="0"/>
    <n v="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2"/>
    <n v="278"/>
    <n v="0"/>
    <n v="278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3"/>
    <n v="320"/>
    <n v="0"/>
    <n v="320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4"/>
    <n v="615"/>
    <n v="0"/>
    <n v="61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5"/>
    <n v="8"/>
    <n v="0"/>
    <n v="8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6"/>
    <n v="11"/>
    <n v="0"/>
    <n v="1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7"/>
    <n v="5"/>
    <n v="0"/>
    <n v="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8"/>
    <n v="75"/>
    <n v="0"/>
    <n v="75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9"/>
    <n v="1"/>
    <n v="0"/>
    <n v="1"/>
    <n v="0"/>
    <n v="1.75"/>
    <s v="Before"/>
    <n v="56.896969696969698"/>
    <n v="190.25484848484848"/>
    <n v="0.2"/>
    <n v="1.5"/>
    <n v="17.06909090909091"/>
    <n v="17069.090909090912"/>
  </r>
  <r>
    <x v="10"/>
    <d v="2017-05-19T00:00:00"/>
    <x v="3"/>
    <n v="2018"/>
    <s v="NoOil2018"/>
    <n v="10"/>
    <n v="2"/>
    <n v="0"/>
    <n v="2"/>
    <n v="0"/>
    <n v="1.75"/>
    <s v="Before"/>
    <n v="56.896969696969698"/>
    <n v="190.25484848484848"/>
    <n v="0.2"/>
    <n v="1.5"/>
    <n v="17.06909090909091"/>
    <n v="17069.090909090912"/>
  </r>
  <r>
    <x v="11"/>
    <d v="2017-05-24T00:00:00"/>
    <x v="3"/>
    <n v="2018"/>
    <s v="NoOil2018"/>
    <n v="1"/>
    <n v="58"/>
    <n v="0"/>
    <n v="58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2"/>
    <n v="95"/>
    <n v="0"/>
    <n v="95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3"/>
    <n v="82"/>
    <n v="0"/>
    <n v="82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4"/>
    <n v="7"/>
    <n v="0"/>
    <n v="7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5"/>
    <n v="10"/>
    <n v="0"/>
    <n v="10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6"/>
    <n v="13"/>
    <n v="0"/>
    <n v="13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7"/>
    <n v="15"/>
    <n v="0"/>
    <n v="15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8"/>
    <n v="53"/>
    <n v="0"/>
    <n v="53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9"/>
    <n v="58"/>
    <n v="0"/>
    <n v="58"/>
    <n v="0"/>
    <n v="1.75"/>
    <s v="Before"/>
    <n v="55.018181818181816"/>
    <n v="179.86090909090908"/>
    <n v="0.2"/>
    <n v="1.5"/>
    <n v="16.505454545454548"/>
    <n v="16505.454545454548"/>
  </r>
  <r>
    <x v="11"/>
    <d v="2017-05-24T00:00:00"/>
    <x v="3"/>
    <n v="2018"/>
    <s v="NoOil2018"/>
    <n v="10"/>
    <n v="50"/>
    <n v="0"/>
    <n v="50"/>
    <n v="0"/>
    <n v="1.75"/>
    <s v="Before"/>
    <n v="55.018181818181816"/>
    <n v="179.86090909090908"/>
    <n v="0.2"/>
    <n v="1.5"/>
    <n v="16.505454545454548"/>
    <n v="16505.454545454548"/>
  </r>
  <r>
    <x v="2"/>
    <d v="2017-05-27T00:00:00"/>
    <x v="3"/>
    <n v="2018"/>
    <s v="NoOil2018"/>
    <n v="1"/>
    <n v="45"/>
    <n v="0"/>
    <n v="45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2"/>
    <n v="92"/>
    <n v="0"/>
    <n v="92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3"/>
    <n v="25"/>
    <n v="0"/>
    <n v="25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4"/>
    <n v="24"/>
    <n v="0"/>
    <n v="24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5"/>
    <n v="142"/>
    <n v="0"/>
    <n v="142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6"/>
    <n v="19"/>
    <n v="0"/>
    <n v="19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7"/>
    <n v="7"/>
    <n v="0"/>
    <n v="7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8"/>
    <n v="24"/>
    <n v="0"/>
    <n v="24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9"/>
    <n v="116"/>
    <n v="0"/>
    <n v="116"/>
    <n v="0"/>
    <n v="1.75"/>
    <s v="Before"/>
    <n v="53.890909090909091"/>
    <n v="173.62454545454545"/>
    <n v="0.2"/>
    <n v="1.5"/>
    <n v="16.167272727272728"/>
    <n v="16167.272727272728"/>
  </r>
  <r>
    <x v="2"/>
    <d v="2017-05-27T00:00:00"/>
    <x v="3"/>
    <n v="2018"/>
    <s v="NoOil2018"/>
    <n v="10"/>
    <n v="151"/>
    <n v="0"/>
    <n v="151"/>
    <n v="0"/>
    <n v="1.75"/>
    <s v="Before"/>
    <n v="53.890909090909091"/>
    <n v="173.62454545454545"/>
    <n v="0.2"/>
    <n v="1.5"/>
    <n v="16.167272727272728"/>
    <n v="16167.272727272728"/>
  </r>
  <r>
    <x v="3"/>
    <d v="2017-06-01T00:00:00"/>
    <x v="3"/>
    <n v="2018"/>
    <s v="NoOil2018"/>
    <n v="1"/>
    <n v="24"/>
    <n v="0"/>
    <n v="24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2"/>
    <n v="15"/>
    <n v="0"/>
    <n v="15"/>
    <n v="1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3"/>
    <n v="2"/>
    <n v="0"/>
    <n v="2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4"/>
    <n v="8"/>
    <n v="0"/>
    <n v="8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5"/>
    <n v="1"/>
    <n v="0"/>
    <n v="1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6"/>
    <n v="6"/>
    <n v="0"/>
    <n v="6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7"/>
    <n v="29"/>
    <n v="0"/>
    <n v="29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8"/>
    <n v="8"/>
    <n v="0"/>
    <n v="8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9"/>
    <n v="24"/>
    <n v="0"/>
    <n v="24"/>
    <n v="0"/>
    <n v="1.75"/>
    <s v="Before"/>
    <n v="52.012121212121208"/>
    <n v="163.23060606060605"/>
    <n v="0.2"/>
    <n v="1.5"/>
    <n v="15.603636363636364"/>
    <n v="15603.636363636364"/>
  </r>
  <r>
    <x v="3"/>
    <d v="2017-06-01T00:00:00"/>
    <x v="3"/>
    <n v="2018"/>
    <s v="NoOil2018"/>
    <n v="10"/>
    <n v="22"/>
    <n v="0"/>
    <n v="22"/>
    <n v="0"/>
    <n v="1.75"/>
    <s v="Before"/>
    <n v="52.012121212121208"/>
    <n v="163.23060606060605"/>
    <n v="0.2"/>
    <n v="1.5"/>
    <n v="15.603636363636364"/>
    <n v="15603.636363636364"/>
  </r>
  <r>
    <x v="21"/>
    <d v="2017-06-04T00:00:00"/>
    <x v="3"/>
    <n v="2018"/>
    <s v="NoOil2018"/>
    <n v="1"/>
    <n v="26"/>
    <n v="111"/>
    <n v="137"/>
    <n v="2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2"/>
    <n v="41"/>
    <n v="89"/>
    <n v="130"/>
    <n v="1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3"/>
    <n v="7"/>
    <n v="4"/>
    <n v="11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4"/>
    <n v="51"/>
    <n v="34"/>
    <n v="85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5"/>
    <n v="5"/>
    <n v="3"/>
    <n v="8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6"/>
    <n v="4"/>
    <n v="3"/>
    <n v="7"/>
    <n v="2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7"/>
    <n v="33"/>
    <n v="148"/>
    <n v="181"/>
    <n v="1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8"/>
    <n v="32"/>
    <n v="70"/>
    <n v="102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9"/>
    <n v="25"/>
    <n v="40"/>
    <n v="65"/>
    <n v="0"/>
    <n v="1.75"/>
    <s v="Before"/>
    <n v="50.884848484848483"/>
    <n v="156.99424242424243"/>
    <n v="0.2"/>
    <n v="1.5"/>
    <n v="15.265454545454546"/>
    <n v="15265.454545454546"/>
  </r>
  <r>
    <x v="21"/>
    <d v="2017-06-04T00:00:00"/>
    <x v="3"/>
    <n v="2018"/>
    <s v="NoOil2018"/>
    <n v="10"/>
    <n v="40"/>
    <n v="89"/>
    <n v="129"/>
    <n v="0"/>
    <n v="1.75"/>
    <s v="Before"/>
    <n v="50.884848484848483"/>
    <n v="156.99424242424243"/>
    <n v="0.2"/>
    <n v="1.5"/>
    <n v="15.265454545454546"/>
    <n v="15265.454545454546"/>
  </r>
  <r>
    <x v="4"/>
    <d v="2017-06-09T00:00:00"/>
    <x v="3"/>
    <n v="2018"/>
    <s v="NoOil2018"/>
    <n v="1"/>
    <n v="5"/>
    <n v="50"/>
    <n v="55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2"/>
    <n v="4"/>
    <n v="87"/>
    <n v="91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3"/>
    <n v="3"/>
    <n v="16"/>
    <n v="19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4"/>
    <n v="3"/>
    <n v="69"/>
    <n v="72"/>
    <n v="1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5"/>
    <n v="0"/>
    <n v="3"/>
    <n v="3"/>
    <n v="1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6"/>
    <n v="0"/>
    <n v="3"/>
    <n v="3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7"/>
    <n v="4"/>
    <n v="80"/>
    <n v="84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8"/>
    <n v="4"/>
    <n v="86"/>
    <n v="90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9"/>
    <n v="0"/>
    <n v="49"/>
    <n v="49"/>
    <n v="0"/>
    <n v="1.75"/>
    <s v="After"/>
    <n v="49.006060606060608"/>
    <n v="146.60030303030302"/>
    <n v="0.2"/>
    <n v="1.5"/>
    <n v="14.701818181818183"/>
    <n v="14701.818181818184"/>
  </r>
  <r>
    <x v="4"/>
    <d v="2017-06-09T00:00:00"/>
    <x v="3"/>
    <n v="2018"/>
    <s v="NoOil2018"/>
    <n v="10"/>
    <n v="0"/>
    <n v="31"/>
    <n v="31"/>
    <n v="0"/>
    <n v="1.75"/>
    <s v="After"/>
    <n v="49.006060606060608"/>
    <n v="146.60030303030302"/>
    <n v="0.2"/>
    <n v="1.5"/>
    <n v="14.701818181818183"/>
    <n v="14701.818181818184"/>
  </r>
  <r>
    <x v="6"/>
    <d v="2017-06-17T00:00:00"/>
    <x v="3"/>
    <n v="2018"/>
    <s v="NoOil2018"/>
    <n v="1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2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3"/>
    <n v="0"/>
    <n v="0"/>
    <n v="0"/>
    <n v="1"/>
    <n v="1.75"/>
    <s v="After"/>
    <n v="46"/>
    <n v="129.97"/>
    <n v="0.2"/>
    <n v="1.5"/>
    <n v="13.8"/>
    <n v="13800"/>
  </r>
  <r>
    <x v="6"/>
    <d v="2017-06-17T00:00:00"/>
    <x v="3"/>
    <n v="2018"/>
    <s v="NoOil2018"/>
    <n v="4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5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6"/>
    <n v="0"/>
    <n v="2"/>
    <n v="2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7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8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9"/>
    <n v="0"/>
    <n v="0"/>
    <n v="0"/>
    <n v="0"/>
    <n v="1.75"/>
    <s v="After"/>
    <n v="46"/>
    <n v="129.97"/>
    <n v="0.2"/>
    <n v="1.5"/>
    <n v="13.8"/>
    <n v="13800"/>
  </r>
  <r>
    <x v="6"/>
    <d v="2017-06-17T00:00:00"/>
    <x v="3"/>
    <n v="2018"/>
    <s v="NoOil2018"/>
    <n v="10"/>
    <n v="0"/>
    <n v="0"/>
    <n v="0"/>
    <n v="0"/>
    <n v="1.75"/>
    <s v="After"/>
    <n v="46"/>
    <n v="129.97"/>
    <n v="0.2"/>
    <n v="1.5"/>
    <n v="13.8"/>
    <n v="13800"/>
  </r>
  <r>
    <x v="29"/>
    <d v="2017-05-13T00:00:00"/>
    <x v="4"/>
    <n v="2018"/>
    <s v="Oil2018"/>
    <n v="1"/>
    <n v="48"/>
    <n v="0"/>
    <n v="4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2"/>
    <n v="61"/>
    <n v="0"/>
    <n v="6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3"/>
    <n v="11"/>
    <n v="0"/>
    <n v="1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4"/>
    <n v="13"/>
    <n v="0"/>
    <n v="13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5"/>
    <n v="24"/>
    <n v="0"/>
    <n v="24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6"/>
    <n v="28"/>
    <n v="0"/>
    <n v="2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7"/>
    <n v="21"/>
    <n v="0"/>
    <n v="21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8"/>
    <n v="40"/>
    <n v="0"/>
    <n v="4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9"/>
    <n v="38"/>
    <n v="0"/>
    <n v="38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0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1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2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3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4"/>
    <n v="7"/>
    <n v="0"/>
    <n v="7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5"/>
    <n v="26"/>
    <n v="0"/>
    <n v="26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6"/>
    <n v="0"/>
    <n v="0"/>
    <n v="0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7"/>
    <n v="244"/>
    <n v="0"/>
    <n v="244"/>
    <n v="0"/>
    <n v="1.75"/>
    <s v="Hatch"/>
    <n v="132.5"/>
    <n v="572.29999999999995"/>
    <n v="0.2"/>
    <n v="1.5"/>
    <n v="39.75"/>
    <n v="39750"/>
  </r>
  <r>
    <x v="29"/>
    <d v="2017-05-13T00:00:00"/>
    <x v="4"/>
    <n v="2018"/>
    <s v="Oil2018"/>
    <n v="18"/>
    <n v="28"/>
    <n v="0"/>
    <n v="28"/>
    <n v="0"/>
    <n v="1.75"/>
    <s v="Hatch"/>
    <n v="132.5"/>
    <n v="572.29999999999995"/>
    <n v="0.2"/>
    <n v="1.5"/>
    <n v="39.75"/>
    <n v="39750"/>
  </r>
  <r>
    <x v="30"/>
    <d v="2017-05-16T00:00:00"/>
    <x v="4"/>
    <n v="2018"/>
    <s v="Oil2018"/>
    <n v="1"/>
    <n v="8"/>
    <n v="0"/>
    <n v="8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2"/>
    <n v="24"/>
    <n v="0"/>
    <n v="24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3"/>
    <n v="42"/>
    <n v="0"/>
    <n v="42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4"/>
    <n v="19"/>
    <n v="0"/>
    <n v="19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5"/>
    <n v="197"/>
    <n v="0"/>
    <n v="197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6"/>
    <n v="110"/>
    <n v="0"/>
    <n v="11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7"/>
    <n v="54"/>
    <n v="0"/>
    <n v="54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8"/>
    <n v="176"/>
    <n v="0"/>
    <n v="176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9"/>
    <n v="41"/>
    <n v="0"/>
    <n v="4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0"/>
    <n v="58"/>
    <n v="0"/>
    <n v="58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1"/>
    <n v="337"/>
    <n v="0"/>
    <n v="337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2"/>
    <n v="91"/>
    <n v="0"/>
    <n v="9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3"/>
    <n v="0"/>
    <n v="0"/>
    <n v="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4"/>
    <n v="280"/>
    <n v="0"/>
    <n v="280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5"/>
    <n v="46"/>
    <n v="0"/>
    <n v="46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6"/>
    <n v="53"/>
    <n v="0"/>
    <n v="53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7"/>
    <n v="31"/>
    <n v="0"/>
    <n v="31"/>
    <n v="0"/>
    <n v="1.75"/>
    <s v="Before"/>
    <n v="131.85714285714286"/>
    <n v="559.67342857142853"/>
    <n v="0.2"/>
    <n v="1.5"/>
    <n v="39.557142857142864"/>
    <n v="39557.142857142862"/>
  </r>
  <r>
    <x v="30"/>
    <d v="2017-05-16T00:00:00"/>
    <x v="4"/>
    <n v="2018"/>
    <s v="Oil2018"/>
    <n v="18"/>
    <n v="12"/>
    <n v="0"/>
    <n v="12"/>
    <n v="0"/>
    <n v="1.75"/>
    <s v="Before"/>
    <n v="131.85714285714286"/>
    <n v="559.67342857142853"/>
    <n v="0.2"/>
    <n v="1.5"/>
    <n v="39.557142857142864"/>
    <n v="39557.142857142862"/>
  </r>
  <r>
    <x v="10"/>
    <d v="2017-05-19T00:00:00"/>
    <x v="4"/>
    <n v="2018"/>
    <s v="Oil2018"/>
    <n v="1"/>
    <n v="69"/>
    <n v="0"/>
    <n v="6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2"/>
    <n v="271"/>
    <n v="0"/>
    <n v="27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3"/>
    <n v="61"/>
    <n v="0"/>
    <n v="6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4"/>
    <n v="27"/>
    <n v="0"/>
    <n v="27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5"/>
    <n v="38"/>
    <n v="0"/>
    <n v="38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6"/>
    <n v="242"/>
    <n v="0"/>
    <n v="242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7"/>
    <n v="123"/>
    <n v="0"/>
    <n v="12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8"/>
    <n v="153"/>
    <n v="0"/>
    <n v="15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9"/>
    <n v="9"/>
    <n v="0"/>
    <n v="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0"/>
    <n v="30"/>
    <n v="0"/>
    <n v="30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1"/>
    <n v="25"/>
    <n v="0"/>
    <n v="25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2"/>
    <n v="15"/>
    <n v="0"/>
    <n v="15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3"/>
    <n v="27"/>
    <n v="0"/>
    <n v="27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4"/>
    <n v="11"/>
    <n v="0"/>
    <n v="11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5"/>
    <n v="19"/>
    <n v="0"/>
    <n v="19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6"/>
    <n v="53"/>
    <n v="0"/>
    <n v="53"/>
    <n v="0"/>
    <n v="1.75"/>
    <s v="Before"/>
    <n v="131.21428571428572"/>
    <n v="547.04685714285711"/>
    <n v="0.2"/>
    <n v="1.5"/>
    <n v="39.364285714285721"/>
    <n v="39364.285714285717"/>
  </r>
  <r>
    <x v="10"/>
    <d v="2017-05-19T00:00:00"/>
    <x v="4"/>
    <n v="2018"/>
    <s v="Oil2018"/>
    <n v="17"/>
    <n v="21"/>
    <n v="0"/>
    <n v="21"/>
    <n v="0"/>
    <n v="1.75"/>
    <s v="Before"/>
    <n v="131.21428571428572"/>
    <n v="547.04685714285711"/>
    <n v="0.2"/>
    <n v="1.5"/>
    <n v="39.364285714285721"/>
    <n v="39364.285714285717"/>
  </r>
  <r>
    <x v="1"/>
    <d v="2017-05-23T00:00:00"/>
    <x v="4"/>
    <n v="2018"/>
    <s v="Oil2018"/>
    <n v="1"/>
    <n v="3"/>
    <n v="0"/>
    <n v="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2"/>
    <n v="11"/>
    <n v="0"/>
    <n v="11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3"/>
    <n v="10"/>
    <n v="0"/>
    <n v="1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4"/>
    <n v="13"/>
    <n v="0"/>
    <n v="1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5"/>
    <n v="6"/>
    <n v="0"/>
    <n v="6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6"/>
    <n v="20"/>
    <n v="0"/>
    <n v="2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7"/>
    <n v="11"/>
    <n v="0"/>
    <n v="11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8"/>
    <n v="12"/>
    <n v="0"/>
    <n v="12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9"/>
    <n v="10"/>
    <n v="0"/>
    <n v="10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0"/>
    <n v="55"/>
    <n v="0"/>
    <n v="55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1"/>
    <n v="33"/>
    <n v="0"/>
    <n v="33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2"/>
    <n v="95"/>
    <n v="0"/>
    <n v="95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3"/>
    <n v="22"/>
    <n v="0"/>
    <n v="22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4"/>
    <n v="14"/>
    <n v="0"/>
    <n v="14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5"/>
    <n v="9"/>
    <n v="0"/>
    <n v="9"/>
    <n v="0"/>
    <n v="1.75"/>
    <s v="Before"/>
    <n v="130.35714285714286"/>
    <n v="530.21142857142854"/>
    <n v="0.2"/>
    <n v="1.5"/>
    <n v="39.107142857142861"/>
    <n v="39107.142857142862"/>
  </r>
  <r>
    <x v="1"/>
    <d v="2017-05-23T00:00:00"/>
    <x v="4"/>
    <n v="2018"/>
    <s v="Oil2018"/>
    <n v="16"/>
    <n v="9"/>
    <n v="0"/>
    <n v="9"/>
    <n v="0"/>
    <n v="1.75"/>
    <s v="Before"/>
    <n v="130.35714285714286"/>
    <n v="530.21142857142854"/>
    <n v="0.2"/>
    <n v="1.5"/>
    <n v="39.107142857142861"/>
    <n v="39107.142857142862"/>
  </r>
  <r>
    <x v="2"/>
    <d v="2017-05-27T00:00:00"/>
    <x v="4"/>
    <n v="2018"/>
    <s v="Oil2018"/>
    <n v="1"/>
    <n v="13"/>
    <n v="0"/>
    <n v="13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2"/>
    <n v="21"/>
    <n v="0"/>
    <n v="21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3"/>
    <n v="11"/>
    <n v="0"/>
    <n v="11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4"/>
    <n v="9"/>
    <n v="0"/>
    <n v="9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5"/>
    <n v="13"/>
    <n v="1"/>
    <n v="14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6"/>
    <n v="16"/>
    <n v="0"/>
    <n v="16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7"/>
    <n v="27"/>
    <n v="0"/>
    <n v="2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8"/>
    <n v="32"/>
    <n v="0"/>
    <n v="32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9"/>
    <n v="6"/>
    <n v="0"/>
    <n v="6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0"/>
    <n v="18"/>
    <n v="0"/>
    <n v="18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1"/>
    <n v="40"/>
    <n v="0"/>
    <n v="40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2"/>
    <n v="27"/>
    <n v="0"/>
    <n v="2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3"/>
    <n v="12"/>
    <n v="0"/>
    <n v="12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4"/>
    <n v="16"/>
    <n v="1"/>
    <n v="1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5"/>
    <n v="7"/>
    <n v="0"/>
    <n v="7"/>
    <n v="0"/>
    <n v="1.75"/>
    <s v="Before"/>
    <n v="129.5"/>
    <n v="513.37599999999998"/>
    <n v="0.2"/>
    <n v="1.5"/>
    <n v="38.85"/>
    <n v="38850"/>
  </r>
  <r>
    <x v="2"/>
    <d v="2017-05-27T00:00:00"/>
    <x v="4"/>
    <n v="2018"/>
    <s v="Oil2018"/>
    <n v="16"/>
    <n v="7"/>
    <n v="0"/>
    <n v="7"/>
    <n v="0"/>
    <n v="1.75"/>
    <s v="Before"/>
    <n v="129.5"/>
    <n v="513.37599999999998"/>
    <n v="0.2"/>
    <n v="1.5"/>
    <n v="38.85"/>
    <n v="38850"/>
  </r>
  <r>
    <x v="3"/>
    <d v="2017-06-01T00:00:00"/>
    <x v="4"/>
    <n v="2018"/>
    <s v="Oil2018"/>
    <n v="1"/>
    <n v="17"/>
    <n v="10"/>
    <n v="27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2"/>
    <n v="11"/>
    <n v="3"/>
    <n v="14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3"/>
    <n v="5"/>
    <n v="4"/>
    <n v="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4"/>
    <n v="5"/>
    <n v="6"/>
    <n v="11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5"/>
    <n v="11"/>
    <n v="8"/>
    <n v="1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6"/>
    <n v="21"/>
    <n v="18"/>
    <n v="3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7"/>
    <n v="7"/>
    <n v="2"/>
    <n v="9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8"/>
    <n v="13"/>
    <n v="11"/>
    <n v="24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9"/>
    <n v="11"/>
    <n v="2"/>
    <n v="13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0"/>
    <n v="14"/>
    <n v="2"/>
    <n v="16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1"/>
    <n v="20"/>
    <n v="0"/>
    <n v="20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2"/>
    <n v="7"/>
    <n v="3"/>
    <n v="10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3"/>
    <n v="21"/>
    <n v="17"/>
    <n v="38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4"/>
    <n v="10"/>
    <n v="5"/>
    <n v="15"/>
    <n v="0"/>
    <n v="1.75"/>
    <s v="Before"/>
    <n v="128.42857142857142"/>
    <n v="492.33171428571427"/>
    <n v="0.2"/>
    <n v="1.5"/>
    <n v="38.528571428571425"/>
    <n v="38528.571428571428"/>
  </r>
  <r>
    <x v="3"/>
    <d v="2017-06-01T00:00:00"/>
    <x v="4"/>
    <n v="2018"/>
    <s v="Oil2018"/>
    <n v="15"/>
    <n v="8"/>
    <n v="3"/>
    <n v="11"/>
    <n v="0"/>
    <n v="1.75"/>
    <s v="Before"/>
    <n v="128.42857142857099"/>
    <n v="492.33171428571399"/>
    <n v="0.2"/>
    <n v="1.5"/>
    <n v="38.528571428571297"/>
    <n v="38528.571428571297"/>
  </r>
  <r>
    <x v="31"/>
    <d v="2017-06-05T00:00:00"/>
    <x v="4"/>
    <n v="2018"/>
    <s v="Oil2018"/>
    <n v="1"/>
    <n v="5"/>
    <n v="9"/>
    <n v="14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2"/>
    <n v="4"/>
    <n v="9"/>
    <n v="1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3"/>
    <n v="2"/>
    <n v="5"/>
    <n v="7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4"/>
    <n v="4"/>
    <n v="4"/>
    <n v="8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5"/>
    <n v="4"/>
    <n v="22"/>
    <n v="26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6"/>
    <n v="0"/>
    <n v="10"/>
    <n v="10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7"/>
    <n v="6"/>
    <n v="15"/>
    <n v="21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8"/>
    <n v="4"/>
    <n v="21"/>
    <n v="2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9"/>
    <n v="1"/>
    <n v="12"/>
    <n v="1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0"/>
    <n v="0"/>
    <n v="3"/>
    <n v="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1"/>
    <n v="4"/>
    <n v="4"/>
    <n v="8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2"/>
    <n v="4"/>
    <n v="1"/>
    <n v="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3"/>
    <n v="2"/>
    <n v="1"/>
    <n v="3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4"/>
    <n v="4"/>
    <n v="1"/>
    <n v="5"/>
    <n v="0"/>
    <n v="1.75"/>
    <s v="Before"/>
    <n v="127.57142857142857"/>
    <n v="475.4962857142857"/>
    <n v="0.2"/>
    <n v="1.5"/>
    <n v="38.271428571428572"/>
    <n v="38271.428571428572"/>
  </r>
  <r>
    <x v="31"/>
    <d v="2017-06-05T00:00:00"/>
    <x v="4"/>
    <n v="2018"/>
    <s v="Oil2018"/>
    <n v="15"/>
    <n v="4"/>
    <n v="0"/>
    <n v="4"/>
    <n v="0"/>
    <n v="1.75"/>
    <s v="Before"/>
    <n v="127.57142857142857"/>
    <n v="475.4962857142857"/>
    <n v="0.2"/>
    <n v="1.5"/>
    <n v="38.271428571428572"/>
    <n v="38271.428571428572"/>
  </r>
  <r>
    <x v="4"/>
    <d v="2017-06-09T00:00:00"/>
    <x v="4"/>
    <n v="2018"/>
    <s v="Oil2018"/>
    <n v="1"/>
    <n v="1"/>
    <n v="16"/>
    <n v="17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2"/>
    <n v="1"/>
    <n v="17"/>
    <n v="18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3"/>
    <n v="3"/>
    <n v="13"/>
    <n v="16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4"/>
    <n v="1"/>
    <n v="10"/>
    <n v="11"/>
    <n v="1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5"/>
    <n v="0"/>
    <n v="4"/>
    <n v="4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6"/>
    <n v="1"/>
    <n v="15"/>
    <n v="1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7"/>
    <n v="0"/>
    <n v="13"/>
    <n v="13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8"/>
    <n v="3"/>
    <n v="14"/>
    <n v="17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9"/>
    <n v="1"/>
    <n v="11"/>
    <n v="12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0"/>
    <n v="2"/>
    <n v="8"/>
    <n v="10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1"/>
    <n v="1"/>
    <n v="17"/>
    <n v="18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2"/>
    <n v="4"/>
    <n v="2"/>
    <n v="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3"/>
    <n v="3"/>
    <n v="13"/>
    <n v="16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4"/>
    <n v="1"/>
    <n v="12"/>
    <n v="13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5"/>
    <n v="0"/>
    <n v="10"/>
    <n v="10"/>
    <n v="0"/>
    <n v="1.75"/>
    <s v="After"/>
    <n v="126.71428571428571"/>
    <n v="458.66085714285714"/>
    <n v="0.2"/>
    <n v="1.5"/>
    <n v="38.014285714285712"/>
    <n v="38014.28571428571"/>
  </r>
  <r>
    <x v="4"/>
    <d v="2017-06-09T00:00:00"/>
    <x v="4"/>
    <n v="2018"/>
    <s v="Oil2018"/>
    <n v="16"/>
    <n v="2"/>
    <n v="8"/>
    <n v="10"/>
    <n v="0"/>
    <n v="1.75"/>
    <s v="After"/>
    <n v="126.71428571428571"/>
    <n v="458.66085714285714"/>
    <n v="0.2"/>
    <n v="1.5"/>
    <n v="38.014285714285712"/>
    <n v="38014.28571428571"/>
  </r>
  <r>
    <x v="5"/>
    <d v="2017-06-14T00:00:00"/>
    <x v="4"/>
    <n v="2018"/>
    <s v="Oil2018"/>
    <n v="1"/>
    <n v="0"/>
    <n v="1"/>
    <n v="1"/>
    <n v="1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2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3"/>
    <n v="0"/>
    <n v="4"/>
    <n v="4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4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5"/>
    <n v="0"/>
    <n v="1"/>
    <n v="1"/>
    <n v="1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6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7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8"/>
    <n v="0"/>
    <n v="1"/>
    <n v="1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9"/>
    <n v="0"/>
    <n v="5"/>
    <n v="5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0"/>
    <n v="0"/>
    <n v="1"/>
    <n v="1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1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2"/>
    <n v="0"/>
    <n v="2"/>
    <n v="2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3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4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5"/>
    <n v="0"/>
    <n v="0"/>
    <n v="0"/>
    <n v="0"/>
    <n v="1.75"/>
    <s v="After"/>
    <n v="125.64285714285714"/>
    <n v="437.61657142857143"/>
    <n v="0.2"/>
    <n v="1.5"/>
    <n v="37.692857142857143"/>
    <n v="37692.857142857145"/>
  </r>
  <r>
    <x v="5"/>
    <d v="2017-06-14T00:00:00"/>
    <x v="4"/>
    <n v="2018"/>
    <s v="Oil2018"/>
    <n v="16"/>
    <n v="0"/>
    <n v="3"/>
    <n v="3"/>
    <n v="0"/>
    <n v="1.75"/>
    <s v="After"/>
    <n v="125.64285714285714"/>
    <n v="437.61657142857143"/>
    <n v="0.2"/>
    <n v="1.5"/>
    <n v="37.692857142857143"/>
    <n v="37692.857142857145"/>
  </r>
  <r>
    <x v="6"/>
    <d v="2017-06-17T00:00:00"/>
    <x v="4"/>
    <n v="2018"/>
    <s v="Oil2018"/>
    <n v="1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2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3"/>
    <n v="0"/>
    <n v="1"/>
    <n v="1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4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5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6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7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8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9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0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1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2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3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4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5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6"/>
    <n v="0"/>
    <n v="0"/>
    <n v="0"/>
    <n v="2"/>
    <n v="1.75"/>
    <s v="After"/>
    <n v="125"/>
    <n v="424.99"/>
    <n v="0.2"/>
    <n v="1.5"/>
    <n v="37.5"/>
    <n v="37500"/>
  </r>
  <r>
    <x v="6"/>
    <d v="2017-06-17T00:00:00"/>
    <x v="4"/>
    <n v="2018"/>
    <s v="Oil2018"/>
    <n v="17"/>
    <n v="0"/>
    <n v="0"/>
    <n v="0"/>
    <n v="0"/>
    <n v="1.75"/>
    <s v="After"/>
    <n v="125"/>
    <n v="424.99"/>
    <n v="0.2"/>
    <n v="1.5"/>
    <n v="37.5"/>
    <n v="37500"/>
  </r>
  <r>
    <x v="6"/>
    <d v="2017-06-17T00:00:00"/>
    <x v="4"/>
    <n v="2018"/>
    <s v="Oil2018"/>
    <n v="18"/>
    <n v="0"/>
    <n v="0"/>
    <n v="0"/>
    <n v="0"/>
    <n v="1.75"/>
    <s v="After"/>
    <n v="125"/>
    <n v="424.99"/>
    <n v="0.2"/>
    <n v="1.5"/>
    <n v="37.5"/>
    <n v="37500"/>
  </r>
  <r>
    <x v="18"/>
    <d v="2017-05-20T00:00:00"/>
    <x v="5"/>
    <n v="2018"/>
    <s v="Vulgaris small2018"/>
    <n v="1"/>
    <n v="43"/>
    <n v="0"/>
    <n v="43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"/>
    <n v="26"/>
    <n v="0"/>
    <n v="2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3"/>
    <n v="96"/>
    <n v="0"/>
    <n v="9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4"/>
    <n v="19"/>
    <n v="0"/>
    <n v="19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5"/>
    <n v="71"/>
    <n v="0"/>
    <n v="7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6"/>
    <n v="2"/>
    <n v="0"/>
    <n v="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7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8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9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0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1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2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3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4"/>
    <n v="48"/>
    <n v="0"/>
    <n v="48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5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6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7"/>
    <n v="5"/>
    <n v="0"/>
    <n v="5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8"/>
    <n v="1"/>
    <n v="0"/>
    <n v="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19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0"/>
    <n v="4"/>
    <n v="0"/>
    <n v="4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1"/>
    <n v="18"/>
    <n v="0"/>
    <n v="18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2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3"/>
    <n v="0"/>
    <n v="0"/>
    <n v="0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4"/>
    <n v="12"/>
    <n v="0"/>
    <n v="1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5"/>
    <n v="3"/>
    <n v="0"/>
    <n v="3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6"/>
    <n v="2"/>
    <n v="0"/>
    <n v="2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7"/>
    <n v="66"/>
    <n v="0"/>
    <n v="66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8"/>
    <n v="39"/>
    <n v="0"/>
    <n v="39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29"/>
    <n v="11"/>
    <n v="0"/>
    <n v="11"/>
    <n v="0"/>
    <n v="1.75"/>
    <s v="Hatch"/>
    <n v="238.2"/>
    <n v="3181.26"/>
    <n v="0.2"/>
    <n v="1.5"/>
    <n v="71.460000000000008"/>
    <n v="71460.000000000015"/>
  </r>
  <r>
    <x v="18"/>
    <d v="2017-05-20T00:00:00"/>
    <x v="5"/>
    <n v="2018"/>
    <s v="Vulgaris small2018"/>
    <n v="30"/>
    <n v="12"/>
    <n v="0"/>
    <n v="12"/>
    <n v="0"/>
    <n v="1.75"/>
    <s v="Hatch"/>
    <n v="238.2"/>
    <n v="3181.26"/>
    <n v="0.2"/>
    <n v="1.5"/>
    <n v="71.460000000000008"/>
    <n v="71460.000000000015"/>
  </r>
  <r>
    <x v="19"/>
    <d v="2017-05-25T00:00:00"/>
    <x v="5"/>
    <n v="2018"/>
    <s v="Vulgaris small2018"/>
    <n v="1"/>
    <n v="94"/>
    <n v="0"/>
    <n v="9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"/>
    <n v="83"/>
    <n v="0"/>
    <n v="83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"/>
    <n v="19"/>
    <n v="0"/>
    <n v="1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4"/>
    <n v="101"/>
    <n v="0"/>
    <n v="10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5"/>
    <n v="262"/>
    <n v="0"/>
    <n v="26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6"/>
    <n v="29"/>
    <n v="0"/>
    <n v="2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7"/>
    <n v="9"/>
    <n v="0"/>
    <n v="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8"/>
    <n v="8"/>
    <n v="0"/>
    <n v="8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9"/>
    <n v="175"/>
    <n v="0"/>
    <n v="175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0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1"/>
    <n v="14"/>
    <n v="0"/>
    <n v="1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2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3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4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5"/>
    <n v="95"/>
    <n v="0"/>
    <n v="95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6"/>
    <n v="29"/>
    <n v="0"/>
    <n v="29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7"/>
    <n v="8"/>
    <n v="0"/>
    <n v="8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8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19"/>
    <n v="174"/>
    <n v="0"/>
    <n v="174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0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1"/>
    <n v="112"/>
    <n v="0"/>
    <n v="11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2"/>
    <n v="283"/>
    <n v="0"/>
    <n v="283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3"/>
    <n v="16"/>
    <n v="0"/>
    <n v="16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4"/>
    <n v="60"/>
    <n v="0"/>
    <n v="6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5"/>
    <n v="0"/>
    <n v="0"/>
    <n v="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6"/>
    <n v="10"/>
    <n v="0"/>
    <n v="10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7"/>
    <n v="1"/>
    <n v="0"/>
    <n v="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8"/>
    <n v="61"/>
    <n v="0"/>
    <n v="61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29"/>
    <n v="62"/>
    <n v="0"/>
    <n v="6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0"/>
    <n v="12"/>
    <n v="0"/>
    <n v="12"/>
    <n v="0"/>
    <n v="1.75"/>
    <s v="Before"/>
    <n v="236.67435897435897"/>
    <n v="3145.4369230769234"/>
    <n v="0.2"/>
    <n v="1.5"/>
    <n v="71.002307692307696"/>
    <n v="71002.307692307702"/>
  </r>
  <r>
    <x v="19"/>
    <d v="2017-05-25T00:00:00"/>
    <x v="5"/>
    <n v="2018"/>
    <s v="Vulgaris small2018"/>
    <n v="31"/>
    <n v="543"/>
    <n v="0"/>
    <n v="543"/>
    <n v="0"/>
    <n v="1.75"/>
    <s v="Before"/>
    <n v="236.67435897435897"/>
    <n v="3145.4369230769234"/>
    <n v="0.2"/>
    <n v="1.5"/>
    <n v="71.002307692307696"/>
    <n v="71002.307692307702"/>
  </r>
  <r>
    <x v="20"/>
    <d v="2017-05-29T00:00:00"/>
    <x v="5"/>
    <n v="2018"/>
    <s v="Vulgaris small2018"/>
    <n v="1"/>
    <n v="179"/>
    <n v="0"/>
    <n v="17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"/>
    <n v="142"/>
    <n v="0"/>
    <n v="14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3"/>
    <n v="198"/>
    <n v="0"/>
    <n v="198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4"/>
    <n v="39"/>
    <n v="0"/>
    <n v="3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5"/>
    <n v="4"/>
    <n v="0"/>
    <n v="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6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7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8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9"/>
    <n v="4"/>
    <n v="0"/>
    <n v="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0"/>
    <n v="462"/>
    <n v="0"/>
    <n v="46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1"/>
    <n v="89"/>
    <n v="0"/>
    <n v="8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2"/>
    <n v="22"/>
    <n v="0"/>
    <n v="2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3"/>
    <n v="0"/>
    <n v="0"/>
    <n v="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4"/>
    <n v="74"/>
    <n v="0"/>
    <n v="74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5"/>
    <n v="10"/>
    <n v="0"/>
    <n v="10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6"/>
    <n v="13"/>
    <n v="0"/>
    <n v="13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7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8"/>
    <n v="1"/>
    <n v="0"/>
    <n v="1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19"/>
    <n v="199"/>
    <n v="0"/>
    <n v="199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0"/>
    <n v="6"/>
    <n v="0"/>
    <n v="6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1"/>
    <n v="42"/>
    <n v="0"/>
    <n v="4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2"/>
    <n v="188"/>
    <n v="0"/>
    <n v="188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3"/>
    <n v="185"/>
    <n v="0"/>
    <n v="185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4"/>
    <n v="72"/>
    <n v="0"/>
    <n v="7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5"/>
    <n v="143"/>
    <n v="0"/>
    <n v="143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6"/>
    <n v="192"/>
    <n v="0"/>
    <n v="192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7"/>
    <n v="136"/>
    <n v="0"/>
    <n v="136"/>
    <n v="0"/>
    <n v="1.75"/>
    <s v="Before"/>
    <n v="235.45384615384614"/>
    <n v="3116.7784615384617"/>
    <n v="0.2"/>
    <n v="1.5"/>
    <n v="70.636153846153846"/>
    <n v="70636.153846153844"/>
  </r>
  <r>
    <x v="20"/>
    <d v="2017-05-29T00:00:00"/>
    <x v="5"/>
    <n v="2018"/>
    <s v="Vulgaris small2018"/>
    <n v="28"/>
    <n v="69"/>
    <n v="0"/>
    <n v="69"/>
    <n v="0"/>
    <n v="1.75"/>
    <s v="Before"/>
    <n v="235.45384615384614"/>
    <n v="3116.7784615384617"/>
    <n v="0.2"/>
    <n v="1.5"/>
    <n v="70.636153846153846"/>
    <n v="70636.153846153844"/>
  </r>
  <r>
    <x v="21"/>
    <d v="2017-06-04T00:00:00"/>
    <x v="5"/>
    <n v="2018"/>
    <s v="Vulgaris small2018"/>
    <n v="1"/>
    <n v="136"/>
    <n v="0"/>
    <n v="136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"/>
    <n v="130"/>
    <n v="0"/>
    <n v="13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3"/>
    <n v="61"/>
    <n v="0"/>
    <n v="6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4"/>
    <n v="7"/>
    <n v="0"/>
    <n v="7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5"/>
    <n v="18"/>
    <n v="0"/>
    <n v="1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6"/>
    <n v="46"/>
    <n v="0"/>
    <n v="46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7"/>
    <n v="11"/>
    <n v="0"/>
    <n v="1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8"/>
    <n v="208"/>
    <n v="0"/>
    <n v="20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9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0"/>
    <n v="3"/>
    <n v="0"/>
    <n v="3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1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2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3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4"/>
    <n v="59"/>
    <n v="0"/>
    <n v="59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5"/>
    <n v="34"/>
    <n v="0"/>
    <n v="34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6"/>
    <n v="79"/>
    <n v="0"/>
    <n v="79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7"/>
    <n v="101"/>
    <n v="0"/>
    <n v="10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8"/>
    <n v="8"/>
    <n v="0"/>
    <n v="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19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0"/>
    <n v="1"/>
    <n v="0"/>
    <n v="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1"/>
    <n v="12"/>
    <n v="0"/>
    <n v="12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2"/>
    <n v="1"/>
    <n v="0"/>
    <n v="1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3"/>
    <n v="0"/>
    <n v="0"/>
    <n v="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4"/>
    <n v="90"/>
    <n v="0"/>
    <n v="9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5"/>
    <n v="88"/>
    <n v="0"/>
    <n v="8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6"/>
    <n v="20"/>
    <n v="0"/>
    <n v="20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7"/>
    <n v="38"/>
    <n v="0"/>
    <n v="38"/>
    <n v="0"/>
    <n v="1.75"/>
    <s v="Before"/>
    <n v="233.62307692307692"/>
    <n v="3073.7907692307695"/>
    <n v="0.2"/>
    <n v="1.5"/>
    <n v="70.086923076923085"/>
    <n v="70086.923076923093"/>
  </r>
  <r>
    <x v="21"/>
    <d v="2017-06-04T00:00:00"/>
    <x v="5"/>
    <n v="2018"/>
    <s v="Vulgaris small2018"/>
    <n v="28"/>
    <n v="64"/>
    <n v="0"/>
    <n v="64"/>
    <n v="0"/>
    <n v="1.75"/>
    <s v="Before"/>
    <n v="233.62307692307692"/>
    <n v="3073.7907692307695"/>
    <n v="0.2"/>
    <n v="1.5"/>
    <n v="70.086923076923085"/>
    <n v="70086.923076923093"/>
  </r>
  <r>
    <x v="22"/>
    <d v="2017-06-08T00:00:00"/>
    <x v="5"/>
    <n v="2018"/>
    <s v="Vulgaris small2018"/>
    <n v="1"/>
    <n v="21"/>
    <n v="0"/>
    <n v="2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"/>
    <n v="5"/>
    <n v="0"/>
    <n v="5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3"/>
    <n v="21"/>
    <n v="0"/>
    <n v="2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4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5"/>
    <n v="10"/>
    <n v="0"/>
    <n v="1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6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7"/>
    <n v="1"/>
    <n v="0"/>
    <n v="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8"/>
    <n v="14"/>
    <n v="0"/>
    <n v="14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9"/>
    <n v="5"/>
    <n v="0"/>
    <n v="5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0"/>
    <n v="37"/>
    <n v="0"/>
    <n v="37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1"/>
    <n v="0"/>
    <n v="0"/>
    <n v="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2"/>
    <n v="7"/>
    <n v="0"/>
    <n v="7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3"/>
    <n v="11"/>
    <n v="0"/>
    <n v="1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4"/>
    <n v="10"/>
    <n v="0"/>
    <n v="1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5"/>
    <n v="18"/>
    <n v="0"/>
    <n v="18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6"/>
    <n v="0"/>
    <n v="0"/>
    <n v="0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7"/>
    <n v="34"/>
    <n v="0"/>
    <n v="34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8"/>
    <n v="12"/>
    <n v="0"/>
    <n v="1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19"/>
    <n v="111"/>
    <n v="0"/>
    <n v="11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0"/>
    <n v="13"/>
    <n v="0"/>
    <n v="13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1"/>
    <n v="19"/>
    <n v="0"/>
    <n v="19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2"/>
    <n v="31"/>
    <n v="0"/>
    <n v="31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3"/>
    <n v="2"/>
    <n v="0"/>
    <n v="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4"/>
    <n v="2"/>
    <n v="0"/>
    <n v="2"/>
    <n v="0"/>
    <n v="1.75"/>
    <s v="Before"/>
    <n v="232.40256410256413"/>
    <n v="3045.1323076923077"/>
    <n v="0.2"/>
    <n v="1.5"/>
    <n v="69.720769230769235"/>
    <n v="69720.769230769234"/>
  </r>
  <r>
    <x v="22"/>
    <d v="2017-06-08T00:00:00"/>
    <x v="5"/>
    <n v="2018"/>
    <s v="Vulgaris small2018"/>
    <n v="25"/>
    <n v="16"/>
    <n v="0"/>
    <n v="16"/>
    <n v="0"/>
    <n v="1.75"/>
    <s v="Before"/>
    <n v="232.40256410256413"/>
    <n v="3045.1323076923077"/>
    <n v="0.2"/>
    <n v="1.5"/>
    <n v="69.720769230769235"/>
    <n v="69720.769230769234"/>
  </r>
  <r>
    <x v="32"/>
    <d v="2017-06-13T00:00:00"/>
    <x v="5"/>
    <n v="2018"/>
    <s v="Vulgaris small2018"/>
    <n v="1"/>
    <n v="9"/>
    <n v="12"/>
    <n v="21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"/>
    <n v="16"/>
    <n v="6"/>
    <n v="2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3"/>
    <n v="6"/>
    <n v="10"/>
    <n v="16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4"/>
    <n v="2"/>
    <n v="3"/>
    <n v="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5"/>
    <n v="2"/>
    <n v="0"/>
    <n v="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6"/>
    <n v="2"/>
    <n v="0"/>
    <n v="2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7"/>
    <n v="0"/>
    <n v="0"/>
    <n v="0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8"/>
    <n v="10"/>
    <n v="8"/>
    <n v="18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9"/>
    <n v="0"/>
    <n v="0"/>
    <n v="0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0"/>
    <n v="1"/>
    <n v="4"/>
    <n v="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1"/>
    <n v="7"/>
    <n v="8"/>
    <n v="1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2"/>
    <n v="4"/>
    <n v="5"/>
    <n v="9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3"/>
    <n v="3"/>
    <n v="1"/>
    <n v="4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4"/>
    <n v="17"/>
    <n v="6"/>
    <n v="23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5"/>
    <n v="3"/>
    <n v="4"/>
    <n v="7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6"/>
    <n v="20"/>
    <n v="5"/>
    <n v="2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7"/>
    <n v="9"/>
    <n v="1"/>
    <n v="10"/>
    <n v="3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8"/>
    <n v="0"/>
    <n v="0"/>
    <n v="0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19"/>
    <n v="2"/>
    <n v="0"/>
    <n v="2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0"/>
    <n v="2"/>
    <n v="1"/>
    <n v="3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1"/>
    <n v="1"/>
    <n v="0"/>
    <n v="1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2"/>
    <n v="5"/>
    <n v="0"/>
    <n v="5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3"/>
    <n v="5"/>
    <n v="2"/>
    <n v="7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4"/>
    <n v="7"/>
    <n v="1"/>
    <n v="8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5"/>
    <n v="6"/>
    <n v="9"/>
    <n v="15"/>
    <n v="0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6"/>
    <n v="11"/>
    <n v="16"/>
    <n v="27"/>
    <n v="2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7"/>
    <n v="15"/>
    <n v="16"/>
    <n v="31"/>
    <n v="1"/>
    <n v="1.75"/>
    <s v="Before"/>
    <n v="230.87692307692311"/>
    <n v="3009.3092307692309"/>
    <n v="0.2"/>
    <n v="1.5"/>
    <n v="69.263076923076937"/>
    <n v="69263.076923076937"/>
  </r>
  <r>
    <x v="32"/>
    <d v="2017-06-13T00:00:00"/>
    <x v="5"/>
    <n v="2018"/>
    <s v="Vulgaris small2018"/>
    <n v="28"/>
    <n v="10"/>
    <n v="6"/>
    <n v="16"/>
    <n v="1"/>
    <n v="1.75"/>
    <s v="Before"/>
    <n v="230.87692307692311"/>
    <n v="3009.3092307692309"/>
    <n v="0.2"/>
    <n v="1.5"/>
    <n v="69.263076923076937"/>
    <n v="69263.076923076937"/>
  </r>
  <r>
    <x v="6"/>
    <d v="2017-06-17T00:00:00"/>
    <x v="5"/>
    <n v="2018"/>
    <s v="Vulgaris small2018"/>
    <n v="1"/>
    <n v="1"/>
    <n v="35"/>
    <n v="36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"/>
    <n v="0"/>
    <n v="7"/>
    <n v="7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3"/>
    <n v="2"/>
    <n v="7"/>
    <n v="9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4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5"/>
    <n v="0"/>
    <n v="2"/>
    <n v="2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6"/>
    <n v="0"/>
    <n v="9"/>
    <n v="9"/>
    <n v="1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7"/>
    <n v="0"/>
    <n v="1"/>
    <n v="1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8"/>
    <n v="0"/>
    <n v="4"/>
    <n v="4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9"/>
    <n v="0"/>
    <n v="5"/>
    <n v="5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0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1"/>
    <n v="0"/>
    <n v="9"/>
    <n v="9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2"/>
    <n v="0"/>
    <n v="21"/>
    <n v="21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3"/>
    <n v="0"/>
    <n v="0"/>
    <n v="0"/>
    <n v="1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4"/>
    <n v="0"/>
    <n v="0"/>
    <n v="0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5"/>
    <n v="0"/>
    <n v="8"/>
    <n v="8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6"/>
    <n v="0"/>
    <n v="5"/>
    <n v="5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7"/>
    <n v="0"/>
    <n v="2"/>
    <n v="2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8"/>
    <n v="0"/>
    <n v="17"/>
    <n v="17"/>
    <n v="0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19"/>
    <n v="0"/>
    <n v="4"/>
    <n v="4"/>
    <n v="3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0"/>
    <n v="0"/>
    <n v="7"/>
    <n v="7"/>
    <n v="2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1"/>
    <n v="13"/>
    <n v="11"/>
    <n v="24"/>
    <n v="4"/>
    <n v="1.75"/>
    <s v="After"/>
    <n v="229.65641025641028"/>
    <n v="2980.6507692307696"/>
    <n v="0.2"/>
    <n v="1.5"/>
    <n v="68.896923076923088"/>
    <n v="68896.923076923093"/>
  </r>
  <r>
    <x v="6"/>
    <d v="2017-06-17T00:00:00"/>
    <x v="5"/>
    <n v="2018"/>
    <s v="Vulgaris small2018"/>
    <n v="22"/>
    <n v="0"/>
    <n v="0"/>
    <n v="0"/>
    <n v="0"/>
    <n v="1.75"/>
    <s v="After"/>
    <n v="229.65641025641028"/>
    <n v="2980.6507692307696"/>
    <n v="0.2"/>
    <n v="1.5"/>
    <n v="68.896923076923088"/>
    <n v="68896.923076923093"/>
  </r>
  <r>
    <x v="25"/>
    <d v="2017-06-21T00:00:00"/>
    <x v="5"/>
    <n v="2018"/>
    <s v="Vulgaris small2018"/>
    <n v="1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"/>
    <n v="0"/>
    <n v="3"/>
    <n v="3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3"/>
    <n v="0"/>
    <n v="0"/>
    <n v="0"/>
    <n v="3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4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5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6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7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8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9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0"/>
    <n v="0"/>
    <n v="1"/>
    <n v="1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1"/>
    <n v="0"/>
    <n v="4"/>
    <n v="4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2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3"/>
    <n v="0"/>
    <n v="2"/>
    <n v="2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4"/>
    <n v="0"/>
    <n v="7"/>
    <n v="7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5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6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7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8"/>
    <n v="0"/>
    <n v="3"/>
    <n v="3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19"/>
    <n v="0"/>
    <n v="0"/>
    <n v="0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0"/>
    <n v="0"/>
    <n v="1"/>
    <n v="1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1"/>
    <n v="0"/>
    <n v="5"/>
    <n v="5"/>
    <n v="0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2"/>
    <n v="0"/>
    <n v="1"/>
    <n v="1"/>
    <n v="3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3"/>
    <n v="0"/>
    <n v="1"/>
    <n v="1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4"/>
    <n v="0"/>
    <n v="0"/>
    <n v="0"/>
    <n v="1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5"/>
    <n v="0"/>
    <n v="1"/>
    <n v="1"/>
    <n v="2"/>
    <n v="1.75"/>
    <s v="After"/>
    <n v="228.43589743589746"/>
    <n v="2951.9923076923078"/>
    <n v="0.2"/>
    <n v="1.5"/>
    <n v="68.530769230769238"/>
    <n v="68530.769230769234"/>
  </r>
  <r>
    <x v="25"/>
    <d v="2017-06-21T00:00:00"/>
    <x v="5"/>
    <n v="2018"/>
    <s v="Vulgaris small2018"/>
    <n v="26"/>
    <n v="0"/>
    <n v="1"/>
    <n v="1"/>
    <n v="0"/>
    <n v="1.75"/>
    <s v="After"/>
    <n v="228.43589743589746"/>
    <n v="2951.9923076923078"/>
    <n v="0.2"/>
    <n v="1.5"/>
    <n v="68.530769230769238"/>
    <n v="68530.769230769234"/>
  </r>
  <r>
    <x v="26"/>
    <d v="2017-06-24T00:00:00"/>
    <x v="5"/>
    <n v="2018"/>
    <s v="Vulgaris small2018"/>
    <n v="1"/>
    <n v="0"/>
    <n v="2"/>
    <n v="2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"/>
    <n v="0"/>
    <n v="3"/>
    <n v="3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4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5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6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7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8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9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0"/>
    <n v="0"/>
    <n v="0"/>
    <n v="0"/>
    <n v="2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1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2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4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5"/>
    <n v="0"/>
    <n v="3"/>
    <n v="3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6"/>
    <n v="0"/>
    <n v="1"/>
    <n v="1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7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8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19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0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1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2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3"/>
    <n v="0"/>
    <n v="0"/>
    <n v="0"/>
    <n v="0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4"/>
    <n v="0"/>
    <n v="0"/>
    <n v="0"/>
    <n v="1"/>
    <n v="1.75"/>
    <s v="After"/>
    <n v="227.52051282051286"/>
    <n v="2930.4984615384619"/>
    <n v="0.2"/>
    <n v="1.5"/>
    <n v="68.256153846153865"/>
    <n v="68256.153846153858"/>
  </r>
  <r>
    <x v="26"/>
    <d v="2017-06-24T00:00:00"/>
    <x v="5"/>
    <n v="2018"/>
    <s v="Vulgaris small2018"/>
    <n v="25"/>
    <n v="0"/>
    <n v="2"/>
    <n v="2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2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3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4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5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6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7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8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9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0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1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2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3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4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5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6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7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8"/>
    <n v="0"/>
    <n v="0"/>
    <n v="0"/>
    <n v="0"/>
    <n v="1.75"/>
    <s v="After"/>
    <n v="226.30000000000004"/>
    <n v="2901.84"/>
    <n v="0.2"/>
    <n v="1.5"/>
    <n v="67.890000000000015"/>
    <n v="67890.000000000015"/>
  </r>
  <r>
    <x v="27"/>
    <d v="2017-06-28T00:00:00"/>
    <x v="5"/>
    <n v="2018"/>
    <s v="Vulgaris small2018"/>
    <n v="19"/>
    <n v="0"/>
    <n v="0"/>
    <n v="0"/>
    <n v="0"/>
    <n v="1.75"/>
    <s v="After"/>
    <n v="226.30000000000004"/>
    <n v="2901.84"/>
    <n v="0.2"/>
    <n v="1.5"/>
    <n v="67.890000000000015"/>
    <n v="67890.000000000015"/>
  </r>
  <r>
    <x v="33"/>
    <d v="2017-05-17T00:00:00"/>
    <x v="6"/>
    <n v="2018"/>
    <s v="Vulgaris2018"/>
    <n v="1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"/>
    <n v="15"/>
    <n v="0"/>
    <n v="1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"/>
    <n v="85"/>
    <n v="0"/>
    <n v="8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4"/>
    <n v="55"/>
    <n v="0"/>
    <n v="5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5"/>
    <n v="5"/>
    <n v="0"/>
    <n v="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6"/>
    <n v="4"/>
    <n v="0"/>
    <n v="4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7"/>
    <n v="8"/>
    <n v="0"/>
    <n v="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8"/>
    <n v="6"/>
    <n v="0"/>
    <n v="6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9"/>
    <n v="90"/>
    <n v="0"/>
    <n v="9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0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1"/>
    <n v="25"/>
    <n v="0"/>
    <n v="25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2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3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4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5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6"/>
    <n v="9"/>
    <n v="0"/>
    <n v="9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7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8"/>
    <n v="10"/>
    <n v="0"/>
    <n v="1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19"/>
    <n v="17"/>
    <n v="0"/>
    <n v="1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0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1"/>
    <n v="148"/>
    <n v="0"/>
    <n v="14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2"/>
    <n v="2"/>
    <n v="0"/>
    <n v="2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3"/>
    <n v="27"/>
    <n v="0"/>
    <n v="2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4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5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6"/>
    <n v="6"/>
    <n v="0"/>
    <n v="6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7"/>
    <n v="17"/>
    <n v="0"/>
    <n v="1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8"/>
    <n v="7"/>
    <n v="0"/>
    <n v="7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29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0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1"/>
    <n v="58"/>
    <n v="0"/>
    <n v="58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2"/>
    <n v="1"/>
    <n v="0"/>
    <n v="1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3"/>
    <n v="0"/>
    <n v="0"/>
    <n v="0"/>
    <n v="0"/>
    <n v="1.75"/>
    <s v="Hatch"/>
    <n v="298.5"/>
    <n v="1758.35"/>
    <n v="0.2"/>
    <n v="1.5"/>
    <n v="89.550000000000011"/>
    <n v="89550.000000000015"/>
  </r>
  <r>
    <x v="33"/>
    <d v="2017-05-17T00:00:00"/>
    <x v="6"/>
    <n v="2018"/>
    <s v="Vulgaris2018"/>
    <n v="34"/>
    <n v="0"/>
    <n v="0"/>
    <n v="0"/>
    <n v="0"/>
    <n v="1.75"/>
    <s v="Hatch"/>
    <n v="298.5"/>
    <n v="1758.35"/>
    <n v="0.2"/>
    <n v="1.5"/>
    <n v="89.550000000000011"/>
    <n v="89550.000000000015"/>
  </r>
  <r>
    <x v="34"/>
    <d v="2017-05-21T00:00:00"/>
    <x v="6"/>
    <n v="2018"/>
    <s v="Vulgaris2018"/>
    <n v="1"/>
    <n v="499"/>
    <n v="0"/>
    <n v="49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"/>
    <n v="314"/>
    <n v="0"/>
    <n v="314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3"/>
    <n v="0"/>
    <n v="0"/>
    <n v="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4"/>
    <n v="928"/>
    <n v="0"/>
    <n v="92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5"/>
    <n v="68"/>
    <n v="0"/>
    <n v="6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6"/>
    <n v="180"/>
    <n v="0"/>
    <n v="18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7"/>
    <n v="251"/>
    <n v="0"/>
    <n v="25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8"/>
    <n v="158"/>
    <n v="0"/>
    <n v="158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9"/>
    <n v="107"/>
    <n v="0"/>
    <n v="107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0"/>
    <n v="86"/>
    <n v="0"/>
    <n v="86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1"/>
    <n v="239"/>
    <n v="0"/>
    <n v="23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2"/>
    <n v="405"/>
    <n v="0"/>
    <n v="405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3"/>
    <n v="210"/>
    <n v="0"/>
    <n v="21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4"/>
    <n v="101"/>
    <n v="0"/>
    <n v="10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5"/>
    <n v="46"/>
    <n v="0"/>
    <n v="46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6"/>
    <n v="19"/>
    <n v="0"/>
    <n v="1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7"/>
    <n v="903"/>
    <n v="0"/>
    <n v="90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8"/>
    <n v="125"/>
    <n v="0"/>
    <n v="125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19"/>
    <n v="972"/>
    <n v="0"/>
    <n v="972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0"/>
    <n v="479"/>
    <n v="0"/>
    <n v="47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1"/>
    <n v="34"/>
    <n v="0"/>
    <n v="34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2"/>
    <n v="53"/>
    <n v="0"/>
    <n v="5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3"/>
    <n v="3"/>
    <n v="0"/>
    <n v="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4"/>
    <n v="1"/>
    <n v="0"/>
    <n v="1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5"/>
    <n v="493"/>
    <n v="0"/>
    <n v="493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6"/>
    <n v="59"/>
    <n v="0"/>
    <n v="5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7"/>
    <n v="9"/>
    <n v="0"/>
    <n v="9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8"/>
    <n v="360"/>
    <n v="0"/>
    <n v="360"/>
    <n v="0"/>
    <n v="1.75"/>
    <s v="Before"/>
    <n v="294.64857142857142"/>
    <n v="1675.23"/>
    <n v="0.2"/>
    <n v="1.5"/>
    <n v="88.394571428571425"/>
    <n v="88394.57142857142"/>
  </r>
  <r>
    <x v="34"/>
    <d v="2017-05-21T00:00:00"/>
    <x v="6"/>
    <n v="2018"/>
    <s v="Vulgaris2018"/>
    <n v="29"/>
    <n v="39"/>
    <n v="0"/>
    <n v="39"/>
    <n v="0"/>
    <n v="1.75"/>
    <s v="Before"/>
    <n v="294.64857142857142"/>
    <n v="1675.23"/>
    <n v="0.2"/>
    <n v="1.5"/>
    <n v="88.394571428571425"/>
    <n v="88394.57142857142"/>
  </r>
  <r>
    <x v="19"/>
    <d v="2017-05-25T00:00:00"/>
    <x v="6"/>
    <n v="2018"/>
    <s v="Vulgaris2018"/>
    <n v="1"/>
    <n v="6"/>
    <n v="0"/>
    <n v="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"/>
    <n v="101"/>
    <n v="0"/>
    <n v="10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"/>
    <n v="67"/>
    <n v="0"/>
    <n v="6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4"/>
    <n v="105"/>
    <n v="0"/>
    <n v="105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5"/>
    <n v="42"/>
    <n v="0"/>
    <n v="42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6"/>
    <n v="47"/>
    <n v="0"/>
    <n v="4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7"/>
    <n v="10"/>
    <n v="0"/>
    <n v="1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8"/>
    <n v="26"/>
    <n v="0"/>
    <n v="2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9"/>
    <n v="249"/>
    <n v="0"/>
    <n v="24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0"/>
    <n v="581"/>
    <n v="0"/>
    <n v="58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1"/>
    <n v="79"/>
    <n v="0"/>
    <n v="7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2"/>
    <n v="188"/>
    <n v="0"/>
    <n v="18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3"/>
    <n v="127"/>
    <n v="0"/>
    <n v="12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4"/>
    <n v="40"/>
    <n v="0"/>
    <n v="4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5"/>
    <n v="90"/>
    <n v="0"/>
    <n v="9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6"/>
    <n v="66"/>
    <n v="0"/>
    <n v="6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7"/>
    <n v="287"/>
    <n v="0"/>
    <n v="28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8"/>
    <n v="38"/>
    <n v="0"/>
    <n v="3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19"/>
    <n v="189"/>
    <n v="0"/>
    <n v="189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0"/>
    <n v="400"/>
    <n v="0"/>
    <n v="40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1"/>
    <n v="24"/>
    <n v="0"/>
    <n v="24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2"/>
    <n v="106"/>
    <n v="0"/>
    <n v="10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3"/>
    <n v="107"/>
    <n v="0"/>
    <n v="107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4"/>
    <n v="88"/>
    <n v="0"/>
    <n v="88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5"/>
    <n v="446"/>
    <n v="0"/>
    <n v="44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6"/>
    <n v="504"/>
    <n v="0"/>
    <n v="504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7"/>
    <n v="62"/>
    <n v="0"/>
    <n v="62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8"/>
    <n v="163"/>
    <n v="0"/>
    <n v="163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29"/>
    <n v="343"/>
    <n v="0"/>
    <n v="343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0"/>
    <n v="301"/>
    <n v="0"/>
    <n v="301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1"/>
    <n v="280"/>
    <n v="0"/>
    <n v="280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2"/>
    <n v="16"/>
    <n v="0"/>
    <n v="16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3"/>
    <n v="125"/>
    <n v="0"/>
    <n v="125"/>
    <n v="0"/>
    <n v="1.75"/>
    <s v="Before"/>
    <n v="290.79714285714283"/>
    <n v="1592.11"/>
    <n v="0.2"/>
    <n v="1.5"/>
    <n v="87.239142857142852"/>
    <n v="87239.142857142855"/>
  </r>
  <r>
    <x v="19"/>
    <d v="2017-05-25T00:00:00"/>
    <x v="6"/>
    <n v="2018"/>
    <s v="Vulgaris2018"/>
    <n v="34"/>
    <n v="202"/>
    <n v="0"/>
    <n v="202"/>
    <n v="0"/>
    <n v="1.75"/>
    <s v="Before"/>
    <n v="290.79714285714283"/>
    <n v="1592.11"/>
    <n v="0.2"/>
    <n v="1.5"/>
    <n v="87.239142857142852"/>
    <n v="87239.142857142855"/>
  </r>
  <r>
    <x v="20"/>
    <d v="2017-05-29T00:00:00"/>
    <x v="6"/>
    <n v="2018"/>
    <s v="Vulgaris2018"/>
    <n v="1"/>
    <n v="33"/>
    <n v="0"/>
    <n v="33"/>
    <n v="0"/>
    <n v="1.75"/>
    <s v="Before"/>
    <n v="286.94571428571425"/>
    <n v="1508.99"/>
    <n v="0.2"/>
    <n v="1.5"/>
    <n v="86.083714285714279"/>
    <n v="86083.714285714275"/>
  </r>
  <r>
    <x v="20"/>
    <d v="2017-05-29T00:00:00"/>
    <x v="6"/>
    <n v="2018"/>
    <s v="Vulgaris2018"/>
    <n v="2"/>
    <n v="42"/>
    <n v="0"/>
    <n v="42"/>
    <n v="0"/>
    <n v="1.75"/>
    <s v="Before"/>
    <n v="286.94571428571425"/>
    <n v="1508.99"/>
    <n v="0.2"/>
    <n v="1.5"/>
    <n v="86.083714285714279"/>
    <n v="86083.714285714275"/>
  </r>
  <r>
    <x v="20"/>
    <d v="2017-05-29T00:00:00"/>
    <x v="6"/>
    <n v="2018"/>
    <s v="Vulgaris2018"/>
    <n v="3"/>
    <n v="139"/>
    <n v="0"/>
    <n v="13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4"/>
    <n v="80"/>
    <n v="0"/>
    <n v="8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5"/>
    <n v="14"/>
    <n v="0"/>
    <n v="1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6"/>
    <n v="81"/>
    <n v="0"/>
    <n v="81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7"/>
    <n v="53"/>
    <n v="0"/>
    <n v="53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8"/>
    <n v="69"/>
    <n v="0"/>
    <n v="6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9"/>
    <n v="82"/>
    <n v="0"/>
    <n v="8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0"/>
    <n v="32"/>
    <n v="0"/>
    <n v="3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1"/>
    <n v="110"/>
    <n v="0"/>
    <n v="11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2"/>
    <n v="84"/>
    <n v="0"/>
    <n v="8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3"/>
    <n v="56"/>
    <n v="0"/>
    <n v="56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4"/>
    <n v="40"/>
    <n v="0"/>
    <n v="4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5"/>
    <n v="47"/>
    <n v="0"/>
    <n v="4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6"/>
    <n v="30"/>
    <n v="0"/>
    <n v="3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7"/>
    <n v="24"/>
    <n v="0"/>
    <n v="2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8"/>
    <n v="54"/>
    <n v="0"/>
    <n v="5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19"/>
    <n v="71"/>
    <n v="0"/>
    <n v="71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0"/>
    <n v="22"/>
    <n v="0"/>
    <n v="2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1"/>
    <n v="35"/>
    <n v="0"/>
    <n v="35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2"/>
    <n v="92"/>
    <n v="0"/>
    <n v="92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3"/>
    <n v="59"/>
    <n v="0"/>
    <n v="5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4"/>
    <n v="20"/>
    <n v="0"/>
    <n v="2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5"/>
    <n v="45"/>
    <n v="0"/>
    <n v="45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6"/>
    <n v="109"/>
    <n v="0"/>
    <n v="109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7"/>
    <n v="137"/>
    <n v="0"/>
    <n v="13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8"/>
    <n v="53"/>
    <n v="0"/>
    <n v="53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29"/>
    <n v="14"/>
    <n v="0"/>
    <n v="14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0"/>
    <n v="20"/>
    <n v="0"/>
    <n v="2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1"/>
    <n v="48"/>
    <n v="0"/>
    <n v="48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2"/>
    <n v="7"/>
    <n v="0"/>
    <n v="7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3"/>
    <n v="40"/>
    <n v="0"/>
    <n v="40"/>
    <n v="0"/>
    <n v="1.75"/>
    <s v="Before"/>
    <n v="286.94571428571402"/>
    <n v="1508.99"/>
    <n v="0.2"/>
    <n v="1.5"/>
    <n v="86.083714285714208"/>
    <n v="86083.714285714203"/>
  </r>
  <r>
    <x v="20"/>
    <d v="2017-05-29T00:00:00"/>
    <x v="6"/>
    <n v="2018"/>
    <s v="Vulgaris2018"/>
    <n v="34"/>
    <n v="14"/>
    <n v="0"/>
    <n v="14"/>
    <n v="0"/>
    <n v="1.75"/>
    <s v="Before"/>
    <n v="286.94571428571402"/>
    <n v="1508.99"/>
    <n v="0.2"/>
    <n v="1.5"/>
    <n v="86.083714285714208"/>
    <n v="86083.714285714203"/>
  </r>
  <r>
    <x v="21"/>
    <d v="2017-06-04T00:00:00"/>
    <x v="6"/>
    <n v="2018"/>
    <s v="Vulgaris2018"/>
    <n v="1"/>
    <n v="27"/>
    <n v="0"/>
    <n v="2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"/>
    <n v="14"/>
    <n v="0"/>
    <n v="1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3"/>
    <n v="19"/>
    <n v="0"/>
    <n v="19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4"/>
    <n v="44"/>
    <n v="0"/>
    <n v="4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5"/>
    <n v="26"/>
    <n v="0"/>
    <n v="2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6"/>
    <n v="16"/>
    <n v="0"/>
    <n v="1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7"/>
    <n v="18"/>
    <n v="0"/>
    <n v="18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8"/>
    <n v="16"/>
    <n v="0"/>
    <n v="1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9"/>
    <n v="36"/>
    <n v="0"/>
    <n v="36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0"/>
    <n v="33"/>
    <n v="0"/>
    <n v="3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1"/>
    <n v="53"/>
    <n v="0"/>
    <n v="5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2"/>
    <n v="23"/>
    <n v="0"/>
    <n v="2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3"/>
    <n v="28"/>
    <n v="0"/>
    <n v="28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4"/>
    <n v="45"/>
    <n v="0"/>
    <n v="45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5"/>
    <n v="47"/>
    <n v="0"/>
    <n v="4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6"/>
    <n v="93"/>
    <n v="0"/>
    <n v="9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7"/>
    <n v="10"/>
    <n v="0"/>
    <n v="1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8"/>
    <n v="84"/>
    <n v="0"/>
    <n v="84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19"/>
    <n v="55"/>
    <n v="0"/>
    <n v="55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0"/>
    <n v="20"/>
    <n v="0"/>
    <n v="2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1"/>
    <n v="12"/>
    <n v="0"/>
    <n v="1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2"/>
    <n v="17"/>
    <n v="0"/>
    <n v="1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3"/>
    <n v="17"/>
    <n v="0"/>
    <n v="17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4"/>
    <n v="20"/>
    <n v="0"/>
    <n v="20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5"/>
    <n v="22"/>
    <n v="0"/>
    <n v="2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6"/>
    <n v="33"/>
    <n v="0"/>
    <n v="33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7"/>
    <n v="22"/>
    <n v="0"/>
    <n v="22"/>
    <n v="0"/>
    <n v="1.75"/>
    <s v="Before"/>
    <n v="281.1685714285714"/>
    <n v="1384.31"/>
    <n v="0.2"/>
    <n v="1.5"/>
    <n v="84.350571428571428"/>
    <n v="84350.571428571435"/>
  </r>
  <r>
    <x v="21"/>
    <d v="2017-06-04T00:00:00"/>
    <x v="6"/>
    <n v="2018"/>
    <s v="Vulgaris2018"/>
    <n v="28"/>
    <n v="30"/>
    <n v="0"/>
    <n v="30"/>
    <n v="0"/>
    <n v="1.75"/>
    <s v="Before"/>
    <n v="281.1685714285714"/>
    <n v="1384.31"/>
    <n v="0.2"/>
    <n v="1.5"/>
    <n v="84.350571428571428"/>
    <n v="84350.571428571435"/>
  </r>
  <r>
    <x v="22"/>
    <d v="2017-06-08T00:00:00"/>
    <x v="6"/>
    <n v="2018"/>
    <s v="Vulgaris2018"/>
    <n v="1"/>
    <n v="33"/>
    <n v="0"/>
    <n v="33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"/>
    <n v="35"/>
    <n v="13"/>
    <n v="48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3"/>
    <n v="35"/>
    <n v="8"/>
    <n v="43"/>
    <n v="7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4"/>
    <n v="27"/>
    <n v="3"/>
    <n v="30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5"/>
    <n v="53"/>
    <n v="10"/>
    <n v="63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6"/>
    <n v="7"/>
    <n v="8"/>
    <n v="15"/>
    <n v="1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7"/>
    <n v="11"/>
    <n v="1"/>
    <n v="12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8"/>
    <n v="23"/>
    <n v="11"/>
    <n v="34"/>
    <n v="9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9"/>
    <n v="25"/>
    <n v="23"/>
    <n v="48"/>
    <n v="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0"/>
    <n v="18"/>
    <n v="4"/>
    <n v="22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1"/>
    <n v="16"/>
    <n v="1"/>
    <n v="17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2"/>
    <n v="87"/>
    <n v="7"/>
    <n v="94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3"/>
    <n v="14"/>
    <n v="1"/>
    <n v="15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4"/>
    <n v="8"/>
    <n v="1"/>
    <n v="9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5"/>
    <n v="11"/>
    <n v="0"/>
    <n v="11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6"/>
    <n v="20"/>
    <n v="1"/>
    <n v="21"/>
    <n v="3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7"/>
    <n v="37"/>
    <n v="2"/>
    <n v="39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8"/>
    <n v="22"/>
    <n v="1"/>
    <n v="23"/>
    <n v="4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19"/>
    <n v="7"/>
    <n v="1"/>
    <n v="8"/>
    <n v="2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0"/>
    <n v="14"/>
    <n v="4"/>
    <n v="18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1"/>
    <n v="20"/>
    <n v="2"/>
    <n v="22"/>
    <n v="6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2"/>
    <n v="11"/>
    <n v="1"/>
    <n v="12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3"/>
    <n v="23"/>
    <n v="3"/>
    <n v="26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4"/>
    <n v="9"/>
    <n v="1"/>
    <n v="10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5"/>
    <n v="24"/>
    <n v="4"/>
    <n v="28"/>
    <n v="1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6"/>
    <n v="18"/>
    <n v="1"/>
    <n v="19"/>
    <n v="0"/>
    <n v="1.75"/>
    <s v="Before"/>
    <n v="277.31714285714281"/>
    <n v="1301.19"/>
    <n v="0.2"/>
    <n v="1.5"/>
    <n v="83.195142857142855"/>
    <n v="83195.142857142855"/>
  </r>
  <r>
    <x v="22"/>
    <d v="2017-06-08T00:00:00"/>
    <x v="6"/>
    <n v="2018"/>
    <s v="Vulgaris2018"/>
    <n v="27"/>
    <n v="40"/>
    <n v="4"/>
    <n v="44"/>
    <n v="2"/>
    <n v="1.75"/>
    <s v="Before"/>
    <n v="277.31714285714281"/>
    <n v="1301.19"/>
    <n v="0.2"/>
    <n v="1.5"/>
    <n v="83.195142857142855"/>
    <n v="83195.142857142855"/>
  </r>
  <r>
    <x v="32"/>
    <d v="2017-06-13T00:00:00"/>
    <x v="6"/>
    <n v="2018"/>
    <s v="Vulgaris2018"/>
    <n v="1"/>
    <n v="1"/>
    <n v="54"/>
    <n v="5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"/>
    <n v="2"/>
    <n v="32"/>
    <n v="34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3"/>
    <n v="3"/>
    <n v="60"/>
    <n v="63"/>
    <n v="3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4"/>
    <n v="0"/>
    <n v="50"/>
    <n v="50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5"/>
    <n v="0"/>
    <n v="32"/>
    <n v="32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6"/>
    <n v="0"/>
    <n v="45"/>
    <n v="45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7"/>
    <n v="1"/>
    <n v="10"/>
    <n v="11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8"/>
    <n v="1"/>
    <n v="29"/>
    <n v="30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9"/>
    <n v="0"/>
    <n v="15"/>
    <n v="15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0"/>
    <n v="0"/>
    <n v="35"/>
    <n v="35"/>
    <n v="3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1"/>
    <n v="0"/>
    <n v="11"/>
    <n v="11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2"/>
    <n v="0"/>
    <n v="37"/>
    <n v="37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3"/>
    <n v="3"/>
    <n v="51"/>
    <n v="54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4"/>
    <n v="4"/>
    <n v="105"/>
    <n v="109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5"/>
    <n v="1"/>
    <n v="27"/>
    <n v="28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6"/>
    <n v="0"/>
    <n v="15"/>
    <n v="1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7"/>
    <n v="0"/>
    <n v="25"/>
    <n v="2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8"/>
    <n v="2"/>
    <n v="21"/>
    <n v="23"/>
    <n v="2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19"/>
    <n v="1"/>
    <n v="15"/>
    <n v="16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0"/>
    <n v="0"/>
    <n v="36"/>
    <n v="36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1"/>
    <n v="1"/>
    <n v="28"/>
    <n v="29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2"/>
    <n v="1"/>
    <n v="14"/>
    <n v="15"/>
    <n v="0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3"/>
    <n v="2"/>
    <n v="18"/>
    <n v="20"/>
    <n v="1"/>
    <n v="1.75"/>
    <s v="After"/>
    <n v="272.50285714285712"/>
    <n v="1197.29"/>
    <n v="0.2"/>
    <n v="1.5"/>
    <n v="81.750857142857143"/>
    <n v="81750.857142857145"/>
  </r>
  <r>
    <x v="32"/>
    <d v="2017-06-13T00:00:00"/>
    <x v="6"/>
    <n v="2018"/>
    <s v="Vulgaris2018"/>
    <n v="24"/>
    <n v="0"/>
    <n v="33"/>
    <n v="33"/>
    <n v="0"/>
    <n v="1.75"/>
    <s v="After"/>
    <n v="272.50285714285712"/>
    <n v="1197.29"/>
    <n v="0.2"/>
    <n v="1.5"/>
    <n v="81.750857142857143"/>
    <n v="81750.857142857145"/>
  </r>
  <r>
    <x v="24"/>
    <d v="2017-06-16T00:00:00"/>
    <x v="6"/>
    <n v="2018"/>
    <s v="Vulgaris2018"/>
    <n v="1"/>
    <n v="0"/>
    <n v="10"/>
    <n v="10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"/>
    <n v="0"/>
    <n v="11"/>
    <n v="11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3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4"/>
    <n v="0"/>
    <n v="12"/>
    <n v="1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5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6"/>
    <n v="0"/>
    <n v="19"/>
    <n v="19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7"/>
    <n v="0"/>
    <n v="5"/>
    <n v="5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8"/>
    <n v="0"/>
    <n v="2"/>
    <n v="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9"/>
    <n v="0"/>
    <n v="1"/>
    <n v="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0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1"/>
    <n v="0"/>
    <n v="5"/>
    <n v="5"/>
    <n v="4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2"/>
    <n v="0"/>
    <n v="2"/>
    <n v="2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3"/>
    <n v="0"/>
    <n v="1"/>
    <n v="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4"/>
    <n v="0"/>
    <n v="2"/>
    <n v="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5"/>
    <n v="0"/>
    <n v="9"/>
    <n v="9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6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7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8"/>
    <n v="0"/>
    <n v="5"/>
    <n v="5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19"/>
    <n v="0"/>
    <n v="3"/>
    <n v="3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0"/>
    <n v="0"/>
    <n v="6"/>
    <n v="6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1"/>
    <n v="0"/>
    <n v="11"/>
    <n v="11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2"/>
    <n v="0"/>
    <n v="4"/>
    <n v="4"/>
    <n v="1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3"/>
    <n v="0"/>
    <n v="4"/>
    <n v="4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4"/>
    <n v="0"/>
    <n v="12"/>
    <n v="12"/>
    <n v="0"/>
    <n v="1.75"/>
    <s v="After"/>
    <n v="269.6142857142857"/>
    <n v="1134.9499999999998"/>
    <n v="0.2"/>
    <n v="1.5"/>
    <n v="80.88428571428571"/>
    <n v="80884.28571428571"/>
  </r>
  <r>
    <x v="24"/>
    <d v="2017-06-16T00:00:00"/>
    <x v="6"/>
    <n v="2018"/>
    <s v="Vulgaris2018"/>
    <n v="25"/>
    <n v="0"/>
    <n v="8"/>
    <n v="8"/>
    <n v="0"/>
    <n v="1.75"/>
    <s v="After"/>
    <n v="269.61428571428598"/>
    <n v="1134.95"/>
    <n v="0.2"/>
    <n v="1.5"/>
    <n v="80.884285714285795"/>
    <n v="80884.285714285797"/>
  </r>
  <r>
    <x v="25"/>
    <d v="2017-06-21T00:00:00"/>
    <x v="6"/>
    <n v="2018"/>
    <s v="Vulgaris2018"/>
    <n v="1"/>
    <n v="0"/>
    <n v="0"/>
    <n v="0"/>
    <n v="0"/>
    <n v="1.75"/>
    <s v="After"/>
    <n v="264.79999999999995"/>
    <n v="1031.05"/>
    <n v="0.2"/>
    <n v="1.5"/>
    <n v="79.44"/>
    <n v="79440"/>
  </r>
  <r>
    <x v="25"/>
    <d v="2017-06-21T00:00:00"/>
    <x v="6"/>
    <n v="2018"/>
    <s v="Vulgaris2018"/>
    <n v="2"/>
    <n v="0"/>
    <n v="0"/>
    <n v="0"/>
    <n v="0"/>
    <n v="1.75"/>
    <s v="After"/>
    <n v="264.79999999999995"/>
    <n v="1031.05"/>
    <n v="0.2"/>
    <n v="1.5"/>
    <n v="79.44"/>
    <n v="79440"/>
  </r>
  <r>
    <x v="25"/>
    <d v="2017-06-21T00:00:00"/>
    <x v="6"/>
    <n v="2018"/>
    <s v="Vulgaris2018"/>
    <n v="3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4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5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6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7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8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9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0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1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2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3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4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5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6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7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8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19"/>
    <n v="0"/>
    <n v="0"/>
    <n v="0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20"/>
    <n v="0"/>
    <n v="1"/>
    <n v="1"/>
    <n v="0"/>
    <n v="1.75"/>
    <s v="After"/>
    <n v="264.8"/>
    <n v="1031.05"/>
    <n v="0.2"/>
    <n v="1.5"/>
    <n v="79.440000000000012"/>
    <n v="79440.000000000015"/>
  </r>
  <r>
    <x v="25"/>
    <d v="2017-06-21T00:00:00"/>
    <x v="6"/>
    <n v="2018"/>
    <s v="Vulgaris2018"/>
    <n v="21"/>
    <n v="0"/>
    <n v="0"/>
    <n v="0"/>
    <n v="0"/>
    <n v="1.75"/>
    <s v="After"/>
    <n v="264.8"/>
    <n v="1031.05"/>
    <n v="0.2"/>
    <n v="1.5"/>
    <n v="79.440000000000012"/>
    <n v="79440.000000000015"/>
  </r>
  <r>
    <x v="30"/>
    <d v="2017-05-16T00:00:00"/>
    <x v="7"/>
    <n v="2018"/>
    <s v="Waterfall2018"/>
    <n v="1"/>
    <n v="1"/>
    <n v="0"/>
    <n v="1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"/>
    <n v="7"/>
    <n v="0"/>
    <n v="7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3"/>
    <n v="19"/>
    <n v="0"/>
    <n v="19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4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0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1"/>
    <n v="5"/>
    <n v="0"/>
    <n v="5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2"/>
    <n v="5"/>
    <n v="0"/>
    <n v="5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3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4"/>
    <n v="7"/>
    <n v="0"/>
    <n v="7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1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0"/>
    <n v="1"/>
    <n v="0"/>
    <n v="1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1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2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3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4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5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6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7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8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29"/>
    <n v="0"/>
    <n v="0"/>
    <n v="0"/>
    <n v="0"/>
    <n v="1.75"/>
    <s v="Hatch"/>
    <n v="206.1"/>
    <n v="1769.31"/>
    <n v="0.2"/>
    <n v="1.5"/>
    <n v="61.83"/>
    <n v="61830"/>
  </r>
  <r>
    <x v="30"/>
    <d v="2017-05-16T00:00:00"/>
    <x v="7"/>
    <n v="2018"/>
    <s v="Waterfall2018"/>
    <n v="30"/>
    <n v="8"/>
    <n v="0"/>
    <n v="8"/>
    <n v="0"/>
    <n v="1.75"/>
    <s v="Hatch"/>
    <n v="206.1"/>
    <n v="1769.31"/>
    <n v="0.2"/>
    <n v="1.5"/>
    <n v="61.83"/>
    <n v="61830"/>
  </r>
  <r>
    <x v="10"/>
    <d v="2017-05-19T00:00:00"/>
    <x v="7"/>
    <n v="2018"/>
    <s v="Waterfall2018"/>
    <n v="1"/>
    <n v="2"/>
    <n v="0"/>
    <n v="2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3"/>
    <n v="33"/>
    <n v="0"/>
    <n v="33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4"/>
    <n v="189"/>
    <n v="0"/>
    <n v="189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5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6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7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8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9"/>
    <n v="2"/>
    <n v="0"/>
    <n v="2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0"/>
    <n v="37"/>
    <n v="0"/>
    <n v="37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1"/>
    <n v="0"/>
    <n v="0"/>
    <n v="0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2"/>
    <n v="1"/>
    <n v="0"/>
    <n v="1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3"/>
    <n v="7"/>
    <n v="0"/>
    <n v="7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4"/>
    <n v="45"/>
    <n v="0"/>
    <n v="45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5"/>
    <n v="73"/>
    <n v="0"/>
    <n v="73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6"/>
    <n v="46"/>
    <n v="0"/>
    <n v="46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7"/>
    <n v="9"/>
    <n v="0"/>
    <n v="9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8"/>
    <n v="22"/>
    <n v="0"/>
    <n v="22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19"/>
    <n v="13"/>
    <n v="0"/>
    <n v="13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0"/>
    <n v="68"/>
    <n v="0"/>
    <n v="68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1"/>
    <n v="12"/>
    <n v="0"/>
    <n v="12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2"/>
    <n v="4"/>
    <n v="0"/>
    <n v="4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3"/>
    <n v="1"/>
    <n v="0"/>
    <n v="1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4"/>
    <n v="1"/>
    <n v="0"/>
    <n v="1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5"/>
    <n v="1"/>
    <n v="0"/>
    <n v="1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6"/>
    <n v="68"/>
    <n v="0"/>
    <n v="68"/>
    <n v="0"/>
    <n v="1.75"/>
    <s v="Before"/>
    <n v="177.07499999999999"/>
    <n v="1486.2325000000001"/>
    <n v="0.2"/>
    <n v="1.5"/>
    <n v="53.122500000000002"/>
    <n v="53122.5"/>
  </r>
  <r>
    <x v="10"/>
    <d v="2017-05-19T00:00:00"/>
    <x v="7"/>
    <n v="2018"/>
    <s v="Waterfall2018"/>
    <n v="27"/>
    <n v="4"/>
    <n v="0"/>
    <n v="4"/>
    <n v="0"/>
    <n v="1.75"/>
    <s v="Before"/>
    <n v="177.07499999999999"/>
    <n v="1486.2325000000001"/>
    <n v="0.2"/>
    <n v="1.5"/>
    <n v="53.122500000000002"/>
    <n v="53122.5"/>
  </r>
  <r>
    <x v="11"/>
    <d v="2017-05-24T00:00:00"/>
    <x v="7"/>
    <n v="2018"/>
    <s v="Waterfall2018"/>
    <n v="1"/>
    <n v="100"/>
    <n v="0"/>
    <n v="100"/>
    <n v="0"/>
    <n v="1.75"/>
    <s v="Before"/>
    <n v="128.69999999999999"/>
    <n v="1014.4366666666666"/>
    <n v="0.2"/>
    <n v="1.5"/>
    <n v="38.61"/>
    <n v="38610"/>
  </r>
  <r>
    <x v="11"/>
    <d v="2017-05-24T00:00:00"/>
    <x v="7"/>
    <n v="2018"/>
    <s v="Waterfall2018"/>
    <n v="2"/>
    <n v="55"/>
    <n v="0"/>
    <n v="55"/>
    <n v="0"/>
    <n v="1.75"/>
    <s v="Before"/>
    <n v="128.69999999999999"/>
    <n v="1014.4366666666666"/>
    <n v="0.2"/>
    <n v="1.5"/>
    <n v="38.61"/>
    <n v="38610"/>
  </r>
  <r>
    <x v="11"/>
    <d v="2017-05-24T00:00:00"/>
    <x v="7"/>
    <n v="2018"/>
    <s v="Waterfall2018"/>
    <n v="3"/>
    <n v="47"/>
    <n v="0"/>
    <n v="47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4"/>
    <n v="2"/>
    <n v="0"/>
    <n v="2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5"/>
    <n v="0"/>
    <n v="0"/>
    <n v="0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6"/>
    <n v="2"/>
    <n v="0"/>
    <n v="2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7"/>
    <n v="22"/>
    <n v="0"/>
    <n v="22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8"/>
    <n v="24"/>
    <n v="0"/>
    <n v="24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9"/>
    <n v="57"/>
    <n v="0"/>
    <n v="57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0"/>
    <n v="9"/>
    <n v="0"/>
    <n v="9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1"/>
    <n v="7"/>
    <n v="0"/>
    <n v="7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2"/>
    <n v="12"/>
    <n v="0"/>
    <n v="12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3"/>
    <n v="10"/>
    <n v="0"/>
    <n v="10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4"/>
    <n v="45"/>
    <n v="0"/>
    <n v="45"/>
    <n v="0"/>
    <n v="1.75"/>
    <s v="Before"/>
    <n v="128.69999999999999"/>
    <n v="1014.43666666667"/>
    <n v="0.2"/>
    <n v="1.5"/>
    <n v="38.61"/>
    <n v="38610"/>
  </r>
  <r>
    <x v="11"/>
    <d v="2017-05-24T00:00:00"/>
    <x v="7"/>
    <n v="2018"/>
    <s v="Waterfall2018"/>
    <n v="15"/>
    <n v="85"/>
    <n v="0"/>
    <n v="85"/>
    <n v="0"/>
    <n v="1.75"/>
    <s v="Before"/>
    <n v="128.69999999999999"/>
    <n v="1014.43666666667"/>
    <n v="0.2"/>
    <n v="1.5"/>
    <n v="38.61"/>
    <n v="38610"/>
  </r>
  <r>
    <x v="12"/>
    <d v="2017-05-28T00:00:00"/>
    <x v="7"/>
    <n v="2018"/>
    <s v="Waterfall2018"/>
    <n v="1"/>
    <n v="68"/>
    <n v="0"/>
    <n v="68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2"/>
    <n v="64"/>
    <n v="0"/>
    <n v="64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3"/>
    <n v="67"/>
    <n v="0"/>
    <n v="67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4"/>
    <n v="64"/>
    <n v="0"/>
    <n v="64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5"/>
    <n v="114"/>
    <n v="0"/>
    <n v="114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6"/>
    <n v="78"/>
    <n v="0"/>
    <n v="78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7"/>
    <n v="48"/>
    <n v="0"/>
    <n v="48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8"/>
    <n v="40"/>
    <n v="0"/>
    <n v="40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9"/>
    <n v="76"/>
    <n v="0"/>
    <n v="76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10"/>
    <n v="39"/>
    <n v="0"/>
    <n v="39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11"/>
    <n v="59"/>
    <n v="0"/>
    <n v="59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12"/>
    <n v="157"/>
    <n v="0"/>
    <n v="157"/>
    <n v="0"/>
    <n v="1.75"/>
    <s v="Before"/>
    <n v="90"/>
    <n v="637"/>
    <n v="0.2"/>
    <n v="1.5"/>
    <n v="27"/>
    <n v="27000"/>
  </r>
  <r>
    <x v="12"/>
    <d v="2017-05-28T00:00:00"/>
    <x v="7"/>
    <n v="2018"/>
    <s v="Waterfall2018"/>
    <n v="13"/>
    <n v="53"/>
    <n v="0"/>
    <n v="53"/>
    <n v="0"/>
    <n v="1.75"/>
    <s v="Before"/>
    <n v="90"/>
    <n v="637"/>
    <n v="0.2"/>
    <n v="1.5"/>
    <n v="27"/>
    <n v="27000"/>
  </r>
  <r>
    <x v="13"/>
    <d v="2017-06-02T00:00:00"/>
    <x v="7"/>
    <n v="2018"/>
    <s v="Waterfall2018"/>
    <n v="1"/>
    <n v="18"/>
    <n v="0"/>
    <n v="18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2"/>
    <n v="58"/>
    <n v="0"/>
    <n v="58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3"/>
    <n v="10"/>
    <n v="0"/>
    <n v="10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4"/>
    <n v="10"/>
    <n v="0"/>
    <n v="10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5"/>
    <n v="80"/>
    <n v="0"/>
    <n v="80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6"/>
    <n v="44"/>
    <n v="0"/>
    <n v="44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7"/>
    <n v="57"/>
    <n v="0"/>
    <n v="57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8"/>
    <n v="61"/>
    <n v="0"/>
    <n v="61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9"/>
    <n v="17"/>
    <n v="0"/>
    <n v="17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10"/>
    <n v="53"/>
    <n v="0"/>
    <n v="53"/>
    <n v="0"/>
    <n v="1.75"/>
    <s v="Before"/>
    <n v="86.084848484848493"/>
    <n v="546.5806060606061"/>
    <n v="0.2"/>
    <n v="1.5"/>
    <n v="25.825454545454548"/>
    <n v="25825.454545454548"/>
  </r>
  <r>
    <x v="13"/>
    <d v="2017-06-02T00:00:00"/>
    <x v="7"/>
    <n v="2018"/>
    <s v="Waterfall2018"/>
    <n v="11"/>
    <n v="32"/>
    <n v="0"/>
    <n v="32"/>
    <n v="0"/>
    <n v="1.75"/>
    <s v="Before"/>
    <n v="86.084848484848493"/>
    <n v="546.5806060606061"/>
    <n v="0.2"/>
    <n v="1.5"/>
    <n v="25.825454545454548"/>
    <n v="25825.454545454548"/>
  </r>
  <r>
    <x v="31"/>
    <d v="2017-06-05T00:00:00"/>
    <x v="7"/>
    <n v="2018"/>
    <s v="Waterfall2018"/>
    <n v="1"/>
    <n v="26"/>
    <n v="0"/>
    <n v="26"/>
    <n v="3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2"/>
    <n v="11"/>
    <n v="0"/>
    <n v="11"/>
    <n v="2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3"/>
    <n v="4"/>
    <n v="0"/>
    <n v="4"/>
    <n v="1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4"/>
    <n v="18"/>
    <n v="0"/>
    <n v="18"/>
    <n v="0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5"/>
    <n v="28"/>
    <n v="0"/>
    <n v="28"/>
    <n v="1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6"/>
    <n v="14"/>
    <n v="0"/>
    <n v="14"/>
    <n v="3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7"/>
    <n v="21"/>
    <n v="0"/>
    <n v="21"/>
    <n v="2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8"/>
    <n v="14"/>
    <n v="0"/>
    <n v="14"/>
    <n v="2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9"/>
    <n v="11"/>
    <n v="0"/>
    <n v="11"/>
    <n v="4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10"/>
    <n v="25"/>
    <n v="0"/>
    <n v="25"/>
    <n v="1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11"/>
    <n v="10"/>
    <n v="0"/>
    <n v="10"/>
    <n v="2"/>
    <n v="1.75"/>
    <s v="Before"/>
    <n v="85.393939393939405"/>
    <n v="530.62424242424242"/>
    <n v="0.2"/>
    <n v="1.5"/>
    <n v="25.618181818181824"/>
    <n v="25618.181818181823"/>
  </r>
  <r>
    <x v="31"/>
    <d v="2017-06-05T00:00:00"/>
    <x v="7"/>
    <n v="2018"/>
    <s v="Waterfall2018"/>
    <n v="12"/>
    <n v="23"/>
    <n v="0"/>
    <n v="23"/>
    <n v="2"/>
    <n v="1.75"/>
    <s v="Before"/>
    <n v="85.393939393939405"/>
    <n v="530.62424242424242"/>
    <n v="0.2"/>
    <n v="1.5"/>
    <n v="25.618181818181824"/>
    <n v="25618.181818181823"/>
  </r>
  <r>
    <x v="15"/>
    <d v="2017-06-11T00:00:00"/>
    <x v="7"/>
    <n v="2018"/>
    <s v="Waterfall2018"/>
    <n v="1"/>
    <n v="1"/>
    <n v="18"/>
    <n v="19"/>
    <n v="2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2"/>
    <n v="1"/>
    <n v="43"/>
    <n v="44"/>
    <n v="0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3"/>
    <n v="3"/>
    <n v="18"/>
    <n v="21"/>
    <n v="2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4"/>
    <n v="0"/>
    <n v="11"/>
    <n v="11"/>
    <n v="0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5"/>
    <n v="2"/>
    <n v="29"/>
    <n v="31"/>
    <n v="0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6"/>
    <n v="1"/>
    <n v="23"/>
    <n v="24"/>
    <n v="0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7"/>
    <n v="6"/>
    <n v="46"/>
    <n v="52"/>
    <n v="2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8"/>
    <n v="3"/>
    <n v="24"/>
    <n v="27"/>
    <n v="1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9"/>
    <n v="4"/>
    <n v="39"/>
    <n v="43"/>
    <n v="1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10"/>
    <n v="1"/>
    <n v="24"/>
    <n v="25"/>
    <n v="0"/>
    <n v="1.75"/>
    <s v="Before"/>
    <n v="84.012121212121215"/>
    <n v="498.71151515151519"/>
    <n v="0.2"/>
    <n v="1.5"/>
    <n v="25.203636363636367"/>
    <n v="25203.636363636368"/>
  </r>
  <r>
    <x v="15"/>
    <d v="2017-06-11T00:00:00"/>
    <x v="7"/>
    <n v="2018"/>
    <s v="Waterfall2018"/>
    <n v="11"/>
    <n v="2"/>
    <n v="17"/>
    <n v="19"/>
    <n v="0"/>
    <n v="1.75"/>
    <s v="Before"/>
    <n v="84.012121212121215"/>
    <n v="498.71151515151519"/>
    <n v="0.2"/>
    <n v="1.5"/>
    <n v="25.203636363636367"/>
    <n v="25203.636363636368"/>
  </r>
  <r>
    <x v="16"/>
    <d v="2017-06-15T00:00:00"/>
    <x v="7"/>
    <n v="2018"/>
    <s v="Waterfall2018"/>
    <n v="1"/>
    <n v="0"/>
    <n v="5"/>
    <n v="5"/>
    <n v="1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2"/>
    <n v="1"/>
    <n v="12"/>
    <n v="13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3"/>
    <n v="0"/>
    <n v="7"/>
    <n v="7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4"/>
    <n v="0"/>
    <n v="12"/>
    <n v="12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5"/>
    <n v="0"/>
    <n v="15"/>
    <n v="15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6"/>
    <n v="0"/>
    <n v="7"/>
    <n v="7"/>
    <n v="1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7"/>
    <n v="0"/>
    <n v="14"/>
    <n v="14"/>
    <n v="1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8"/>
    <n v="0"/>
    <n v="19"/>
    <n v="19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9"/>
    <n v="0"/>
    <n v="10"/>
    <n v="10"/>
    <n v="1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10"/>
    <n v="0"/>
    <n v="20"/>
    <n v="20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11"/>
    <n v="0"/>
    <n v="11"/>
    <n v="11"/>
    <n v="0"/>
    <n v="1.75"/>
    <s v="After"/>
    <n v="83.090909090909093"/>
    <n v="477.43636363636364"/>
    <n v="0.2"/>
    <n v="1.5"/>
    <n v="24.927272727272729"/>
    <n v="24927.272727272728"/>
  </r>
  <r>
    <x v="16"/>
    <d v="2017-06-15T00:00:00"/>
    <x v="7"/>
    <n v="2018"/>
    <s v="Waterfall2018"/>
    <n v="12"/>
    <n v="0"/>
    <n v="7"/>
    <n v="7"/>
    <n v="0"/>
    <n v="1.75"/>
    <s v="After"/>
    <n v="83.090909090909093"/>
    <n v="477.43636363636364"/>
    <n v="0.2"/>
    <n v="1.5"/>
    <n v="24.927272727272729"/>
    <n v="24927.272727272728"/>
  </r>
  <r>
    <x v="17"/>
    <d v="2017-06-18T00:00:00"/>
    <x v="7"/>
    <n v="2018"/>
    <s v="Waterfall2018"/>
    <n v="1"/>
    <n v="0"/>
    <n v="0"/>
    <n v="0"/>
    <n v="2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2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3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4"/>
    <n v="0"/>
    <n v="2"/>
    <n v="2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5"/>
    <n v="0"/>
    <n v="1"/>
    <n v="1"/>
    <n v="1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6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7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8"/>
    <n v="0"/>
    <n v="0"/>
    <n v="0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9"/>
    <n v="0"/>
    <n v="0"/>
    <n v="0"/>
    <n v="1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10"/>
    <n v="0"/>
    <n v="1"/>
    <n v="1"/>
    <n v="0"/>
    <n v="1.75"/>
    <s v="After"/>
    <n v="82.4"/>
    <n v="461.48"/>
    <n v="0.2"/>
    <n v="1.5"/>
    <n v="24.72"/>
    <n v="24720"/>
  </r>
  <r>
    <x v="17"/>
    <d v="2017-06-18T00:00:00"/>
    <x v="7"/>
    <n v="2018"/>
    <s v="Waterfall2018"/>
    <n v="11"/>
    <n v="0"/>
    <n v="1"/>
    <n v="1"/>
    <n v="2"/>
    <n v="1.75"/>
    <s v="After"/>
    <n v="82.4"/>
    <n v="461.48"/>
    <n v="0.2"/>
    <n v="1.5"/>
    <n v="24.72"/>
    <n v="247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514028-BFA1-466D-93B4-6E1EE99FD223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6" firstHeaderRow="0" firstDataRow="1" firstDataCol="1"/>
  <pivotFields count="18">
    <pivotField axis="axisRow" numFmtId="15" showAll="0">
      <items count="36">
        <item x="29"/>
        <item x="28"/>
        <item x="30"/>
        <item x="33"/>
        <item x="0"/>
        <item x="10"/>
        <item x="18"/>
        <item x="34"/>
        <item x="1"/>
        <item x="11"/>
        <item x="19"/>
        <item x="2"/>
        <item x="12"/>
        <item x="20"/>
        <item x="3"/>
        <item x="13"/>
        <item x="21"/>
        <item x="31"/>
        <item x="14"/>
        <item x="22"/>
        <item x="4"/>
        <item x="15"/>
        <item x="23"/>
        <item x="32"/>
        <item x="5"/>
        <item x="16"/>
        <item x="24"/>
        <item x="6"/>
        <item x="17"/>
        <item x="25"/>
        <item x="7"/>
        <item x="26"/>
        <item x="8"/>
        <item x="27"/>
        <item x="9"/>
        <item t="default"/>
      </items>
    </pivotField>
    <pivotField numFmtId="15"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83">
    <i>
      <x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1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2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3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4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5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6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7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Total" fld="8" subtotal="average" baseField="0" baseItem="4"/>
    <dataField name="Average of Littoralarea_liters" fld="17" subtotal="average" baseField="0" baseItem="4"/>
    <dataField name="Sum of SampleL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64AE94-0A45-4D8A-B6D6-A6EB9B7A841D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86" firstHeaderRow="0" firstDataRow="1" firstDataCol="1"/>
  <pivotFields count="18">
    <pivotField axis="axisRow" numFmtId="15" showAll="0">
      <items count="36">
        <item x="29"/>
        <item x="28"/>
        <item x="30"/>
        <item x="33"/>
        <item x="0"/>
        <item x="10"/>
        <item x="18"/>
        <item x="34"/>
        <item x="1"/>
        <item x="11"/>
        <item x="19"/>
        <item x="2"/>
        <item x="12"/>
        <item x="20"/>
        <item x="3"/>
        <item x="13"/>
        <item x="21"/>
        <item x="31"/>
        <item x="14"/>
        <item x="22"/>
        <item x="4"/>
        <item x="15"/>
        <item x="23"/>
        <item x="32"/>
        <item x="5"/>
        <item x="16"/>
        <item x="24"/>
        <item x="6"/>
        <item x="17"/>
        <item x="25"/>
        <item x="7"/>
        <item x="26"/>
        <item x="8"/>
        <item x="27"/>
        <item x="9"/>
        <item t="default"/>
      </items>
    </pivotField>
    <pivotField numFmtId="15" showAll="0"/>
    <pivotField axis="axisRow" showAll="0">
      <items count="9">
        <item x="0"/>
        <item x="1"/>
        <item x="2"/>
        <item x="3"/>
        <item x="4"/>
        <item x="6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83">
    <i>
      <x/>
    </i>
    <i r="1">
      <x v="4"/>
    </i>
    <i r="1">
      <x v="8"/>
    </i>
    <i r="1">
      <x v="11"/>
    </i>
    <i r="1">
      <x v="14"/>
    </i>
    <i r="1">
      <x v="20"/>
    </i>
    <i r="1">
      <x v="24"/>
    </i>
    <i r="1">
      <x v="27"/>
    </i>
    <i r="1">
      <x v="30"/>
    </i>
    <i r="1">
      <x v="32"/>
    </i>
    <i r="1">
      <x v="34"/>
    </i>
    <i>
      <x v="1"/>
    </i>
    <i r="1">
      <x v="5"/>
    </i>
    <i r="1">
      <x v="9"/>
    </i>
    <i r="1">
      <x v="12"/>
    </i>
    <i r="1">
      <x v="15"/>
    </i>
    <i r="1">
      <x v="18"/>
    </i>
    <i r="1">
      <x v="21"/>
    </i>
    <i r="1">
      <x v="25"/>
    </i>
    <i r="1">
      <x v="28"/>
    </i>
    <i>
      <x v="2"/>
    </i>
    <i r="1">
      <x v="6"/>
    </i>
    <i r="1">
      <x v="10"/>
    </i>
    <i r="1">
      <x v="13"/>
    </i>
    <i r="1">
      <x v="16"/>
    </i>
    <i r="1">
      <x v="19"/>
    </i>
    <i r="1">
      <x v="22"/>
    </i>
    <i r="1">
      <x v="26"/>
    </i>
    <i r="1">
      <x v="29"/>
    </i>
    <i r="1">
      <x v="31"/>
    </i>
    <i r="1">
      <x v="33"/>
    </i>
    <i>
      <x v="3"/>
    </i>
    <i r="1">
      <x v="1"/>
    </i>
    <i r="1">
      <x v="5"/>
    </i>
    <i r="1">
      <x v="9"/>
    </i>
    <i r="1">
      <x v="11"/>
    </i>
    <i r="1">
      <x v="14"/>
    </i>
    <i r="1">
      <x v="16"/>
    </i>
    <i r="1">
      <x v="20"/>
    </i>
    <i r="1">
      <x v="27"/>
    </i>
    <i>
      <x v="4"/>
    </i>
    <i r="1">
      <x/>
    </i>
    <i r="1">
      <x v="2"/>
    </i>
    <i r="1">
      <x v="5"/>
    </i>
    <i r="1">
      <x v="8"/>
    </i>
    <i r="1">
      <x v="11"/>
    </i>
    <i r="1">
      <x v="14"/>
    </i>
    <i r="1">
      <x v="17"/>
    </i>
    <i r="1">
      <x v="20"/>
    </i>
    <i r="1">
      <x v="24"/>
    </i>
    <i r="1">
      <x v="27"/>
    </i>
    <i>
      <x v="5"/>
    </i>
    <i r="1">
      <x v="3"/>
    </i>
    <i r="1">
      <x v="7"/>
    </i>
    <i r="1">
      <x v="10"/>
    </i>
    <i r="1">
      <x v="13"/>
    </i>
    <i r="1">
      <x v="16"/>
    </i>
    <i r="1">
      <x v="19"/>
    </i>
    <i r="1">
      <x v="23"/>
    </i>
    <i r="1">
      <x v="26"/>
    </i>
    <i r="1">
      <x v="29"/>
    </i>
    <i>
      <x v="6"/>
    </i>
    <i r="1">
      <x v="6"/>
    </i>
    <i r="1">
      <x v="10"/>
    </i>
    <i r="1">
      <x v="13"/>
    </i>
    <i r="1">
      <x v="16"/>
    </i>
    <i r="1">
      <x v="19"/>
    </i>
    <i r="1">
      <x v="23"/>
    </i>
    <i r="1">
      <x v="27"/>
    </i>
    <i r="1">
      <x v="29"/>
    </i>
    <i r="1">
      <x v="31"/>
    </i>
    <i r="1">
      <x v="33"/>
    </i>
    <i>
      <x v="7"/>
    </i>
    <i r="1">
      <x v="2"/>
    </i>
    <i r="1">
      <x v="5"/>
    </i>
    <i r="1">
      <x v="9"/>
    </i>
    <i r="1">
      <x v="12"/>
    </i>
    <i r="1">
      <x v="15"/>
    </i>
    <i r="1">
      <x v="17"/>
    </i>
    <i r="1">
      <x v="21"/>
    </i>
    <i r="1">
      <x v="25"/>
    </i>
    <i r="1"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otal" fld="8" subtotal="average" baseField="2" baseItem="0"/>
    <dataField name="Var of Total" fld="8" subtotal="var" baseField="2" baseItem="0"/>
    <dataField name="Average of Littoralarea_liters" fld="17" subtotal="average" baseField="2" baseItem="0"/>
    <dataField name="Average of SampleL" fld="10" subtotal="average" baseField="0" baseItem="14"/>
    <dataField name="Count of Total" fld="8" subtotal="count" baseField="0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7"/>
  <sheetViews>
    <sheetView tabSelected="1" topLeftCell="A552" zoomScale="110" zoomScaleNormal="110" workbookViewId="0">
      <selection activeCell="P414" sqref="P414"/>
    </sheetView>
  </sheetViews>
  <sheetFormatPr defaultRowHeight="15" x14ac:dyDescent="0.25"/>
  <cols>
    <col min="1" max="1" width="15.7109375" customWidth="1"/>
    <col min="2" max="2" width="14" customWidth="1"/>
    <col min="5" max="5" width="13.42578125" customWidth="1"/>
    <col min="13" max="13" width="8.42578125" customWidth="1"/>
    <col min="14" max="14" width="9.140625" customWidth="1"/>
    <col min="17" max="17" width="16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43</v>
      </c>
      <c r="L1" t="s">
        <v>10</v>
      </c>
      <c r="M1" t="s">
        <v>35</v>
      </c>
      <c r="N1" t="s">
        <v>39</v>
      </c>
      <c r="O1" t="s">
        <v>40</v>
      </c>
      <c r="P1" t="s">
        <v>48</v>
      </c>
      <c r="Q1" t="s">
        <v>41</v>
      </c>
      <c r="R1" t="s">
        <v>42</v>
      </c>
      <c r="S1" t="s">
        <v>10</v>
      </c>
      <c r="T1" t="s">
        <v>33</v>
      </c>
      <c r="U1" t="s">
        <v>70</v>
      </c>
    </row>
    <row r="2" spans="1:21" x14ac:dyDescent="0.25">
      <c r="A2" s="1">
        <v>43238</v>
      </c>
      <c r="B2" s="1">
        <v>42873</v>
      </c>
      <c r="C2" t="s">
        <v>13</v>
      </c>
      <c r="D2">
        <v>2018</v>
      </c>
      <c r="E2" t="s">
        <v>14</v>
      </c>
      <c r="F2">
        <v>1</v>
      </c>
      <c r="G2">
        <v>12</v>
      </c>
      <c r="H2">
        <v>0</v>
      </c>
      <c r="I2">
        <v>12</v>
      </c>
      <c r="J2">
        <v>0</v>
      </c>
      <c r="K2">
        <v>1.75</v>
      </c>
      <c r="L2" t="s">
        <v>15</v>
      </c>
      <c r="M2">
        <v>138.70000000000002</v>
      </c>
      <c r="N2">
        <v>759.2</v>
      </c>
      <c r="O2">
        <v>0.2</v>
      </c>
      <c r="P2">
        <v>1.5</v>
      </c>
      <c r="Q2">
        <f>M2*O2*P2</f>
        <v>41.610000000000007</v>
      </c>
      <c r="R2">
        <f>Q2*1000</f>
        <v>41610.000000000007</v>
      </c>
      <c r="S2" t="s">
        <v>15</v>
      </c>
      <c r="T2" t="s">
        <v>15</v>
      </c>
      <c r="U2" t="s">
        <v>15</v>
      </c>
    </row>
    <row r="3" spans="1:21" x14ac:dyDescent="0.25">
      <c r="A3" s="1">
        <v>43238</v>
      </c>
      <c r="B3" s="1">
        <v>42873</v>
      </c>
      <c r="C3" t="s">
        <v>13</v>
      </c>
      <c r="D3">
        <v>2018</v>
      </c>
      <c r="E3" t="s">
        <v>14</v>
      </c>
      <c r="F3">
        <v>2</v>
      </c>
      <c r="G3">
        <v>32</v>
      </c>
      <c r="H3">
        <v>0</v>
      </c>
      <c r="I3">
        <v>32</v>
      </c>
      <c r="J3">
        <v>0</v>
      </c>
      <c r="K3">
        <v>1.75</v>
      </c>
      <c r="L3" t="s">
        <v>15</v>
      </c>
      <c r="M3">
        <v>138.70000000000002</v>
      </c>
      <c r="N3">
        <v>759.2</v>
      </c>
      <c r="O3">
        <v>0.2</v>
      </c>
      <c r="P3">
        <v>1.5</v>
      </c>
      <c r="Q3">
        <f t="shared" ref="Q3:Q66" si="0">M3*O3*P3</f>
        <v>41.610000000000007</v>
      </c>
      <c r="R3">
        <f t="shared" ref="R3:R66" si="1">Q3*1000</f>
        <v>41610.000000000007</v>
      </c>
      <c r="S3" t="s">
        <v>15</v>
      </c>
      <c r="T3" t="s">
        <v>15</v>
      </c>
      <c r="U3" t="s">
        <v>15</v>
      </c>
    </row>
    <row r="4" spans="1:21" x14ac:dyDescent="0.25">
      <c r="A4" s="1">
        <v>43238</v>
      </c>
      <c r="B4" s="1">
        <v>42873</v>
      </c>
      <c r="C4" t="s">
        <v>13</v>
      </c>
      <c r="D4">
        <v>2018</v>
      </c>
      <c r="E4" t="s">
        <v>14</v>
      </c>
      <c r="F4">
        <v>3</v>
      </c>
      <c r="G4">
        <v>6</v>
      </c>
      <c r="H4">
        <v>0</v>
      </c>
      <c r="I4">
        <v>6</v>
      </c>
      <c r="J4">
        <v>0</v>
      </c>
      <c r="K4">
        <v>1.75</v>
      </c>
      <c r="L4" t="s">
        <v>15</v>
      </c>
      <c r="M4">
        <v>138.69999999999999</v>
      </c>
      <c r="N4">
        <v>759.2</v>
      </c>
      <c r="O4">
        <v>0.2</v>
      </c>
      <c r="P4">
        <v>1.5</v>
      </c>
      <c r="Q4">
        <f t="shared" si="0"/>
        <v>41.61</v>
      </c>
      <c r="R4">
        <f t="shared" si="1"/>
        <v>41610</v>
      </c>
      <c r="S4" t="s">
        <v>15</v>
      </c>
      <c r="T4" t="s">
        <v>15</v>
      </c>
      <c r="U4" t="s">
        <v>15</v>
      </c>
    </row>
    <row r="5" spans="1:21" x14ac:dyDescent="0.25">
      <c r="A5" s="1">
        <v>43238</v>
      </c>
      <c r="B5" s="1">
        <v>42873</v>
      </c>
      <c r="C5" t="s">
        <v>13</v>
      </c>
      <c r="D5">
        <v>2018</v>
      </c>
      <c r="E5" t="s">
        <v>14</v>
      </c>
      <c r="F5">
        <v>4</v>
      </c>
      <c r="G5">
        <v>3</v>
      </c>
      <c r="H5">
        <v>0</v>
      </c>
      <c r="I5">
        <v>3</v>
      </c>
      <c r="J5">
        <v>0</v>
      </c>
      <c r="K5">
        <v>1.75</v>
      </c>
      <c r="L5" t="s">
        <v>15</v>
      </c>
      <c r="M5">
        <v>138.69999999999999</v>
      </c>
      <c r="N5">
        <v>759.2</v>
      </c>
      <c r="O5">
        <v>0.2</v>
      </c>
      <c r="P5">
        <v>1.5</v>
      </c>
      <c r="Q5">
        <f t="shared" si="0"/>
        <v>41.61</v>
      </c>
      <c r="R5">
        <f t="shared" si="1"/>
        <v>41610</v>
      </c>
      <c r="S5" t="s">
        <v>15</v>
      </c>
      <c r="T5" t="s">
        <v>15</v>
      </c>
      <c r="U5" t="s">
        <v>15</v>
      </c>
    </row>
    <row r="6" spans="1:21" x14ac:dyDescent="0.25">
      <c r="A6" s="1">
        <v>43238</v>
      </c>
      <c r="B6" s="1">
        <v>42873</v>
      </c>
      <c r="C6" t="s">
        <v>13</v>
      </c>
      <c r="D6">
        <v>2018</v>
      </c>
      <c r="E6" t="s">
        <v>14</v>
      </c>
      <c r="F6">
        <v>5</v>
      </c>
      <c r="G6">
        <v>0</v>
      </c>
      <c r="H6">
        <v>0</v>
      </c>
      <c r="I6">
        <v>0</v>
      </c>
      <c r="J6">
        <v>0</v>
      </c>
      <c r="K6">
        <v>1.75</v>
      </c>
      <c r="L6" t="s">
        <v>15</v>
      </c>
      <c r="M6">
        <v>138.69999999999999</v>
      </c>
      <c r="N6">
        <v>759.2</v>
      </c>
      <c r="O6">
        <v>0.2</v>
      </c>
      <c r="P6">
        <v>1.5</v>
      </c>
      <c r="Q6">
        <f t="shared" si="0"/>
        <v>41.61</v>
      </c>
      <c r="R6">
        <f t="shared" si="1"/>
        <v>41610</v>
      </c>
      <c r="S6" t="s">
        <v>15</v>
      </c>
      <c r="T6" t="s">
        <v>15</v>
      </c>
      <c r="U6" t="s">
        <v>15</v>
      </c>
    </row>
    <row r="7" spans="1:21" x14ac:dyDescent="0.25">
      <c r="A7" s="1">
        <v>43238</v>
      </c>
      <c r="B7" s="1">
        <v>42873</v>
      </c>
      <c r="C7" t="s">
        <v>13</v>
      </c>
      <c r="D7">
        <v>2018</v>
      </c>
      <c r="E7" t="s">
        <v>14</v>
      </c>
      <c r="F7">
        <v>6</v>
      </c>
      <c r="G7">
        <v>0</v>
      </c>
      <c r="H7">
        <v>0</v>
      </c>
      <c r="I7">
        <v>0</v>
      </c>
      <c r="J7">
        <v>0</v>
      </c>
      <c r="K7">
        <v>1.75</v>
      </c>
      <c r="L7" t="s">
        <v>15</v>
      </c>
      <c r="M7">
        <v>138.69999999999999</v>
      </c>
      <c r="N7">
        <v>759.2</v>
      </c>
      <c r="O7">
        <v>0.2</v>
      </c>
      <c r="P7">
        <v>1.5</v>
      </c>
      <c r="Q7">
        <f t="shared" si="0"/>
        <v>41.61</v>
      </c>
      <c r="R7">
        <f t="shared" si="1"/>
        <v>41610</v>
      </c>
      <c r="S7" t="s">
        <v>15</v>
      </c>
      <c r="T7" t="s">
        <v>15</v>
      </c>
      <c r="U7" t="s">
        <v>15</v>
      </c>
    </row>
    <row r="8" spans="1:21" x14ac:dyDescent="0.25">
      <c r="A8" s="1">
        <v>43238</v>
      </c>
      <c r="B8" s="1">
        <v>42873</v>
      </c>
      <c r="C8" t="s">
        <v>13</v>
      </c>
      <c r="D8">
        <v>2018</v>
      </c>
      <c r="E8" t="s">
        <v>14</v>
      </c>
      <c r="F8">
        <v>7</v>
      </c>
      <c r="G8">
        <v>0</v>
      </c>
      <c r="H8">
        <v>0</v>
      </c>
      <c r="I8">
        <v>0</v>
      </c>
      <c r="J8">
        <v>0</v>
      </c>
      <c r="K8">
        <v>1.75</v>
      </c>
      <c r="L8" t="s">
        <v>15</v>
      </c>
      <c r="M8">
        <v>138.69999999999999</v>
      </c>
      <c r="N8">
        <v>759.2</v>
      </c>
      <c r="O8">
        <v>0.2</v>
      </c>
      <c r="P8">
        <v>1.5</v>
      </c>
      <c r="Q8">
        <f t="shared" si="0"/>
        <v>41.61</v>
      </c>
      <c r="R8">
        <f t="shared" si="1"/>
        <v>41610</v>
      </c>
      <c r="S8" t="s">
        <v>15</v>
      </c>
      <c r="T8" t="s">
        <v>15</v>
      </c>
      <c r="U8" t="s">
        <v>15</v>
      </c>
    </row>
    <row r="9" spans="1:21" x14ac:dyDescent="0.25">
      <c r="A9" s="1">
        <v>43238</v>
      </c>
      <c r="B9" s="1">
        <v>42873</v>
      </c>
      <c r="C9" t="s">
        <v>13</v>
      </c>
      <c r="D9">
        <v>2018</v>
      </c>
      <c r="E9" t="s">
        <v>14</v>
      </c>
      <c r="F9">
        <v>8</v>
      </c>
      <c r="G9">
        <v>1</v>
      </c>
      <c r="H9">
        <v>0</v>
      </c>
      <c r="I9">
        <v>1</v>
      </c>
      <c r="J9">
        <v>0</v>
      </c>
      <c r="K9">
        <v>1.75</v>
      </c>
      <c r="L9" t="s">
        <v>15</v>
      </c>
      <c r="M9">
        <v>138.69999999999999</v>
      </c>
      <c r="N9">
        <v>759.2</v>
      </c>
      <c r="O9">
        <v>0.2</v>
      </c>
      <c r="P9">
        <v>1.5</v>
      </c>
      <c r="Q9">
        <f t="shared" si="0"/>
        <v>41.61</v>
      </c>
      <c r="R9">
        <f t="shared" si="1"/>
        <v>41610</v>
      </c>
      <c r="S9" t="s">
        <v>15</v>
      </c>
      <c r="T9" t="s">
        <v>15</v>
      </c>
      <c r="U9" t="s">
        <v>15</v>
      </c>
    </row>
    <row r="10" spans="1:21" x14ac:dyDescent="0.25">
      <c r="A10" s="1">
        <v>43238</v>
      </c>
      <c r="B10" s="1">
        <v>42873</v>
      </c>
      <c r="C10" t="s">
        <v>13</v>
      </c>
      <c r="D10">
        <v>2018</v>
      </c>
      <c r="E10" t="s">
        <v>14</v>
      </c>
      <c r="F10">
        <v>9</v>
      </c>
      <c r="G10">
        <v>5</v>
      </c>
      <c r="H10">
        <v>0</v>
      </c>
      <c r="I10">
        <v>5</v>
      </c>
      <c r="J10">
        <v>0</v>
      </c>
      <c r="K10">
        <v>1.75</v>
      </c>
      <c r="L10" t="s">
        <v>15</v>
      </c>
      <c r="M10">
        <v>138.69999999999999</v>
      </c>
      <c r="N10">
        <v>759.2</v>
      </c>
      <c r="O10">
        <v>0.2</v>
      </c>
      <c r="P10">
        <v>1.5</v>
      </c>
      <c r="Q10">
        <f t="shared" si="0"/>
        <v>41.61</v>
      </c>
      <c r="R10">
        <f t="shared" si="1"/>
        <v>41610</v>
      </c>
      <c r="S10" t="s">
        <v>15</v>
      </c>
      <c r="T10" t="s">
        <v>15</v>
      </c>
      <c r="U10" t="s">
        <v>15</v>
      </c>
    </row>
    <row r="11" spans="1:21" x14ac:dyDescent="0.25">
      <c r="A11" s="1">
        <v>43238</v>
      </c>
      <c r="B11" s="1">
        <v>42873</v>
      </c>
      <c r="C11" t="s">
        <v>13</v>
      </c>
      <c r="D11">
        <v>2018</v>
      </c>
      <c r="E11" t="s">
        <v>14</v>
      </c>
      <c r="F11">
        <v>10</v>
      </c>
      <c r="G11">
        <v>7</v>
      </c>
      <c r="H11">
        <v>0</v>
      </c>
      <c r="I11">
        <v>7</v>
      </c>
      <c r="J11">
        <v>0</v>
      </c>
      <c r="K11">
        <v>1.75</v>
      </c>
      <c r="L11" t="s">
        <v>15</v>
      </c>
      <c r="M11">
        <v>138.69999999999999</v>
      </c>
      <c r="N11">
        <v>759.2</v>
      </c>
      <c r="O11">
        <v>0.2</v>
      </c>
      <c r="P11">
        <v>1.5</v>
      </c>
      <c r="Q11">
        <f t="shared" si="0"/>
        <v>41.61</v>
      </c>
      <c r="R11">
        <f t="shared" si="1"/>
        <v>41610</v>
      </c>
      <c r="S11" t="s">
        <v>15</v>
      </c>
      <c r="T11" t="s">
        <v>15</v>
      </c>
      <c r="U11" t="s">
        <v>15</v>
      </c>
    </row>
    <row r="12" spans="1:21" x14ac:dyDescent="0.25">
      <c r="A12" s="1">
        <v>43238</v>
      </c>
      <c r="B12" s="1">
        <v>42873</v>
      </c>
      <c r="C12" t="s">
        <v>13</v>
      </c>
      <c r="D12">
        <v>2018</v>
      </c>
      <c r="E12" t="s">
        <v>14</v>
      </c>
      <c r="F12">
        <v>11</v>
      </c>
      <c r="G12">
        <v>0</v>
      </c>
      <c r="H12">
        <v>0</v>
      </c>
      <c r="I12">
        <v>0</v>
      </c>
      <c r="J12">
        <v>0</v>
      </c>
      <c r="K12">
        <v>1.75</v>
      </c>
      <c r="L12" t="s">
        <v>15</v>
      </c>
      <c r="M12">
        <v>138.69999999999999</v>
      </c>
      <c r="N12">
        <v>759.2</v>
      </c>
      <c r="O12">
        <v>0.2</v>
      </c>
      <c r="P12">
        <v>1.5</v>
      </c>
      <c r="Q12">
        <f t="shared" si="0"/>
        <v>41.61</v>
      </c>
      <c r="R12">
        <f t="shared" si="1"/>
        <v>41610</v>
      </c>
      <c r="S12" t="s">
        <v>15</v>
      </c>
      <c r="T12" t="s">
        <v>15</v>
      </c>
      <c r="U12" t="s">
        <v>15</v>
      </c>
    </row>
    <row r="13" spans="1:21" x14ac:dyDescent="0.25">
      <c r="A13" s="1">
        <v>43238</v>
      </c>
      <c r="B13" s="1">
        <v>42873</v>
      </c>
      <c r="C13" t="s">
        <v>13</v>
      </c>
      <c r="D13">
        <v>2018</v>
      </c>
      <c r="E13" t="s">
        <v>14</v>
      </c>
      <c r="F13">
        <v>12</v>
      </c>
      <c r="G13">
        <v>6</v>
      </c>
      <c r="H13">
        <v>0</v>
      </c>
      <c r="I13">
        <v>6</v>
      </c>
      <c r="J13">
        <v>0</v>
      </c>
      <c r="K13">
        <v>1.75</v>
      </c>
      <c r="L13" t="s">
        <v>15</v>
      </c>
      <c r="M13">
        <v>138.69999999999999</v>
      </c>
      <c r="N13">
        <v>759.2</v>
      </c>
      <c r="O13">
        <v>0.2</v>
      </c>
      <c r="P13">
        <v>1.5</v>
      </c>
      <c r="Q13">
        <f t="shared" si="0"/>
        <v>41.61</v>
      </c>
      <c r="R13">
        <f t="shared" si="1"/>
        <v>41610</v>
      </c>
      <c r="S13" t="s">
        <v>15</v>
      </c>
      <c r="T13" t="s">
        <v>15</v>
      </c>
      <c r="U13" t="s">
        <v>15</v>
      </c>
    </row>
    <row r="14" spans="1:21" x14ac:dyDescent="0.25">
      <c r="A14" s="1">
        <v>43238</v>
      </c>
      <c r="B14" s="1">
        <v>42873</v>
      </c>
      <c r="C14" t="s">
        <v>13</v>
      </c>
      <c r="D14">
        <v>2018</v>
      </c>
      <c r="E14" t="s">
        <v>14</v>
      </c>
      <c r="F14">
        <v>13</v>
      </c>
      <c r="G14">
        <v>0</v>
      </c>
      <c r="H14">
        <v>0</v>
      </c>
      <c r="I14">
        <v>0</v>
      </c>
      <c r="J14">
        <v>0</v>
      </c>
      <c r="K14">
        <v>1.75</v>
      </c>
      <c r="L14" t="s">
        <v>15</v>
      </c>
      <c r="M14">
        <v>138.69999999999999</v>
      </c>
      <c r="N14">
        <v>759.2</v>
      </c>
      <c r="O14">
        <v>0.2</v>
      </c>
      <c r="P14">
        <v>1.5</v>
      </c>
      <c r="Q14">
        <f t="shared" si="0"/>
        <v>41.61</v>
      </c>
      <c r="R14">
        <f t="shared" si="1"/>
        <v>41610</v>
      </c>
      <c r="S14" t="s">
        <v>15</v>
      </c>
      <c r="T14" t="s">
        <v>15</v>
      </c>
      <c r="U14" t="s">
        <v>15</v>
      </c>
    </row>
    <row r="15" spans="1:21" x14ac:dyDescent="0.25">
      <c r="A15" s="1">
        <v>43238</v>
      </c>
      <c r="B15" s="1">
        <v>42873</v>
      </c>
      <c r="C15" t="s">
        <v>13</v>
      </c>
      <c r="D15">
        <v>2018</v>
      </c>
      <c r="E15" t="s">
        <v>14</v>
      </c>
      <c r="F15">
        <v>14</v>
      </c>
      <c r="G15">
        <v>0</v>
      </c>
      <c r="H15">
        <v>0</v>
      </c>
      <c r="I15">
        <v>0</v>
      </c>
      <c r="J15">
        <v>0</v>
      </c>
      <c r="K15">
        <v>1.75</v>
      </c>
      <c r="L15" t="s">
        <v>15</v>
      </c>
      <c r="M15">
        <v>138.69999999999999</v>
      </c>
      <c r="N15">
        <v>759.2</v>
      </c>
      <c r="O15">
        <v>0.2</v>
      </c>
      <c r="P15">
        <v>1.5</v>
      </c>
      <c r="Q15">
        <f t="shared" si="0"/>
        <v>41.61</v>
      </c>
      <c r="R15">
        <f t="shared" si="1"/>
        <v>41610</v>
      </c>
      <c r="S15" t="s">
        <v>15</v>
      </c>
      <c r="T15" t="s">
        <v>15</v>
      </c>
      <c r="U15" t="s">
        <v>15</v>
      </c>
    </row>
    <row r="16" spans="1:21" x14ac:dyDescent="0.25">
      <c r="A16" s="1">
        <v>43238</v>
      </c>
      <c r="B16" s="1">
        <v>42873</v>
      </c>
      <c r="C16" t="s">
        <v>13</v>
      </c>
      <c r="D16">
        <v>2018</v>
      </c>
      <c r="E16" t="s">
        <v>14</v>
      </c>
      <c r="F16">
        <v>15</v>
      </c>
      <c r="G16">
        <v>0</v>
      </c>
      <c r="H16">
        <v>0</v>
      </c>
      <c r="I16">
        <v>0</v>
      </c>
      <c r="J16">
        <v>0</v>
      </c>
      <c r="K16">
        <v>1.75</v>
      </c>
      <c r="L16" t="s">
        <v>15</v>
      </c>
      <c r="M16">
        <v>138.69999999999999</v>
      </c>
      <c r="N16">
        <v>759.2</v>
      </c>
      <c r="O16">
        <v>0.2</v>
      </c>
      <c r="P16">
        <v>1.5</v>
      </c>
      <c r="Q16">
        <f t="shared" si="0"/>
        <v>41.61</v>
      </c>
      <c r="R16">
        <f t="shared" si="1"/>
        <v>41610</v>
      </c>
      <c r="S16" t="s">
        <v>15</v>
      </c>
      <c r="T16" t="s">
        <v>15</v>
      </c>
      <c r="U16" t="s">
        <v>15</v>
      </c>
    </row>
    <row r="17" spans="1:21" x14ac:dyDescent="0.25">
      <c r="A17" s="1">
        <v>43238</v>
      </c>
      <c r="B17" s="1">
        <v>42873</v>
      </c>
      <c r="C17" t="s">
        <v>13</v>
      </c>
      <c r="D17">
        <v>2018</v>
      </c>
      <c r="E17" t="s">
        <v>14</v>
      </c>
      <c r="F17">
        <v>16</v>
      </c>
      <c r="G17">
        <v>15</v>
      </c>
      <c r="H17">
        <v>0</v>
      </c>
      <c r="I17">
        <v>15</v>
      </c>
      <c r="J17">
        <v>0</v>
      </c>
      <c r="K17">
        <v>1.75</v>
      </c>
      <c r="L17" t="s">
        <v>15</v>
      </c>
      <c r="M17">
        <v>138.69999999999999</v>
      </c>
      <c r="N17">
        <v>759.2</v>
      </c>
      <c r="O17">
        <v>0.2</v>
      </c>
      <c r="P17">
        <v>1.5</v>
      </c>
      <c r="Q17">
        <f t="shared" si="0"/>
        <v>41.61</v>
      </c>
      <c r="R17">
        <f t="shared" si="1"/>
        <v>41610</v>
      </c>
      <c r="S17" t="s">
        <v>15</v>
      </c>
      <c r="T17" t="s">
        <v>15</v>
      </c>
      <c r="U17" t="s">
        <v>15</v>
      </c>
    </row>
    <row r="18" spans="1:21" x14ac:dyDescent="0.25">
      <c r="A18" s="1">
        <v>43243</v>
      </c>
      <c r="B18" s="1">
        <v>42878</v>
      </c>
      <c r="C18" t="s">
        <v>13</v>
      </c>
      <c r="D18">
        <v>2018</v>
      </c>
      <c r="E18" t="s">
        <v>14</v>
      </c>
      <c r="F18">
        <v>1</v>
      </c>
      <c r="G18">
        <v>107</v>
      </c>
      <c r="H18">
        <v>0</v>
      </c>
      <c r="I18">
        <v>107</v>
      </c>
      <c r="J18">
        <v>0</v>
      </c>
      <c r="K18">
        <v>1.75</v>
      </c>
      <c r="L18" t="s">
        <v>15</v>
      </c>
      <c r="M18">
        <v>137.33690476190478</v>
      </c>
      <c r="N18">
        <v>753.5761904761905</v>
      </c>
      <c r="O18">
        <v>0.2</v>
      </c>
      <c r="P18">
        <v>1.5</v>
      </c>
      <c r="Q18">
        <f t="shared" si="0"/>
        <v>41.201071428571439</v>
      </c>
      <c r="R18">
        <f t="shared" si="1"/>
        <v>41201.071428571442</v>
      </c>
      <c r="S18" t="s">
        <v>11</v>
      </c>
      <c r="T18" t="s">
        <v>62</v>
      </c>
      <c r="U18" t="s">
        <v>62</v>
      </c>
    </row>
    <row r="19" spans="1:21" x14ac:dyDescent="0.25">
      <c r="A19" s="1">
        <v>43243</v>
      </c>
      <c r="B19" s="1">
        <v>42878</v>
      </c>
      <c r="C19" t="s">
        <v>13</v>
      </c>
      <c r="D19">
        <v>2018</v>
      </c>
      <c r="E19" t="s">
        <v>14</v>
      </c>
      <c r="F19">
        <v>2</v>
      </c>
      <c r="G19">
        <v>72</v>
      </c>
      <c r="H19">
        <v>0</v>
      </c>
      <c r="I19">
        <v>72</v>
      </c>
      <c r="J19">
        <v>0</v>
      </c>
      <c r="K19">
        <v>1.75</v>
      </c>
      <c r="L19" t="s">
        <v>15</v>
      </c>
      <c r="M19">
        <v>137.33690476190478</v>
      </c>
      <c r="N19">
        <v>753.5761904761905</v>
      </c>
      <c r="O19">
        <v>0.2</v>
      </c>
      <c r="P19">
        <v>1.5</v>
      </c>
      <c r="Q19">
        <f t="shared" si="0"/>
        <v>41.201071428571439</v>
      </c>
      <c r="R19">
        <f t="shared" si="1"/>
        <v>41201.071428571442</v>
      </c>
      <c r="S19" t="s">
        <v>11</v>
      </c>
      <c r="T19" t="s">
        <v>62</v>
      </c>
      <c r="U19" t="s">
        <v>62</v>
      </c>
    </row>
    <row r="20" spans="1:21" x14ac:dyDescent="0.25">
      <c r="A20" s="1">
        <v>43243</v>
      </c>
      <c r="B20" s="1">
        <v>42878</v>
      </c>
      <c r="C20" t="s">
        <v>13</v>
      </c>
      <c r="D20">
        <v>2018</v>
      </c>
      <c r="E20" t="s">
        <v>14</v>
      </c>
      <c r="F20">
        <v>3</v>
      </c>
      <c r="G20">
        <v>39</v>
      </c>
      <c r="H20">
        <v>0</v>
      </c>
      <c r="I20">
        <v>39</v>
      </c>
      <c r="J20">
        <v>0</v>
      </c>
      <c r="K20">
        <v>1.75</v>
      </c>
      <c r="L20" t="s">
        <v>15</v>
      </c>
      <c r="M20">
        <v>137.33690476190478</v>
      </c>
      <c r="N20">
        <v>753.5761904761905</v>
      </c>
      <c r="O20">
        <v>0.2</v>
      </c>
      <c r="P20">
        <v>1.5</v>
      </c>
      <c r="Q20">
        <f t="shared" si="0"/>
        <v>41.201071428571439</v>
      </c>
      <c r="R20">
        <f t="shared" si="1"/>
        <v>41201.071428571442</v>
      </c>
      <c r="S20" t="s">
        <v>11</v>
      </c>
      <c r="T20" t="s">
        <v>62</v>
      </c>
      <c r="U20" t="s">
        <v>62</v>
      </c>
    </row>
    <row r="21" spans="1:21" x14ac:dyDescent="0.25">
      <c r="A21" s="1">
        <v>43243</v>
      </c>
      <c r="B21" s="1">
        <v>42878</v>
      </c>
      <c r="C21" t="s">
        <v>13</v>
      </c>
      <c r="D21">
        <v>2018</v>
      </c>
      <c r="E21" t="s">
        <v>14</v>
      </c>
      <c r="F21">
        <v>4</v>
      </c>
      <c r="G21">
        <v>7</v>
      </c>
      <c r="H21">
        <v>0</v>
      </c>
      <c r="I21">
        <v>7</v>
      </c>
      <c r="J21">
        <v>0</v>
      </c>
      <c r="K21">
        <v>1.75</v>
      </c>
      <c r="L21" t="s">
        <v>15</v>
      </c>
      <c r="M21">
        <v>137.33690476190478</v>
      </c>
      <c r="N21">
        <v>753.5761904761905</v>
      </c>
      <c r="O21">
        <v>0.2</v>
      </c>
      <c r="P21">
        <v>1.5</v>
      </c>
      <c r="Q21">
        <f t="shared" si="0"/>
        <v>41.201071428571439</v>
      </c>
      <c r="R21">
        <f t="shared" si="1"/>
        <v>41201.071428571442</v>
      </c>
      <c r="S21" t="s">
        <v>11</v>
      </c>
      <c r="T21" t="s">
        <v>62</v>
      </c>
      <c r="U21" t="s">
        <v>62</v>
      </c>
    </row>
    <row r="22" spans="1:21" x14ac:dyDescent="0.25">
      <c r="A22" s="1">
        <v>43243</v>
      </c>
      <c r="B22" s="1">
        <v>42878</v>
      </c>
      <c r="C22" t="s">
        <v>13</v>
      </c>
      <c r="D22">
        <v>2018</v>
      </c>
      <c r="E22" t="s">
        <v>14</v>
      </c>
      <c r="F22">
        <v>5</v>
      </c>
      <c r="G22">
        <v>2</v>
      </c>
      <c r="H22">
        <v>0</v>
      </c>
      <c r="I22">
        <v>2</v>
      </c>
      <c r="J22">
        <v>0</v>
      </c>
      <c r="K22">
        <v>1.75</v>
      </c>
      <c r="L22" t="s">
        <v>15</v>
      </c>
      <c r="M22">
        <v>137.33690476190478</v>
      </c>
      <c r="N22">
        <v>753.5761904761905</v>
      </c>
      <c r="O22">
        <v>0.2</v>
      </c>
      <c r="P22">
        <v>1.5</v>
      </c>
      <c r="Q22">
        <f t="shared" si="0"/>
        <v>41.201071428571439</v>
      </c>
      <c r="R22">
        <f t="shared" si="1"/>
        <v>41201.071428571442</v>
      </c>
      <c r="S22" t="s">
        <v>11</v>
      </c>
      <c r="T22" t="s">
        <v>62</v>
      </c>
      <c r="U22" t="s">
        <v>62</v>
      </c>
    </row>
    <row r="23" spans="1:21" x14ac:dyDescent="0.25">
      <c r="A23" s="1">
        <v>43243</v>
      </c>
      <c r="B23" s="1">
        <v>42878</v>
      </c>
      <c r="C23" t="s">
        <v>13</v>
      </c>
      <c r="D23">
        <v>2018</v>
      </c>
      <c r="E23" t="s">
        <v>14</v>
      </c>
      <c r="F23">
        <v>6</v>
      </c>
      <c r="G23">
        <v>1</v>
      </c>
      <c r="H23">
        <v>0</v>
      </c>
      <c r="I23">
        <v>1</v>
      </c>
      <c r="J23">
        <v>0</v>
      </c>
      <c r="K23">
        <v>1.75</v>
      </c>
      <c r="L23" t="s">
        <v>15</v>
      </c>
      <c r="M23">
        <v>137.33690476190478</v>
      </c>
      <c r="N23">
        <v>753.5761904761905</v>
      </c>
      <c r="O23">
        <v>0.2</v>
      </c>
      <c r="P23">
        <v>1.5</v>
      </c>
      <c r="Q23">
        <f t="shared" si="0"/>
        <v>41.201071428571439</v>
      </c>
      <c r="R23">
        <f t="shared" si="1"/>
        <v>41201.071428571442</v>
      </c>
      <c r="S23" t="s">
        <v>11</v>
      </c>
      <c r="T23" t="s">
        <v>62</v>
      </c>
      <c r="U23" t="s">
        <v>62</v>
      </c>
    </row>
    <row r="24" spans="1:21" x14ac:dyDescent="0.25">
      <c r="A24" s="1">
        <v>43243</v>
      </c>
      <c r="B24" s="1">
        <v>42878</v>
      </c>
      <c r="C24" t="s">
        <v>13</v>
      </c>
      <c r="D24">
        <v>2018</v>
      </c>
      <c r="E24" t="s">
        <v>14</v>
      </c>
      <c r="F24">
        <v>7</v>
      </c>
      <c r="G24">
        <v>22</v>
      </c>
      <c r="H24">
        <v>0</v>
      </c>
      <c r="I24">
        <v>22</v>
      </c>
      <c r="J24">
        <v>0</v>
      </c>
      <c r="K24">
        <v>1.75</v>
      </c>
      <c r="L24" t="s">
        <v>15</v>
      </c>
      <c r="M24">
        <v>137.33690476190478</v>
      </c>
      <c r="N24">
        <v>753.5761904761905</v>
      </c>
      <c r="O24">
        <v>0.2</v>
      </c>
      <c r="P24">
        <v>1.5</v>
      </c>
      <c r="Q24">
        <f t="shared" si="0"/>
        <v>41.201071428571439</v>
      </c>
      <c r="R24">
        <f t="shared" si="1"/>
        <v>41201.071428571442</v>
      </c>
      <c r="S24" t="s">
        <v>11</v>
      </c>
      <c r="T24" t="s">
        <v>62</v>
      </c>
      <c r="U24" t="s">
        <v>62</v>
      </c>
    </row>
    <row r="25" spans="1:21" x14ac:dyDescent="0.25">
      <c r="A25" s="1">
        <v>43243</v>
      </c>
      <c r="B25" s="1">
        <v>42878</v>
      </c>
      <c r="C25" t="s">
        <v>13</v>
      </c>
      <c r="D25">
        <v>2018</v>
      </c>
      <c r="E25" t="s">
        <v>14</v>
      </c>
      <c r="F25">
        <v>8</v>
      </c>
      <c r="G25">
        <v>29</v>
      </c>
      <c r="H25">
        <v>0</v>
      </c>
      <c r="I25">
        <v>29</v>
      </c>
      <c r="J25">
        <v>0</v>
      </c>
      <c r="K25">
        <v>1.75</v>
      </c>
      <c r="L25" t="s">
        <v>15</v>
      </c>
      <c r="M25">
        <v>137.33690476190478</v>
      </c>
      <c r="N25">
        <v>753.5761904761905</v>
      </c>
      <c r="O25">
        <v>0.2</v>
      </c>
      <c r="P25">
        <v>1.5</v>
      </c>
      <c r="Q25">
        <f t="shared" si="0"/>
        <v>41.201071428571439</v>
      </c>
      <c r="R25">
        <f t="shared" si="1"/>
        <v>41201.071428571442</v>
      </c>
      <c r="S25" t="s">
        <v>11</v>
      </c>
      <c r="T25" t="s">
        <v>62</v>
      </c>
      <c r="U25" t="s">
        <v>62</v>
      </c>
    </row>
    <row r="26" spans="1:21" x14ac:dyDescent="0.25">
      <c r="A26" s="1">
        <v>43243</v>
      </c>
      <c r="B26" s="1">
        <v>42878</v>
      </c>
      <c r="C26" t="s">
        <v>13</v>
      </c>
      <c r="D26">
        <v>2018</v>
      </c>
      <c r="E26" t="s">
        <v>14</v>
      </c>
      <c r="F26">
        <v>9</v>
      </c>
      <c r="G26">
        <v>24</v>
      </c>
      <c r="H26">
        <v>0</v>
      </c>
      <c r="I26">
        <v>24</v>
      </c>
      <c r="J26">
        <v>0</v>
      </c>
      <c r="K26">
        <v>1.75</v>
      </c>
      <c r="L26" t="s">
        <v>15</v>
      </c>
      <c r="M26">
        <v>137.33690476190478</v>
      </c>
      <c r="N26">
        <v>753.5761904761905</v>
      </c>
      <c r="O26">
        <v>0.2</v>
      </c>
      <c r="P26">
        <v>1.5</v>
      </c>
      <c r="Q26">
        <f t="shared" si="0"/>
        <v>41.201071428571439</v>
      </c>
      <c r="R26">
        <f t="shared" si="1"/>
        <v>41201.071428571442</v>
      </c>
      <c r="S26" t="s">
        <v>11</v>
      </c>
      <c r="T26" t="s">
        <v>62</v>
      </c>
      <c r="U26" t="s">
        <v>62</v>
      </c>
    </row>
    <row r="27" spans="1:21" x14ac:dyDescent="0.25">
      <c r="A27" s="1">
        <v>43243</v>
      </c>
      <c r="B27" s="1">
        <v>42878</v>
      </c>
      <c r="C27" t="s">
        <v>13</v>
      </c>
      <c r="D27">
        <v>2018</v>
      </c>
      <c r="E27" t="s">
        <v>14</v>
      </c>
      <c r="F27">
        <v>10</v>
      </c>
      <c r="G27">
        <v>30</v>
      </c>
      <c r="H27">
        <v>0</v>
      </c>
      <c r="I27">
        <v>30</v>
      </c>
      <c r="J27">
        <v>0</v>
      </c>
      <c r="K27">
        <v>1.75</v>
      </c>
      <c r="L27" t="s">
        <v>15</v>
      </c>
      <c r="M27">
        <v>137.33690476190478</v>
      </c>
      <c r="N27">
        <v>753.5761904761905</v>
      </c>
      <c r="O27">
        <v>0.2</v>
      </c>
      <c r="P27">
        <v>1.5</v>
      </c>
      <c r="Q27">
        <f t="shared" si="0"/>
        <v>41.201071428571439</v>
      </c>
      <c r="R27">
        <f t="shared" si="1"/>
        <v>41201.071428571442</v>
      </c>
      <c r="S27" t="s">
        <v>11</v>
      </c>
      <c r="T27" t="s">
        <v>62</v>
      </c>
      <c r="U27" t="s">
        <v>62</v>
      </c>
    </row>
    <row r="28" spans="1:21" x14ac:dyDescent="0.25">
      <c r="A28" s="1">
        <v>43243</v>
      </c>
      <c r="B28" s="1">
        <v>42878</v>
      </c>
      <c r="C28" t="s">
        <v>13</v>
      </c>
      <c r="D28">
        <v>2018</v>
      </c>
      <c r="E28" t="s">
        <v>14</v>
      </c>
      <c r="F28">
        <v>11</v>
      </c>
      <c r="G28">
        <v>30</v>
      </c>
      <c r="H28">
        <v>0</v>
      </c>
      <c r="I28">
        <v>30</v>
      </c>
      <c r="J28">
        <v>0</v>
      </c>
      <c r="K28">
        <v>1.75</v>
      </c>
      <c r="L28" t="s">
        <v>15</v>
      </c>
      <c r="M28">
        <v>137.33690476190478</v>
      </c>
      <c r="N28">
        <v>753.5761904761905</v>
      </c>
      <c r="O28">
        <v>0.2</v>
      </c>
      <c r="P28">
        <v>1.5</v>
      </c>
      <c r="Q28">
        <f t="shared" si="0"/>
        <v>41.201071428571439</v>
      </c>
      <c r="R28">
        <f t="shared" si="1"/>
        <v>41201.071428571442</v>
      </c>
      <c r="S28" t="s">
        <v>11</v>
      </c>
      <c r="T28" t="s">
        <v>62</v>
      </c>
      <c r="U28" t="s">
        <v>62</v>
      </c>
    </row>
    <row r="29" spans="1:21" x14ac:dyDescent="0.25">
      <c r="A29" s="1">
        <v>43243</v>
      </c>
      <c r="B29" s="1">
        <v>42878</v>
      </c>
      <c r="C29" t="s">
        <v>13</v>
      </c>
      <c r="D29">
        <v>2018</v>
      </c>
      <c r="E29" t="s">
        <v>14</v>
      </c>
      <c r="F29">
        <v>12</v>
      </c>
      <c r="G29">
        <v>30</v>
      </c>
      <c r="H29">
        <v>0</v>
      </c>
      <c r="I29">
        <v>30</v>
      </c>
      <c r="J29">
        <v>0</v>
      </c>
      <c r="K29">
        <v>1.75</v>
      </c>
      <c r="L29" t="s">
        <v>15</v>
      </c>
      <c r="M29">
        <v>137.33690476190478</v>
      </c>
      <c r="N29">
        <v>753.5761904761905</v>
      </c>
      <c r="O29">
        <v>0.2</v>
      </c>
      <c r="P29">
        <v>1.5</v>
      </c>
      <c r="Q29">
        <f t="shared" si="0"/>
        <v>41.201071428571439</v>
      </c>
      <c r="R29">
        <f t="shared" si="1"/>
        <v>41201.071428571442</v>
      </c>
      <c r="S29" t="s">
        <v>11</v>
      </c>
      <c r="T29" t="s">
        <v>62</v>
      </c>
      <c r="U29" t="s">
        <v>62</v>
      </c>
    </row>
    <row r="30" spans="1:21" x14ac:dyDescent="0.25">
      <c r="A30" s="1">
        <v>43243</v>
      </c>
      <c r="B30" s="1">
        <v>42878</v>
      </c>
      <c r="C30" t="s">
        <v>13</v>
      </c>
      <c r="D30">
        <v>2018</v>
      </c>
      <c r="E30" t="s">
        <v>14</v>
      </c>
      <c r="F30">
        <v>13</v>
      </c>
      <c r="G30">
        <v>1</v>
      </c>
      <c r="H30">
        <v>0</v>
      </c>
      <c r="I30">
        <v>1</v>
      </c>
      <c r="J30">
        <v>0</v>
      </c>
      <c r="K30">
        <v>1.75</v>
      </c>
      <c r="L30" t="s">
        <v>15</v>
      </c>
      <c r="M30">
        <v>137.33690476190478</v>
      </c>
      <c r="N30">
        <v>753.5761904761905</v>
      </c>
      <c r="O30">
        <v>0.2</v>
      </c>
      <c r="P30">
        <v>1.5</v>
      </c>
      <c r="Q30">
        <f t="shared" si="0"/>
        <v>41.201071428571439</v>
      </c>
      <c r="R30">
        <f t="shared" si="1"/>
        <v>41201.071428571442</v>
      </c>
      <c r="S30" t="s">
        <v>11</v>
      </c>
      <c r="T30" t="s">
        <v>62</v>
      </c>
      <c r="U30" t="s">
        <v>62</v>
      </c>
    </row>
    <row r="31" spans="1:21" x14ac:dyDescent="0.25">
      <c r="A31" s="1">
        <v>43243</v>
      </c>
      <c r="B31" s="1">
        <v>42878</v>
      </c>
      <c r="C31" t="s">
        <v>13</v>
      </c>
      <c r="D31">
        <v>2018</v>
      </c>
      <c r="E31" t="s">
        <v>14</v>
      </c>
      <c r="F31">
        <v>14</v>
      </c>
      <c r="G31">
        <v>0</v>
      </c>
      <c r="H31">
        <v>0</v>
      </c>
      <c r="I31">
        <v>0</v>
      </c>
      <c r="J31">
        <v>0</v>
      </c>
      <c r="K31">
        <v>1.75</v>
      </c>
      <c r="L31" t="s">
        <v>15</v>
      </c>
      <c r="M31">
        <v>137.33690476190478</v>
      </c>
      <c r="N31">
        <v>753.5761904761905</v>
      </c>
      <c r="O31">
        <v>0.2</v>
      </c>
      <c r="P31">
        <v>1.5</v>
      </c>
      <c r="Q31">
        <f t="shared" si="0"/>
        <v>41.201071428571439</v>
      </c>
      <c r="R31">
        <f t="shared" si="1"/>
        <v>41201.071428571442</v>
      </c>
      <c r="S31" t="s">
        <v>11</v>
      </c>
      <c r="T31" t="s">
        <v>62</v>
      </c>
      <c r="U31" t="s">
        <v>62</v>
      </c>
    </row>
    <row r="32" spans="1:21" x14ac:dyDescent="0.25">
      <c r="A32" s="1">
        <v>43243</v>
      </c>
      <c r="B32" s="1">
        <v>42878</v>
      </c>
      <c r="C32" t="s">
        <v>13</v>
      </c>
      <c r="D32">
        <v>2018</v>
      </c>
      <c r="E32" t="s">
        <v>14</v>
      </c>
      <c r="F32">
        <v>15</v>
      </c>
      <c r="G32">
        <v>0</v>
      </c>
      <c r="H32">
        <v>0</v>
      </c>
      <c r="I32">
        <v>0</v>
      </c>
      <c r="J32">
        <v>0</v>
      </c>
      <c r="K32">
        <v>1.75</v>
      </c>
      <c r="L32" t="s">
        <v>15</v>
      </c>
      <c r="M32">
        <v>137.33690476190478</v>
      </c>
      <c r="N32">
        <v>753.5761904761905</v>
      </c>
      <c r="O32">
        <v>0.2</v>
      </c>
      <c r="P32">
        <v>1.5</v>
      </c>
      <c r="Q32">
        <f t="shared" si="0"/>
        <v>41.201071428571439</v>
      </c>
      <c r="R32">
        <f t="shared" si="1"/>
        <v>41201.071428571442</v>
      </c>
      <c r="S32" t="s">
        <v>11</v>
      </c>
      <c r="T32" t="s">
        <v>62</v>
      </c>
      <c r="U32" t="s">
        <v>62</v>
      </c>
    </row>
    <row r="33" spans="1:21" x14ac:dyDescent="0.25">
      <c r="A33" s="1">
        <v>43243</v>
      </c>
      <c r="B33" s="1">
        <v>42878</v>
      </c>
      <c r="C33" t="s">
        <v>13</v>
      </c>
      <c r="D33">
        <v>2018</v>
      </c>
      <c r="E33" t="s">
        <v>14</v>
      </c>
      <c r="F33">
        <v>16</v>
      </c>
      <c r="G33">
        <v>0</v>
      </c>
      <c r="H33">
        <v>0</v>
      </c>
      <c r="I33">
        <v>0</v>
      </c>
      <c r="J33">
        <v>0</v>
      </c>
      <c r="K33">
        <v>1.75</v>
      </c>
      <c r="L33" t="s">
        <v>15</v>
      </c>
      <c r="M33">
        <v>137.33690476190478</v>
      </c>
      <c r="N33">
        <v>753.5761904761905</v>
      </c>
      <c r="O33">
        <v>0.2</v>
      </c>
      <c r="P33">
        <v>1.5</v>
      </c>
      <c r="Q33">
        <f t="shared" si="0"/>
        <v>41.201071428571439</v>
      </c>
      <c r="R33">
        <f t="shared" si="1"/>
        <v>41201.071428571442</v>
      </c>
      <c r="S33" t="s">
        <v>11</v>
      </c>
      <c r="T33" t="s">
        <v>62</v>
      </c>
      <c r="U33" t="s">
        <v>62</v>
      </c>
    </row>
    <row r="34" spans="1:21" x14ac:dyDescent="0.25">
      <c r="A34" s="1">
        <v>43243</v>
      </c>
      <c r="B34" s="1">
        <v>42878</v>
      </c>
      <c r="C34" t="s">
        <v>13</v>
      </c>
      <c r="D34">
        <v>2018</v>
      </c>
      <c r="E34" t="s">
        <v>14</v>
      </c>
      <c r="F34">
        <v>17</v>
      </c>
      <c r="G34">
        <v>6</v>
      </c>
      <c r="H34">
        <v>0</v>
      </c>
      <c r="I34">
        <v>6</v>
      </c>
      <c r="J34">
        <v>0</v>
      </c>
      <c r="K34">
        <v>1.75</v>
      </c>
      <c r="L34" t="s">
        <v>15</v>
      </c>
      <c r="M34">
        <v>137.33690476190478</v>
      </c>
      <c r="N34">
        <v>753.5761904761905</v>
      </c>
      <c r="O34">
        <v>0.2</v>
      </c>
      <c r="P34">
        <v>1.5</v>
      </c>
      <c r="Q34">
        <f t="shared" si="0"/>
        <v>41.201071428571439</v>
      </c>
      <c r="R34">
        <f t="shared" si="1"/>
        <v>41201.071428571442</v>
      </c>
      <c r="S34" t="s">
        <v>11</v>
      </c>
      <c r="T34" t="s">
        <v>62</v>
      </c>
      <c r="U34" t="s">
        <v>62</v>
      </c>
    </row>
    <row r="35" spans="1:21" x14ac:dyDescent="0.25">
      <c r="A35" s="1">
        <v>43243</v>
      </c>
      <c r="B35" s="1">
        <v>42878</v>
      </c>
      <c r="C35" t="s">
        <v>13</v>
      </c>
      <c r="D35">
        <v>2018</v>
      </c>
      <c r="E35" t="s">
        <v>14</v>
      </c>
      <c r="F35">
        <v>18</v>
      </c>
      <c r="G35">
        <v>53</v>
      </c>
      <c r="H35">
        <v>0</v>
      </c>
      <c r="I35">
        <v>53</v>
      </c>
      <c r="J35">
        <v>0</v>
      </c>
      <c r="K35">
        <v>1.75</v>
      </c>
      <c r="L35" t="s">
        <v>15</v>
      </c>
      <c r="M35">
        <v>137.33690476190478</v>
      </c>
      <c r="N35">
        <v>753.5761904761905</v>
      </c>
      <c r="O35">
        <v>0.2</v>
      </c>
      <c r="P35">
        <v>1.5</v>
      </c>
      <c r="Q35">
        <f t="shared" si="0"/>
        <v>41.201071428571439</v>
      </c>
      <c r="R35">
        <f t="shared" si="1"/>
        <v>41201.071428571442</v>
      </c>
      <c r="S35" t="s">
        <v>11</v>
      </c>
      <c r="T35" t="s">
        <v>62</v>
      </c>
      <c r="U35" t="s">
        <v>62</v>
      </c>
    </row>
    <row r="36" spans="1:21" x14ac:dyDescent="0.25">
      <c r="A36" s="1">
        <v>43243</v>
      </c>
      <c r="B36" s="1">
        <v>42878</v>
      </c>
      <c r="C36" t="s">
        <v>13</v>
      </c>
      <c r="D36">
        <v>2018</v>
      </c>
      <c r="E36" t="s">
        <v>14</v>
      </c>
      <c r="F36">
        <v>19</v>
      </c>
      <c r="G36">
        <v>60</v>
      </c>
      <c r="H36">
        <v>0</v>
      </c>
      <c r="I36">
        <v>60</v>
      </c>
      <c r="J36">
        <v>0</v>
      </c>
      <c r="K36">
        <v>1.75</v>
      </c>
      <c r="L36" t="s">
        <v>15</v>
      </c>
      <c r="M36">
        <v>137.33690476190478</v>
      </c>
      <c r="N36">
        <v>753.5761904761905</v>
      </c>
      <c r="O36">
        <v>0.2</v>
      </c>
      <c r="P36">
        <v>1.5</v>
      </c>
      <c r="Q36">
        <f t="shared" si="0"/>
        <v>41.201071428571439</v>
      </c>
      <c r="R36">
        <f t="shared" si="1"/>
        <v>41201.071428571442</v>
      </c>
      <c r="S36" t="s">
        <v>11</v>
      </c>
      <c r="T36" t="s">
        <v>62</v>
      </c>
      <c r="U36" t="s">
        <v>62</v>
      </c>
    </row>
    <row r="37" spans="1:21" x14ac:dyDescent="0.25">
      <c r="A37" s="1">
        <v>43247</v>
      </c>
      <c r="B37" s="1">
        <v>42882</v>
      </c>
      <c r="C37" t="s">
        <v>13</v>
      </c>
      <c r="D37">
        <v>2018</v>
      </c>
      <c r="E37" t="s">
        <v>14</v>
      </c>
      <c r="F37">
        <v>1</v>
      </c>
      <c r="G37">
        <v>90</v>
      </c>
      <c r="H37">
        <v>0</v>
      </c>
      <c r="I37">
        <v>90</v>
      </c>
      <c r="J37">
        <v>0</v>
      </c>
      <c r="K37">
        <v>1.75</v>
      </c>
      <c r="L37" t="s">
        <v>11</v>
      </c>
      <c r="M37">
        <v>136.24642857142859</v>
      </c>
      <c r="N37">
        <v>749.07714285714292</v>
      </c>
      <c r="O37">
        <v>0.2</v>
      </c>
      <c r="P37">
        <v>1.5</v>
      </c>
      <c r="Q37">
        <f t="shared" si="0"/>
        <v>40.873928571428578</v>
      </c>
      <c r="R37">
        <f t="shared" si="1"/>
        <v>40873.92857142858</v>
      </c>
      <c r="S37" t="s">
        <v>11</v>
      </c>
      <c r="T37" t="s">
        <v>63</v>
      </c>
      <c r="U37" t="s">
        <v>63</v>
      </c>
    </row>
    <row r="38" spans="1:21" x14ac:dyDescent="0.25">
      <c r="A38" s="1">
        <v>43247</v>
      </c>
      <c r="B38" s="1">
        <v>42882</v>
      </c>
      <c r="C38" t="s">
        <v>13</v>
      </c>
      <c r="D38">
        <v>2018</v>
      </c>
      <c r="E38" t="s">
        <v>14</v>
      </c>
      <c r="F38">
        <v>2</v>
      </c>
      <c r="G38">
        <v>85</v>
      </c>
      <c r="H38">
        <v>0</v>
      </c>
      <c r="I38">
        <v>85</v>
      </c>
      <c r="J38">
        <v>0</v>
      </c>
      <c r="K38">
        <v>1.75</v>
      </c>
      <c r="L38" t="s">
        <v>11</v>
      </c>
      <c r="M38">
        <v>136.24642857142859</v>
      </c>
      <c r="N38">
        <v>749.07714285714292</v>
      </c>
      <c r="O38">
        <v>0.2</v>
      </c>
      <c r="P38">
        <v>1.5</v>
      </c>
      <c r="Q38">
        <f t="shared" si="0"/>
        <v>40.873928571428578</v>
      </c>
      <c r="R38">
        <f t="shared" si="1"/>
        <v>40873.92857142858</v>
      </c>
      <c r="S38" t="s">
        <v>11</v>
      </c>
      <c r="T38" t="s">
        <v>63</v>
      </c>
      <c r="U38" t="s">
        <v>63</v>
      </c>
    </row>
    <row r="39" spans="1:21" x14ac:dyDescent="0.25">
      <c r="A39" s="1">
        <v>43247</v>
      </c>
      <c r="B39" s="1">
        <v>42882</v>
      </c>
      <c r="C39" t="s">
        <v>13</v>
      </c>
      <c r="D39">
        <v>2018</v>
      </c>
      <c r="E39" t="s">
        <v>14</v>
      </c>
      <c r="F39">
        <v>3</v>
      </c>
      <c r="G39">
        <v>130</v>
      </c>
      <c r="H39">
        <v>0</v>
      </c>
      <c r="I39">
        <v>130</v>
      </c>
      <c r="J39">
        <v>0</v>
      </c>
      <c r="K39">
        <v>1.75</v>
      </c>
      <c r="L39" t="s">
        <v>11</v>
      </c>
      <c r="M39">
        <v>136.24642857142899</v>
      </c>
      <c r="N39">
        <v>749.07714285714303</v>
      </c>
      <c r="O39">
        <v>0.2</v>
      </c>
      <c r="P39">
        <v>1.5</v>
      </c>
      <c r="Q39">
        <f t="shared" si="0"/>
        <v>40.873928571428699</v>
      </c>
      <c r="R39">
        <f t="shared" si="1"/>
        <v>40873.928571428696</v>
      </c>
      <c r="S39" t="s">
        <v>11</v>
      </c>
      <c r="T39" t="s">
        <v>63</v>
      </c>
      <c r="U39" t="s">
        <v>63</v>
      </c>
    </row>
    <row r="40" spans="1:21" x14ac:dyDescent="0.25">
      <c r="A40" s="1">
        <v>43247</v>
      </c>
      <c r="B40" s="1">
        <v>42882</v>
      </c>
      <c r="C40" t="s">
        <v>13</v>
      </c>
      <c r="D40">
        <v>2018</v>
      </c>
      <c r="E40" t="s">
        <v>14</v>
      </c>
      <c r="F40">
        <v>4</v>
      </c>
      <c r="G40">
        <v>80</v>
      </c>
      <c r="H40">
        <v>0</v>
      </c>
      <c r="I40">
        <v>80</v>
      </c>
      <c r="J40">
        <v>0</v>
      </c>
      <c r="K40">
        <v>1.75</v>
      </c>
      <c r="L40" t="s">
        <v>11</v>
      </c>
      <c r="M40">
        <v>136.24642857142899</v>
      </c>
      <c r="N40">
        <v>749.07714285714303</v>
      </c>
      <c r="O40">
        <v>0.2</v>
      </c>
      <c r="P40">
        <v>1.5</v>
      </c>
      <c r="Q40">
        <f t="shared" si="0"/>
        <v>40.873928571428699</v>
      </c>
      <c r="R40">
        <f t="shared" si="1"/>
        <v>40873.928571428696</v>
      </c>
      <c r="S40" t="s">
        <v>11</v>
      </c>
      <c r="T40" t="s">
        <v>63</v>
      </c>
      <c r="U40" t="s">
        <v>63</v>
      </c>
    </row>
    <row r="41" spans="1:21" x14ac:dyDescent="0.25">
      <c r="A41" s="1">
        <v>43247</v>
      </c>
      <c r="B41" s="1">
        <v>42882</v>
      </c>
      <c r="C41" t="s">
        <v>13</v>
      </c>
      <c r="D41">
        <v>2018</v>
      </c>
      <c r="E41" t="s">
        <v>14</v>
      </c>
      <c r="F41">
        <v>5</v>
      </c>
      <c r="G41">
        <v>27</v>
      </c>
      <c r="H41">
        <v>0</v>
      </c>
      <c r="I41">
        <v>27</v>
      </c>
      <c r="J41">
        <v>0</v>
      </c>
      <c r="K41">
        <v>1.75</v>
      </c>
      <c r="L41" t="s">
        <v>11</v>
      </c>
      <c r="M41">
        <v>136.24642857142899</v>
      </c>
      <c r="N41">
        <v>749.07714285714303</v>
      </c>
      <c r="O41">
        <v>0.2</v>
      </c>
      <c r="P41">
        <v>1.5</v>
      </c>
      <c r="Q41">
        <f t="shared" si="0"/>
        <v>40.873928571428699</v>
      </c>
      <c r="R41">
        <f t="shared" si="1"/>
        <v>40873.928571428696</v>
      </c>
      <c r="S41" t="s">
        <v>11</v>
      </c>
      <c r="T41" t="s">
        <v>63</v>
      </c>
      <c r="U41" t="s">
        <v>63</v>
      </c>
    </row>
    <row r="42" spans="1:21" x14ac:dyDescent="0.25">
      <c r="A42" s="1">
        <v>43247</v>
      </c>
      <c r="B42" s="1">
        <v>42882</v>
      </c>
      <c r="C42" t="s">
        <v>13</v>
      </c>
      <c r="D42">
        <v>2018</v>
      </c>
      <c r="E42" t="s">
        <v>14</v>
      </c>
      <c r="F42">
        <v>6</v>
      </c>
      <c r="G42">
        <v>0</v>
      </c>
      <c r="H42">
        <v>0</v>
      </c>
      <c r="I42">
        <v>0</v>
      </c>
      <c r="J42">
        <v>0</v>
      </c>
      <c r="K42">
        <v>1.75</v>
      </c>
      <c r="L42" t="s">
        <v>11</v>
      </c>
      <c r="M42">
        <v>136.24642857142899</v>
      </c>
      <c r="N42">
        <v>749.07714285714303</v>
      </c>
      <c r="O42">
        <v>0.2</v>
      </c>
      <c r="P42">
        <v>1.5</v>
      </c>
      <c r="Q42">
        <f t="shared" si="0"/>
        <v>40.873928571428699</v>
      </c>
      <c r="R42">
        <f t="shared" si="1"/>
        <v>40873.928571428696</v>
      </c>
      <c r="S42" t="s">
        <v>11</v>
      </c>
      <c r="T42" t="s">
        <v>63</v>
      </c>
      <c r="U42" t="s">
        <v>63</v>
      </c>
    </row>
    <row r="43" spans="1:21" x14ac:dyDescent="0.25">
      <c r="A43" s="1">
        <v>43247</v>
      </c>
      <c r="B43" s="1">
        <v>42882</v>
      </c>
      <c r="C43" t="s">
        <v>13</v>
      </c>
      <c r="D43">
        <v>2018</v>
      </c>
      <c r="E43" t="s">
        <v>14</v>
      </c>
      <c r="F43">
        <v>7</v>
      </c>
      <c r="G43">
        <v>3</v>
      </c>
      <c r="H43">
        <v>0</v>
      </c>
      <c r="I43">
        <v>3</v>
      </c>
      <c r="J43">
        <v>0</v>
      </c>
      <c r="K43">
        <v>1.75</v>
      </c>
      <c r="L43" t="s">
        <v>11</v>
      </c>
      <c r="M43">
        <v>136.24642857142899</v>
      </c>
      <c r="N43">
        <v>749.07714285714303</v>
      </c>
      <c r="O43">
        <v>0.2</v>
      </c>
      <c r="P43">
        <v>1.5</v>
      </c>
      <c r="Q43">
        <f t="shared" si="0"/>
        <v>40.873928571428699</v>
      </c>
      <c r="R43">
        <f t="shared" si="1"/>
        <v>40873.928571428696</v>
      </c>
      <c r="S43" t="s">
        <v>11</v>
      </c>
      <c r="T43" t="s">
        <v>63</v>
      </c>
      <c r="U43" t="s">
        <v>63</v>
      </c>
    </row>
    <row r="44" spans="1:21" x14ac:dyDescent="0.25">
      <c r="A44" s="1">
        <v>43247</v>
      </c>
      <c r="B44" s="1">
        <v>42882</v>
      </c>
      <c r="C44" t="s">
        <v>13</v>
      </c>
      <c r="D44">
        <v>2018</v>
      </c>
      <c r="E44" t="s">
        <v>14</v>
      </c>
      <c r="F44">
        <v>8</v>
      </c>
      <c r="G44">
        <v>18</v>
      </c>
      <c r="H44">
        <v>0</v>
      </c>
      <c r="I44">
        <v>18</v>
      </c>
      <c r="J44">
        <v>0</v>
      </c>
      <c r="K44">
        <v>1.75</v>
      </c>
      <c r="L44" t="s">
        <v>11</v>
      </c>
      <c r="M44">
        <v>136.24642857142899</v>
      </c>
      <c r="N44">
        <v>749.07714285714303</v>
      </c>
      <c r="O44">
        <v>0.2</v>
      </c>
      <c r="P44">
        <v>1.5</v>
      </c>
      <c r="Q44">
        <f t="shared" si="0"/>
        <v>40.873928571428699</v>
      </c>
      <c r="R44">
        <f t="shared" si="1"/>
        <v>40873.928571428696</v>
      </c>
      <c r="S44" t="s">
        <v>11</v>
      </c>
      <c r="T44" t="s">
        <v>63</v>
      </c>
      <c r="U44" t="s">
        <v>63</v>
      </c>
    </row>
    <row r="45" spans="1:21" x14ac:dyDescent="0.25">
      <c r="A45" s="1">
        <v>43247</v>
      </c>
      <c r="B45" s="1">
        <v>42882</v>
      </c>
      <c r="C45" t="s">
        <v>13</v>
      </c>
      <c r="D45">
        <v>2018</v>
      </c>
      <c r="E45" t="s">
        <v>14</v>
      </c>
      <c r="F45">
        <v>9</v>
      </c>
      <c r="G45">
        <v>94</v>
      </c>
      <c r="H45">
        <v>0</v>
      </c>
      <c r="I45">
        <v>94</v>
      </c>
      <c r="J45">
        <v>0</v>
      </c>
      <c r="K45">
        <v>1.75</v>
      </c>
      <c r="L45" t="s">
        <v>11</v>
      </c>
      <c r="M45">
        <v>136.24642857142899</v>
      </c>
      <c r="N45">
        <v>749.07714285714303</v>
      </c>
      <c r="O45">
        <v>0.2</v>
      </c>
      <c r="P45">
        <v>1.5</v>
      </c>
      <c r="Q45">
        <f t="shared" si="0"/>
        <v>40.873928571428699</v>
      </c>
      <c r="R45">
        <f t="shared" si="1"/>
        <v>40873.928571428696</v>
      </c>
      <c r="S45" t="s">
        <v>11</v>
      </c>
      <c r="T45" t="s">
        <v>63</v>
      </c>
      <c r="U45" t="s">
        <v>63</v>
      </c>
    </row>
    <row r="46" spans="1:21" x14ac:dyDescent="0.25">
      <c r="A46" s="1">
        <v>43247</v>
      </c>
      <c r="B46" s="1">
        <v>42882</v>
      </c>
      <c r="C46" t="s">
        <v>13</v>
      </c>
      <c r="D46">
        <v>2018</v>
      </c>
      <c r="E46" t="s">
        <v>14</v>
      </c>
      <c r="F46">
        <v>10</v>
      </c>
      <c r="G46">
        <v>24</v>
      </c>
      <c r="H46">
        <v>0</v>
      </c>
      <c r="I46">
        <v>24</v>
      </c>
      <c r="J46">
        <v>0</v>
      </c>
      <c r="K46">
        <v>1.75</v>
      </c>
      <c r="L46" t="s">
        <v>11</v>
      </c>
      <c r="M46">
        <v>136.24642857142899</v>
      </c>
      <c r="N46">
        <v>749.07714285714303</v>
      </c>
      <c r="O46">
        <v>0.2</v>
      </c>
      <c r="P46">
        <v>1.5</v>
      </c>
      <c r="Q46">
        <f t="shared" si="0"/>
        <v>40.873928571428699</v>
      </c>
      <c r="R46">
        <f t="shared" si="1"/>
        <v>40873.928571428696</v>
      </c>
      <c r="S46" t="s">
        <v>11</v>
      </c>
      <c r="T46" t="s">
        <v>63</v>
      </c>
      <c r="U46" t="s">
        <v>63</v>
      </c>
    </row>
    <row r="47" spans="1:21" x14ac:dyDescent="0.25">
      <c r="A47" s="1">
        <v>43247</v>
      </c>
      <c r="B47" s="1">
        <v>42882</v>
      </c>
      <c r="C47" t="s">
        <v>13</v>
      </c>
      <c r="D47">
        <v>2018</v>
      </c>
      <c r="E47" t="s">
        <v>14</v>
      </c>
      <c r="F47">
        <v>11</v>
      </c>
      <c r="G47">
        <v>6</v>
      </c>
      <c r="H47">
        <v>0</v>
      </c>
      <c r="I47">
        <v>6</v>
      </c>
      <c r="J47">
        <v>0</v>
      </c>
      <c r="K47">
        <v>1.75</v>
      </c>
      <c r="L47" t="s">
        <v>11</v>
      </c>
      <c r="M47">
        <v>136.24642857142899</v>
      </c>
      <c r="N47">
        <v>749.07714285714303</v>
      </c>
      <c r="O47">
        <v>0.2</v>
      </c>
      <c r="P47">
        <v>1.5</v>
      </c>
      <c r="Q47">
        <f t="shared" si="0"/>
        <v>40.873928571428699</v>
      </c>
      <c r="R47">
        <f t="shared" si="1"/>
        <v>40873.928571428696</v>
      </c>
      <c r="S47" t="s">
        <v>11</v>
      </c>
      <c r="T47" t="s">
        <v>63</v>
      </c>
      <c r="U47" t="s">
        <v>63</v>
      </c>
    </row>
    <row r="48" spans="1:21" x14ac:dyDescent="0.25">
      <c r="A48" s="1">
        <v>43247</v>
      </c>
      <c r="B48" s="1">
        <v>42882</v>
      </c>
      <c r="C48" t="s">
        <v>13</v>
      </c>
      <c r="D48">
        <v>2018</v>
      </c>
      <c r="E48" t="s">
        <v>14</v>
      </c>
      <c r="F48">
        <v>12</v>
      </c>
      <c r="G48">
        <v>52</v>
      </c>
      <c r="H48">
        <v>0</v>
      </c>
      <c r="I48">
        <v>52</v>
      </c>
      <c r="J48">
        <v>0</v>
      </c>
      <c r="K48">
        <v>1.75</v>
      </c>
      <c r="L48" t="s">
        <v>11</v>
      </c>
      <c r="M48">
        <v>136.24642857142899</v>
      </c>
      <c r="N48">
        <v>749.07714285714303</v>
      </c>
      <c r="O48">
        <v>0.2</v>
      </c>
      <c r="P48">
        <v>1.5</v>
      </c>
      <c r="Q48">
        <f t="shared" si="0"/>
        <v>40.873928571428699</v>
      </c>
      <c r="R48">
        <f t="shared" si="1"/>
        <v>40873.928571428696</v>
      </c>
      <c r="S48" t="s">
        <v>11</v>
      </c>
      <c r="T48" t="s">
        <v>63</v>
      </c>
      <c r="U48" t="s">
        <v>63</v>
      </c>
    </row>
    <row r="49" spans="1:21" x14ac:dyDescent="0.25">
      <c r="A49" s="1">
        <v>43247</v>
      </c>
      <c r="B49" s="1">
        <v>42882</v>
      </c>
      <c r="C49" t="s">
        <v>13</v>
      </c>
      <c r="D49">
        <v>2018</v>
      </c>
      <c r="E49" t="s">
        <v>14</v>
      </c>
      <c r="F49">
        <v>13</v>
      </c>
      <c r="G49">
        <v>45</v>
      </c>
      <c r="H49">
        <v>0</v>
      </c>
      <c r="I49">
        <v>45</v>
      </c>
      <c r="J49">
        <v>0</v>
      </c>
      <c r="K49">
        <v>1.75</v>
      </c>
      <c r="L49" t="s">
        <v>11</v>
      </c>
      <c r="M49">
        <v>136.24642857142899</v>
      </c>
      <c r="N49">
        <v>749.07714285714303</v>
      </c>
      <c r="O49">
        <v>0.2</v>
      </c>
      <c r="P49">
        <v>1.5</v>
      </c>
      <c r="Q49">
        <f t="shared" si="0"/>
        <v>40.873928571428699</v>
      </c>
      <c r="R49">
        <f t="shared" si="1"/>
        <v>40873.928571428696</v>
      </c>
      <c r="S49" t="s">
        <v>11</v>
      </c>
      <c r="T49" t="s">
        <v>63</v>
      </c>
      <c r="U49" t="s">
        <v>63</v>
      </c>
    </row>
    <row r="50" spans="1:21" x14ac:dyDescent="0.25">
      <c r="A50" s="1">
        <v>43247</v>
      </c>
      <c r="B50" s="1">
        <v>42882</v>
      </c>
      <c r="C50" t="s">
        <v>13</v>
      </c>
      <c r="D50">
        <v>2018</v>
      </c>
      <c r="E50" t="s">
        <v>14</v>
      </c>
      <c r="F50">
        <v>14</v>
      </c>
      <c r="G50">
        <v>38</v>
      </c>
      <c r="H50">
        <v>0</v>
      </c>
      <c r="I50">
        <v>38</v>
      </c>
      <c r="J50">
        <v>0</v>
      </c>
      <c r="K50">
        <v>1.75</v>
      </c>
      <c r="L50" t="s">
        <v>11</v>
      </c>
      <c r="M50">
        <v>136.24642857142899</v>
      </c>
      <c r="N50">
        <v>749.07714285714303</v>
      </c>
      <c r="O50">
        <v>0.2</v>
      </c>
      <c r="P50">
        <v>1.5</v>
      </c>
      <c r="Q50">
        <f t="shared" si="0"/>
        <v>40.873928571428699</v>
      </c>
      <c r="R50">
        <f t="shared" si="1"/>
        <v>40873.928571428696</v>
      </c>
      <c r="S50" t="s">
        <v>11</v>
      </c>
      <c r="T50" t="s">
        <v>63</v>
      </c>
      <c r="U50" t="s">
        <v>63</v>
      </c>
    </row>
    <row r="51" spans="1:21" x14ac:dyDescent="0.25">
      <c r="A51" s="1">
        <v>43247</v>
      </c>
      <c r="B51" s="1">
        <v>42882</v>
      </c>
      <c r="C51" t="s">
        <v>13</v>
      </c>
      <c r="D51">
        <v>2018</v>
      </c>
      <c r="E51" t="s">
        <v>14</v>
      </c>
      <c r="F51">
        <v>15</v>
      </c>
      <c r="G51">
        <v>0</v>
      </c>
      <c r="H51">
        <v>0</v>
      </c>
      <c r="I51">
        <v>0</v>
      </c>
      <c r="J51">
        <v>0</v>
      </c>
      <c r="K51">
        <v>1.75</v>
      </c>
      <c r="L51" t="s">
        <v>11</v>
      </c>
      <c r="M51">
        <v>136.24642857142899</v>
      </c>
      <c r="N51">
        <v>749.07714285714303</v>
      </c>
      <c r="O51">
        <v>0.2</v>
      </c>
      <c r="P51">
        <v>1.5</v>
      </c>
      <c r="Q51">
        <f t="shared" si="0"/>
        <v>40.873928571428699</v>
      </c>
      <c r="R51">
        <f t="shared" si="1"/>
        <v>40873.928571428696</v>
      </c>
      <c r="S51" t="s">
        <v>11</v>
      </c>
      <c r="T51" t="s">
        <v>63</v>
      </c>
      <c r="U51" t="s">
        <v>63</v>
      </c>
    </row>
    <row r="52" spans="1:21" x14ac:dyDescent="0.25">
      <c r="A52" s="1">
        <v>43247</v>
      </c>
      <c r="B52" s="1">
        <v>42882</v>
      </c>
      <c r="C52" t="s">
        <v>13</v>
      </c>
      <c r="D52">
        <v>2018</v>
      </c>
      <c r="E52" t="s">
        <v>14</v>
      </c>
      <c r="F52">
        <v>16</v>
      </c>
      <c r="G52">
        <v>0</v>
      </c>
      <c r="H52">
        <v>0</v>
      </c>
      <c r="I52">
        <v>0</v>
      </c>
      <c r="J52">
        <v>0</v>
      </c>
      <c r="K52">
        <v>1.75</v>
      </c>
      <c r="L52" t="s">
        <v>11</v>
      </c>
      <c r="M52">
        <v>136.24642857142899</v>
      </c>
      <c r="N52">
        <v>749.07714285714303</v>
      </c>
      <c r="O52">
        <v>0.2</v>
      </c>
      <c r="P52">
        <v>1.5</v>
      </c>
      <c r="Q52">
        <f t="shared" si="0"/>
        <v>40.873928571428699</v>
      </c>
      <c r="R52">
        <f t="shared" si="1"/>
        <v>40873.928571428696</v>
      </c>
      <c r="S52" t="s">
        <v>11</v>
      </c>
      <c r="T52" t="s">
        <v>63</v>
      </c>
      <c r="U52" t="s">
        <v>63</v>
      </c>
    </row>
    <row r="53" spans="1:21" x14ac:dyDescent="0.25">
      <c r="A53" s="1">
        <v>43247</v>
      </c>
      <c r="B53" s="1">
        <v>42882</v>
      </c>
      <c r="C53" t="s">
        <v>13</v>
      </c>
      <c r="D53">
        <v>2018</v>
      </c>
      <c r="E53" t="s">
        <v>14</v>
      </c>
      <c r="F53">
        <v>17</v>
      </c>
      <c r="G53">
        <v>0</v>
      </c>
      <c r="H53">
        <v>0</v>
      </c>
      <c r="I53">
        <v>0</v>
      </c>
      <c r="J53">
        <v>0</v>
      </c>
      <c r="K53">
        <v>1.75</v>
      </c>
      <c r="L53" t="s">
        <v>11</v>
      </c>
      <c r="M53">
        <v>136.24642857142899</v>
      </c>
      <c r="N53">
        <v>749.07714285714303</v>
      </c>
      <c r="O53">
        <v>0.2</v>
      </c>
      <c r="P53">
        <v>1.5</v>
      </c>
      <c r="Q53">
        <f t="shared" si="0"/>
        <v>40.873928571428699</v>
      </c>
      <c r="R53">
        <f t="shared" si="1"/>
        <v>40873.928571428696</v>
      </c>
      <c r="S53" t="s">
        <v>11</v>
      </c>
      <c r="T53" t="s">
        <v>63</v>
      </c>
      <c r="U53" t="s">
        <v>63</v>
      </c>
    </row>
    <row r="54" spans="1:21" x14ac:dyDescent="0.25">
      <c r="A54" s="1">
        <v>43247</v>
      </c>
      <c r="B54" s="1">
        <v>42882</v>
      </c>
      <c r="C54" t="s">
        <v>13</v>
      </c>
      <c r="D54">
        <v>2018</v>
      </c>
      <c r="E54" t="s">
        <v>14</v>
      </c>
      <c r="F54">
        <v>18</v>
      </c>
      <c r="G54">
        <v>6</v>
      </c>
      <c r="H54">
        <v>0</v>
      </c>
      <c r="I54">
        <v>6</v>
      </c>
      <c r="J54">
        <v>0</v>
      </c>
      <c r="K54">
        <v>1.75</v>
      </c>
      <c r="L54" t="s">
        <v>11</v>
      </c>
      <c r="M54">
        <v>136.24642857142899</v>
      </c>
      <c r="N54">
        <v>749.07714285714303</v>
      </c>
      <c r="O54">
        <v>0.2</v>
      </c>
      <c r="P54">
        <v>1.5</v>
      </c>
      <c r="Q54">
        <f t="shared" si="0"/>
        <v>40.873928571428699</v>
      </c>
      <c r="R54">
        <f t="shared" si="1"/>
        <v>40873.928571428696</v>
      </c>
      <c r="S54" t="s">
        <v>11</v>
      </c>
      <c r="T54" t="s">
        <v>63</v>
      </c>
      <c r="U54" t="s">
        <v>63</v>
      </c>
    </row>
    <row r="55" spans="1:21" x14ac:dyDescent="0.25">
      <c r="A55" s="1">
        <v>43247</v>
      </c>
      <c r="B55" s="1">
        <v>42882</v>
      </c>
      <c r="C55" t="s">
        <v>13</v>
      </c>
      <c r="D55">
        <v>2018</v>
      </c>
      <c r="E55" t="s">
        <v>14</v>
      </c>
      <c r="F55">
        <v>19</v>
      </c>
      <c r="G55">
        <v>2</v>
      </c>
      <c r="H55">
        <v>0</v>
      </c>
      <c r="I55">
        <v>2</v>
      </c>
      <c r="J55">
        <v>0</v>
      </c>
      <c r="K55">
        <v>1.75</v>
      </c>
      <c r="L55" t="s">
        <v>11</v>
      </c>
      <c r="M55">
        <v>136.24642857142899</v>
      </c>
      <c r="N55">
        <v>749.07714285714303</v>
      </c>
      <c r="O55">
        <v>0.2</v>
      </c>
      <c r="P55">
        <v>1.5</v>
      </c>
      <c r="Q55">
        <f t="shared" si="0"/>
        <v>40.873928571428699</v>
      </c>
      <c r="R55">
        <f t="shared" si="1"/>
        <v>40873.928571428696</v>
      </c>
      <c r="S55" t="s">
        <v>11</v>
      </c>
      <c r="T55" t="s">
        <v>63</v>
      </c>
      <c r="U55" t="s">
        <v>63</v>
      </c>
    </row>
    <row r="56" spans="1:21" x14ac:dyDescent="0.25">
      <c r="A56" s="1">
        <v>43252</v>
      </c>
      <c r="B56" s="1">
        <v>42887</v>
      </c>
      <c r="C56" t="s">
        <v>13</v>
      </c>
      <c r="D56">
        <v>2018</v>
      </c>
      <c r="E56" t="s">
        <v>14</v>
      </c>
      <c r="F56">
        <v>1</v>
      </c>
      <c r="G56">
        <v>29</v>
      </c>
      <c r="H56">
        <v>0</v>
      </c>
      <c r="I56">
        <v>29</v>
      </c>
      <c r="J56">
        <v>0</v>
      </c>
      <c r="K56">
        <v>1.75</v>
      </c>
      <c r="L56" t="s">
        <v>11</v>
      </c>
      <c r="M56">
        <v>134.88333333333335</v>
      </c>
      <c r="N56">
        <v>743.45333333333338</v>
      </c>
      <c r="O56">
        <v>0.2</v>
      </c>
      <c r="P56">
        <v>1.5</v>
      </c>
      <c r="Q56">
        <f t="shared" si="0"/>
        <v>40.465000000000011</v>
      </c>
      <c r="R56">
        <f>Q56*1000</f>
        <v>40465.000000000007</v>
      </c>
      <c r="S56" t="s">
        <v>11</v>
      </c>
      <c r="T56" t="s">
        <v>63</v>
      </c>
      <c r="U56" t="s">
        <v>63</v>
      </c>
    </row>
    <row r="57" spans="1:21" x14ac:dyDescent="0.25">
      <c r="A57" s="1">
        <v>43252</v>
      </c>
      <c r="B57" s="1">
        <v>42887</v>
      </c>
      <c r="C57" t="s">
        <v>13</v>
      </c>
      <c r="D57">
        <v>2018</v>
      </c>
      <c r="E57" t="s">
        <v>14</v>
      </c>
      <c r="F57">
        <v>2</v>
      </c>
      <c r="G57">
        <v>44</v>
      </c>
      <c r="H57">
        <v>0</v>
      </c>
      <c r="I57">
        <v>44</v>
      </c>
      <c r="J57">
        <v>0</v>
      </c>
      <c r="K57">
        <v>1.75</v>
      </c>
      <c r="L57" t="s">
        <v>11</v>
      </c>
      <c r="M57">
        <v>134.88333333333335</v>
      </c>
      <c r="N57">
        <v>743.45333333333338</v>
      </c>
      <c r="O57">
        <v>0.2</v>
      </c>
      <c r="P57">
        <v>1.5</v>
      </c>
      <c r="Q57">
        <f t="shared" si="0"/>
        <v>40.465000000000011</v>
      </c>
      <c r="R57">
        <f t="shared" si="1"/>
        <v>40465.000000000007</v>
      </c>
      <c r="S57" t="s">
        <v>11</v>
      </c>
      <c r="T57" t="s">
        <v>63</v>
      </c>
      <c r="U57" t="s">
        <v>63</v>
      </c>
    </row>
    <row r="58" spans="1:21" x14ac:dyDescent="0.25">
      <c r="A58" s="1">
        <v>43252</v>
      </c>
      <c r="B58" s="1">
        <v>42887</v>
      </c>
      <c r="C58" t="s">
        <v>13</v>
      </c>
      <c r="D58">
        <v>2018</v>
      </c>
      <c r="E58" t="s">
        <v>14</v>
      </c>
      <c r="F58">
        <v>3</v>
      </c>
      <c r="G58">
        <v>97</v>
      </c>
      <c r="H58">
        <v>0</v>
      </c>
      <c r="I58">
        <v>97</v>
      </c>
      <c r="J58">
        <v>0</v>
      </c>
      <c r="K58">
        <v>1.75</v>
      </c>
      <c r="L58" t="s">
        <v>11</v>
      </c>
      <c r="M58">
        <v>134.88333333333335</v>
      </c>
      <c r="N58">
        <v>743.45333333333338</v>
      </c>
      <c r="O58">
        <v>0.2</v>
      </c>
      <c r="P58">
        <v>1.5</v>
      </c>
      <c r="Q58">
        <f t="shared" si="0"/>
        <v>40.465000000000011</v>
      </c>
      <c r="R58">
        <f t="shared" si="1"/>
        <v>40465.000000000007</v>
      </c>
      <c r="S58" t="s">
        <v>11</v>
      </c>
      <c r="T58" t="s">
        <v>63</v>
      </c>
      <c r="U58" t="s">
        <v>63</v>
      </c>
    </row>
    <row r="59" spans="1:21" x14ac:dyDescent="0.25">
      <c r="A59" s="1">
        <v>43252</v>
      </c>
      <c r="B59" s="1">
        <v>42887</v>
      </c>
      <c r="C59" t="s">
        <v>13</v>
      </c>
      <c r="D59">
        <v>2018</v>
      </c>
      <c r="E59" t="s">
        <v>14</v>
      </c>
      <c r="F59">
        <v>4</v>
      </c>
      <c r="G59">
        <v>27</v>
      </c>
      <c r="H59">
        <v>0</v>
      </c>
      <c r="I59">
        <v>27</v>
      </c>
      <c r="J59">
        <v>0</v>
      </c>
      <c r="K59">
        <v>1.75</v>
      </c>
      <c r="L59" t="s">
        <v>11</v>
      </c>
      <c r="M59">
        <v>134.88333333333335</v>
      </c>
      <c r="N59">
        <v>743.45333333333338</v>
      </c>
      <c r="O59">
        <v>0.2</v>
      </c>
      <c r="P59">
        <v>1.5</v>
      </c>
      <c r="Q59">
        <f t="shared" si="0"/>
        <v>40.465000000000011</v>
      </c>
      <c r="R59">
        <f t="shared" si="1"/>
        <v>40465.000000000007</v>
      </c>
      <c r="S59" t="s">
        <v>11</v>
      </c>
      <c r="T59" t="s">
        <v>63</v>
      </c>
      <c r="U59" t="s">
        <v>63</v>
      </c>
    </row>
    <row r="60" spans="1:21" x14ac:dyDescent="0.25">
      <c r="A60" s="1">
        <v>43252</v>
      </c>
      <c r="B60" s="1">
        <v>42887</v>
      </c>
      <c r="C60" t="s">
        <v>13</v>
      </c>
      <c r="D60">
        <v>2018</v>
      </c>
      <c r="E60" t="s">
        <v>14</v>
      </c>
      <c r="F60">
        <v>5</v>
      </c>
      <c r="G60">
        <v>3</v>
      </c>
      <c r="H60">
        <v>0</v>
      </c>
      <c r="I60">
        <v>3</v>
      </c>
      <c r="J60">
        <v>0</v>
      </c>
      <c r="K60">
        <v>1.75</v>
      </c>
      <c r="L60" t="s">
        <v>11</v>
      </c>
      <c r="M60">
        <v>134.88333333333335</v>
      </c>
      <c r="N60">
        <v>743.45333333333338</v>
      </c>
      <c r="O60">
        <v>0.2</v>
      </c>
      <c r="P60">
        <v>1.5</v>
      </c>
      <c r="Q60">
        <f t="shared" si="0"/>
        <v>40.465000000000011</v>
      </c>
      <c r="R60">
        <f t="shared" si="1"/>
        <v>40465.000000000007</v>
      </c>
      <c r="S60" t="s">
        <v>11</v>
      </c>
      <c r="T60" t="s">
        <v>63</v>
      </c>
      <c r="U60" t="s">
        <v>63</v>
      </c>
    </row>
    <row r="61" spans="1:21" x14ac:dyDescent="0.25">
      <c r="A61" s="1">
        <v>43252</v>
      </c>
      <c r="B61" s="1">
        <v>42887</v>
      </c>
      <c r="C61" t="s">
        <v>13</v>
      </c>
      <c r="D61">
        <v>2018</v>
      </c>
      <c r="E61" t="s">
        <v>14</v>
      </c>
      <c r="F61">
        <v>6</v>
      </c>
      <c r="G61">
        <v>1</v>
      </c>
      <c r="H61">
        <v>0</v>
      </c>
      <c r="I61">
        <v>1</v>
      </c>
      <c r="J61">
        <v>0</v>
      </c>
      <c r="K61">
        <v>1.75</v>
      </c>
      <c r="L61" t="s">
        <v>11</v>
      </c>
      <c r="M61">
        <v>134.88333333333335</v>
      </c>
      <c r="N61">
        <v>743.45333333333338</v>
      </c>
      <c r="O61">
        <v>0.2</v>
      </c>
      <c r="P61">
        <v>1.5</v>
      </c>
      <c r="Q61">
        <f t="shared" si="0"/>
        <v>40.465000000000011</v>
      </c>
      <c r="R61">
        <f t="shared" si="1"/>
        <v>40465.000000000007</v>
      </c>
      <c r="S61" t="s">
        <v>11</v>
      </c>
      <c r="T61" t="s">
        <v>63</v>
      </c>
      <c r="U61" t="s">
        <v>63</v>
      </c>
    </row>
    <row r="62" spans="1:21" x14ac:dyDescent="0.25">
      <c r="A62" s="1">
        <v>43252</v>
      </c>
      <c r="B62" s="1">
        <v>42887</v>
      </c>
      <c r="C62" t="s">
        <v>13</v>
      </c>
      <c r="D62">
        <v>2018</v>
      </c>
      <c r="E62" t="s">
        <v>14</v>
      </c>
      <c r="F62">
        <v>7</v>
      </c>
      <c r="G62">
        <v>16</v>
      </c>
      <c r="H62">
        <v>0</v>
      </c>
      <c r="I62">
        <v>16</v>
      </c>
      <c r="J62">
        <v>0</v>
      </c>
      <c r="K62">
        <v>1.75</v>
      </c>
      <c r="L62" t="s">
        <v>11</v>
      </c>
      <c r="M62">
        <v>134.88333333333335</v>
      </c>
      <c r="N62">
        <v>743.45333333333338</v>
      </c>
      <c r="O62">
        <v>0.2</v>
      </c>
      <c r="P62">
        <v>1.5</v>
      </c>
      <c r="Q62">
        <f t="shared" si="0"/>
        <v>40.465000000000011</v>
      </c>
      <c r="R62">
        <f t="shared" si="1"/>
        <v>40465.000000000007</v>
      </c>
      <c r="S62" t="s">
        <v>11</v>
      </c>
      <c r="T62" t="s">
        <v>63</v>
      </c>
      <c r="U62" t="s">
        <v>63</v>
      </c>
    </row>
    <row r="63" spans="1:21" x14ac:dyDescent="0.25">
      <c r="A63" s="1">
        <v>43252</v>
      </c>
      <c r="B63" s="1">
        <v>42887</v>
      </c>
      <c r="C63" t="s">
        <v>13</v>
      </c>
      <c r="D63">
        <v>2018</v>
      </c>
      <c r="E63" t="s">
        <v>14</v>
      </c>
      <c r="F63">
        <v>8</v>
      </c>
      <c r="G63">
        <v>7</v>
      </c>
      <c r="H63">
        <v>0</v>
      </c>
      <c r="I63">
        <v>7</v>
      </c>
      <c r="J63">
        <v>0</v>
      </c>
      <c r="K63">
        <v>1.75</v>
      </c>
      <c r="L63" t="s">
        <v>11</v>
      </c>
      <c r="M63">
        <v>134.88333333333335</v>
      </c>
      <c r="N63">
        <v>743.45333333333338</v>
      </c>
      <c r="O63">
        <v>0.2</v>
      </c>
      <c r="P63">
        <v>1.5</v>
      </c>
      <c r="Q63">
        <f t="shared" si="0"/>
        <v>40.465000000000011</v>
      </c>
      <c r="R63">
        <f t="shared" si="1"/>
        <v>40465.000000000007</v>
      </c>
      <c r="S63" t="s">
        <v>11</v>
      </c>
      <c r="T63" t="s">
        <v>63</v>
      </c>
      <c r="U63" t="s">
        <v>63</v>
      </c>
    </row>
    <row r="64" spans="1:21" x14ac:dyDescent="0.25">
      <c r="A64" s="1">
        <v>43252</v>
      </c>
      <c r="B64" s="1">
        <v>42887</v>
      </c>
      <c r="C64" t="s">
        <v>13</v>
      </c>
      <c r="D64">
        <v>2018</v>
      </c>
      <c r="E64" t="s">
        <v>14</v>
      </c>
      <c r="F64">
        <v>9</v>
      </c>
      <c r="G64">
        <v>18</v>
      </c>
      <c r="H64">
        <v>0</v>
      </c>
      <c r="I64">
        <v>18</v>
      </c>
      <c r="J64">
        <v>0</v>
      </c>
      <c r="K64">
        <v>1.75</v>
      </c>
      <c r="L64" t="s">
        <v>11</v>
      </c>
      <c r="M64">
        <v>134.88333333333335</v>
      </c>
      <c r="N64">
        <v>743.45333333333338</v>
      </c>
      <c r="O64">
        <v>0.2</v>
      </c>
      <c r="P64">
        <v>1.5</v>
      </c>
      <c r="Q64">
        <f t="shared" si="0"/>
        <v>40.465000000000011</v>
      </c>
      <c r="R64">
        <f t="shared" si="1"/>
        <v>40465.000000000007</v>
      </c>
      <c r="S64" t="s">
        <v>11</v>
      </c>
      <c r="T64" t="s">
        <v>63</v>
      </c>
      <c r="U64" t="s">
        <v>63</v>
      </c>
    </row>
    <row r="65" spans="1:21" x14ac:dyDescent="0.25">
      <c r="A65" s="1">
        <v>43252</v>
      </c>
      <c r="B65" s="1">
        <v>42887</v>
      </c>
      <c r="C65" t="s">
        <v>13</v>
      </c>
      <c r="D65">
        <v>2018</v>
      </c>
      <c r="E65" t="s">
        <v>14</v>
      </c>
      <c r="F65">
        <v>10</v>
      </c>
      <c r="G65">
        <v>11</v>
      </c>
      <c r="H65">
        <v>0</v>
      </c>
      <c r="I65">
        <v>11</v>
      </c>
      <c r="J65">
        <v>0</v>
      </c>
      <c r="K65">
        <v>1.75</v>
      </c>
      <c r="L65" t="s">
        <v>11</v>
      </c>
      <c r="M65">
        <v>134.88333333333335</v>
      </c>
      <c r="N65">
        <v>743.45333333333338</v>
      </c>
      <c r="O65">
        <v>0.2</v>
      </c>
      <c r="P65">
        <v>1.5</v>
      </c>
      <c r="Q65">
        <f t="shared" si="0"/>
        <v>40.465000000000011</v>
      </c>
      <c r="R65">
        <f t="shared" si="1"/>
        <v>40465.000000000007</v>
      </c>
      <c r="S65" t="s">
        <v>11</v>
      </c>
      <c r="T65" t="s">
        <v>63</v>
      </c>
      <c r="U65" t="s">
        <v>63</v>
      </c>
    </row>
    <row r="66" spans="1:21" x14ac:dyDescent="0.25">
      <c r="A66" s="1">
        <v>43252</v>
      </c>
      <c r="B66" s="1">
        <v>42887</v>
      </c>
      <c r="C66" t="s">
        <v>13</v>
      </c>
      <c r="D66">
        <v>2018</v>
      </c>
      <c r="E66" t="s">
        <v>14</v>
      </c>
      <c r="F66">
        <v>11</v>
      </c>
      <c r="G66">
        <v>31</v>
      </c>
      <c r="H66">
        <v>0</v>
      </c>
      <c r="I66">
        <v>31</v>
      </c>
      <c r="J66">
        <v>0</v>
      </c>
      <c r="K66">
        <v>1.75</v>
      </c>
      <c r="L66" t="s">
        <v>11</v>
      </c>
      <c r="M66">
        <v>134.88333333333335</v>
      </c>
      <c r="N66">
        <v>743.45333333333338</v>
      </c>
      <c r="O66">
        <v>0.2</v>
      </c>
      <c r="P66">
        <v>1.5</v>
      </c>
      <c r="Q66">
        <f t="shared" si="0"/>
        <v>40.465000000000011</v>
      </c>
      <c r="R66">
        <f t="shared" si="1"/>
        <v>40465.000000000007</v>
      </c>
      <c r="S66" t="s">
        <v>11</v>
      </c>
      <c r="T66" t="s">
        <v>63</v>
      </c>
      <c r="U66" t="s">
        <v>63</v>
      </c>
    </row>
    <row r="67" spans="1:21" x14ac:dyDescent="0.25">
      <c r="A67" s="1">
        <v>43252</v>
      </c>
      <c r="B67" s="1">
        <v>42887</v>
      </c>
      <c r="C67" t="s">
        <v>13</v>
      </c>
      <c r="D67">
        <v>2018</v>
      </c>
      <c r="E67" t="s">
        <v>14</v>
      </c>
      <c r="F67">
        <v>12</v>
      </c>
      <c r="G67">
        <v>8</v>
      </c>
      <c r="H67">
        <v>0</v>
      </c>
      <c r="I67">
        <v>8</v>
      </c>
      <c r="J67">
        <v>0</v>
      </c>
      <c r="K67">
        <v>1.75</v>
      </c>
      <c r="L67" t="s">
        <v>11</v>
      </c>
      <c r="M67">
        <v>134.88333333333335</v>
      </c>
      <c r="N67">
        <v>743.45333333333338</v>
      </c>
      <c r="O67">
        <v>0.2</v>
      </c>
      <c r="P67">
        <v>1.5</v>
      </c>
      <c r="Q67">
        <f t="shared" ref="Q67:Q130" si="2">M67*O67*P67</f>
        <v>40.465000000000011</v>
      </c>
      <c r="R67">
        <f t="shared" ref="R67:R130" si="3">Q67*1000</f>
        <v>40465.000000000007</v>
      </c>
      <c r="S67" t="s">
        <v>11</v>
      </c>
      <c r="T67" t="s">
        <v>63</v>
      </c>
      <c r="U67" t="s">
        <v>63</v>
      </c>
    </row>
    <row r="68" spans="1:21" x14ac:dyDescent="0.25">
      <c r="A68" s="1">
        <v>43252</v>
      </c>
      <c r="B68" s="1">
        <v>42887</v>
      </c>
      <c r="C68" t="s">
        <v>13</v>
      </c>
      <c r="D68">
        <v>2018</v>
      </c>
      <c r="E68" t="s">
        <v>14</v>
      </c>
      <c r="F68">
        <v>13</v>
      </c>
      <c r="G68">
        <v>11</v>
      </c>
      <c r="H68">
        <v>0</v>
      </c>
      <c r="I68">
        <v>11</v>
      </c>
      <c r="J68">
        <v>0</v>
      </c>
      <c r="K68">
        <v>1.75</v>
      </c>
      <c r="L68" t="s">
        <v>11</v>
      </c>
      <c r="M68">
        <v>134.88333333333335</v>
      </c>
      <c r="N68">
        <v>743.45333333333338</v>
      </c>
      <c r="O68">
        <v>0.2</v>
      </c>
      <c r="P68">
        <v>1.5</v>
      </c>
      <c r="Q68">
        <f t="shared" si="2"/>
        <v>40.465000000000011</v>
      </c>
      <c r="R68">
        <f t="shared" si="3"/>
        <v>40465.000000000007</v>
      </c>
      <c r="S68" t="s">
        <v>11</v>
      </c>
      <c r="T68" t="s">
        <v>63</v>
      </c>
      <c r="U68" t="s">
        <v>63</v>
      </c>
    </row>
    <row r="69" spans="1:21" x14ac:dyDescent="0.25">
      <c r="A69" s="1">
        <v>43252</v>
      </c>
      <c r="B69" s="1">
        <v>42887</v>
      </c>
      <c r="C69" t="s">
        <v>13</v>
      </c>
      <c r="D69">
        <v>2018</v>
      </c>
      <c r="E69" t="s">
        <v>14</v>
      </c>
      <c r="F69">
        <v>14</v>
      </c>
      <c r="G69">
        <v>3</v>
      </c>
      <c r="H69">
        <v>0</v>
      </c>
      <c r="I69">
        <v>3</v>
      </c>
      <c r="J69">
        <v>0</v>
      </c>
      <c r="K69">
        <v>1.75</v>
      </c>
      <c r="L69" t="s">
        <v>11</v>
      </c>
      <c r="M69">
        <v>134.88333333333335</v>
      </c>
      <c r="N69">
        <v>743.45333333333338</v>
      </c>
      <c r="O69">
        <v>0.2</v>
      </c>
      <c r="P69">
        <v>1.5</v>
      </c>
      <c r="Q69">
        <f t="shared" si="2"/>
        <v>40.465000000000011</v>
      </c>
      <c r="R69">
        <f t="shared" si="3"/>
        <v>40465.000000000007</v>
      </c>
      <c r="S69" t="s">
        <v>11</v>
      </c>
      <c r="T69" t="s">
        <v>63</v>
      </c>
      <c r="U69" t="s">
        <v>63</v>
      </c>
    </row>
    <row r="70" spans="1:21" x14ac:dyDescent="0.25">
      <c r="A70" s="1">
        <v>43252</v>
      </c>
      <c r="B70" s="1">
        <v>42887</v>
      </c>
      <c r="C70" t="s">
        <v>13</v>
      </c>
      <c r="D70">
        <v>2018</v>
      </c>
      <c r="E70" t="s">
        <v>14</v>
      </c>
      <c r="F70">
        <v>15</v>
      </c>
      <c r="G70">
        <v>14</v>
      </c>
      <c r="H70">
        <v>0</v>
      </c>
      <c r="I70">
        <v>14</v>
      </c>
      <c r="J70">
        <v>0</v>
      </c>
      <c r="K70">
        <v>1.75</v>
      </c>
      <c r="L70" t="s">
        <v>11</v>
      </c>
      <c r="M70">
        <v>134.88333333333335</v>
      </c>
      <c r="N70">
        <v>743.45333333333338</v>
      </c>
      <c r="O70">
        <v>0.2</v>
      </c>
      <c r="P70">
        <v>1.5</v>
      </c>
      <c r="Q70">
        <f t="shared" si="2"/>
        <v>40.465000000000011</v>
      </c>
      <c r="R70">
        <f t="shared" si="3"/>
        <v>40465.000000000007</v>
      </c>
      <c r="S70" t="s">
        <v>11</v>
      </c>
      <c r="T70" t="s">
        <v>63</v>
      </c>
      <c r="U70" t="s">
        <v>63</v>
      </c>
    </row>
    <row r="71" spans="1:21" x14ac:dyDescent="0.25">
      <c r="A71" s="1">
        <v>43252</v>
      </c>
      <c r="B71" s="1">
        <v>42887</v>
      </c>
      <c r="C71" t="s">
        <v>13</v>
      </c>
      <c r="D71">
        <v>2018</v>
      </c>
      <c r="E71" t="s">
        <v>14</v>
      </c>
      <c r="F71">
        <v>16</v>
      </c>
      <c r="G71">
        <v>2</v>
      </c>
      <c r="H71">
        <v>0</v>
      </c>
      <c r="I71">
        <v>2</v>
      </c>
      <c r="J71">
        <v>0</v>
      </c>
      <c r="K71">
        <v>1.75</v>
      </c>
      <c r="L71" t="s">
        <v>11</v>
      </c>
      <c r="M71">
        <v>134.88333333333335</v>
      </c>
      <c r="N71">
        <v>743.45333333333338</v>
      </c>
      <c r="O71">
        <v>0.2</v>
      </c>
      <c r="P71">
        <v>1.5</v>
      </c>
      <c r="Q71">
        <f t="shared" si="2"/>
        <v>40.465000000000011</v>
      </c>
      <c r="R71">
        <f t="shared" si="3"/>
        <v>40465.000000000007</v>
      </c>
      <c r="S71" t="s">
        <v>11</v>
      </c>
      <c r="T71" t="s">
        <v>63</v>
      </c>
      <c r="U71" t="s">
        <v>63</v>
      </c>
    </row>
    <row r="72" spans="1:21" x14ac:dyDescent="0.25">
      <c r="A72" s="1">
        <v>43252</v>
      </c>
      <c r="B72" s="1">
        <v>42887</v>
      </c>
      <c r="C72" t="s">
        <v>13</v>
      </c>
      <c r="D72">
        <v>2018</v>
      </c>
      <c r="E72" t="s">
        <v>14</v>
      </c>
      <c r="F72">
        <v>17</v>
      </c>
      <c r="G72">
        <v>0</v>
      </c>
      <c r="H72">
        <v>0</v>
      </c>
      <c r="I72">
        <v>0</v>
      </c>
      <c r="J72">
        <v>0</v>
      </c>
      <c r="K72">
        <v>1.75</v>
      </c>
      <c r="L72" t="s">
        <v>11</v>
      </c>
      <c r="M72">
        <v>134.88333333333335</v>
      </c>
      <c r="N72">
        <v>743.45333333333338</v>
      </c>
      <c r="O72">
        <v>0.2</v>
      </c>
      <c r="P72">
        <v>1.5</v>
      </c>
      <c r="Q72">
        <f t="shared" si="2"/>
        <v>40.465000000000011</v>
      </c>
      <c r="R72">
        <f t="shared" si="3"/>
        <v>40465.000000000007</v>
      </c>
      <c r="S72" t="s">
        <v>11</v>
      </c>
      <c r="T72" t="s">
        <v>63</v>
      </c>
      <c r="U72" t="s">
        <v>63</v>
      </c>
    </row>
    <row r="73" spans="1:21" x14ac:dyDescent="0.25">
      <c r="A73" s="1">
        <v>43252</v>
      </c>
      <c r="B73" s="1">
        <v>42887</v>
      </c>
      <c r="C73" t="s">
        <v>13</v>
      </c>
      <c r="D73">
        <v>2018</v>
      </c>
      <c r="E73" t="s">
        <v>14</v>
      </c>
      <c r="F73">
        <v>18</v>
      </c>
      <c r="G73">
        <v>78</v>
      </c>
      <c r="H73">
        <v>0</v>
      </c>
      <c r="I73">
        <v>78</v>
      </c>
      <c r="J73">
        <v>0</v>
      </c>
      <c r="K73">
        <v>1.75</v>
      </c>
      <c r="L73" t="s">
        <v>11</v>
      </c>
      <c r="M73">
        <v>134.88333333333335</v>
      </c>
      <c r="N73">
        <v>743.45333333333338</v>
      </c>
      <c r="O73">
        <v>0.2</v>
      </c>
      <c r="P73">
        <v>1.5</v>
      </c>
      <c r="Q73">
        <f t="shared" si="2"/>
        <v>40.465000000000011</v>
      </c>
      <c r="R73">
        <f t="shared" si="3"/>
        <v>40465.000000000007</v>
      </c>
      <c r="S73" t="s">
        <v>11</v>
      </c>
      <c r="T73" t="s">
        <v>63</v>
      </c>
      <c r="U73" t="s">
        <v>63</v>
      </c>
    </row>
    <row r="74" spans="1:21" x14ac:dyDescent="0.25">
      <c r="A74" s="1">
        <v>43252</v>
      </c>
      <c r="B74" s="1">
        <v>42887</v>
      </c>
      <c r="C74" t="s">
        <v>13</v>
      </c>
      <c r="D74">
        <v>2018</v>
      </c>
      <c r="E74" t="s">
        <v>14</v>
      </c>
      <c r="F74">
        <v>19</v>
      </c>
      <c r="G74">
        <v>16</v>
      </c>
      <c r="H74">
        <v>0</v>
      </c>
      <c r="I74">
        <v>16</v>
      </c>
      <c r="J74">
        <v>0</v>
      </c>
      <c r="K74">
        <v>1.75</v>
      </c>
      <c r="L74" t="s">
        <v>11</v>
      </c>
      <c r="M74">
        <v>134.88333333333335</v>
      </c>
      <c r="N74">
        <v>743.45333333333338</v>
      </c>
      <c r="O74">
        <v>0.2</v>
      </c>
      <c r="P74">
        <v>1.5</v>
      </c>
      <c r="Q74">
        <f t="shared" si="2"/>
        <v>40.465000000000011</v>
      </c>
      <c r="R74">
        <f t="shared" si="3"/>
        <v>40465.000000000007</v>
      </c>
      <c r="S74" t="s">
        <v>11</v>
      </c>
      <c r="T74" t="s">
        <v>63</v>
      </c>
      <c r="U74" t="s">
        <v>63</v>
      </c>
    </row>
    <row r="75" spans="1:21" x14ac:dyDescent="0.25">
      <c r="A75" s="1">
        <v>43260</v>
      </c>
      <c r="B75" s="1">
        <v>42895</v>
      </c>
      <c r="C75" t="s">
        <v>13</v>
      </c>
      <c r="D75">
        <v>2018</v>
      </c>
      <c r="E75" t="s">
        <v>14</v>
      </c>
      <c r="F75">
        <v>1</v>
      </c>
      <c r="G75">
        <v>28</v>
      </c>
      <c r="H75">
        <v>0</v>
      </c>
      <c r="I75">
        <v>28</v>
      </c>
      <c r="J75">
        <v>0</v>
      </c>
      <c r="K75">
        <v>1.75</v>
      </c>
      <c r="L75" t="s">
        <v>11</v>
      </c>
      <c r="M75">
        <v>132.70238095238096</v>
      </c>
      <c r="N75">
        <v>734.45523809523809</v>
      </c>
      <c r="O75">
        <v>0.2</v>
      </c>
      <c r="P75">
        <v>1.5</v>
      </c>
      <c r="Q75">
        <f t="shared" si="2"/>
        <v>39.81071428571429</v>
      </c>
      <c r="R75">
        <f t="shared" si="3"/>
        <v>39810.71428571429</v>
      </c>
      <c r="S75" t="s">
        <v>11</v>
      </c>
      <c r="T75" t="s">
        <v>64</v>
      </c>
      <c r="U75" t="s">
        <v>64</v>
      </c>
    </row>
    <row r="76" spans="1:21" x14ac:dyDescent="0.25">
      <c r="A76" s="1">
        <v>43260</v>
      </c>
      <c r="B76" s="1">
        <v>42895</v>
      </c>
      <c r="C76" t="s">
        <v>13</v>
      </c>
      <c r="D76">
        <v>2018</v>
      </c>
      <c r="E76" t="s">
        <v>14</v>
      </c>
      <c r="F76">
        <v>2</v>
      </c>
      <c r="G76">
        <v>29</v>
      </c>
      <c r="H76">
        <v>0</v>
      </c>
      <c r="I76">
        <v>29</v>
      </c>
      <c r="J76">
        <v>0</v>
      </c>
      <c r="K76">
        <v>1.75</v>
      </c>
      <c r="L76" t="s">
        <v>11</v>
      </c>
      <c r="M76">
        <v>132.70238095238096</v>
      </c>
      <c r="N76">
        <v>734.45523809523809</v>
      </c>
      <c r="O76">
        <v>0.2</v>
      </c>
      <c r="P76">
        <v>1.5</v>
      </c>
      <c r="Q76">
        <f t="shared" si="2"/>
        <v>39.81071428571429</v>
      </c>
      <c r="R76">
        <f t="shared" si="3"/>
        <v>39810.71428571429</v>
      </c>
      <c r="S76" t="s">
        <v>11</v>
      </c>
      <c r="T76" t="s">
        <v>64</v>
      </c>
      <c r="U76" t="s">
        <v>64</v>
      </c>
    </row>
    <row r="77" spans="1:21" x14ac:dyDescent="0.25">
      <c r="A77" s="1">
        <v>43260</v>
      </c>
      <c r="B77" s="1">
        <v>42895</v>
      </c>
      <c r="C77" t="s">
        <v>13</v>
      </c>
      <c r="D77">
        <v>2018</v>
      </c>
      <c r="E77" t="s">
        <v>14</v>
      </c>
      <c r="F77">
        <v>3</v>
      </c>
      <c r="G77">
        <v>16</v>
      </c>
      <c r="H77">
        <v>0</v>
      </c>
      <c r="I77">
        <v>16</v>
      </c>
      <c r="J77">
        <v>0</v>
      </c>
      <c r="K77">
        <v>1.75</v>
      </c>
      <c r="L77" t="s">
        <v>11</v>
      </c>
      <c r="M77">
        <v>132.70238095238096</v>
      </c>
      <c r="N77">
        <v>734.45523809523809</v>
      </c>
      <c r="O77">
        <v>0.2</v>
      </c>
      <c r="P77">
        <v>1.5</v>
      </c>
      <c r="Q77">
        <f t="shared" si="2"/>
        <v>39.81071428571429</v>
      </c>
      <c r="R77">
        <f t="shared" si="3"/>
        <v>39810.71428571429</v>
      </c>
      <c r="S77" t="s">
        <v>11</v>
      </c>
      <c r="T77" t="s">
        <v>64</v>
      </c>
      <c r="U77" t="s">
        <v>64</v>
      </c>
    </row>
    <row r="78" spans="1:21" x14ac:dyDescent="0.25">
      <c r="A78" s="1">
        <v>43260</v>
      </c>
      <c r="B78" s="1">
        <v>42895</v>
      </c>
      <c r="C78" t="s">
        <v>13</v>
      </c>
      <c r="D78">
        <v>2018</v>
      </c>
      <c r="E78" t="s">
        <v>14</v>
      </c>
      <c r="F78">
        <v>4</v>
      </c>
      <c r="G78">
        <v>13</v>
      </c>
      <c r="H78">
        <v>0</v>
      </c>
      <c r="I78">
        <v>13</v>
      </c>
      <c r="J78">
        <v>0</v>
      </c>
      <c r="K78">
        <v>1.75</v>
      </c>
      <c r="L78" t="s">
        <v>11</v>
      </c>
      <c r="M78">
        <v>132.70238095238096</v>
      </c>
      <c r="N78">
        <v>734.45523809523809</v>
      </c>
      <c r="O78">
        <v>0.2</v>
      </c>
      <c r="P78">
        <v>1.5</v>
      </c>
      <c r="Q78">
        <f t="shared" si="2"/>
        <v>39.81071428571429</v>
      </c>
      <c r="R78">
        <f t="shared" si="3"/>
        <v>39810.71428571429</v>
      </c>
      <c r="S78" t="s">
        <v>11</v>
      </c>
      <c r="T78" t="s">
        <v>64</v>
      </c>
      <c r="U78" t="s">
        <v>64</v>
      </c>
    </row>
    <row r="79" spans="1:21" x14ac:dyDescent="0.25">
      <c r="A79" s="1">
        <v>43260</v>
      </c>
      <c r="B79" s="1">
        <v>42895</v>
      </c>
      <c r="C79" t="s">
        <v>13</v>
      </c>
      <c r="D79">
        <v>2018</v>
      </c>
      <c r="E79" t="s">
        <v>14</v>
      </c>
      <c r="F79">
        <v>5</v>
      </c>
      <c r="G79">
        <v>0</v>
      </c>
      <c r="H79">
        <v>0</v>
      </c>
      <c r="I79">
        <v>0</v>
      </c>
      <c r="J79">
        <v>0</v>
      </c>
      <c r="K79">
        <v>1.75</v>
      </c>
      <c r="L79" t="s">
        <v>11</v>
      </c>
      <c r="M79">
        <v>132.70238095238096</v>
      </c>
      <c r="N79">
        <v>734.45523809523809</v>
      </c>
      <c r="O79">
        <v>0.2</v>
      </c>
      <c r="P79">
        <v>1.5</v>
      </c>
      <c r="Q79">
        <f t="shared" si="2"/>
        <v>39.81071428571429</v>
      </c>
      <c r="R79">
        <f t="shared" si="3"/>
        <v>39810.71428571429</v>
      </c>
      <c r="S79" t="s">
        <v>11</v>
      </c>
      <c r="T79" t="s">
        <v>64</v>
      </c>
      <c r="U79" t="s">
        <v>64</v>
      </c>
    </row>
    <row r="80" spans="1:21" x14ac:dyDescent="0.25">
      <c r="A80" s="1">
        <v>43260</v>
      </c>
      <c r="B80" s="1">
        <v>42895</v>
      </c>
      <c r="C80" t="s">
        <v>13</v>
      </c>
      <c r="D80">
        <v>2018</v>
      </c>
      <c r="E80" t="s">
        <v>14</v>
      </c>
      <c r="F80">
        <v>6</v>
      </c>
      <c r="G80">
        <v>3</v>
      </c>
      <c r="H80">
        <v>0</v>
      </c>
      <c r="I80">
        <v>3</v>
      </c>
      <c r="J80">
        <v>0</v>
      </c>
      <c r="K80">
        <v>1.75</v>
      </c>
      <c r="L80" t="s">
        <v>11</v>
      </c>
      <c r="M80">
        <v>132.70238095238096</v>
      </c>
      <c r="N80">
        <v>734.45523809523809</v>
      </c>
      <c r="O80">
        <v>0.2</v>
      </c>
      <c r="P80">
        <v>1.5</v>
      </c>
      <c r="Q80">
        <f t="shared" si="2"/>
        <v>39.81071428571429</v>
      </c>
      <c r="R80">
        <f t="shared" si="3"/>
        <v>39810.71428571429</v>
      </c>
      <c r="S80" t="s">
        <v>11</v>
      </c>
      <c r="T80" t="s">
        <v>64</v>
      </c>
      <c r="U80" t="s">
        <v>64</v>
      </c>
    </row>
    <row r="81" spans="1:21" x14ac:dyDescent="0.25">
      <c r="A81" s="1">
        <v>43260</v>
      </c>
      <c r="B81" s="1">
        <v>42895</v>
      </c>
      <c r="C81" t="s">
        <v>13</v>
      </c>
      <c r="D81">
        <v>2018</v>
      </c>
      <c r="E81" t="s">
        <v>14</v>
      </c>
      <c r="F81">
        <v>7</v>
      </c>
      <c r="G81">
        <v>3</v>
      </c>
      <c r="H81">
        <v>0</v>
      </c>
      <c r="I81">
        <v>3</v>
      </c>
      <c r="J81">
        <v>0</v>
      </c>
      <c r="K81">
        <v>1.75</v>
      </c>
      <c r="L81" t="s">
        <v>11</v>
      </c>
      <c r="M81">
        <v>132.70238095238096</v>
      </c>
      <c r="N81">
        <v>734.45523809523809</v>
      </c>
      <c r="O81">
        <v>0.2</v>
      </c>
      <c r="P81">
        <v>1.5</v>
      </c>
      <c r="Q81">
        <f t="shared" si="2"/>
        <v>39.81071428571429</v>
      </c>
      <c r="R81">
        <f t="shared" si="3"/>
        <v>39810.71428571429</v>
      </c>
      <c r="S81" t="s">
        <v>11</v>
      </c>
      <c r="T81" t="s">
        <v>64</v>
      </c>
      <c r="U81" t="s">
        <v>64</v>
      </c>
    </row>
    <row r="82" spans="1:21" x14ac:dyDescent="0.25">
      <c r="A82" s="1">
        <v>43260</v>
      </c>
      <c r="B82" s="1">
        <v>42895</v>
      </c>
      <c r="C82" t="s">
        <v>13</v>
      </c>
      <c r="D82">
        <v>2018</v>
      </c>
      <c r="E82" t="s">
        <v>14</v>
      </c>
      <c r="F82">
        <v>8</v>
      </c>
      <c r="G82">
        <v>3</v>
      </c>
      <c r="H82">
        <v>0</v>
      </c>
      <c r="I82">
        <v>3</v>
      </c>
      <c r="J82">
        <v>0</v>
      </c>
      <c r="K82">
        <v>1.75</v>
      </c>
      <c r="L82" t="s">
        <v>11</v>
      </c>
      <c r="M82">
        <v>132.70238095238096</v>
      </c>
      <c r="N82">
        <v>734.45523809523809</v>
      </c>
      <c r="O82">
        <v>0.2</v>
      </c>
      <c r="P82">
        <v>1.5</v>
      </c>
      <c r="Q82">
        <f t="shared" si="2"/>
        <v>39.81071428571429</v>
      </c>
      <c r="R82">
        <f t="shared" si="3"/>
        <v>39810.71428571429</v>
      </c>
      <c r="S82" t="s">
        <v>11</v>
      </c>
      <c r="T82" t="s">
        <v>64</v>
      </c>
      <c r="U82" t="s">
        <v>64</v>
      </c>
    </row>
    <row r="83" spans="1:21" x14ac:dyDescent="0.25">
      <c r="A83" s="1">
        <v>43260</v>
      </c>
      <c r="B83" s="1">
        <v>42895</v>
      </c>
      <c r="C83" t="s">
        <v>13</v>
      </c>
      <c r="D83">
        <v>2018</v>
      </c>
      <c r="E83" t="s">
        <v>14</v>
      </c>
      <c r="F83">
        <v>9</v>
      </c>
      <c r="G83">
        <v>1</v>
      </c>
      <c r="H83">
        <v>0</v>
      </c>
      <c r="I83">
        <v>1</v>
      </c>
      <c r="J83">
        <v>0</v>
      </c>
      <c r="K83">
        <v>1.75</v>
      </c>
      <c r="L83" t="s">
        <v>11</v>
      </c>
      <c r="M83">
        <v>132.70238095238096</v>
      </c>
      <c r="N83">
        <v>734.45523809523809</v>
      </c>
      <c r="O83">
        <v>0.2</v>
      </c>
      <c r="P83">
        <v>1.5</v>
      </c>
      <c r="Q83">
        <f t="shared" si="2"/>
        <v>39.81071428571429</v>
      </c>
      <c r="R83">
        <f t="shared" si="3"/>
        <v>39810.71428571429</v>
      </c>
      <c r="S83" t="s">
        <v>11</v>
      </c>
      <c r="T83" t="s">
        <v>64</v>
      </c>
      <c r="U83" t="s">
        <v>64</v>
      </c>
    </row>
    <row r="84" spans="1:21" x14ac:dyDescent="0.25">
      <c r="A84" s="1">
        <v>43260</v>
      </c>
      <c r="B84" s="1">
        <v>42895</v>
      </c>
      <c r="C84" t="s">
        <v>13</v>
      </c>
      <c r="D84">
        <v>2018</v>
      </c>
      <c r="E84" t="s">
        <v>14</v>
      </c>
      <c r="F84">
        <v>10</v>
      </c>
      <c r="G84">
        <v>11</v>
      </c>
      <c r="H84">
        <v>0</v>
      </c>
      <c r="I84">
        <v>11</v>
      </c>
      <c r="J84">
        <v>0</v>
      </c>
      <c r="K84">
        <v>1.75</v>
      </c>
      <c r="L84" t="s">
        <v>11</v>
      </c>
      <c r="M84">
        <v>132.70238095238096</v>
      </c>
      <c r="N84">
        <v>734.45523809523809</v>
      </c>
      <c r="O84">
        <v>0.2</v>
      </c>
      <c r="P84">
        <v>1.5</v>
      </c>
      <c r="Q84">
        <f t="shared" si="2"/>
        <v>39.81071428571429</v>
      </c>
      <c r="R84">
        <f t="shared" si="3"/>
        <v>39810.71428571429</v>
      </c>
      <c r="S84" t="s">
        <v>11</v>
      </c>
      <c r="T84" t="s">
        <v>64</v>
      </c>
      <c r="U84" t="s">
        <v>64</v>
      </c>
    </row>
    <row r="85" spans="1:21" x14ac:dyDescent="0.25">
      <c r="A85" s="1">
        <v>43260</v>
      </c>
      <c r="B85" s="1">
        <v>42895</v>
      </c>
      <c r="C85" t="s">
        <v>13</v>
      </c>
      <c r="D85">
        <v>2018</v>
      </c>
      <c r="E85" t="s">
        <v>14</v>
      </c>
      <c r="F85">
        <v>11</v>
      </c>
      <c r="G85">
        <v>16</v>
      </c>
      <c r="H85">
        <v>0</v>
      </c>
      <c r="I85">
        <v>16</v>
      </c>
      <c r="J85">
        <v>0</v>
      </c>
      <c r="K85">
        <v>1.75</v>
      </c>
      <c r="L85" t="s">
        <v>11</v>
      </c>
      <c r="M85">
        <v>132.70238095238096</v>
      </c>
      <c r="N85">
        <v>734.45523809523809</v>
      </c>
      <c r="O85">
        <v>0.2</v>
      </c>
      <c r="P85">
        <v>1.5</v>
      </c>
      <c r="Q85">
        <f t="shared" si="2"/>
        <v>39.81071428571429</v>
      </c>
      <c r="R85">
        <f t="shared" si="3"/>
        <v>39810.71428571429</v>
      </c>
      <c r="S85" t="s">
        <v>11</v>
      </c>
      <c r="T85" t="s">
        <v>64</v>
      </c>
      <c r="U85" t="s">
        <v>64</v>
      </c>
    </row>
    <row r="86" spans="1:21" x14ac:dyDescent="0.25">
      <c r="A86" s="1">
        <v>43260</v>
      </c>
      <c r="B86" s="1">
        <v>42895</v>
      </c>
      <c r="C86" t="s">
        <v>13</v>
      </c>
      <c r="D86">
        <v>2018</v>
      </c>
      <c r="E86" t="s">
        <v>14</v>
      </c>
      <c r="F86">
        <v>12</v>
      </c>
      <c r="G86">
        <v>8</v>
      </c>
      <c r="H86">
        <v>0</v>
      </c>
      <c r="I86">
        <v>8</v>
      </c>
      <c r="J86">
        <v>0</v>
      </c>
      <c r="K86">
        <v>1.75</v>
      </c>
      <c r="L86" t="s">
        <v>11</v>
      </c>
      <c r="M86">
        <v>132.70238095238096</v>
      </c>
      <c r="N86">
        <v>734.45523809523809</v>
      </c>
      <c r="O86">
        <v>0.2</v>
      </c>
      <c r="P86">
        <v>1.5</v>
      </c>
      <c r="Q86">
        <f t="shared" si="2"/>
        <v>39.81071428571429</v>
      </c>
      <c r="R86">
        <f t="shared" si="3"/>
        <v>39810.71428571429</v>
      </c>
      <c r="S86" t="s">
        <v>11</v>
      </c>
      <c r="T86" t="s">
        <v>64</v>
      </c>
      <c r="U86" t="s">
        <v>64</v>
      </c>
    </row>
    <row r="87" spans="1:21" x14ac:dyDescent="0.25">
      <c r="A87" s="1">
        <v>43260</v>
      </c>
      <c r="B87" s="1">
        <v>42895</v>
      </c>
      <c r="C87" t="s">
        <v>13</v>
      </c>
      <c r="D87">
        <v>2018</v>
      </c>
      <c r="E87" t="s">
        <v>14</v>
      </c>
      <c r="F87">
        <v>13</v>
      </c>
      <c r="G87">
        <v>7</v>
      </c>
      <c r="H87">
        <v>0</v>
      </c>
      <c r="I87">
        <v>7</v>
      </c>
      <c r="J87">
        <v>0</v>
      </c>
      <c r="K87">
        <v>1.75</v>
      </c>
      <c r="L87" t="s">
        <v>11</v>
      </c>
      <c r="M87">
        <v>132.70238095238096</v>
      </c>
      <c r="N87">
        <v>734.45523809523809</v>
      </c>
      <c r="O87">
        <v>0.2</v>
      </c>
      <c r="P87">
        <v>1.5</v>
      </c>
      <c r="Q87">
        <f t="shared" si="2"/>
        <v>39.81071428571429</v>
      </c>
      <c r="R87">
        <f t="shared" si="3"/>
        <v>39810.71428571429</v>
      </c>
      <c r="S87" t="s">
        <v>11</v>
      </c>
      <c r="T87" t="s">
        <v>64</v>
      </c>
      <c r="U87" t="s">
        <v>64</v>
      </c>
    </row>
    <row r="88" spans="1:21" x14ac:dyDescent="0.25">
      <c r="A88" s="1">
        <v>43260</v>
      </c>
      <c r="B88" s="1">
        <v>42895</v>
      </c>
      <c r="C88" t="s">
        <v>13</v>
      </c>
      <c r="D88">
        <v>2018</v>
      </c>
      <c r="E88" t="s">
        <v>14</v>
      </c>
      <c r="F88">
        <v>14</v>
      </c>
      <c r="G88">
        <v>5</v>
      </c>
      <c r="H88">
        <v>0</v>
      </c>
      <c r="I88">
        <v>5</v>
      </c>
      <c r="J88">
        <v>0</v>
      </c>
      <c r="K88">
        <v>1.75</v>
      </c>
      <c r="L88" t="s">
        <v>11</v>
      </c>
      <c r="M88">
        <v>132.70238095238096</v>
      </c>
      <c r="N88">
        <v>734.45523809523809</v>
      </c>
      <c r="O88">
        <v>0.2</v>
      </c>
      <c r="P88">
        <v>1.5</v>
      </c>
      <c r="Q88">
        <f t="shared" si="2"/>
        <v>39.81071428571429</v>
      </c>
      <c r="R88">
        <f t="shared" si="3"/>
        <v>39810.71428571429</v>
      </c>
      <c r="S88" t="s">
        <v>11</v>
      </c>
      <c r="T88" t="s">
        <v>64</v>
      </c>
      <c r="U88" t="s">
        <v>64</v>
      </c>
    </row>
    <row r="89" spans="1:21" x14ac:dyDescent="0.25">
      <c r="A89" s="1">
        <v>43260</v>
      </c>
      <c r="B89" s="1">
        <v>42895</v>
      </c>
      <c r="C89" t="s">
        <v>13</v>
      </c>
      <c r="D89">
        <v>2018</v>
      </c>
      <c r="E89" t="s">
        <v>14</v>
      </c>
      <c r="F89">
        <v>15</v>
      </c>
      <c r="G89">
        <v>3</v>
      </c>
      <c r="H89">
        <v>0</v>
      </c>
      <c r="I89">
        <v>3</v>
      </c>
      <c r="J89">
        <v>0</v>
      </c>
      <c r="K89">
        <v>1.75</v>
      </c>
      <c r="L89" t="s">
        <v>11</v>
      </c>
      <c r="M89">
        <v>132.70238095238096</v>
      </c>
      <c r="N89">
        <v>734.45523809523809</v>
      </c>
      <c r="O89">
        <v>0.2</v>
      </c>
      <c r="P89">
        <v>1.5</v>
      </c>
      <c r="Q89">
        <f t="shared" si="2"/>
        <v>39.81071428571429</v>
      </c>
      <c r="R89">
        <f t="shared" si="3"/>
        <v>39810.71428571429</v>
      </c>
      <c r="S89" t="s">
        <v>11</v>
      </c>
      <c r="T89" t="s">
        <v>64</v>
      </c>
      <c r="U89" t="s">
        <v>64</v>
      </c>
    </row>
    <row r="90" spans="1:21" x14ac:dyDescent="0.25">
      <c r="A90" s="1">
        <v>43260</v>
      </c>
      <c r="B90" s="1">
        <v>42895</v>
      </c>
      <c r="C90" t="s">
        <v>13</v>
      </c>
      <c r="D90">
        <v>2018</v>
      </c>
      <c r="E90" t="s">
        <v>14</v>
      </c>
      <c r="F90">
        <v>16</v>
      </c>
      <c r="G90">
        <v>0</v>
      </c>
      <c r="H90">
        <v>0</v>
      </c>
      <c r="I90">
        <v>0</v>
      </c>
      <c r="J90">
        <v>0</v>
      </c>
      <c r="K90">
        <v>1.75</v>
      </c>
      <c r="L90" t="s">
        <v>11</v>
      </c>
      <c r="M90">
        <v>132.70238095238096</v>
      </c>
      <c r="N90">
        <v>734.45523809523809</v>
      </c>
      <c r="O90">
        <v>0.2</v>
      </c>
      <c r="P90">
        <v>1.5</v>
      </c>
      <c r="Q90">
        <f t="shared" si="2"/>
        <v>39.81071428571429</v>
      </c>
      <c r="R90">
        <f t="shared" si="3"/>
        <v>39810.71428571429</v>
      </c>
      <c r="S90" t="s">
        <v>11</v>
      </c>
      <c r="T90" t="s">
        <v>64</v>
      </c>
      <c r="U90" t="s">
        <v>64</v>
      </c>
    </row>
    <row r="91" spans="1:21" x14ac:dyDescent="0.25">
      <c r="A91" s="1">
        <v>43260</v>
      </c>
      <c r="B91" s="1">
        <v>42895</v>
      </c>
      <c r="C91" t="s">
        <v>13</v>
      </c>
      <c r="D91">
        <v>2018</v>
      </c>
      <c r="E91" t="s">
        <v>14</v>
      </c>
      <c r="F91">
        <v>17</v>
      </c>
      <c r="G91">
        <v>2</v>
      </c>
      <c r="H91">
        <v>0</v>
      </c>
      <c r="I91">
        <v>2</v>
      </c>
      <c r="J91">
        <v>0</v>
      </c>
      <c r="K91">
        <v>1.75</v>
      </c>
      <c r="L91" t="s">
        <v>11</v>
      </c>
      <c r="M91">
        <v>132.70238095238096</v>
      </c>
      <c r="N91">
        <v>734.45523809523809</v>
      </c>
      <c r="O91">
        <v>0.2</v>
      </c>
      <c r="P91">
        <v>1.5</v>
      </c>
      <c r="Q91">
        <f t="shared" si="2"/>
        <v>39.81071428571429</v>
      </c>
      <c r="R91">
        <f t="shared" si="3"/>
        <v>39810.71428571429</v>
      </c>
      <c r="S91" t="s">
        <v>11</v>
      </c>
      <c r="T91" t="s">
        <v>64</v>
      </c>
      <c r="U91" t="s">
        <v>64</v>
      </c>
    </row>
    <row r="92" spans="1:21" x14ac:dyDescent="0.25">
      <c r="A92" s="1">
        <v>43260</v>
      </c>
      <c r="B92" s="1">
        <v>42895</v>
      </c>
      <c r="C92" t="s">
        <v>13</v>
      </c>
      <c r="D92">
        <v>2018</v>
      </c>
      <c r="E92" t="s">
        <v>14</v>
      </c>
      <c r="F92">
        <v>18</v>
      </c>
      <c r="G92">
        <v>37</v>
      </c>
      <c r="H92">
        <v>0</v>
      </c>
      <c r="I92">
        <v>37</v>
      </c>
      <c r="J92">
        <v>0</v>
      </c>
      <c r="K92">
        <v>1.75</v>
      </c>
      <c r="L92" t="s">
        <v>11</v>
      </c>
      <c r="M92">
        <v>132.70238095238096</v>
      </c>
      <c r="N92">
        <v>734.45523809523809</v>
      </c>
      <c r="O92">
        <v>0.2</v>
      </c>
      <c r="P92">
        <v>1.5</v>
      </c>
      <c r="Q92">
        <f t="shared" si="2"/>
        <v>39.81071428571429</v>
      </c>
      <c r="R92">
        <f t="shared" si="3"/>
        <v>39810.71428571429</v>
      </c>
      <c r="S92" t="s">
        <v>11</v>
      </c>
      <c r="T92" t="s">
        <v>64</v>
      </c>
      <c r="U92" t="s">
        <v>64</v>
      </c>
    </row>
    <row r="93" spans="1:21" x14ac:dyDescent="0.25">
      <c r="A93" s="1">
        <v>43260</v>
      </c>
      <c r="B93" s="1">
        <v>42895</v>
      </c>
      <c r="C93" t="s">
        <v>13</v>
      </c>
      <c r="D93">
        <v>2018</v>
      </c>
      <c r="E93" t="s">
        <v>14</v>
      </c>
      <c r="F93">
        <v>19</v>
      </c>
      <c r="G93">
        <v>0</v>
      </c>
      <c r="H93">
        <v>0</v>
      </c>
      <c r="I93">
        <v>0</v>
      </c>
      <c r="J93">
        <v>0</v>
      </c>
      <c r="K93">
        <v>1.75</v>
      </c>
      <c r="L93" t="s">
        <v>11</v>
      </c>
      <c r="M93">
        <v>132.70238095238096</v>
      </c>
      <c r="N93">
        <v>734.45523809523809</v>
      </c>
      <c r="O93">
        <v>0.2</v>
      </c>
      <c r="P93">
        <v>1.5</v>
      </c>
      <c r="Q93">
        <f t="shared" si="2"/>
        <v>39.81071428571429</v>
      </c>
      <c r="R93">
        <f t="shared" si="3"/>
        <v>39810.71428571429</v>
      </c>
      <c r="S93" t="s">
        <v>11</v>
      </c>
      <c r="T93" t="s">
        <v>64</v>
      </c>
      <c r="U93" t="s">
        <v>64</v>
      </c>
    </row>
    <row r="94" spans="1:21" x14ac:dyDescent="0.25">
      <c r="A94" s="1">
        <v>43260</v>
      </c>
      <c r="B94" s="1">
        <v>42895</v>
      </c>
      <c r="C94" t="s">
        <v>13</v>
      </c>
      <c r="D94">
        <v>2018</v>
      </c>
      <c r="E94" t="s">
        <v>14</v>
      </c>
      <c r="F94">
        <v>20</v>
      </c>
      <c r="G94">
        <v>3</v>
      </c>
      <c r="H94">
        <v>0</v>
      </c>
      <c r="I94">
        <v>3</v>
      </c>
      <c r="J94">
        <v>0</v>
      </c>
      <c r="K94">
        <v>1.75</v>
      </c>
      <c r="L94" t="s">
        <v>11</v>
      </c>
      <c r="M94">
        <v>132.70238095238096</v>
      </c>
      <c r="N94">
        <v>734.45523809523809</v>
      </c>
      <c r="O94">
        <v>0.2</v>
      </c>
      <c r="P94">
        <v>1.5</v>
      </c>
      <c r="Q94">
        <f t="shared" si="2"/>
        <v>39.81071428571429</v>
      </c>
      <c r="R94">
        <f t="shared" si="3"/>
        <v>39810.71428571429</v>
      </c>
      <c r="S94" t="s">
        <v>11</v>
      </c>
      <c r="T94" t="s">
        <v>64</v>
      </c>
      <c r="U94" t="s">
        <v>64</v>
      </c>
    </row>
    <row r="95" spans="1:21" x14ac:dyDescent="0.25">
      <c r="A95" s="1">
        <v>43260</v>
      </c>
      <c r="B95" s="1">
        <v>42895</v>
      </c>
      <c r="C95" t="s">
        <v>13</v>
      </c>
      <c r="D95">
        <v>2018</v>
      </c>
      <c r="E95" t="s">
        <v>14</v>
      </c>
      <c r="F95">
        <v>21</v>
      </c>
      <c r="G95">
        <v>19</v>
      </c>
      <c r="H95">
        <v>0</v>
      </c>
      <c r="I95">
        <v>19</v>
      </c>
      <c r="J95">
        <v>0</v>
      </c>
      <c r="K95">
        <v>1.75</v>
      </c>
      <c r="L95" t="s">
        <v>11</v>
      </c>
      <c r="M95">
        <v>132.70238095238096</v>
      </c>
      <c r="N95">
        <v>734.45523809523809</v>
      </c>
      <c r="O95">
        <v>0.2</v>
      </c>
      <c r="P95">
        <v>1.5</v>
      </c>
      <c r="Q95">
        <f t="shared" si="2"/>
        <v>39.81071428571429</v>
      </c>
      <c r="R95">
        <f t="shared" si="3"/>
        <v>39810.71428571429</v>
      </c>
      <c r="S95" t="s">
        <v>11</v>
      </c>
      <c r="T95" t="s">
        <v>64</v>
      </c>
      <c r="U95" t="s">
        <v>64</v>
      </c>
    </row>
    <row r="96" spans="1:21" x14ac:dyDescent="0.25">
      <c r="A96" s="1">
        <v>43265</v>
      </c>
      <c r="B96" s="1">
        <v>42900</v>
      </c>
      <c r="C96" t="s">
        <v>13</v>
      </c>
      <c r="D96">
        <v>2018</v>
      </c>
      <c r="E96" t="s">
        <v>14</v>
      </c>
      <c r="F96">
        <v>1</v>
      </c>
      <c r="G96">
        <v>3</v>
      </c>
      <c r="H96">
        <v>2</v>
      </c>
      <c r="I96">
        <v>5</v>
      </c>
      <c r="J96">
        <v>0</v>
      </c>
      <c r="K96">
        <v>1.75</v>
      </c>
      <c r="L96" t="s">
        <v>11</v>
      </c>
      <c r="M96">
        <v>131.33928571428572</v>
      </c>
      <c r="N96">
        <v>728.83142857142866</v>
      </c>
      <c r="O96">
        <v>0.2</v>
      </c>
      <c r="P96">
        <v>1.5</v>
      </c>
      <c r="Q96">
        <f t="shared" si="2"/>
        <v>39.401785714285722</v>
      </c>
      <c r="R96">
        <f t="shared" si="3"/>
        <v>39401.785714285725</v>
      </c>
      <c r="S96" t="s">
        <v>11</v>
      </c>
      <c r="T96" t="s">
        <v>65</v>
      </c>
      <c r="U96" t="s">
        <v>65</v>
      </c>
    </row>
    <row r="97" spans="1:21" x14ac:dyDescent="0.25">
      <c r="A97" s="1">
        <v>43265</v>
      </c>
      <c r="B97" s="1">
        <v>42900</v>
      </c>
      <c r="C97" t="s">
        <v>13</v>
      </c>
      <c r="D97">
        <v>2018</v>
      </c>
      <c r="E97" t="s">
        <v>14</v>
      </c>
      <c r="F97">
        <v>2</v>
      </c>
      <c r="G97">
        <v>5</v>
      </c>
      <c r="H97">
        <v>2</v>
      </c>
      <c r="I97">
        <v>7</v>
      </c>
      <c r="J97">
        <v>1</v>
      </c>
      <c r="K97">
        <v>1.75</v>
      </c>
      <c r="L97" t="s">
        <v>11</v>
      </c>
      <c r="M97">
        <v>131.33928571428572</v>
      </c>
      <c r="N97">
        <v>728.83142857142866</v>
      </c>
      <c r="O97">
        <v>0.2</v>
      </c>
      <c r="P97">
        <v>1.5</v>
      </c>
      <c r="Q97">
        <f t="shared" si="2"/>
        <v>39.401785714285722</v>
      </c>
      <c r="R97">
        <f t="shared" si="3"/>
        <v>39401.785714285725</v>
      </c>
      <c r="S97" t="s">
        <v>11</v>
      </c>
      <c r="T97" t="s">
        <v>65</v>
      </c>
      <c r="U97" t="s">
        <v>65</v>
      </c>
    </row>
    <row r="98" spans="1:21" x14ac:dyDescent="0.25">
      <c r="A98" s="1">
        <v>43265</v>
      </c>
      <c r="B98" s="1">
        <v>42900</v>
      </c>
      <c r="C98" t="s">
        <v>13</v>
      </c>
      <c r="D98">
        <v>2018</v>
      </c>
      <c r="E98" t="s">
        <v>14</v>
      </c>
      <c r="F98">
        <v>3</v>
      </c>
      <c r="G98">
        <v>8</v>
      </c>
      <c r="H98">
        <v>0</v>
      </c>
      <c r="I98">
        <v>8</v>
      </c>
      <c r="J98">
        <v>0</v>
      </c>
      <c r="K98">
        <v>1.75</v>
      </c>
      <c r="L98" t="s">
        <v>11</v>
      </c>
      <c r="M98">
        <v>131.33928571428572</v>
      </c>
      <c r="N98">
        <v>728.83142857142866</v>
      </c>
      <c r="O98">
        <v>0.2</v>
      </c>
      <c r="P98">
        <v>1.5</v>
      </c>
      <c r="Q98">
        <f t="shared" si="2"/>
        <v>39.401785714285722</v>
      </c>
      <c r="R98">
        <f t="shared" si="3"/>
        <v>39401.785714285725</v>
      </c>
      <c r="S98" t="s">
        <v>11</v>
      </c>
      <c r="T98" t="s">
        <v>65</v>
      </c>
      <c r="U98" t="s">
        <v>65</v>
      </c>
    </row>
    <row r="99" spans="1:21" x14ac:dyDescent="0.25">
      <c r="A99" s="1">
        <v>43265</v>
      </c>
      <c r="B99" s="1">
        <v>42900</v>
      </c>
      <c r="C99" t="s">
        <v>13</v>
      </c>
      <c r="D99">
        <v>2018</v>
      </c>
      <c r="E99" t="s">
        <v>14</v>
      </c>
      <c r="F99">
        <v>4</v>
      </c>
      <c r="G99">
        <v>4</v>
      </c>
      <c r="H99">
        <v>0</v>
      </c>
      <c r="I99">
        <v>4</v>
      </c>
      <c r="J99">
        <v>1</v>
      </c>
      <c r="K99">
        <v>1.75</v>
      </c>
      <c r="L99" t="s">
        <v>11</v>
      </c>
      <c r="M99">
        <v>131.33928571428572</v>
      </c>
      <c r="N99">
        <v>728.83142857142866</v>
      </c>
      <c r="O99">
        <v>0.2</v>
      </c>
      <c r="P99">
        <v>1.5</v>
      </c>
      <c r="Q99">
        <f t="shared" si="2"/>
        <v>39.401785714285722</v>
      </c>
      <c r="R99">
        <f t="shared" si="3"/>
        <v>39401.785714285725</v>
      </c>
      <c r="S99" t="s">
        <v>11</v>
      </c>
      <c r="T99" t="s">
        <v>65</v>
      </c>
      <c r="U99" t="s">
        <v>65</v>
      </c>
    </row>
    <row r="100" spans="1:21" x14ac:dyDescent="0.25">
      <c r="A100" s="1">
        <v>43265</v>
      </c>
      <c r="B100" s="1">
        <v>42900</v>
      </c>
      <c r="C100" t="s">
        <v>13</v>
      </c>
      <c r="D100">
        <v>2018</v>
      </c>
      <c r="E100" t="s">
        <v>14</v>
      </c>
      <c r="F100">
        <v>5</v>
      </c>
      <c r="G100">
        <v>2</v>
      </c>
      <c r="H100">
        <v>0</v>
      </c>
      <c r="I100">
        <v>2</v>
      </c>
      <c r="J100">
        <v>0</v>
      </c>
      <c r="K100">
        <v>1.75</v>
      </c>
      <c r="L100" t="s">
        <v>11</v>
      </c>
      <c r="M100">
        <v>131.33928571428572</v>
      </c>
      <c r="N100">
        <v>728.83142857142866</v>
      </c>
      <c r="O100">
        <v>0.2</v>
      </c>
      <c r="P100">
        <v>1.5</v>
      </c>
      <c r="Q100">
        <f t="shared" si="2"/>
        <v>39.401785714285722</v>
      </c>
      <c r="R100">
        <f t="shared" si="3"/>
        <v>39401.785714285725</v>
      </c>
      <c r="S100" t="s">
        <v>11</v>
      </c>
      <c r="T100" t="s">
        <v>65</v>
      </c>
      <c r="U100" t="s">
        <v>65</v>
      </c>
    </row>
    <row r="101" spans="1:21" x14ac:dyDescent="0.25">
      <c r="A101" s="1">
        <v>43265</v>
      </c>
      <c r="B101" s="1">
        <v>42900</v>
      </c>
      <c r="C101" t="s">
        <v>13</v>
      </c>
      <c r="D101">
        <v>2018</v>
      </c>
      <c r="E101" t="s">
        <v>14</v>
      </c>
      <c r="F101">
        <v>6</v>
      </c>
      <c r="G101">
        <v>0</v>
      </c>
      <c r="H101">
        <v>0</v>
      </c>
      <c r="I101">
        <v>0</v>
      </c>
      <c r="J101">
        <v>0</v>
      </c>
      <c r="K101">
        <v>1.75</v>
      </c>
      <c r="L101" t="s">
        <v>11</v>
      </c>
      <c r="M101">
        <v>131.33928571428572</v>
      </c>
      <c r="N101">
        <v>728.83142857142866</v>
      </c>
      <c r="O101">
        <v>0.2</v>
      </c>
      <c r="P101">
        <v>1.5</v>
      </c>
      <c r="Q101">
        <f t="shared" si="2"/>
        <v>39.401785714285722</v>
      </c>
      <c r="R101">
        <f t="shared" si="3"/>
        <v>39401.785714285725</v>
      </c>
      <c r="S101" t="s">
        <v>11</v>
      </c>
      <c r="T101" t="s">
        <v>65</v>
      </c>
      <c r="U101" t="s">
        <v>65</v>
      </c>
    </row>
    <row r="102" spans="1:21" x14ac:dyDescent="0.25">
      <c r="A102" s="1">
        <v>43265</v>
      </c>
      <c r="B102" s="1">
        <v>42900</v>
      </c>
      <c r="C102" t="s">
        <v>13</v>
      </c>
      <c r="D102">
        <v>2018</v>
      </c>
      <c r="E102" t="s">
        <v>14</v>
      </c>
      <c r="F102">
        <v>7</v>
      </c>
      <c r="G102">
        <v>0</v>
      </c>
      <c r="H102">
        <v>5</v>
      </c>
      <c r="I102">
        <v>5</v>
      </c>
      <c r="J102">
        <v>0</v>
      </c>
      <c r="K102">
        <v>1.75</v>
      </c>
      <c r="L102" t="s">
        <v>11</v>
      </c>
      <c r="M102">
        <v>131.33928571428572</v>
      </c>
      <c r="N102">
        <v>728.83142857142866</v>
      </c>
      <c r="O102">
        <v>0.2</v>
      </c>
      <c r="P102">
        <v>1.5</v>
      </c>
      <c r="Q102">
        <f t="shared" si="2"/>
        <v>39.401785714285722</v>
      </c>
      <c r="R102">
        <f t="shared" si="3"/>
        <v>39401.785714285725</v>
      </c>
      <c r="S102" t="s">
        <v>11</v>
      </c>
      <c r="T102" t="s">
        <v>65</v>
      </c>
      <c r="U102" t="s">
        <v>65</v>
      </c>
    </row>
    <row r="103" spans="1:21" x14ac:dyDescent="0.25">
      <c r="A103" s="1">
        <v>43265</v>
      </c>
      <c r="B103" s="1">
        <v>42900</v>
      </c>
      <c r="C103" t="s">
        <v>13</v>
      </c>
      <c r="D103">
        <v>2018</v>
      </c>
      <c r="E103" t="s">
        <v>14</v>
      </c>
      <c r="F103">
        <v>8</v>
      </c>
      <c r="G103">
        <v>0</v>
      </c>
      <c r="H103">
        <v>2</v>
      </c>
      <c r="I103">
        <v>2</v>
      </c>
      <c r="J103">
        <v>0</v>
      </c>
      <c r="K103">
        <v>1.75</v>
      </c>
      <c r="L103" t="s">
        <v>11</v>
      </c>
      <c r="M103">
        <v>131.33928571428572</v>
      </c>
      <c r="N103">
        <v>728.83142857142866</v>
      </c>
      <c r="O103">
        <v>0.2</v>
      </c>
      <c r="P103">
        <v>1.5</v>
      </c>
      <c r="Q103">
        <f t="shared" si="2"/>
        <v>39.401785714285722</v>
      </c>
      <c r="R103">
        <f t="shared" si="3"/>
        <v>39401.785714285725</v>
      </c>
      <c r="S103" t="s">
        <v>11</v>
      </c>
      <c r="T103" t="s">
        <v>65</v>
      </c>
      <c r="U103" t="s">
        <v>65</v>
      </c>
    </row>
    <row r="104" spans="1:21" x14ac:dyDescent="0.25">
      <c r="A104" s="1">
        <v>43265</v>
      </c>
      <c r="B104" s="1">
        <v>42900</v>
      </c>
      <c r="C104" t="s">
        <v>13</v>
      </c>
      <c r="D104">
        <v>2018</v>
      </c>
      <c r="E104" t="s">
        <v>14</v>
      </c>
      <c r="F104">
        <v>9</v>
      </c>
      <c r="G104">
        <v>3</v>
      </c>
      <c r="H104">
        <v>19</v>
      </c>
      <c r="I104">
        <v>22</v>
      </c>
      <c r="J104">
        <v>1</v>
      </c>
      <c r="K104">
        <v>1.75</v>
      </c>
      <c r="L104" t="s">
        <v>11</v>
      </c>
      <c r="M104">
        <v>131.33928571428572</v>
      </c>
      <c r="N104">
        <v>728.83142857142866</v>
      </c>
      <c r="O104">
        <v>0.2</v>
      </c>
      <c r="P104">
        <v>1.5</v>
      </c>
      <c r="Q104">
        <f t="shared" si="2"/>
        <v>39.401785714285722</v>
      </c>
      <c r="R104">
        <f t="shared" si="3"/>
        <v>39401.785714285725</v>
      </c>
      <c r="S104" t="s">
        <v>11</v>
      </c>
      <c r="T104" t="s">
        <v>65</v>
      </c>
      <c r="U104" t="s">
        <v>65</v>
      </c>
    </row>
    <row r="105" spans="1:21" x14ac:dyDescent="0.25">
      <c r="A105" s="1">
        <v>43265</v>
      </c>
      <c r="B105" s="1">
        <v>42900</v>
      </c>
      <c r="C105" t="s">
        <v>13</v>
      </c>
      <c r="D105">
        <v>2018</v>
      </c>
      <c r="E105" t="s">
        <v>14</v>
      </c>
      <c r="F105">
        <v>10</v>
      </c>
      <c r="G105">
        <v>7</v>
      </c>
      <c r="H105">
        <v>3</v>
      </c>
      <c r="I105">
        <v>10</v>
      </c>
      <c r="J105">
        <v>2</v>
      </c>
      <c r="K105">
        <v>1.75</v>
      </c>
      <c r="L105" t="s">
        <v>11</v>
      </c>
      <c r="M105">
        <v>131.33928571428572</v>
      </c>
      <c r="N105">
        <v>728.83142857142866</v>
      </c>
      <c r="O105">
        <v>0.2</v>
      </c>
      <c r="P105">
        <v>1.5</v>
      </c>
      <c r="Q105">
        <f t="shared" si="2"/>
        <v>39.401785714285722</v>
      </c>
      <c r="R105">
        <f t="shared" si="3"/>
        <v>39401.785714285725</v>
      </c>
      <c r="S105" t="s">
        <v>11</v>
      </c>
      <c r="T105" t="s">
        <v>65</v>
      </c>
      <c r="U105" t="s">
        <v>65</v>
      </c>
    </row>
    <row r="106" spans="1:21" x14ac:dyDescent="0.25">
      <c r="A106" s="1">
        <v>43265</v>
      </c>
      <c r="B106" s="1">
        <v>42900</v>
      </c>
      <c r="C106" t="s">
        <v>13</v>
      </c>
      <c r="D106">
        <v>2018</v>
      </c>
      <c r="E106" t="s">
        <v>14</v>
      </c>
      <c r="F106">
        <v>11</v>
      </c>
      <c r="G106">
        <v>7</v>
      </c>
      <c r="H106">
        <v>0</v>
      </c>
      <c r="I106">
        <v>7</v>
      </c>
      <c r="J106">
        <v>0</v>
      </c>
      <c r="K106">
        <v>1.75</v>
      </c>
      <c r="L106" t="s">
        <v>11</v>
      </c>
      <c r="M106">
        <v>131.33928571428572</v>
      </c>
      <c r="N106">
        <v>728.83142857142866</v>
      </c>
      <c r="O106">
        <v>0.2</v>
      </c>
      <c r="P106">
        <v>1.5</v>
      </c>
      <c r="Q106">
        <f t="shared" si="2"/>
        <v>39.401785714285722</v>
      </c>
      <c r="R106">
        <f t="shared" si="3"/>
        <v>39401.785714285725</v>
      </c>
      <c r="S106" t="s">
        <v>11</v>
      </c>
      <c r="T106" t="s">
        <v>65</v>
      </c>
      <c r="U106" t="s">
        <v>65</v>
      </c>
    </row>
    <row r="107" spans="1:21" x14ac:dyDescent="0.25">
      <c r="A107" s="1">
        <v>43265</v>
      </c>
      <c r="B107" s="1">
        <v>42900</v>
      </c>
      <c r="C107" t="s">
        <v>13</v>
      </c>
      <c r="D107">
        <v>2018</v>
      </c>
      <c r="E107" t="s">
        <v>14</v>
      </c>
      <c r="F107">
        <v>12</v>
      </c>
      <c r="G107">
        <v>8</v>
      </c>
      <c r="H107">
        <v>1</v>
      </c>
      <c r="I107">
        <v>9</v>
      </c>
      <c r="J107">
        <v>1</v>
      </c>
      <c r="K107">
        <v>1.75</v>
      </c>
      <c r="L107" t="s">
        <v>11</v>
      </c>
      <c r="M107">
        <v>131.33928571428572</v>
      </c>
      <c r="N107">
        <v>728.83142857142866</v>
      </c>
      <c r="O107">
        <v>0.2</v>
      </c>
      <c r="P107">
        <v>1.5</v>
      </c>
      <c r="Q107">
        <f t="shared" si="2"/>
        <v>39.401785714285722</v>
      </c>
      <c r="R107">
        <f t="shared" si="3"/>
        <v>39401.785714285725</v>
      </c>
      <c r="S107" t="s">
        <v>11</v>
      </c>
      <c r="T107" t="s">
        <v>65</v>
      </c>
      <c r="U107" t="s">
        <v>65</v>
      </c>
    </row>
    <row r="108" spans="1:21" x14ac:dyDescent="0.25">
      <c r="A108" s="1">
        <v>43265</v>
      </c>
      <c r="B108" s="1">
        <v>42900</v>
      </c>
      <c r="C108" t="s">
        <v>13</v>
      </c>
      <c r="D108">
        <v>2018</v>
      </c>
      <c r="E108" t="s">
        <v>14</v>
      </c>
      <c r="F108">
        <v>13</v>
      </c>
      <c r="G108">
        <v>3</v>
      </c>
      <c r="H108">
        <v>0</v>
      </c>
      <c r="I108">
        <v>3</v>
      </c>
      <c r="J108">
        <v>0</v>
      </c>
      <c r="K108">
        <v>1.75</v>
      </c>
      <c r="L108" t="s">
        <v>11</v>
      </c>
      <c r="M108">
        <v>131.33928571428572</v>
      </c>
      <c r="N108">
        <v>728.83142857142866</v>
      </c>
      <c r="O108">
        <v>0.2</v>
      </c>
      <c r="P108">
        <v>1.5</v>
      </c>
      <c r="Q108">
        <f t="shared" si="2"/>
        <v>39.401785714285722</v>
      </c>
      <c r="R108">
        <f t="shared" si="3"/>
        <v>39401.785714285725</v>
      </c>
      <c r="S108" t="s">
        <v>11</v>
      </c>
      <c r="T108" t="s">
        <v>65</v>
      </c>
      <c r="U108" t="s">
        <v>65</v>
      </c>
    </row>
    <row r="109" spans="1:21" x14ac:dyDescent="0.25">
      <c r="A109" s="1">
        <v>43265</v>
      </c>
      <c r="B109" s="1">
        <v>42900</v>
      </c>
      <c r="C109" t="s">
        <v>13</v>
      </c>
      <c r="D109">
        <v>2018</v>
      </c>
      <c r="E109" t="s">
        <v>14</v>
      </c>
      <c r="F109">
        <v>14</v>
      </c>
      <c r="G109">
        <v>9</v>
      </c>
      <c r="H109">
        <v>1</v>
      </c>
      <c r="I109">
        <v>10</v>
      </c>
      <c r="J109">
        <v>0</v>
      </c>
      <c r="K109">
        <v>1.75</v>
      </c>
      <c r="L109" t="s">
        <v>11</v>
      </c>
      <c r="M109">
        <v>131.33928571428572</v>
      </c>
      <c r="N109">
        <v>728.83142857142866</v>
      </c>
      <c r="O109">
        <v>0.2</v>
      </c>
      <c r="P109">
        <v>1.5</v>
      </c>
      <c r="Q109">
        <f t="shared" si="2"/>
        <v>39.401785714285722</v>
      </c>
      <c r="R109">
        <f t="shared" si="3"/>
        <v>39401.785714285725</v>
      </c>
      <c r="S109" t="s">
        <v>11</v>
      </c>
      <c r="T109" t="s">
        <v>65</v>
      </c>
      <c r="U109" t="s">
        <v>65</v>
      </c>
    </row>
    <row r="110" spans="1:21" x14ac:dyDescent="0.25">
      <c r="A110" s="1">
        <v>43265</v>
      </c>
      <c r="B110" s="1">
        <v>42900</v>
      </c>
      <c r="C110" t="s">
        <v>13</v>
      </c>
      <c r="D110">
        <v>2018</v>
      </c>
      <c r="E110" t="s">
        <v>14</v>
      </c>
      <c r="F110">
        <v>15</v>
      </c>
      <c r="G110">
        <v>7</v>
      </c>
      <c r="H110">
        <v>0</v>
      </c>
      <c r="I110">
        <v>7</v>
      </c>
      <c r="J110">
        <v>0</v>
      </c>
      <c r="K110">
        <v>1.75</v>
      </c>
      <c r="L110" t="s">
        <v>11</v>
      </c>
      <c r="M110">
        <v>131.33928571428572</v>
      </c>
      <c r="N110">
        <v>728.83142857142866</v>
      </c>
      <c r="O110">
        <v>0.2</v>
      </c>
      <c r="P110">
        <v>1.5</v>
      </c>
      <c r="Q110">
        <f t="shared" si="2"/>
        <v>39.401785714285722</v>
      </c>
      <c r="R110">
        <f t="shared" si="3"/>
        <v>39401.785714285725</v>
      </c>
      <c r="S110" t="s">
        <v>11</v>
      </c>
      <c r="T110" t="s">
        <v>65</v>
      </c>
      <c r="U110" t="s">
        <v>65</v>
      </c>
    </row>
    <row r="111" spans="1:21" x14ac:dyDescent="0.25">
      <c r="A111" s="1">
        <v>43265</v>
      </c>
      <c r="B111" s="1">
        <v>42900</v>
      </c>
      <c r="C111" t="s">
        <v>13</v>
      </c>
      <c r="D111">
        <v>2018</v>
      </c>
      <c r="E111" t="s">
        <v>14</v>
      </c>
      <c r="F111">
        <v>16</v>
      </c>
      <c r="G111">
        <v>0</v>
      </c>
      <c r="H111">
        <v>0</v>
      </c>
      <c r="I111">
        <v>0</v>
      </c>
      <c r="J111">
        <v>0</v>
      </c>
      <c r="K111">
        <v>1.75</v>
      </c>
      <c r="L111" t="s">
        <v>11</v>
      </c>
      <c r="M111">
        <v>131.33928571428572</v>
      </c>
      <c r="N111">
        <v>728.83142857142866</v>
      </c>
      <c r="O111">
        <v>0.2</v>
      </c>
      <c r="P111">
        <v>1.5</v>
      </c>
      <c r="Q111">
        <f t="shared" si="2"/>
        <v>39.401785714285722</v>
      </c>
      <c r="R111">
        <f t="shared" si="3"/>
        <v>39401.785714285725</v>
      </c>
      <c r="S111" t="s">
        <v>11</v>
      </c>
      <c r="T111" t="s">
        <v>65</v>
      </c>
      <c r="U111" t="s">
        <v>65</v>
      </c>
    </row>
    <row r="112" spans="1:21" x14ac:dyDescent="0.25">
      <c r="A112" s="1">
        <v>43265</v>
      </c>
      <c r="B112" s="1">
        <v>42900</v>
      </c>
      <c r="C112" t="s">
        <v>13</v>
      </c>
      <c r="D112">
        <v>2018</v>
      </c>
      <c r="E112" t="s">
        <v>14</v>
      </c>
      <c r="F112">
        <v>17</v>
      </c>
      <c r="G112">
        <v>3</v>
      </c>
      <c r="H112">
        <v>0</v>
      </c>
      <c r="I112">
        <v>3</v>
      </c>
      <c r="J112">
        <v>0</v>
      </c>
      <c r="K112">
        <v>1.75</v>
      </c>
      <c r="L112" t="s">
        <v>11</v>
      </c>
      <c r="M112">
        <v>131.33928571428572</v>
      </c>
      <c r="N112">
        <v>728.83142857142866</v>
      </c>
      <c r="O112">
        <v>0.2</v>
      </c>
      <c r="P112">
        <v>1.5</v>
      </c>
      <c r="Q112">
        <f t="shared" si="2"/>
        <v>39.401785714285722</v>
      </c>
      <c r="R112">
        <f t="shared" si="3"/>
        <v>39401.785714285725</v>
      </c>
      <c r="S112" t="s">
        <v>11</v>
      </c>
      <c r="T112" t="s">
        <v>65</v>
      </c>
      <c r="U112" t="s">
        <v>65</v>
      </c>
    </row>
    <row r="113" spans="1:21" x14ac:dyDescent="0.25">
      <c r="A113" s="1">
        <v>43265</v>
      </c>
      <c r="B113" s="1">
        <v>42900</v>
      </c>
      <c r="C113" t="s">
        <v>13</v>
      </c>
      <c r="D113">
        <v>2018</v>
      </c>
      <c r="E113" t="s">
        <v>14</v>
      </c>
      <c r="F113">
        <v>18</v>
      </c>
      <c r="G113">
        <v>3</v>
      </c>
      <c r="H113">
        <v>0</v>
      </c>
      <c r="I113">
        <v>3</v>
      </c>
      <c r="J113">
        <v>0</v>
      </c>
      <c r="K113">
        <v>1.75</v>
      </c>
      <c r="L113" t="s">
        <v>11</v>
      </c>
      <c r="M113">
        <v>131.33928571428572</v>
      </c>
      <c r="N113">
        <v>728.83142857142866</v>
      </c>
      <c r="O113">
        <v>0.2</v>
      </c>
      <c r="P113">
        <v>1.5</v>
      </c>
      <c r="Q113">
        <f t="shared" si="2"/>
        <v>39.401785714285722</v>
      </c>
      <c r="R113">
        <f t="shared" si="3"/>
        <v>39401.785714285725</v>
      </c>
      <c r="S113" t="s">
        <v>11</v>
      </c>
      <c r="T113" t="s">
        <v>65</v>
      </c>
      <c r="U113" t="s">
        <v>65</v>
      </c>
    </row>
    <row r="114" spans="1:21" x14ac:dyDescent="0.25">
      <c r="A114" s="1">
        <v>43265</v>
      </c>
      <c r="B114" s="1">
        <v>42900</v>
      </c>
      <c r="C114" t="s">
        <v>13</v>
      </c>
      <c r="D114">
        <v>2018</v>
      </c>
      <c r="E114" t="s">
        <v>14</v>
      </c>
      <c r="F114">
        <v>19</v>
      </c>
      <c r="G114">
        <v>4</v>
      </c>
      <c r="H114">
        <v>0</v>
      </c>
      <c r="I114">
        <v>4</v>
      </c>
      <c r="J114">
        <v>0</v>
      </c>
      <c r="K114">
        <v>1.75</v>
      </c>
      <c r="L114" t="s">
        <v>11</v>
      </c>
      <c r="M114">
        <v>131.33928571428572</v>
      </c>
      <c r="N114">
        <v>728.83142857142866</v>
      </c>
      <c r="O114">
        <v>0.2</v>
      </c>
      <c r="P114">
        <v>1.5</v>
      </c>
      <c r="Q114">
        <f t="shared" si="2"/>
        <v>39.401785714285722</v>
      </c>
      <c r="R114">
        <f t="shared" si="3"/>
        <v>39401.785714285725</v>
      </c>
      <c r="S114" t="s">
        <v>11</v>
      </c>
      <c r="T114" t="s">
        <v>65</v>
      </c>
      <c r="U114" t="s">
        <v>65</v>
      </c>
    </row>
    <row r="115" spans="1:21" x14ac:dyDescent="0.25">
      <c r="A115" s="1">
        <v>43265</v>
      </c>
      <c r="B115" s="1">
        <v>42900</v>
      </c>
      <c r="C115" t="s">
        <v>13</v>
      </c>
      <c r="D115">
        <v>2018</v>
      </c>
      <c r="E115" t="s">
        <v>14</v>
      </c>
      <c r="F115">
        <v>20</v>
      </c>
      <c r="G115">
        <v>5</v>
      </c>
      <c r="H115">
        <v>0</v>
      </c>
      <c r="I115">
        <v>5</v>
      </c>
      <c r="J115">
        <v>0</v>
      </c>
      <c r="K115">
        <v>1.75</v>
      </c>
      <c r="L115" t="s">
        <v>11</v>
      </c>
      <c r="M115">
        <v>131.33928571428572</v>
      </c>
      <c r="N115">
        <v>728.83142857142866</v>
      </c>
      <c r="O115">
        <v>0.2</v>
      </c>
      <c r="P115">
        <v>1.5</v>
      </c>
      <c r="Q115">
        <f t="shared" si="2"/>
        <v>39.401785714285722</v>
      </c>
      <c r="R115">
        <f t="shared" si="3"/>
        <v>39401.785714285725</v>
      </c>
      <c r="S115" t="s">
        <v>11</v>
      </c>
      <c r="T115" t="s">
        <v>65</v>
      </c>
      <c r="U115" t="s">
        <v>65</v>
      </c>
    </row>
    <row r="116" spans="1:21" x14ac:dyDescent="0.25">
      <c r="A116" s="1">
        <v>43265</v>
      </c>
      <c r="B116" s="1">
        <v>42900</v>
      </c>
      <c r="C116" t="s">
        <v>13</v>
      </c>
      <c r="D116">
        <v>2018</v>
      </c>
      <c r="E116" t="s">
        <v>14</v>
      </c>
      <c r="F116">
        <v>21</v>
      </c>
      <c r="G116">
        <v>7</v>
      </c>
      <c r="H116">
        <v>0</v>
      </c>
      <c r="I116">
        <v>7</v>
      </c>
      <c r="J116">
        <v>2</v>
      </c>
      <c r="K116">
        <v>1.75</v>
      </c>
      <c r="L116" t="s">
        <v>11</v>
      </c>
      <c r="M116">
        <v>131.33928571428572</v>
      </c>
      <c r="N116">
        <v>728.83142857142866</v>
      </c>
      <c r="O116">
        <v>0.2</v>
      </c>
      <c r="P116">
        <v>1.5</v>
      </c>
      <c r="Q116">
        <f t="shared" si="2"/>
        <v>39.401785714285722</v>
      </c>
      <c r="R116">
        <f t="shared" si="3"/>
        <v>39401.785714285725</v>
      </c>
      <c r="S116" t="s">
        <v>11</v>
      </c>
      <c r="T116" t="s">
        <v>65</v>
      </c>
      <c r="U116" t="s">
        <v>65</v>
      </c>
    </row>
    <row r="117" spans="1:21" x14ac:dyDescent="0.25">
      <c r="A117" s="1">
        <v>43265</v>
      </c>
      <c r="B117" s="1">
        <v>42900</v>
      </c>
      <c r="C117" t="s">
        <v>13</v>
      </c>
      <c r="D117">
        <v>2018</v>
      </c>
      <c r="E117" t="s">
        <v>14</v>
      </c>
      <c r="F117">
        <v>22</v>
      </c>
      <c r="G117">
        <v>9</v>
      </c>
      <c r="H117">
        <v>1</v>
      </c>
      <c r="I117">
        <v>10</v>
      </c>
      <c r="J117">
        <v>1</v>
      </c>
      <c r="K117">
        <v>1.75</v>
      </c>
      <c r="L117" t="s">
        <v>11</v>
      </c>
      <c r="M117">
        <v>131.33928571428572</v>
      </c>
      <c r="N117">
        <v>728.83142857142866</v>
      </c>
      <c r="O117">
        <v>0.2</v>
      </c>
      <c r="P117">
        <v>1.5</v>
      </c>
      <c r="Q117">
        <f t="shared" si="2"/>
        <v>39.401785714285722</v>
      </c>
      <c r="R117">
        <f t="shared" si="3"/>
        <v>39401.785714285725</v>
      </c>
      <c r="S117" t="s">
        <v>11</v>
      </c>
      <c r="T117" t="s">
        <v>65</v>
      </c>
      <c r="U117" t="s">
        <v>65</v>
      </c>
    </row>
    <row r="118" spans="1:21" x14ac:dyDescent="0.25">
      <c r="A118" s="1">
        <v>43268</v>
      </c>
      <c r="B118" s="1">
        <v>42903</v>
      </c>
      <c r="C118" t="s">
        <v>13</v>
      </c>
      <c r="D118">
        <v>2018</v>
      </c>
      <c r="E118" t="s">
        <v>14</v>
      </c>
      <c r="F118">
        <v>1</v>
      </c>
      <c r="G118">
        <v>4</v>
      </c>
      <c r="H118">
        <v>4</v>
      </c>
      <c r="I118">
        <v>8</v>
      </c>
      <c r="J118">
        <v>1</v>
      </c>
      <c r="K118">
        <v>1.75</v>
      </c>
      <c r="L118" t="s">
        <v>11</v>
      </c>
      <c r="M118">
        <v>130.52142857142857</v>
      </c>
      <c r="N118">
        <v>725.45714285714291</v>
      </c>
      <c r="O118">
        <v>0.2</v>
      </c>
      <c r="P118">
        <v>1.5</v>
      </c>
      <c r="Q118">
        <f t="shared" si="2"/>
        <v>39.156428571428577</v>
      </c>
      <c r="R118">
        <f t="shared" si="3"/>
        <v>39156.42857142858</v>
      </c>
      <c r="S118" t="s">
        <v>11</v>
      </c>
      <c r="T118" t="s">
        <v>65</v>
      </c>
      <c r="U118" t="s">
        <v>65</v>
      </c>
    </row>
    <row r="119" spans="1:21" x14ac:dyDescent="0.25">
      <c r="A119" s="1">
        <v>43268</v>
      </c>
      <c r="B119" s="1">
        <v>42903</v>
      </c>
      <c r="C119" t="s">
        <v>13</v>
      </c>
      <c r="D119">
        <v>2018</v>
      </c>
      <c r="E119" t="s">
        <v>14</v>
      </c>
      <c r="F119">
        <v>2</v>
      </c>
      <c r="G119">
        <v>1</v>
      </c>
      <c r="H119">
        <v>15</v>
      </c>
      <c r="I119">
        <v>16</v>
      </c>
      <c r="J119">
        <v>0</v>
      </c>
      <c r="K119">
        <v>1.75</v>
      </c>
      <c r="L119" t="s">
        <v>11</v>
      </c>
      <c r="M119">
        <v>130.52142857142857</v>
      </c>
      <c r="N119">
        <v>725.45714285714291</v>
      </c>
      <c r="O119">
        <v>0.2</v>
      </c>
      <c r="P119">
        <v>1.5</v>
      </c>
      <c r="Q119">
        <f t="shared" si="2"/>
        <v>39.156428571428577</v>
      </c>
      <c r="R119">
        <f t="shared" si="3"/>
        <v>39156.42857142858</v>
      </c>
      <c r="S119" t="s">
        <v>11</v>
      </c>
      <c r="T119" t="s">
        <v>65</v>
      </c>
      <c r="U119" t="s">
        <v>65</v>
      </c>
    </row>
    <row r="120" spans="1:21" x14ac:dyDescent="0.25">
      <c r="A120" s="1">
        <v>43268</v>
      </c>
      <c r="B120" s="1">
        <v>42903</v>
      </c>
      <c r="C120" t="s">
        <v>13</v>
      </c>
      <c r="D120">
        <v>2018</v>
      </c>
      <c r="E120" t="s">
        <v>14</v>
      </c>
      <c r="F120">
        <v>3</v>
      </c>
      <c r="G120">
        <v>5</v>
      </c>
      <c r="H120">
        <v>4</v>
      </c>
      <c r="I120">
        <v>9</v>
      </c>
      <c r="J120">
        <v>0</v>
      </c>
      <c r="K120">
        <v>1.75</v>
      </c>
      <c r="L120" t="s">
        <v>11</v>
      </c>
      <c r="M120">
        <v>130.52142857142857</v>
      </c>
      <c r="N120">
        <v>725.45714285714291</v>
      </c>
      <c r="O120">
        <v>0.2</v>
      </c>
      <c r="P120">
        <v>1.5</v>
      </c>
      <c r="Q120">
        <f t="shared" si="2"/>
        <v>39.156428571428577</v>
      </c>
      <c r="R120">
        <f t="shared" si="3"/>
        <v>39156.42857142858</v>
      </c>
      <c r="S120" t="s">
        <v>11</v>
      </c>
      <c r="T120" t="s">
        <v>65</v>
      </c>
      <c r="U120" t="s">
        <v>65</v>
      </c>
    </row>
    <row r="121" spans="1:21" x14ac:dyDescent="0.25">
      <c r="A121" s="1">
        <v>43268</v>
      </c>
      <c r="B121" s="1">
        <v>42903</v>
      </c>
      <c r="C121" t="s">
        <v>13</v>
      </c>
      <c r="D121">
        <v>2018</v>
      </c>
      <c r="E121" t="s">
        <v>14</v>
      </c>
      <c r="F121">
        <v>4</v>
      </c>
      <c r="G121">
        <v>1</v>
      </c>
      <c r="H121">
        <v>1</v>
      </c>
      <c r="I121">
        <v>2</v>
      </c>
      <c r="J121">
        <v>0</v>
      </c>
      <c r="K121">
        <v>1.75</v>
      </c>
      <c r="L121" t="s">
        <v>11</v>
      </c>
      <c r="M121">
        <v>130.52142857142857</v>
      </c>
      <c r="N121">
        <v>725.45714285714291</v>
      </c>
      <c r="O121">
        <v>0.2</v>
      </c>
      <c r="P121">
        <v>1.5</v>
      </c>
      <c r="Q121">
        <f t="shared" si="2"/>
        <v>39.156428571428577</v>
      </c>
      <c r="R121">
        <f t="shared" si="3"/>
        <v>39156.42857142858</v>
      </c>
      <c r="S121" t="s">
        <v>11</v>
      </c>
      <c r="T121" t="s">
        <v>65</v>
      </c>
      <c r="U121" t="s">
        <v>65</v>
      </c>
    </row>
    <row r="122" spans="1:21" x14ac:dyDescent="0.25">
      <c r="A122" s="1">
        <v>43268</v>
      </c>
      <c r="B122" s="1">
        <v>42903</v>
      </c>
      <c r="C122" t="s">
        <v>13</v>
      </c>
      <c r="D122">
        <v>2018</v>
      </c>
      <c r="E122" t="s">
        <v>14</v>
      </c>
      <c r="F122">
        <v>5</v>
      </c>
      <c r="G122">
        <v>0</v>
      </c>
      <c r="H122">
        <v>0</v>
      </c>
      <c r="I122">
        <v>0</v>
      </c>
      <c r="J122">
        <v>1</v>
      </c>
      <c r="K122">
        <v>1.75</v>
      </c>
      <c r="L122" t="s">
        <v>11</v>
      </c>
      <c r="M122">
        <v>130.52142857142857</v>
      </c>
      <c r="N122">
        <v>725.45714285714291</v>
      </c>
      <c r="O122">
        <v>0.2</v>
      </c>
      <c r="P122">
        <v>1.5</v>
      </c>
      <c r="Q122">
        <f t="shared" si="2"/>
        <v>39.156428571428577</v>
      </c>
      <c r="R122">
        <f t="shared" si="3"/>
        <v>39156.42857142858</v>
      </c>
      <c r="S122" t="s">
        <v>11</v>
      </c>
      <c r="T122" t="s">
        <v>65</v>
      </c>
      <c r="U122" t="s">
        <v>65</v>
      </c>
    </row>
    <row r="123" spans="1:21" x14ac:dyDescent="0.25">
      <c r="A123" s="1">
        <v>43268</v>
      </c>
      <c r="B123" s="1">
        <v>42903</v>
      </c>
      <c r="C123" t="s">
        <v>13</v>
      </c>
      <c r="D123">
        <v>2018</v>
      </c>
      <c r="E123" t="s">
        <v>14</v>
      </c>
      <c r="F123">
        <v>6</v>
      </c>
      <c r="G123">
        <v>1</v>
      </c>
      <c r="H123">
        <v>0</v>
      </c>
      <c r="I123">
        <v>1</v>
      </c>
      <c r="J123">
        <v>0</v>
      </c>
      <c r="K123">
        <v>1.75</v>
      </c>
      <c r="L123" t="s">
        <v>11</v>
      </c>
      <c r="M123">
        <v>130.52142857142857</v>
      </c>
      <c r="N123">
        <v>725.45714285714291</v>
      </c>
      <c r="O123">
        <v>0.2</v>
      </c>
      <c r="P123">
        <v>1.5</v>
      </c>
      <c r="Q123">
        <f t="shared" si="2"/>
        <v>39.156428571428577</v>
      </c>
      <c r="R123">
        <f t="shared" si="3"/>
        <v>39156.42857142858</v>
      </c>
      <c r="S123" t="s">
        <v>11</v>
      </c>
      <c r="T123" t="s">
        <v>65</v>
      </c>
      <c r="U123" t="s">
        <v>65</v>
      </c>
    </row>
    <row r="124" spans="1:21" x14ac:dyDescent="0.25">
      <c r="A124" s="1">
        <v>43268</v>
      </c>
      <c r="B124" s="1">
        <v>42903</v>
      </c>
      <c r="C124" t="s">
        <v>13</v>
      </c>
      <c r="D124">
        <v>2018</v>
      </c>
      <c r="E124" t="s">
        <v>14</v>
      </c>
      <c r="F124">
        <v>7</v>
      </c>
      <c r="G124">
        <v>0</v>
      </c>
      <c r="H124">
        <v>5</v>
      </c>
      <c r="I124">
        <v>5</v>
      </c>
      <c r="J124">
        <v>0</v>
      </c>
      <c r="K124">
        <v>1.75</v>
      </c>
      <c r="L124" t="s">
        <v>11</v>
      </c>
      <c r="M124">
        <v>130.52142857142857</v>
      </c>
      <c r="N124">
        <v>725.45714285714291</v>
      </c>
      <c r="O124">
        <v>0.2</v>
      </c>
      <c r="P124">
        <v>1.5</v>
      </c>
      <c r="Q124">
        <f t="shared" si="2"/>
        <v>39.156428571428577</v>
      </c>
      <c r="R124">
        <f t="shared" si="3"/>
        <v>39156.42857142858</v>
      </c>
      <c r="S124" t="s">
        <v>11</v>
      </c>
      <c r="T124" t="s">
        <v>65</v>
      </c>
      <c r="U124" t="s">
        <v>65</v>
      </c>
    </row>
    <row r="125" spans="1:21" x14ac:dyDescent="0.25">
      <c r="A125" s="1">
        <v>43268</v>
      </c>
      <c r="B125" s="1">
        <v>42903</v>
      </c>
      <c r="C125" t="s">
        <v>13</v>
      </c>
      <c r="D125">
        <v>2018</v>
      </c>
      <c r="E125" t="s">
        <v>14</v>
      </c>
      <c r="F125">
        <v>8</v>
      </c>
      <c r="G125">
        <v>1</v>
      </c>
      <c r="H125">
        <v>8</v>
      </c>
      <c r="I125">
        <v>9</v>
      </c>
      <c r="J125">
        <v>2</v>
      </c>
      <c r="K125">
        <v>1.75</v>
      </c>
      <c r="L125" t="s">
        <v>11</v>
      </c>
      <c r="M125">
        <v>130.52142857142857</v>
      </c>
      <c r="N125">
        <v>725.45714285714291</v>
      </c>
      <c r="O125">
        <v>0.2</v>
      </c>
      <c r="P125">
        <v>1.5</v>
      </c>
      <c r="Q125">
        <f t="shared" si="2"/>
        <v>39.156428571428577</v>
      </c>
      <c r="R125">
        <f t="shared" si="3"/>
        <v>39156.42857142858</v>
      </c>
      <c r="S125" t="s">
        <v>11</v>
      </c>
      <c r="T125" t="s">
        <v>65</v>
      </c>
      <c r="U125" t="s">
        <v>65</v>
      </c>
    </row>
    <row r="126" spans="1:21" x14ac:dyDescent="0.25">
      <c r="A126" s="1">
        <v>43268</v>
      </c>
      <c r="B126" s="1">
        <v>42903</v>
      </c>
      <c r="C126" t="s">
        <v>13</v>
      </c>
      <c r="D126">
        <v>2018</v>
      </c>
      <c r="E126" t="s">
        <v>14</v>
      </c>
      <c r="F126">
        <v>9</v>
      </c>
      <c r="G126">
        <v>3</v>
      </c>
      <c r="H126">
        <v>1</v>
      </c>
      <c r="I126">
        <v>4</v>
      </c>
      <c r="J126">
        <v>0</v>
      </c>
      <c r="K126">
        <v>1.75</v>
      </c>
      <c r="L126" t="s">
        <v>11</v>
      </c>
      <c r="M126">
        <v>130.52142857142857</v>
      </c>
      <c r="N126">
        <v>725.45714285714291</v>
      </c>
      <c r="O126">
        <v>0.2</v>
      </c>
      <c r="P126">
        <v>1.5</v>
      </c>
      <c r="Q126">
        <f t="shared" si="2"/>
        <v>39.156428571428577</v>
      </c>
      <c r="R126">
        <f t="shared" si="3"/>
        <v>39156.42857142858</v>
      </c>
      <c r="S126" t="s">
        <v>11</v>
      </c>
      <c r="T126" t="s">
        <v>65</v>
      </c>
      <c r="U126" t="s">
        <v>65</v>
      </c>
    </row>
    <row r="127" spans="1:21" x14ac:dyDescent="0.25">
      <c r="A127" s="1">
        <v>43268</v>
      </c>
      <c r="B127" s="1">
        <v>42903</v>
      </c>
      <c r="C127" t="s">
        <v>13</v>
      </c>
      <c r="D127">
        <v>2018</v>
      </c>
      <c r="E127" t="s">
        <v>14</v>
      </c>
      <c r="F127">
        <v>10</v>
      </c>
      <c r="G127">
        <v>2</v>
      </c>
      <c r="H127">
        <v>14</v>
      </c>
      <c r="I127">
        <v>16</v>
      </c>
      <c r="J127">
        <v>0</v>
      </c>
      <c r="K127">
        <v>1.75</v>
      </c>
      <c r="L127" t="s">
        <v>11</v>
      </c>
      <c r="M127">
        <v>130.52142857142857</v>
      </c>
      <c r="N127">
        <v>725.45714285714291</v>
      </c>
      <c r="O127">
        <v>0.2</v>
      </c>
      <c r="P127">
        <v>1.5</v>
      </c>
      <c r="Q127">
        <f t="shared" si="2"/>
        <v>39.156428571428577</v>
      </c>
      <c r="R127">
        <f t="shared" si="3"/>
        <v>39156.42857142858</v>
      </c>
      <c r="S127" t="s">
        <v>11</v>
      </c>
      <c r="T127" t="s">
        <v>65</v>
      </c>
      <c r="U127" t="s">
        <v>65</v>
      </c>
    </row>
    <row r="128" spans="1:21" x14ac:dyDescent="0.25">
      <c r="A128" s="1">
        <v>43268</v>
      </c>
      <c r="B128" s="1">
        <v>42903</v>
      </c>
      <c r="C128" t="s">
        <v>13</v>
      </c>
      <c r="D128">
        <v>2018</v>
      </c>
      <c r="E128" t="s">
        <v>14</v>
      </c>
      <c r="F128">
        <v>11</v>
      </c>
      <c r="G128">
        <v>2</v>
      </c>
      <c r="H128">
        <v>3</v>
      </c>
      <c r="I128">
        <v>5</v>
      </c>
      <c r="J128">
        <v>2</v>
      </c>
      <c r="K128">
        <v>1.75</v>
      </c>
      <c r="L128" t="s">
        <v>11</v>
      </c>
      <c r="M128">
        <v>130.52142857142857</v>
      </c>
      <c r="N128">
        <v>725.45714285714291</v>
      </c>
      <c r="O128">
        <v>0.2</v>
      </c>
      <c r="P128">
        <v>1.5</v>
      </c>
      <c r="Q128">
        <f t="shared" si="2"/>
        <v>39.156428571428577</v>
      </c>
      <c r="R128">
        <f t="shared" si="3"/>
        <v>39156.42857142858</v>
      </c>
      <c r="S128" t="s">
        <v>11</v>
      </c>
      <c r="T128" t="s">
        <v>65</v>
      </c>
      <c r="U128" t="s">
        <v>65</v>
      </c>
    </row>
    <row r="129" spans="1:21" x14ac:dyDescent="0.25">
      <c r="A129" s="1">
        <v>43268</v>
      </c>
      <c r="B129" s="1">
        <v>42903</v>
      </c>
      <c r="C129" t="s">
        <v>13</v>
      </c>
      <c r="D129">
        <v>2018</v>
      </c>
      <c r="E129" t="s">
        <v>14</v>
      </c>
      <c r="F129">
        <v>12</v>
      </c>
      <c r="G129">
        <v>5</v>
      </c>
      <c r="H129">
        <v>2</v>
      </c>
      <c r="I129">
        <v>7</v>
      </c>
      <c r="J129">
        <v>1</v>
      </c>
      <c r="K129">
        <v>1.75</v>
      </c>
      <c r="L129" t="s">
        <v>11</v>
      </c>
      <c r="M129">
        <v>130.52142857142857</v>
      </c>
      <c r="N129">
        <v>725.45714285714291</v>
      </c>
      <c r="O129">
        <v>0.2</v>
      </c>
      <c r="P129">
        <v>1.5</v>
      </c>
      <c r="Q129">
        <f t="shared" si="2"/>
        <v>39.156428571428577</v>
      </c>
      <c r="R129">
        <f t="shared" si="3"/>
        <v>39156.42857142858</v>
      </c>
      <c r="S129" t="s">
        <v>11</v>
      </c>
      <c r="T129" t="s">
        <v>65</v>
      </c>
      <c r="U129" t="s">
        <v>65</v>
      </c>
    </row>
    <row r="130" spans="1:21" x14ac:dyDescent="0.25">
      <c r="A130" s="1">
        <v>43268</v>
      </c>
      <c r="B130" s="1">
        <v>42903</v>
      </c>
      <c r="C130" t="s">
        <v>13</v>
      </c>
      <c r="D130">
        <v>2018</v>
      </c>
      <c r="E130" t="s">
        <v>14</v>
      </c>
      <c r="F130">
        <v>13</v>
      </c>
      <c r="G130">
        <v>8</v>
      </c>
      <c r="H130">
        <v>3</v>
      </c>
      <c r="I130">
        <v>11</v>
      </c>
      <c r="J130">
        <v>0</v>
      </c>
      <c r="K130">
        <v>1.75</v>
      </c>
      <c r="L130" t="s">
        <v>11</v>
      </c>
      <c r="M130">
        <v>130.52142857142857</v>
      </c>
      <c r="N130">
        <v>725.45714285714291</v>
      </c>
      <c r="O130">
        <v>0.2</v>
      </c>
      <c r="P130">
        <v>1.5</v>
      </c>
      <c r="Q130">
        <f t="shared" si="2"/>
        <v>39.156428571428577</v>
      </c>
      <c r="R130">
        <f t="shared" si="3"/>
        <v>39156.42857142858</v>
      </c>
      <c r="S130" t="s">
        <v>11</v>
      </c>
      <c r="T130" t="s">
        <v>65</v>
      </c>
      <c r="U130" t="s">
        <v>65</v>
      </c>
    </row>
    <row r="131" spans="1:21" x14ac:dyDescent="0.25">
      <c r="A131" s="1">
        <v>43268</v>
      </c>
      <c r="B131" s="1">
        <v>42903</v>
      </c>
      <c r="C131" t="s">
        <v>13</v>
      </c>
      <c r="D131">
        <v>2018</v>
      </c>
      <c r="E131" t="s">
        <v>14</v>
      </c>
      <c r="F131">
        <v>14</v>
      </c>
      <c r="G131">
        <v>4</v>
      </c>
      <c r="H131">
        <v>5</v>
      </c>
      <c r="I131">
        <v>9</v>
      </c>
      <c r="J131">
        <v>0</v>
      </c>
      <c r="K131">
        <v>1.75</v>
      </c>
      <c r="L131" t="s">
        <v>11</v>
      </c>
      <c r="M131">
        <v>130.52142857142857</v>
      </c>
      <c r="N131">
        <v>725.45714285714291</v>
      </c>
      <c r="O131">
        <v>0.2</v>
      </c>
      <c r="P131">
        <v>1.5</v>
      </c>
      <c r="Q131">
        <f t="shared" ref="Q131:Q194" si="4">M131*O131*P131</f>
        <v>39.156428571428577</v>
      </c>
      <c r="R131">
        <f t="shared" ref="R131:R194" si="5">Q131*1000</f>
        <v>39156.42857142858</v>
      </c>
      <c r="S131" t="s">
        <v>11</v>
      </c>
      <c r="T131" t="s">
        <v>65</v>
      </c>
      <c r="U131" t="s">
        <v>65</v>
      </c>
    </row>
    <row r="132" spans="1:21" x14ac:dyDescent="0.25">
      <c r="A132" s="1">
        <v>43268</v>
      </c>
      <c r="B132" s="1">
        <v>42903</v>
      </c>
      <c r="C132" t="s">
        <v>13</v>
      </c>
      <c r="D132">
        <v>2018</v>
      </c>
      <c r="E132" t="s">
        <v>14</v>
      </c>
      <c r="F132">
        <v>15</v>
      </c>
      <c r="G132">
        <v>2</v>
      </c>
      <c r="H132">
        <v>0</v>
      </c>
      <c r="I132">
        <v>2</v>
      </c>
      <c r="J132">
        <v>0</v>
      </c>
      <c r="K132">
        <v>1.75</v>
      </c>
      <c r="L132" t="s">
        <v>11</v>
      </c>
      <c r="M132">
        <v>130.52142857142857</v>
      </c>
      <c r="N132">
        <v>725.45714285714291</v>
      </c>
      <c r="O132">
        <v>0.2</v>
      </c>
      <c r="P132">
        <v>1.5</v>
      </c>
      <c r="Q132">
        <f t="shared" si="4"/>
        <v>39.156428571428577</v>
      </c>
      <c r="R132">
        <f t="shared" si="5"/>
        <v>39156.42857142858</v>
      </c>
      <c r="S132" t="s">
        <v>11</v>
      </c>
      <c r="T132" t="s">
        <v>65</v>
      </c>
      <c r="U132" t="s">
        <v>65</v>
      </c>
    </row>
    <row r="133" spans="1:21" x14ac:dyDescent="0.25">
      <c r="A133" s="1">
        <v>43268</v>
      </c>
      <c r="B133" s="1">
        <v>42903</v>
      </c>
      <c r="C133" t="s">
        <v>13</v>
      </c>
      <c r="D133">
        <v>2018</v>
      </c>
      <c r="E133" t="s">
        <v>14</v>
      </c>
      <c r="F133">
        <v>16</v>
      </c>
      <c r="G133">
        <v>1</v>
      </c>
      <c r="H133">
        <v>0</v>
      </c>
      <c r="I133">
        <v>1</v>
      </c>
      <c r="J133">
        <v>1</v>
      </c>
      <c r="K133">
        <v>1.75</v>
      </c>
      <c r="L133" t="s">
        <v>11</v>
      </c>
      <c r="M133">
        <v>130.52142857142857</v>
      </c>
      <c r="N133">
        <v>725.45714285714291</v>
      </c>
      <c r="O133">
        <v>0.2</v>
      </c>
      <c r="P133">
        <v>1.5</v>
      </c>
      <c r="Q133">
        <f t="shared" si="4"/>
        <v>39.156428571428577</v>
      </c>
      <c r="R133">
        <f t="shared" si="5"/>
        <v>39156.42857142858</v>
      </c>
      <c r="S133" t="s">
        <v>11</v>
      </c>
      <c r="T133" t="s">
        <v>65</v>
      </c>
      <c r="U133" t="s">
        <v>65</v>
      </c>
    </row>
    <row r="134" spans="1:21" x14ac:dyDescent="0.25">
      <c r="A134" s="1">
        <v>43268</v>
      </c>
      <c r="B134" s="1">
        <v>42903</v>
      </c>
      <c r="C134" t="s">
        <v>13</v>
      </c>
      <c r="D134">
        <v>2018</v>
      </c>
      <c r="E134" t="s">
        <v>14</v>
      </c>
      <c r="F134">
        <v>17</v>
      </c>
      <c r="G134">
        <v>6</v>
      </c>
      <c r="H134">
        <v>3</v>
      </c>
      <c r="I134">
        <v>9</v>
      </c>
      <c r="J134">
        <v>0</v>
      </c>
      <c r="K134">
        <v>1.75</v>
      </c>
      <c r="L134" t="s">
        <v>11</v>
      </c>
      <c r="M134">
        <v>130.52142857142857</v>
      </c>
      <c r="N134">
        <v>725.45714285714291</v>
      </c>
      <c r="O134">
        <v>0.2</v>
      </c>
      <c r="P134">
        <v>1.5</v>
      </c>
      <c r="Q134">
        <f t="shared" si="4"/>
        <v>39.156428571428577</v>
      </c>
      <c r="R134">
        <f t="shared" si="5"/>
        <v>39156.42857142858</v>
      </c>
      <c r="S134" t="s">
        <v>11</v>
      </c>
      <c r="T134" t="s">
        <v>65</v>
      </c>
      <c r="U134" t="s">
        <v>65</v>
      </c>
    </row>
    <row r="135" spans="1:21" x14ac:dyDescent="0.25">
      <c r="A135" s="1">
        <v>43268</v>
      </c>
      <c r="B135" s="1">
        <v>42903</v>
      </c>
      <c r="C135" t="s">
        <v>13</v>
      </c>
      <c r="D135">
        <v>2018</v>
      </c>
      <c r="E135" t="s">
        <v>14</v>
      </c>
      <c r="F135">
        <v>18</v>
      </c>
      <c r="G135">
        <v>7</v>
      </c>
      <c r="H135">
        <v>2</v>
      </c>
      <c r="I135">
        <v>9</v>
      </c>
      <c r="J135">
        <v>0</v>
      </c>
      <c r="K135">
        <v>1.75</v>
      </c>
      <c r="L135" t="s">
        <v>11</v>
      </c>
      <c r="M135">
        <v>130.52142857142857</v>
      </c>
      <c r="N135">
        <v>725.45714285714291</v>
      </c>
      <c r="O135">
        <v>0.2</v>
      </c>
      <c r="P135">
        <v>1.5</v>
      </c>
      <c r="Q135">
        <f t="shared" si="4"/>
        <v>39.156428571428577</v>
      </c>
      <c r="R135">
        <f t="shared" si="5"/>
        <v>39156.42857142858</v>
      </c>
      <c r="S135" t="s">
        <v>11</v>
      </c>
      <c r="T135" t="s">
        <v>65</v>
      </c>
      <c r="U135" t="s">
        <v>65</v>
      </c>
    </row>
    <row r="136" spans="1:21" x14ac:dyDescent="0.25">
      <c r="A136" s="1">
        <v>43268</v>
      </c>
      <c r="B136" s="1">
        <v>42903</v>
      </c>
      <c r="C136" t="s">
        <v>13</v>
      </c>
      <c r="D136">
        <v>2018</v>
      </c>
      <c r="E136" t="s">
        <v>14</v>
      </c>
      <c r="F136">
        <v>19</v>
      </c>
      <c r="G136">
        <v>3</v>
      </c>
      <c r="H136">
        <v>5</v>
      </c>
      <c r="I136">
        <v>8</v>
      </c>
      <c r="J136">
        <v>0</v>
      </c>
      <c r="K136">
        <v>1.75</v>
      </c>
      <c r="L136" t="s">
        <v>11</v>
      </c>
      <c r="M136">
        <v>130.52142857142857</v>
      </c>
      <c r="N136">
        <v>725.45714285714291</v>
      </c>
      <c r="O136">
        <v>0.2</v>
      </c>
      <c r="P136">
        <v>1.5</v>
      </c>
      <c r="Q136">
        <f t="shared" si="4"/>
        <v>39.156428571428577</v>
      </c>
      <c r="R136">
        <f t="shared" si="5"/>
        <v>39156.42857142858</v>
      </c>
      <c r="S136" t="s">
        <v>11</v>
      </c>
      <c r="T136" t="s">
        <v>65</v>
      </c>
      <c r="U136" t="s">
        <v>65</v>
      </c>
    </row>
    <row r="137" spans="1:21" x14ac:dyDescent="0.25">
      <c r="A137" s="1">
        <v>43268</v>
      </c>
      <c r="B137" s="1">
        <v>42903</v>
      </c>
      <c r="C137" t="s">
        <v>13</v>
      </c>
      <c r="D137">
        <v>2018</v>
      </c>
      <c r="E137" t="s">
        <v>14</v>
      </c>
      <c r="F137">
        <v>20</v>
      </c>
      <c r="G137">
        <v>1</v>
      </c>
      <c r="H137">
        <v>9</v>
      </c>
      <c r="I137">
        <v>10</v>
      </c>
      <c r="J137">
        <v>0</v>
      </c>
      <c r="K137">
        <v>1.75</v>
      </c>
      <c r="L137" t="s">
        <v>11</v>
      </c>
      <c r="M137">
        <v>130.52142857142857</v>
      </c>
      <c r="N137">
        <v>725.45714285714291</v>
      </c>
      <c r="O137">
        <v>0.2</v>
      </c>
      <c r="P137">
        <v>1.5</v>
      </c>
      <c r="Q137">
        <f t="shared" si="4"/>
        <v>39.156428571428577</v>
      </c>
      <c r="R137">
        <f t="shared" si="5"/>
        <v>39156.42857142858</v>
      </c>
      <c r="S137" t="s">
        <v>11</v>
      </c>
      <c r="T137" t="s">
        <v>65</v>
      </c>
      <c r="U137" t="s">
        <v>65</v>
      </c>
    </row>
    <row r="138" spans="1:21" x14ac:dyDescent="0.25">
      <c r="A138" s="1">
        <v>43273</v>
      </c>
      <c r="B138" s="1">
        <v>42908</v>
      </c>
      <c r="C138" t="s">
        <v>13</v>
      </c>
      <c r="D138">
        <v>2018</v>
      </c>
      <c r="E138" t="s">
        <v>14</v>
      </c>
      <c r="F138">
        <v>1</v>
      </c>
      <c r="G138">
        <v>0</v>
      </c>
      <c r="H138">
        <v>5</v>
      </c>
      <c r="I138">
        <v>5</v>
      </c>
      <c r="J138">
        <v>0</v>
      </c>
      <c r="K138">
        <v>1.75</v>
      </c>
      <c r="L138" t="s">
        <v>12</v>
      </c>
      <c r="M138">
        <v>129.15833333333333</v>
      </c>
      <c r="N138">
        <v>719.83333333333337</v>
      </c>
      <c r="O138">
        <v>0.2</v>
      </c>
      <c r="P138">
        <v>1.5</v>
      </c>
      <c r="Q138">
        <f t="shared" si="4"/>
        <v>38.747500000000002</v>
      </c>
      <c r="R138">
        <f t="shared" si="5"/>
        <v>38747.5</v>
      </c>
      <c r="S138" t="s">
        <v>12</v>
      </c>
      <c r="T138" t="s">
        <v>65</v>
      </c>
      <c r="U138" t="s">
        <v>65</v>
      </c>
    </row>
    <row r="139" spans="1:21" x14ac:dyDescent="0.25">
      <c r="A139" s="1">
        <v>43273</v>
      </c>
      <c r="B139" s="1">
        <v>42908</v>
      </c>
      <c r="C139" t="s">
        <v>13</v>
      </c>
      <c r="D139">
        <v>2018</v>
      </c>
      <c r="E139" t="s">
        <v>14</v>
      </c>
      <c r="F139">
        <v>2</v>
      </c>
      <c r="G139">
        <v>1</v>
      </c>
      <c r="H139">
        <v>17</v>
      </c>
      <c r="I139">
        <v>18</v>
      </c>
      <c r="J139">
        <v>0</v>
      </c>
      <c r="K139">
        <v>1.75</v>
      </c>
      <c r="L139" t="s">
        <v>12</v>
      </c>
      <c r="M139">
        <v>129.15833333333333</v>
      </c>
      <c r="N139">
        <v>719.83333333333337</v>
      </c>
      <c r="O139">
        <v>0.2</v>
      </c>
      <c r="P139">
        <v>1.5</v>
      </c>
      <c r="Q139">
        <f t="shared" si="4"/>
        <v>38.747500000000002</v>
      </c>
      <c r="R139">
        <f t="shared" si="5"/>
        <v>38747.5</v>
      </c>
      <c r="S139" t="s">
        <v>12</v>
      </c>
      <c r="T139" t="s">
        <v>65</v>
      </c>
      <c r="U139" t="s">
        <v>65</v>
      </c>
    </row>
    <row r="140" spans="1:21" x14ac:dyDescent="0.25">
      <c r="A140" s="1">
        <v>43273</v>
      </c>
      <c r="B140" s="1">
        <v>42908</v>
      </c>
      <c r="C140" t="s">
        <v>13</v>
      </c>
      <c r="D140">
        <v>2018</v>
      </c>
      <c r="E140" t="s">
        <v>14</v>
      </c>
      <c r="F140">
        <v>3</v>
      </c>
      <c r="G140">
        <v>1</v>
      </c>
      <c r="H140">
        <v>12</v>
      </c>
      <c r="I140">
        <v>13</v>
      </c>
      <c r="J140">
        <v>0</v>
      </c>
      <c r="K140">
        <v>1.75</v>
      </c>
      <c r="L140" t="s">
        <v>12</v>
      </c>
      <c r="M140">
        <v>129.15833333333333</v>
      </c>
      <c r="N140">
        <v>719.83333333333337</v>
      </c>
      <c r="O140">
        <v>0.2</v>
      </c>
      <c r="P140">
        <v>1.5</v>
      </c>
      <c r="Q140">
        <f t="shared" si="4"/>
        <v>38.747500000000002</v>
      </c>
      <c r="R140">
        <f t="shared" si="5"/>
        <v>38747.5</v>
      </c>
      <c r="S140" t="s">
        <v>12</v>
      </c>
      <c r="T140" t="s">
        <v>65</v>
      </c>
      <c r="U140" t="s">
        <v>65</v>
      </c>
    </row>
    <row r="141" spans="1:21" x14ac:dyDescent="0.25">
      <c r="A141" s="1">
        <v>43273</v>
      </c>
      <c r="B141" s="1">
        <v>42908</v>
      </c>
      <c r="C141" t="s">
        <v>13</v>
      </c>
      <c r="D141">
        <v>2018</v>
      </c>
      <c r="E141" t="s">
        <v>14</v>
      </c>
      <c r="F141">
        <v>4</v>
      </c>
      <c r="G141">
        <v>2</v>
      </c>
      <c r="H141">
        <v>12</v>
      </c>
      <c r="I141">
        <v>14</v>
      </c>
      <c r="J141">
        <v>1</v>
      </c>
      <c r="K141">
        <v>1.75</v>
      </c>
      <c r="L141" t="s">
        <v>12</v>
      </c>
      <c r="M141">
        <v>129.15833333333333</v>
      </c>
      <c r="N141">
        <v>719.83333333333337</v>
      </c>
      <c r="O141">
        <v>0.2</v>
      </c>
      <c r="P141">
        <v>1.5</v>
      </c>
      <c r="Q141">
        <f t="shared" si="4"/>
        <v>38.747500000000002</v>
      </c>
      <c r="R141">
        <f t="shared" si="5"/>
        <v>38747.5</v>
      </c>
      <c r="S141" t="s">
        <v>12</v>
      </c>
      <c r="T141" t="s">
        <v>65</v>
      </c>
      <c r="U141" t="s">
        <v>65</v>
      </c>
    </row>
    <row r="142" spans="1:21" x14ac:dyDescent="0.25">
      <c r="A142" s="1">
        <v>43273</v>
      </c>
      <c r="B142" s="1">
        <v>42908</v>
      </c>
      <c r="C142" t="s">
        <v>13</v>
      </c>
      <c r="D142">
        <v>2018</v>
      </c>
      <c r="E142" t="s">
        <v>14</v>
      </c>
      <c r="F142">
        <v>5</v>
      </c>
      <c r="G142">
        <v>1</v>
      </c>
      <c r="H142">
        <v>5</v>
      </c>
      <c r="I142">
        <v>6</v>
      </c>
      <c r="J142">
        <v>0</v>
      </c>
      <c r="K142">
        <v>1.75</v>
      </c>
      <c r="L142" t="s">
        <v>12</v>
      </c>
      <c r="M142">
        <v>129.15833333333333</v>
      </c>
      <c r="N142">
        <v>719.83333333333337</v>
      </c>
      <c r="O142">
        <v>0.2</v>
      </c>
      <c r="P142">
        <v>1.5</v>
      </c>
      <c r="Q142">
        <f t="shared" si="4"/>
        <v>38.747500000000002</v>
      </c>
      <c r="R142">
        <f t="shared" si="5"/>
        <v>38747.5</v>
      </c>
      <c r="S142" t="s">
        <v>12</v>
      </c>
      <c r="T142" t="s">
        <v>65</v>
      </c>
      <c r="U142" t="s">
        <v>65</v>
      </c>
    </row>
    <row r="143" spans="1:21" x14ac:dyDescent="0.25">
      <c r="A143" s="1">
        <v>43273</v>
      </c>
      <c r="B143" s="1">
        <v>42908</v>
      </c>
      <c r="C143" t="s">
        <v>13</v>
      </c>
      <c r="D143">
        <v>2018</v>
      </c>
      <c r="E143" t="s">
        <v>14</v>
      </c>
      <c r="F143">
        <v>6</v>
      </c>
      <c r="G143">
        <v>0</v>
      </c>
      <c r="H143">
        <v>0</v>
      </c>
      <c r="I143">
        <v>0</v>
      </c>
      <c r="J143">
        <v>0</v>
      </c>
      <c r="K143">
        <v>1.75</v>
      </c>
      <c r="L143" t="s">
        <v>12</v>
      </c>
      <c r="M143">
        <v>129.15833333333333</v>
      </c>
      <c r="N143">
        <v>719.83333333333337</v>
      </c>
      <c r="O143">
        <v>0.2</v>
      </c>
      <c r="P143">
        <v>1.5</v>
      </c>
      <c r="Q143">
        <f t="shared" si="4"/>
        <v>38.747500000000002</v>
      </c>
      <c r="R143">
        <f t="shared" si="5"/>
        <v>38747.5</v>
      </c>
      <c r="S143" t="s">
        <v>12</v>
      </c>
      <c r="T143" t="s">
        <v>65</v>
      </c>
      <c r="U143" t="s">
        <v>65</v>
      </c>
    </row>
    <row r="144" spans="1:21" x14ac:dyDescent="0.25">
      <c r="A144" s="1">
        <v>43273</v>
      </c>
      <c r="B144" s="1">
        <v>42908</v>
      </c>
      <c r="C144" t="s">
        <v>13</v>
      </c>
      <c r="D144">
        <v>2018</v>
      </c>
      <c r="E144" t="s">
        <v>14</v>
      </c>
      <c r="F144">
        <v>7</v>
      </c>
      <c r="G144">
        <v>0</v>
      </c>
      <c r="H144">
        <v>0</v>
      </c>
      <c r="I144">
        <v>0</v>
      </c>
      <c r="J144">
        <v>0</v>
      </c>
      <c r="K144">
        <v>1.75</v>
      </c>
      <c r="L144" t="s">
        <v>12</v>
      </c>
      <c r="M144">
        <v>129.15833333333333</v>
      </c>
      <c r="N144">
        <v>719.83333333333337</v>
      </c>
      <c r="O144">
        <v>0.2</v>
      </c>
      <c r="P144">
        <v>1.5</v>
      </c>
      <c r="Q144">
        <f t="shared" si="4"/>
        <v>38.747500000000002</v>
      </c>
      <c r="R144">
        <f t="shared" si="5"/>
        <v>38747.5</v>
      </c>
      <c r="S144" t="s">
        <v>12</v>
      </c>
      <c r="T144" t="s">
        <v>65</v>
      </c>
      <c r="U144" t="s">
        <v>65</v>
      </c>
    </row>
    <row r="145" spans="1:21" x14ac:dyDescent="0.25">
      <c r="A145" s="1">
        <v>43273</v>
      </c>
      <c r="B145" s="1">
        <v>42908</v>
      </c>
      <c r="C145" t="s">
        <v>13</v>
      </c>
      <c r="D145">
        <v>2018</v>
      </c>
      <c r="E145" t="s">
        <v>14</v>
      </c>
      <c r="F145">
        <v>8</v>
      </c>
      <c r="G145">
        <v>0</v>
      </c>
      <c r="H145">
        <v>5</v>
      </c>
      <c r="I145">
        <v>5</v>
      </c>
      <c r="J145">
        <v>0</v>
      </c>
      <c r="K145">
        <v>1.75</v>
      </c>
      <c r="L145" t="s">
        <v>12</v>
      </c>
      <c r="M145">
        <v>129.15833333333333</v>
      </c>
      <c r="N145">
        <v>719.83333333333337</v>
      </c>
      <c r="O145">
        <v>0.2</v>
      </c>
      <c r="P145">
        <v>1.5</v>
      </c>
      <c r="Q145">
        <f t="shared" si="4"/>
        <v>38.747500000000002</v>
      </c>
      <c r="R145">
        <f t="shared" si="5"/>
        <v>38747.5</v>
      </c>
      <c r="S145" t="s">
        <v>12</v>
      </c>
      <c r="T145" t="s">
        <v>65</v>
      </c>
      <c r="U145" t="s">
        <v>65</v>
      </c>
    </row>
    <row r="146" spans="1:21" x14ac:dyDescent="0.25">
      <c r="A146" s="1">
        <v>43273</v>
      </c>
      <c r="B146" s="1">
        <v>42908</v>
      </c>
      <c r="C146" t="s">
        <v>13</v>
      </c>
      <c r="D146">
        <v>2018</v>
      </c>
      <c r="E146" t="s">
        <v>14</v>
      </c>
      <c r="F146">
        <v>9</v>
      </c>
      <c r="G146">
        <v>0</v>
      </c>
      <c r="H146">
        <v>3</v>
      </c>
      <c r="I146">
        <v>3</v>
      </c>
      <c r="J146">
        <v>0</v>
      </c>
      <c r="K146">
        <v>1.75</v>
      </c>
      <c r="L146" t="s">
        <v>12</v>
      </c>
      <c r="M146">
        <v>129.15833333333333</v>
      </c>
      <c r="N146">
        <v>719.83333333333337</v>
      </c>
      <c r="O146">
        <v>0.2</v>
      </c>
      <c r="P146">
        <v>1.5</v>
      </c>
      <c r="Q146">
        <f t="shared" si="4"/>
        <v>38.747500000000002</v>
      </c>
      <c r="R146">
        <f t="shared" si="5"/>
        <v>38747.5</v>
      </c>
      <c r="S146" t="s">
        <v>12</v>
      </c>
      <c r="T146" t="s">
        <v>65</v>
      </c>
      <c r="U146" t="s">
        <v>65</v>
      </c>
    </row>
    <row r="147" spans="1:21" x14ac:dyDescent="0.25">
      <c r="A147" s="1">
        <v>43273</v>
      </c>
      <c r="B147" s="1">
        <v>42908</v>
      </c>
      <c r="C147" t="s">
        <v>13</v>
      </c>
      <c r="D147">
        <v>2018</v>
      </c>
      <c r="E147" t="s">
        <v>14</v>
      </c>
      <c r="F147">
        <v>10</v>
      </c>
      <c r="G147">
        <v>0</v>
      </c>
      <c r="H147">
        <v>3</v>
      </c>
      <c r="I147">
        <v>3</v>
      </c>
      <c r="J147">
        <v>1</v>
      </c>
      <c r="K147">
        <v>1.75</v>
      </c>
      <c r="L147" t="s">
        <v>12</v>
      </c>
      <c r="M147">
        <v>129.15833333333333</v>
      </c>
      <c r="N147">
        <v>719.83333333333337</v>
      </c>
      <c r="O147">
        <v>0.2</v>
      </c>
      <c r="P147">
        <v>1.5</v>
      </c>
      <c r="Q147">
        <f t="shared" si="4"/>
        <v>38.747500000000002</v>
      </c>
      <c r="R147">
        <f t="shared" si="5"/>
        <v>38747.5</v>
      </c>
      <c r="S147" t="s">
        <v>12</v>
      </c>
      <c r="T147" t="s">
        <v>65</v>
      </c>
      <c r="U147" t="s">
        <v>65</v>
      </c>
    </row>
    <row r="148" spans="1:21" x14ac:dyDescent="0.25">
      <c r="A148" s="1">
        <v>43273</v>
      </c>
      <c r="B148" s="1">
        <v>42908</v>
      </c>
      <c r="C148" t="s">
        <v>13</v>
      </c>
      <c r="D148">
        <v>2018</v>
      </c>
      <c r="E148" t="s">
        <v>14</v>
      </c>
      <c r="F148">
        <v>11</v>
      </c>
      <c r="G148">
        <v>0</v>
      </c>
      <c r="H148">
        <v>2</v>
      </c>
      <c r="I148">
        <v>2</v>
      </c>
      <c r="J148">
        <v>0</v>
      </c>
      <c r="K148">
        <v>1.75</v>
      </c>
      <c r="L148" t="s">
        <v>12</v>
      </c>
      <c r="M148">
        <v>129.15833333333333</v>
      </c>
      <c r="N148">
        <v>719.83333333333337</v>
      </c>
      <c r="O148">
        <v>0.2</v>
      </c>
      <c r="P148">
        <v>1.5</v>
      </c>
      <c r="Q148">
        <f t="shared" si="4"/>
        <v>38.747500000000002</v>
      </c>
      <c r="R148">
        <f t="shared" si="5"/>
        <v>38747.5</v>
      </c>
      <c r="S148" t="s">
        <v>12</v>
      </c>
      <c r="T148" t="s">
        <v>65</v>
      </c>
      <c r="U148" t="s">
        <v>65</v>
      </c>
    </row>
    <row r="149" spans="1:21" x14ac:dyDescent="0.25">
      <c r="A149" s="1">
        <v>43273</v>
      </c>
      <c r="B149" s="1">
        <v>42908</v>
      </c>
      <c r="C149" t="s">
        <v>13</v>
      </c>
      <c r="D149">
        <v>2018</v>
      </c>
      <c r="E149" t="s">
        <v>14</v>
      </c>
      <c r="F149">
        <v>12</v>
      </c>
      <c r="G149">
        <v>1</v>
      </c>
      <c r="H149">
        <v>5</v>
      </c>
      <c r="I149">
        <v>6</v>
      </c>
      <c r="J149">
        <v>0</v>
      </c>
      <c r="K149">
        <v>1.75</v>
      </c>
      <c r="L149" t="s">
        <v>12</v>
      </c>
      <c r="M149">
        <v>129.15833333333333</v>
      </c>
      <c r="N149">
        <v>719.83333333333337</v>
      </c>
      <c r="O149">
        <v>0.2</v>
      </c>
      <c r="P149">
        <v>1.5</v>
      </c>
      <c r="Q149">
        <f t="shared" si="4"/>
        <v>38.747500000000002</v>
      </c>
      <c r="R149">
        <f t="shared" si="5"/>
        <v>38747.5</v>
      </c>
      <c r="S149" t="s">
        <v>12</v>
      </c>
      <c r="T149" t="s">
        <v>65</v>
      </c>
      <c r="U149" t="s">
        <v>65</v>
      </c>
    </row>
    <row r="150" spans="1:21" x14ac:dyDescent="0.25">
      <c r="A150" s="1">
        <v>43273</v>
      </c>
      <c r="B150" s="1">
        <v>42908</v>
      </c>
      <c r="C150" t="s">
        <v>13</v>
      </c>
      <c r="D150">
        <v>2018</v>
      </c>
      <c r="E150" t="s">
        <v>14</v>
      </c>
      <c r="F150">
        <v>13</v>
      </c>
      <c r="G150">
        <v>0</v>
      </c>
      <c r="H150">
        <v>4</v>
      </c>
      <c r="I150">
        <v>4</v>
      </c>
      <c r="J150">
        <v>0</v>
      </c>
      <c r="K150">
        <v>1.75</v>
      </c>
      <c r="L150" t="s">
        <v>12</v>
      </c>
      <c r="M150">
        <v>129.15833333333333</v>
      </c>
      <c r="N150">
        <v>719.83333333333337</v>
      </c>
      <c r="O150">
        <v>0.2</v>
      </c>
      <c r="P150">
        <v>1.5</v>
      </c>
      <c r="Q150">
        <f t="shared" si="4"/>
        <v>38.747500000000002</v>
      </c>
      <c r="R150">
        <f t="shared" si="5"/>
        <v>38747.5</v>
      </c>
      <c r="S150" t="s">
        <v>12</v>
      </c>
      <c r="T150" t="s">
        <v>65</v>
      </c>
      <c r="U150" t="s">
        <v>65</v>
      </c>
    </row>
    <row r="151" spans="1:21" x14ac:dyDescent="0.25">
      <c r="A151" s="1">
        <v>43273</v>
      </c>
      <c r="B151" s="1">
        <v>42908</v>
      </c>
      <c r="C151" t="s">
        <v>13</v>
      </c>
      <c r="D151">
        <v>2018</v>
      </c>
      <c r="E151" t="s">
        <v>14</v>
      </c>
      <c r="F151">
        <v>14</v>
      </c>
      <c r="G151">
        <v>1</v>
      </c>
      <c r="H151">
        <v>2</v>
      </c>
      <c r="I151">
        <v>3</v>
      </c>
      <c r="J151">
        <v>0</v>
      </c>
      <c r="K151">
        <v>1.75</v>
      </c>
      <c r="L151" t="s">
        <v>12</v>
      </c>
      <c r="M151">
        <v>129.15833333333333</v>
      </c>
      <c r="N151">
        <v>719.83333333333337</v>
      </c>
      <c r="O151">
        <v>0.2</v>
      </c>
      <c r="P151">
        <v>1.5</v>
      </c>
      <c r="Q151">
        <f t="shared" si="4"/>
        <v>38.747500000000002</v>
      </c>
      <c r="R151">
        <f t="shared" si="5"/>
        <v>38747.5</v>
      </c>
      <c r="S151" t="s">
        <v>12</v>
      </c>
      <c r="T151" t="s">
        <v>65</v>
      </c>
      <c r="U151" t="s">
        <v>65</v>
      </c>
    </row>
    <row r="152" spans="1:21" x14ac:dyDescent="0.25">
      <c r="A152" s="1">
        <v>43273</v>
      </c>
      <c r="B152" s="1">
        <v>42908</v>
      </c>
      <c r="C152" t="s">
        <v>13</v>
      </c>
      <c r="D152">
        <v>2018</v>
      </c>
      <c r="E152" t="s">
        <v>14</v>
      </c>
      <c r="F152">
        <v>15</v>
      </c>
      <c r="G152">
        <v>0</v>
      </c>
      <c r="H152">
        <v>2</v>
      </c>
      <c r="I152">
        <v>2</v>
      </c>
      <c r="J152">
        <v>0</v>
      </c>
      <c r="K152">
        <v>1.75</v>
      </c>
      <c r="L152" t="s">
        <v>12</v>
      </c>
      <c r="M152">
        <v>129.15833333333333</v>
      </c>
      <c r="N152">
        <v>719.83333333333337</v>
      </c>
      <c r="O152">
        <v>0.2</v>
      </c>
      <c r="P152">
        <v>1.5</v>
      </c>
      <c r="Q152">
        <f t="shared" si="4"/>
        <v>38.747500000000002</v>
      </c>
      <c r="R152">
        <f t="shared" si="5"/>
        <v>38747.5</v>
      </c>
      <c r="S152" t="s">
        <v>12</v>
      </c>
      <c r="T152" t="s">
        <v>65</v>
      </c>
      <c r="U152" t="s">
        <v>65</v>
      </c>
    </row>
    <row r="153" spans="1:21" x14ac:dyDescent="0.25">
      <c r="A153" s="1">
        <v>43273</v>
      </c>
      <c r="B153" s="1">
        <v>42908</v>
      </c>
      <c r="C153" t="s">
        <v>13</v>
      </c>
      <c r="D153">
        <v>2018</v>
      </c>
      <c r="E153" t="s">
        <v>14</v>
      </c>
      <c r="F153">
        <v>16</v>
      </c>
      <c r="G153">
        <v>0</v>
      </c>
      <c r="H153">
        <v>5</v>
      </c>
      <c r="I153">
        <v>5</v>
      </c>
      <c r="J153">
        <v>0</v>
      </c>
      <c r="K153">
        <v>1.75</v>
      </c>
      <c r="L153" t="s">
        <v>12</v>
      </c>
      <c r="M153">
        <v>129.15833333333333</v>
      </c>
      <c r="N153">
        <v>719.83333333333337</v>
      </c>
      <c r="O153">
        <v>0.2</v>
      </c>
      <c r="P153">
        <v>1.5</v>
      </c>
      <c r="Q153">
        <f t="shared" si="4"/>
        <v>38.747500000000002</v>
      </c>
      <c r="R153">
        <f t="shared" si="5"/>
        <v>38747.5</v>
      </c>
      <c r="S153" t="s">
        <v>12</v>
      </c>
      <c r="T153" t="s">
        <v>65</v>
      </c>
      <c r="U153" t="s">
        <v>65</v>
      </c>
    </row>
    <row r="154" spans="1:21" x14ac:dyDescent="0.25">
      <c r="A154" s="1">
        <v>43273</v>
      </c>
      <c r="B154" s="1">
        <v>42908</v>
      </c>
      <c r="C154" t="s">
        <v>13</v>
      </c>
      <c r="D154">
        <v>2018</v>
      </c>
      <c r="E154" t="s">
        <v>14</v>
      </c>
      <c r="F154">
        <v>17</v>
      </c>
      <c r="G154">
        <v>0</v>
      </c>
      <c r="H154">
        <v>30</v>
      </c>
      <c r="I154">
        <v>30</v>
      </c>
      <c r="J154">
        <v>1</v>
      </c>
      <c r="K154">
        <v>1.75</v>
      </c>
      <c r="L154" t="s">
        <v>12</v>
      </c>
      <c r="M154">
        <v>129.15833333333333</v>
      </c>
      <c r="N154">
        <v>719.83333333333337</v>
      </c>
      <c r="O154">
        <v>0.2</v>
      </c>
      <c r="P154">
        <v>1.5</v>
      </c>
      <c r="Q154">
        <f t="shared" si="4"/>
        <v>38.747500000000002</v>
      </c>
      <c r="R154">
        <f t="shared" si="5"/>
        <v>38747.5</v>
      </c>
      <c r="S154" t="s">
        <v>12</v>
      </c>
      <c r="T154" t="s">
        <v>65</v>
      </c>
      <c r="U154" t="s">
        <v>65</v>
      </c>
    </row>
    <row r="155" spans="1:21" x14ac:dyDescent="0.25">
      <c r="A155" s="1">
        <v>43273</v>
      </c>
      <c r="B155" s="1">
        <v>42908</v>
      </c>
      <c r="C155" t="s">
        <v>13</v>
      </c>
      <c r="D155">
        <v>2018</v>
      </c>
      <c r="E155" t="s">
        <v>14</v>
      </c>
      <c r="F155">
        <v>18</v>
      </c>
      <c r="G155">
        <v>0</v>
      </c>
      <c r="H155">
        <v>3</v>
      </c>
      <c r="I155">
        <v>3</v>
      </c>
      <c r="J155">
        <v>1</v>
      </c>
      <c r="K155">
        <v>1.75</v>
      </c>
      <c r="L155" t="s">
        <v>12</v>
      </c>
      <c r="M155">
        <v>129.15833333333333</v>
      </c>
      <c r="N155">
        <v>719.83333333333337</v>
      </c>
      <c r="O155">
        <v>0.2</v>
      </c>
      <c r="P155">
        <v>1.5</v>
      </c>
      <c r="Q155">
        <f t="shared" si="4"/>
        <v>38.747500000000002</v>
      </c>
      <c r="R155">
        <f t="shared" si="5"/>
        <v>38747.5</v>
      </c>
      <c r="S155" t="s">
        <v>12</v>
      </c>
      <c r="T155" t="s">
        <v>65</v>
      </c>
      <c r="U155" t="s">
        <v>65</v>
      </c>
    </row>
    <row r="156" spans="1:21" x14ac:dyDescent="0.25">
      <c r="A156" s="1">
        <v>43273</v>
      </c>
      <c r="B156" s="1">
        <v>42908</v>
      </c>
      <c r="C156" t="s">
        <v>13</v>
      </c>
      <c r="D156">
        <v>2018</v>
      </c>
      <c r="E156" t="s">
        <v>14</v>
      </c>
      <c r="F156">
        <v>19</v>
      </c>
      <c r="G156">
        <v>0</v>
      </c>
      <c r="H156">
        <v>5</v>
      </c>
      <c r="I156">
        <v>5</v>
      </c>
      <c r="J156">
        <v>1</v>
      </c>
      <c r="K156">
        <v>1.75</v>
      </c>
      <c r="L156" t="s">
        <v>12</v>
      </c>
      <c r="M156">
        <v>129.15833333333333</v>
      </c>
      <c r="N156">
        <v>719.83333333333337</v>
      </c>
      <c r="O156">
        <v>0.2</v>
      </c>
      <c r="P156">
        <v>1.5</v>
      </c>
      <c r="Q156">
        <f t="shared" si="4"/>
        <v>38.747500000000002</v>
      </c>
      <c r="R156">
        <f t="shared" si="5"/>
        <v>38747.5</v>
      </c>
      <c r="S156" t="s">
        <v>12</v>
      </c>
      <c r="T156" t="s">
        <v>65</v>
      </c>
      <c r="U156" t="s">
        <v>65</v>
      </c>
    </row>
    <row r="157" spans="1:21" x14ac:dyDescent="0.25">
      <c r="A157" s="1">
        <v>43277</v>
      </c>
      <c r="B157" s="1">
        <v>42912</v>
      </c>
      <c r="C157" t="s">
        <v>13</v>
      </c>
      <c r="D157">
        <v>2018</v>
      </c>
      <c r="E157" t="s">
        <v>14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1.75</v>
      </c>
      <c r="L157" t="s">
        <v>12</v>
      </c>
      <c r="M157">
        <v>128.06785714285715</v>
      </c>
      <c r="N157">
        <v>715.33428571428578</v>
      </c>
      <c r="O157">
        <v>0.2</v>
      </c>
      <c r="P157">
        <v>1.5</v>
      </c>
      <c r="Q157">
        <f t="shared" si="4"/>
        <v>38.420357142857149</v>
      </c>
      <c r="R157">
        <f t="shared" si="5"/>
        <v>38420.357142857152</v>
      </c>
      <c r="S157" t="s">
        <v>12</v>
      </c>
      <c r="T157" t="s">
        <v>7</v>
      </c>
      <c r="U157" t="s">
        <v>7</v>
      </c>
    </row>
    <row r="158" spans="1:21" x14ac:dyDescent="0.25">
      <c r="A158" s="1">
        <v>43277</v>
      </c>
      <c r="B158" s="1">
        <v>42912</v>
      </c>
      <c r="C158" t="s">
        <v>13</v>
      </c>
      <c r="D158">
        <v>2018</v>
      </c>
      <c r="E158" t="s">
        <v>14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1.75</v>
      </c>
      <c r="L158" t="s">
        <v>12</v>
      </c>
      <c r="M158">
        <v>128.06785714285715</v>
      </c>
      <c r="N158">
        <v>715.33428571428578</v>
      </c>
      <c r="O158">
        <v>0.2</v>
      </c>
      <c r="P158">
        <v>1.5</v>
      </c>
      <c r="Q158">
        <f t="shared" si="4"/>
        <v>38.420357142857149</v>
      </c>
      <c r="R158">
        <f t="shared" si="5"/>
        <v>38420.357142857152</v>
      </c>
      <c r="S158" t="s">
        <v>12</v>
      </c>
      <c r="T158" t="s">
        <v>7</v>
      </c>
      <c r="U158" t="s">
        <v>7</v>
      </c>
    </row>
    <row r="159" spans="1:21" x14ac:dyDescent="0.25">
      <c r="A159" s="1">
        <v>43277</v>
      </c>
      <c r="B159" s="1">
        <v>42912</v>
      </c>
      <c r="C159" t="s">
        <v>13</v>
      </c>
      <c r="D159">
        <v>2018</v>
      </c>
      <c r="E159" t="s">
        <v>14</v>
      </c>
      <c r="F159">
        <v>3</v>
      </c>
      <c r="G159">
        <v>0</v>
      </c>
      <c r="H159">
        <v>0</v>
      </c>
      <c r="I159">
        <v>0</v>
      </c>
      <c r="J159">
        <v>0</v>
      </c>
      <c r="K159">
        <v>1.75</v>
      </c>
      <c r="L159" t="s">
        <v>12</v>
      </c>
      <c r="M159">
        <v>128.06785714285715</v>
      </c>
      <c r="N159">
        <v>715.33428571428578</v>
      </c>
      <c r="O159">
        <v>0.2</v>
      </c>
      <c r="P159">
        <v>1.5</v>
      </c>
      <c r="Q159">
        <f t="shared" si="4"/>
        <v>38.420357142857149</v>
      </c>
      <c r="R159">
        <f t="shared" si="5"/>
        <v>38420.357142857152</v>
      </c>
      <c r="S159" t="s">
        <v>12</v>
      </c>
      <c r="T159" t="s">
        <v>7</v>
      </c>
      <c r="U159" t="s">
        <v>7</v>
      </c>
    </row>
    <row r="160" spans="1:21" x14ac:dyDescent="0.25">
      <c r="A160" s="1">
        <v>43277</v>
      </c>
      <c r="B160" s="1">
        <v>42912</v>
      </c>
      <c r="C160" t="s">
        <v>13</v>
      </c>
      <c r="D160">
        <v>2018</v>
      </c>
      <c r="E160" t="s">
        <v>14</v>
      </c>
      <c r="F160">
        <v>4</v>
      </c>
      <c r="G160">
        <v>0</v>
      </c>
      <c r="H160">
        <v>2</v>
      </c>
      <c r="I160">
        <v>2</v>
      </c>
      <c r="J160">
        <v>0</v>
      </c>
      <c r="K160">
        <v>1.75</v>
      </c>
      <c r="L160" t="s">
        <v>12</v>
      </c>
      <c r="M160">
        <v>128.06785714285715</v>
      </c>
      <c r="N160">
        <v>715.33428571428578</v>
      </c>
      <c r="O160">
        <v>0.2</v>
      </c>
      <c r="P160">
        <v>1.5</v>
      </c>
      <c r="Q160">
        <f t="shared" si="4"/>
        <v>38.420357142857149</v>
      </c>
      <c r="R160">
        <f t="shared" si="5"/>
        <v>38420.357142857152</v>
      </c>
      <c r="S160" t="s">
        <v>12</v>
      </c>
      <c r="T160" t="s">
        <v>7</v>
      </c>
      <c r="U160" t="s">
        <v>7</v>
      </c>
    </row>
    <row r="161" spans="1:21" x14ac:dyDescent="0.25">
      <c r="A161" s="1">
        <v>43277</v>
      </c>
      <c r="B161" s="1">
        <v>42912</v>
      </c>
      <c r="C161" t="s">
        <v>13</v>
      </c>
      <c r="D161">
        <v>2018</v>
      </c>
      <c r="E161" t="s">
        <v>14</v>
      </c>
      <c r="F161">
        <v>5</v>
      </c>
      <c r="G161">
        <v>0</v>
      </c>
      <c r="H161">
        <v>2</v>
      </c>
      <c r="I161">
        <v>2</v>
      </c>
      <c r="J161">
        <v>0</v>
      </c>
      <c r="K161">
        <v>1.75</v>
      </c>
      <c r="L161" t="s">
        <v>12</v>
      </c>
      <c r="M161">
        <v>128.06785714285715</v>
      </c>
      <c r="N161">
        <v>715.33428571428578</v>
      </c>
      <c r="O161">
        <v>0.2</v>
      </c>
      <c r="P161">
        <v>1.5</v>
      </c>
      <c r="Q161">
        <f t="shared" si="4"/>
        <v>38.420357142857149</v>
      </c>
      <c r="R161">
        <f t="shared" si="5"/>
        <v>38420.357142857152</v>
      </c>
      <c r="S161" t="s">
        <v>12</v>
      </c>
      <c r="T161" t="s">
        <v>7</v>
      </c>
      <c r="U161" t="s">
        <v>7</v>
      </c>
    </row>
    <row r="162" spans="1:21" x14ac:dyDescent="0.25">
      <c r="A162" s="1">
        <v>43277</v>
      </c>
      <c r="B162" s="1">
        <v>42912</v>
      </c>
      <c r="C162" t="s">
        <v>13</v>
      </c>
      <c r="D162">
        <v>2018</v>
      </c>
      <c r="E162" t="s">
        <v>14</v>
      </c>
      <c r="F162">
        <v>6</v>
      </c>
      <c r="G162">
        <v>0</v>
      </c>
      <c r="H162">
        <v>1</v>
      </c>
      <c r="I162">
        <v>1</v>
      </c>
      <c r="J162">
        <v>0</v>
      </c>
      <c r="K162">
        <v>1.75</v>
      </c>
      <c r="L162" t="s">
        <v>12</v>
      </c>
      <c r="M162">
        <v>128.06785714285715</v>
      </c>
      <c r="N162">
        <v>715.33428571428578</v>
      </c>
      <c r="O162">
        <v>0.2</v>
      </c>
      <c r="P162">
        <v>1.5</v>
      </c>
      <c r="Q162">
        <f t="shared" si="4"/>
        <v>38.420357142857149</v>
      </c>
      <c r="R162">
        <f t="shared" si="5"/>
        <v>38420.357142857152</v>
      </c>
      <c r="S162" t="s">
        <v>12</v>
      </c>
      <c r="T162" t="s">
        <v>7</v>
      </c>
      <c r="U162" t="s">
        <v>7</v>
      </c>
    </row>
    <row r="163" spans="1:21" x14ac:dyDescent="0.25">
      <c r="A163" s="1">
        <v>43277</v>
      </c>
      <c r="B163" s="1">
        <v>42912</v>
      </c>
      <c r="C163" t="s">
        <v>13</v>
      </c>
      <c r="D163">
        <v>2018</v>
      </c>
      <c r="E163" t="s">
        <v>14</v>
      </c>
      <c r="F163">
        <v>7</v>
      </c>
      <c r="G163">
        <v>0</v>
      </c>
      <c r="H163">
        <v>2</v>
      </c>
      <c r="I163">
        <v>2</v>
      </c>
      <c r="J163">
        <v>0</v>
      </c>
      <c r="K163">
        <v>1.75</v>
      </c>
      <c r="L163" t="s">
        <v>12</v>
      </c>
      <c r="M163">
        <v>128.06785714285715</v>
      </c>
      <c r="N163">
        <v>715.33428571428578</v>
      </c>
      <c r="O163">
        <v>0.2</v>
      </c>
      <c r="P163">
        <v>1.5</v>
      </c>
      <c r="Q163">
        <f t="shared" si="4"/>
        <v>38.420357142857149</v>
      </c>
      <c r="R163">
        <f t="shared" si="5"/>
        <v>38420.357142857152</v>
      </c>
      <c r="S163" t="s">
        <v>12</v>
      </c>
      <c r="T163" t="s">
        <v>7</v>
      </c>
      <c r="U163" t="s">
        <v>7</v>
      </c>
    </row>
    <row r="164" spans="1:21" x14ac:dyDescent="0.25">
      <c r="A164" s="1">
        <v>43277</v>
      </c>
      <c r="B164" s="1">
        <v>42912</v>
      </c>
      <c r="C164" t="s">
        <v>13</v>
      </c>
      <c r="D164">
        <v>2018</v>
      </c>
      <c r="E164" t="s">
        <v>14</v>
      </c>
      <c r="F164">
        <v>8</v>
      </c>
      <c r="G164">
        <v>0</v>
      </c>
      <c r="H164">
        <v>1</v>
      </c>
      <c r="I164">
        <v>1</v>
      </c>
      <c r="J164">
        <v>0</v>
      </c>
      <c r="K164">
        <v>1.75</v>
      </c>
      <c r="L164" t="s">
        <v>12</v>
      </c>
      <c r="M164">
        <v>128.06785714285715</v>
      </c>
      <c r="N164">
        <v>715.33428571428578</v>
      </c>
      <c r="O164">
        <v>0.2</v>
      </c>
      <c r="P164">
        <v>1.5</v>
      </c>
      <c r="Q164">
        <f t="shared" si="4"/>
        <v>38.420357142857149</v>
      </c>
      <c r="R164">
        <f t="shared" si="5"/>
        <v>38420.357142857152</v>
      </c>
      <c r="S164" t="s">
        <v>12</v>
      </c>
      <c r="T164" t="s">
        <v>7</v>
      </c>
      <c r="U164" t="s">
        <v>7</v>
      </c>
    </row>
    <row r="165" spans="1:21" x14ac:dyDescent="0.25">
      <c r="A165" s="1">
        <v>43277</v>
      </c>
      <c r="B165" s="1">
        <v>42912</v>
      </c>
      <c r="C165" t="s">
        <v>13</v>
      </c>
      <c r="D165">
        <v>2018</v>
      </c>
      <c r="E165" t="s">
        <v>14</v>
      </c>
      <c r="F165">
        <v>9</v>
      </c>
      <c r="G165">
        <v>0</v>
      </c>
      <c r="H165">
        <v>3</v>
      </c>
      <c r="I165">
        <v>3</v>
      </c>
      <c r="J165">
        <v>0</v>
      </c>
      <c r="K165">
        <v>1.75</v>
      </c>
      <c r="L165" t="s">
        <v>12</v>
      </c>
      <c r="M165">
        <v>128.06785714285715</v>
      </c>
      <c r="N165">
        <v>715.33428571428578</v>
      </c>
      <c r="O165">
        <v>0.2</v>
      </c>
      <c r="P165">
        <v>1.5</v>
      </c>
      <c r="Q165">
        <f t="shared" si="4"/>
        <v>38.420357142857149</v>
      </c>
      <c r="R165">
        <f t="shared" si="5"/>
        <v>38420.357142857152</v>
      </c>
      <c r="S165" t="s">
        <v>12</v>
      </c>
      <c r="T165" t="s">
        <v>7</v>
      </c>
      <c r="U165" t="s">
        <v>7</v>
      </c>
    </row>
    <row r="166" spans="1:21" x14ac:dyDescent="0.25">
      <c r="A166" s="1">
        <v>43277</v>
      </c>
      <c r="B166" s="1">
        <v>42912</v>
      </c>
      <c r="C166" t="s">
        <v>13</v>
      </c>
      <c r="D166">
        <v>2018</v>
      </c>
      <c r="E166" t="s">
        <v>14</v>
      </c>
      <c r="F166">
        <v>10</v>
      </c>
      <c r="G166">
        <v>0</v>
      </c>
      <c r="H166">
        <v>0</v>
      </c>
      <c r="I166">
        <v>0</v>
      </c>
      <c r="J166">
        <v>0</v>
      </c>
      <c r="K166">
        <v>1.75</v>
      </c>
      <c r="L166" t="s">
        <v>12</v>
      </c>
      <c r="M166">
        <v>128.06785714285715</v>
      </c>
      <c r="N166">
        <v>715.33428571428578</v>
      </c>
      <c r="O166">
        <v>0.2</v>
      </c>
      <c r="P166">
        <v>1.5</v>
      </c>
      <c r="Q166">
        <f t="shared" si="4"/>
        <v>38.420357142857149</v>
      </c>
      <c r="R166">
        <f t="shared" si="5"/>
        <v>38420.357142857152</v>
      </c>
      <c r="S166" t="s">
        <v>12</v>
      </c>
      <c r="T166" t="s">
        <v>7</v>
      </c>
      <c r="U166" t="s">
        <v>7</v>
      </c>
    </row>
    <row r="167" spans="1:21" x14ac:dyDescent="0.25">
      <c r="A167" s="1">
        <v>43277</v>
      </c>
      <c r="B167" s="1">
        <v>42912</v>
      </c>
      <c r="C167" t="s">
        <v>13</v>
      </c>
      <c r="D167">
        <v>2018</v>
      </c>
      <c r="E167" t="s">
        <v>14</v>
      </c>
      <c r="F167">
        <v>11</v>
      </c>
      <c r="G167">
        <v>0</v>
      </c>
      <c r="H167">
        <v>1</v>
      </c>
      <c r="I167">
        <v>1</v>
      </c>
      <c r="J167">
        <v>0</v>
      </c>
      <c r="K167">
        <v>1.75</v>
      </c>
      <c r="L167" t="s">
        <v>12</v>
      </c>
      <c r="M167">
        <v>128.06785714285715</v>
      </c>
      <c r="N167">
        <v>715.33428571428578</v>
      </c>
      <c r="O167">
        <v>0.2</v>
      </c>
      <c r="P167">
        <v>1.5</v>
      </c>
      <c r="Q167">
        <f t="shared" si="4"/>
        <v>38.420357142857149</v>
      </c>
      <c r="R167">
        <f t="shared" si="5"/>
        <v>38420.357142857152</v>
      </c>
      <c r="S167" t="s">
        <v>12</v>
      </c>
      <c r="T167" t="s">
        <v>7</v>
      </c>
      <c r="U167" t="s">
        <v>7</v>
      </c>
    </row>
    <row r="168" spans="1:21" x14ac:dyDescent="0.25">
      <c r="A168" s="1">
        <v>43277</v>
      </c>
      <c r="B168" s="1">
        <v>42912</v>
      </c>
      <c r="C168" t="s">
        <v>13</v>
      </c>
      <c r="D168">
        <v>2018</v>
      </c>
      <c r="E168" t="s">
        <v>14</v>
      </c>
      <c r="F168">
        <v>12</v>
      </c>
      <c r="G168">
        <v>0</v>
      </c>
      <c r="H168">
        <v>3</v>
      </c>
      <c r="I168">
        <v>3</v>
      </c>
      <c r="J168">
        <v>0</v>
      </c>
      <c r="K168">
        <v>1.75</v>
      </c>
      <c r="L168" t="s">
        <v>12</v>
      </c>
      <c r="M168">
        <v>128.06785714285715</v>
      </c>
      <c r="N168">
        <v>715.33428571428578</v>
      </c>
      <c r="O168">
        <v>0.2</v>
      </c>
      <c r="P168">
        <v>1.5</v>
      </c>
      <c r="Q168">
        <f t="shared" si="4"/>
        <v>38.420357142857149</v>
      </c>
      <c r="R168">
        <f t="shared" si="5"/>
        <v>38420.357142857152</v>
      </c>
      <c r="S168" t="s">
        <v>12</v>
      </c>
      <c r="T168" t="s">
        <v>7</v>
      </c>
      <c r="U168" t="s">
        <v>7</v>
      </c>
    </row>
    <row r="169" spans="1:21" x14ac:dyDescent="0.25">
      <c r="A169" s="1">
        <v>43277</v>
      </c>
      <c r="B169" s="1">
        <v>42912</v>
      </c>
      <c r="C169" t="s">
        <v>13</v>
      </c>
      <c r="D169">
        <v>2018</v>
      </c>
      <c r="E169" t="s">
        <v>14</v>
      </c>
      <c r="F169">
        <v>13</v>
      </c>
      <c r="G169">
        <v>0</v>
      </c>
      <c r="H169">
        <v>2</v>
      </c>
      <c r="I169">
        <v>2</v>
      </c>
      <c r="J169">
        <v>0</v>
      </c>
      <c r="K169">
        <v>1.75</v>
      </c>
      <c r="L169" t="s">
        <v>12</v>
      </c>
      <c r="M169">
        <v>128.06785714285715</v>
      </c>
      <c r="N169">
        <v>715.33428571428578</v>
      </c>
      <c r="O169">
        <v>0.2</v>
      </c>
      <c r="P169">
        <v>1.5</v>
      </c>
      <c r="Q169">
        <f t="shared" si="4"/>
        <v>38.420357142857149</v>
      </c>
      <c r="R169">
        <f t="shared" si="5"/>
        <v>38420.357142857152</v>
      </c>
      <c r="S169" t="s">
        <v>12</v>
      </c>
      <c r="T169" t="s">
        <v>7</v>
      </c>
      <c r="U169" t="s">
        <v>7</v>
      </c>
    </row>
    <row r="170" spans="1:21" x14ac:dyDescent="0.25">
      <c r="A170" s="1">
        <v>43277</v>
      </c>
      <c r="B170" s="1">
        <v>42912</v>
      </c>
      <c r="C170" t="s">
        <v>13</v>
      </c>
      <c r="D170">
        <v>2018</v>
      </c>
      <c r="E170" t="s">
        <v>14</v>
      </c>
      <c r="F170">
        <v>14</v>
      </c>
      <c r="G170">
        <v>0</v>
      </c>
      <c r="H170">
        <v>0</v>
      </c>
      <c r="I170">
        <v>0</v>
      </c>
      <c r="J170">
        <v>0</v>
      </c>
      <c r="K170">
        <v>1.75</v>
      </c>
      <c r="L170" t="s">
        <v>12</v>
      </c>
      <c r="M170">
        <v>128.06785714285715</v>
      </c>
      <c r="N170">
        <v>715.33428571428578</v>
      </c>
      <c r="O170">
        <v>0.2</v>
      </c>
      <c r="P170">
        <v>1.5</v>
      </c>
      <c r="Q170">
        <f t="shared" si="4"/>
        <v>38.420357142857149</v>
      </c>
      <c r="R170">
        <f t="shared" si="5"/>
        <v>38420.357142857152</v>
      </c>
      <c r="S170" t="s">
        <v>12</v>
      </c>
      <c r="T170" t="s">
        <v>7</v>
      </c>
      <c r="U170" t="s">
        <v>7</v>
      </c>
    </row>
    <row r="171" spans="1:21" x14ac:dyDescent="0.25">
      <c r="A171" s="1">
        <v>43277</v>
      </c>
      <c r="B171" s="1">
        <v>42912</v>
      </c>
      <c r="C171" t="s">
        <v>13</v>
      </c>
      <c r="D171">
        <v>2018</v>
      </c>
      <c r="E171" t="s">
        <v>14</v>
      </c>
      <c r="F171">
        <v>15</v>
      </c>
      <c r="G171">
        <v>0</v>
      </c>
      <c r="H171">
        <v>3</v>
      </c>
      <c r="I171">
        <v>3</v>
      </c>
      <c r="J171">
        <v>0</v>
      </c>
      <c r="K171">
        <v>1.75</v>
      </c>
      <c r="L171" t="s">
        <v>12</v>
      </c>
      <c r="M171">
        <v>128.06785714285715</v>
      </c>
      <c r="N171">
        <v>715.33428571428578</v>
      </c>
      <c r="O171">
        <v>0.2</v>
      </c>
      <c r="P171">
        <v>1.5</v>
      </c>
      <c r="Q171">
        <f t="shared" si="4"/>
        <v>38.420357142857149</v>
      </c>
      <c r="R171">
        <f t="shared" si="5"/>
        <v>38420.357142857152</v>
      </c>
      <c r="S171" t="s">
        <v>12</v>
      </c>
      <c r="T171" t="s">
        <v>7</v>
      </c>
      <c r="U171" t="s">
        <v>7</v>
      </c>
    </row>
    <row r="172" spans="1:21" x14ac:dyDescent="0.25">
      <c r="A172" s="1">
        <v>43280</v>
      </c>
      <c r="B172" s="1">
        <v>42915</v>
      </c>
      <c r="C172" t="s">
        <v>13</v>
      </c>
      <c r="D172">
        <v>2018</v>
      </c>
      <c r="E172" t="s">
        <v>14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1.75</v>
      </c>
      <c r="L172" t="s">
        <v>12</v>
      </c>
      <c r="M172">
        <v>127.25</v>
      </c>
      <c r="N172">
        <v>711.96</v>
      </c>
      <c r="O172">
        <v>0.2</v>
      </c>
      <c r="P172">
        <v>1.5</v>
      </c>
      <c r="Q172">
        <f t="shared" si="4"/>
        <v>38.175000000000004</v>
      </c>
      <c r="R172">
        <f t="shared" si="5"/>
        <v>38175.000000000007</v>
      </c>
      <c r="S172" t="s">
        <v>12</v>
      </c>
      <c r="T172" t="s">
        <v>7</v>
      </c>
      <c r="U172" t="s">
        <v>7</v>
      </c>
    </row>
    <row r="173" spans="1:21" x14ac:dyDescent="0.25">
      <c r="A173" s="1">
        <v>43280</v>
      </c>
      <c r="B173" s="1">
        <v>42915</v>
      </c>
      <c r="C173" t="s">
        <v>13</v>
      </c>
      <c r="D173">
        <v>2018</v>
      </c>
      <c r="E173" t="s">
        <v>14</v>
      </c>
      <c r="F173">
        <v>2</v>
      </c>
      <c r="G173">
        <v>0</v>
      </c>
      <c r="H173">
        <v>1</v>
      </c>
      <c r="I173">
        <v>1</v>
      </c>
      <c r="J173">
        <v>0</v>
      </c>
      <c r="K173">
        <v>1.75</v>
      </c>
      <c r="L173" t="s">
        <v>12</v>
      </c>
      <c r="M173">
        <v>127.25</v>
      </c>
      <c r="N173">
        <v>711.96</v>
      </c>
      <c r="O173">
        <v>0.2</v>
      </c>
      <c r="P173">
        <v>1.5</v>
      </c>
      <c r="Q173">
        <f t="shared" si="4"/>
        <v>38.175000000000004</v>
      </c>
      <c r="R173">
        <f t="shared" si="5"/>
        <v>38175.000000000007</v>
      </c>
      <c r="S173" t="s">
        <v>12</v>
      </c>
      <c r="T173" t="s">
        <v>7</v>
      </c>
      <c r="U173" t="s">
        <v>7</v>
      </c>
    </row>
    <row r="174" spans="1:21" x14ac:dyDescent="0.25">
      <c r="A174" s="1">
        <v>43280</v>
      </c>
      <c r="B174" s="1">
        <v>42915</v>
      </c>
      <c r="C174" t="s">
        <v>13</v>
      </c>
      <c r="D174">
        <v>2018</v>
      </c>
      <c r="E174" t="s">
        <v>14</v>
      </c>
      <c r="F174">
        <v>3</v>
      </c>
      <c r="G174">
        <v>0</v>
      </c>
      <c r="H174">
        <v>2</v>
      </c>
      <c r="I174">
        <v>2</v>
      </c>
      <c r="J174">
        <v>0</v>
      </c>
      <c r="K174">
        <v>1.75</v>
      </c>
      <c r="L174" t="s">
        <v>12</v>
      </c>
      <c r="M174">
        <v>127.25</v>
      </c>
      <c r="N174">
        <v>711.96</v>
      </c>
      <c r="O174">
        <v>0.2</v>
      </c>
      <c r="P174">
        <v>1.5</v>
      </c>
      <c r="Q174">
        <f t="shared" si="4"/>
        <v>38.175000000000004</v>
      </c>
      <c r="R174">
        <f t="shared" si="5"/>
        <v>38175.000000000007</v>
      </c>
      <c r="S174" t="s">
        <v>12</v>
      </c>
      <c r="T174" t="s">
        <v>7</v>
      </c>
      <c r="U174" t="s">
        <v>7</v>
      </c>
    </row>
    <row r="175" spans="1:21" x14ac:dyDescent="0.25">
      <c r="A175" s="1">
        <v>43280</v>
      </c>
      <c r="B175" s="1">
        <v>42915</v>
      </c>
      <c r="C175" t="s">
        <v>13</v>
      </c>
      <c r="D175">
        <v>2018</v>
      </c>
      <c r="E175" t="s">
        <v>14</v>
      </c>
      <c r="F175">
        <v>4</v>
      </c>
      <c r="G175">
        <v>0</v>
      </c>
      <c r="H175">
        <v>0</v>
      </c>
      <c r="I175">
        <v>0</v>
      </c>
      <c r="J175">
        <v>0</v>
      </c>
      <c r="K175">
        <v>1.75</v>
      </c>
      <c r="L175" t="s">
        <v>12</v>
      </c>
      <c r="M175">
        <v>127.25</v>
      </c>
      <c r="N175">
        <v>711.96</v>
      </c>
      <c r="O175">
        <v>0.2</v>
      </c>
      <c r="P175">
        <v>1.5</v>
      </c>
      <c r="Q175">
        <f t="shared" si="4"/>
        <v>38.175000000000004</v>
      </c>
      <c r="R175">
        <f t="shared" si="5"/>
        <v>38175.000000000007</v>
      </c>
      <c r="S175" t="s">
        <v>12</v>
      </c>
      <c r="T175" t="s">
        <v>7</v>
      </c>
      <c r="U175" t="s">
        <v>7</v>
      </c>
    </row>
    <row r="176" spans="1:21" x14ac:dyDescent="0.25">
      <c r="A176" s="1">
        <v>43280</v>
      </c>
      <c r="B176" s="1">
        <v>42915</v>
      </c>
      <c r="C176" t="s">
        <v>13</v>
      </c>
      <c r="D176">
        <v>2018</v>
      </c>
      <c r="E176" t="s">
        <v>14</v>
      </c>
      <c r="F176">
        <v>5</v>
      </c>
      <c r="G176">
        <v>0</v>
      </c>
      <c r="H176">
        <v>1</v>
      </c>
      <c r="I176">
        <v>1</v>
      </c>
      <c r="J176">
        <v>2</v>
      </c>
      <c r="K176">
        <v>1.75</v>
      </c>
      <c r="L176" t="s">
        <v>12</v>
      </c>
      <c r="M176">
        <v>127.25</v>
      </c>
      <c r="N176">
        <v>711.96</v>
      </c>
      <c r="O176">
        <v>0.2</v>
      </c>
      <c r="P176">
        <v>1.5</v>
      </c>
      <c r="Q176">
        <f t="shared" si="4"/>
        <v>38.175000000000004</v>
      </c>
      <c r="R176">
        <f t="shared" si="5"/>
        <v>38175.000000000007</v>
      </c>
      <c r="S176" t="s">
        <v>12</v>
      </c>
      <c r="T176" t="s">
        <v>7</v>
      </c>
      <c r="U176" t="s">
        <v>7</v>
      </c>
    </row>
    <row r="177" spans="1:21" x14ac:dyDescent="0.25">
      <c r="A177" s="1">
        <v>43280</v>
      </c>
      <c r="B177" s="1">
        <v>42915</v>
      </c>
      <c r="C177" t="s">
        <v>13</v>
      </c>
      <c r="D177">
        <v>2018</v>
      </c>
      <c r="E177" t="s">
        <v>14</v>
      </c>
      <c r="F177">
        <v>6</v>
      </c>
      <c r="G177">
        <v>0</v>
      </c>
      <c r="H177">
        <v>1</v>
      </c>
      <c r="I177">
        <v>1</v>
      </c>
      <c r="J177">
        <v>2</v>
      </c>
      <c r="K177">
        <v>1.75</v>
      </c>
      <c r="L177" t="s">
        <v>12</v>
      </c>
      <c r="M177">
        <v>127.25</v>
      </c>
      <c r="N177">
        <v>711.96</v>
      </c>
      <c r="O177">
        <v>0.2</v>
      </c>
      <c r="P177">
        <v>1.5</v>
      </c>
      <c r="Q177">
        <f t="shared" si="4"/>
        <v>38.175000000000004</v>
      </c>
      <c r="R177">
        <f t="shared" si="5"/>
        <v>38175.000000000007</v>
      </c>
      <c r="S177" t="s">
        <v>12</v>
      </c>
      <c r="T177" t="s">
        <v>7</v>
      </c>
      <c r="U177" t="s">
        <v>7</v>
      </c>
    </row>
    <row r="178" spans="1:21" x14ac:dyDescent="0.25">
      <c r="A178" s="1">
        <v>43280</v>
      </c>
      <c r="B178" s="1">
        <v>42915</v>
      </c>
      <c r="C178" t="s">
        <v>13</v>
      </c>
      <c r="D178">
        <v>2018</v>
      </c>
      <c r="E178" t="s">
        <v>14</v>
      </c>
      <c r="F178">
        <v>7</v>
      </c>
      <c r="G178">
        <v>0</v>
      </c>
      <c r="H178">
        <v>0</v>
      </c>
      <c r="I178">
        <v>0</v>
      </c>
      <c r="J178">
        <v>0</v>
      </c>
      <c r="K178">
        <v>1.75</v>
      </c>
      <c r="L178" t="s">
        <v>12</v>
      </c>
      <c r="M178">
        <v>127.25</v>
      </c>
      <c r="N178">
        <v>711.96</v>
      </c>
      <c r="O178">
        <v>0.2</v>
      </c>
      <c r="P178">
        <v>1.5</v>
      </c>
      <c r="Q178">
        <f t="shared" si="4"/>
        <v>38.175000000000004</v>
      </c>
      <c r="R178">
        <f t="shared" si="5"/>
        <v>38175.000000000007</v>
      </c>
      <c r="S178" t="s">
        <v>12</v>
      </c>
      <c r="T178" t="s">
        <v>7</v>
      </c>
      <c r="U178" t="s">
        <v>7</v>
      </c>
    </row>
    <row r="179" spans="1:21" x14ac:dyDescent="0.25">
      <c r="A179" s="1">
        <v>43280</v>
      </c>
      <c r="B179" s="1">
        <v>42915</v>
      </c>
      <c r="C179" t="s">
        <v>13</v>
      </c>
      <c r="D179">
        <v>2018</v>
      </c>
      <c r="E179" t="s">
        <v>14</v>
      </c>
      <c r="F179">
        <v>8</v>
      </c>
      <c r="G179">
        <v>0</v>
      </c>
      <c r="H179">
        <v>0</v>
      </c>
      <c r="I179">
        <v>0</v>
      </c>
      <c r="J179">
        <v>0</v>
      </c>
      <c r="K179">
        <v>1.75</v>
      </c>
      <c r="L179" t="s">
        <v>12</v>
      </c>
      <c r="M179">
        <v>127.25</v>
      </c>
      <c r="N179">
        <v>711.96</v>
      </c>
      <c r="O179">
        <v>0.2</v>
      </c>
      <c r="P179">
        <v>1.5</v>
      </c>
      <c r="Q179">
        <f t="shared" si="4"/>
        <v>38.175000000000004</v>
      </c>
      <c r="R179">
        <f t="shared" si="5"/>
        <v>38175.000000000007</v>
      </c>
      <c r="S179" t="s">
        <v>12</v>
      </c>
      <c r="T179" t="s">
        <v>7</v>
      </c>
      <c r="U179" t="s">
        <v>7</v>
      </c>
    </row>
    <row r="180" spans="1:21" x14ac:dyDescent="0.25">
      <c r="A180" s="1">
        <v>43280</v>
      </c>
      <c r="B180" s="1">
        <v>42915</v>
      </c>
      <c r="C180" t="s">
        <v>13</v>
      </c>
      <c r="D180">
        <v>2018</v>
      </c>
      <c r="E180" t="s">
        <v>14</v>
      </c>
      <c r="F180">
        <v>9</v>
      </c>
      <c r="G180">
        <v>0</v>
      </c>
      <c r="H180">
        <v>1</v>
      </c>
      <c r="I180">
        <v>1</v>
      </c>
      <c r="J180">
        <v>0</v>
      </c>
      <c r="K180">
        <v>1.75</v>
      </c>
      <c r="L180" t="s">
        <v>12</v>
      </c>
      <c r="M180">
        <v>127.25</v>
      </c>
      <c r="N180">
        <v>711.96</v>
      </c>
      <c r="O180">
        <v>0.2</v>
      </c>
      <c r="P180">
        <v>1.5</v>
      </c>
      <c r="Q180">
        <f t="shared" si="4"/>
        <v>38.175000000000004</v>
      </c>
      <c r="R180">
        <f t="shared" si="5"/>
        <v>38175.000000000007</v>
      </c>
      <c r="S180" t="s">
        <v>12</v>
      </c>
      <c r="T180" t="s">
        <v>7</v>
      </c>
      <c r="U180" t="s">
        <v>7</v>
      </c>
    </row>
    <row r="181" spans="1:21" x14ac:dyDescent="0.25">
      <c r="A181" s="1">
        <v>43280</v>
      </c>
      <c r="B181" s="1">
        <v>42915</v>
      </c>
      <c r="C181" t="s">
        <v>13</v>
      </c>
      <c r="D181">
        <v>2018</v>
      </c>
      <c r="E181" t="s">
        <v>14</v>
      </c>
      <c r="F181">
        <v>10</v>
      </c>
      <c r="G181">
        <v>0</v>
      </c>
      <c r="H181">
        <v>0</v>
      </c>
      <c r="I181">
        <v>0</v>
      </c>
      <c r="J181">
        <v>2</v>
      </c>
      <c r="K181">
        <v>1.75</v>
      </c>
      <c r="L181" t="s">
        <v>12</v>
      </c>
      <c r="M181">
        <v>127.25</v>
      </c>
      <c r="N181">
        <v>711.96</v>
      </c>
      <c r="O181">
        <v>0.2</v>
      </c>
      <c r="P181">
        <v>1.5</v>
      </c>
      <c r="Q181">
        <f t="shared" si="4"/>
        <v>38.175000000000004</v>
      </c>
      <c r="R181">
        <f t="shared" si="5"/>
        <v>38175.000000000007</v>
      </c>
      <c r="S181" t="s">
        <v>12</v>
      </c>
      <c r="T181" t="s">
        <v>7</v>
      </c>
      <c r="U181" t="s">
        <v>7</v>
      </c>
    </row>
    <row r="182" spans="1:21" x14ac:dyDescent="0.25">
      <c r="A182" s="1">
        <v>43280</v>
      </c>
      <c r="B182" s="1">
        <v>42915</v>
      </c>
      <c r="C182" t="s">
        <v>13</v>
      </c>
      <c r="D182">
        <v>2018</v>
      </c>
      <c r="E182" t="s">
        <v>14</v>
      </c>
      <c r="F182">
        <v>11</v>
      </c>
      <c r="G182">
        <v>0</v>
      </c>
      <c r="H182">
        <v>2</v>
      </c>
      <c r="I182">
        <v>2</v>
      </c>
      <c r="J182">
        <v>0</v>
      </c>
      <c r="K182">
        <v>1.75</v>
      </c>
      <c r="L182" t="s">
        <v>12</v>
      </c>
      <c r="M182">
        <v>127.25</v>
      </c>
      <c r="N182">
        <v>711.96</v>
      </c>
      <c r="O182">
        <v>0.2</v>
      </c>
      <c r="P182">
        <v>1.5</v>
      </c>
      <c r="Q182">
        <f t="shared" si="4"/>
        <v>38.175000000000004</v>
      </c>
      <c r="R182">
        <f t="shared" si="5"/>
        <v>38175.000000000007</v>
      </c>
      <c r="S182" t="s">
        <v>12</v>
      </c>
      <c r="T182" t="s">
        <v>7</v>
      </c>
      <c r="U182" t="s">
        <v>7</v>
      </c>
    </row>
    <row r="183" spans="1:21" x14ac:dyDescent="0.25">
      <c r="A183" s="1">
        <v>43280</v>
      </c>
      <c r="B183" s="1">
        <v>42915</v>
      </c>
      <c r="C183" t="s">
        <v>13</v>
      </c>
      <c r="D183">
        <v>2018</v>
      </c>
      <c r="E183" t="s">
        <v>14</v>
      </c>
      <c r="F183">
        <v>12</v>
      </c>
      <c r="G183">
        <v>0</v>
      </c>
      <c r="H183">
        <v>0</v>
      </c>
      <c r="I183">
        <v>0</v>
      </c>
      <c r="J183">
        <v>0</v>
      </c>
      <c r="K183">
        <v>1.75</v>
      </c>
      <c r="L183" t="s">
        <v>12</v>
      </c>
      <c r="M183">
        <v>127.25</v>
      </c>
      <c r="N183">
        <v>711.96</v>
      </c>
      <c r="O183">
        <v>0.2</v>
      </c>
      <c r="P183">
        <v>1.5</v>
      </c>
      <c r="Q183">
        <f t="shared" si="4"/>
        <v>38.175000000000004</v>
      </c>
      <c r="R183">
        <f t="shared" si="5"/>
        <v>38175.000000000007</v>
      </c>
      <c r="S183" t="s">
        <v>12</v>
      </c>
      <c r="T183" t="s">
        <v>7</v>
      </c>
      <c r="U183" t="s">
        <v>7</v>
      </c>
    </row>
    <row r="184" spans="1:21" x14ac:dyDescent="0.25">
      <c r="A184" s="1">
        <v>43280</v>
      </c>
      <c r="B184" s="1">
        <v>42915</v>
      </c>
      <c r="C184" t="s">
        <v>13</v>
      </c>
      <c r="D184">
        <v>2018</v>
      </c>
      <c r="E184" t="s">
        <v>14</v>
      </c>
      <c r="F184">
        <v>13</v>
      </c>
      <c r="G184">
        <v>0</v>
      </c>
      <c r="H184">
        <v>1</v>
      </c>
      <c r="I184">
        <v>1</v>
      </c>
      <c r="J184">
        <v>0</v>
      </c>
      <c r="K184">
        <v>1.75</v>
      </c>
      <c r="L184" t="s">
        <v>12</v>
      </c>
      <c r="M184">
        <v>127.25</v>
      </c>
      <c r="N184">
        <v>711.96</v>
      </c>
      <c r="O184">
        <v>0.2</v>
      </c>
      <c r="P184">
        <v>1.5</v>
      </c>
      <c r="Q184">
        <f t="shared" si="4"/>
        <v>38.175000000000004</v>
      </c>
      <c r="R184">
        <f t="shared" si="5"/>
        <v>38175.000000000007</v>
      </c>
      <c r="S184" t="s">
        <v>12</v>
      </c>
      <c r="T184" t="s">
        <v>7</v>
      </c>
      <c r="U184" t="s">
        <v>7</v>
      </c>
    </row>
    <row r="185" spans="1:21" x14ac:dyDescent="0.25">
      <c r="A185" s="1">
        <v>43280</v>
      </c>
      <c r="B185" s="1">
        <v>42915</v>
      </c>
      <c r="C185" t="s">
        <v>13</v>
      </c>
      <c r="D185">
        <v>2018</v>
      </c>
      <c r="E185" t="s">
        <v>14</v>
      </c>
      <c r="F185">
        <v>14</v>
      </c>
      <c r="G185">
        <v>0</v>
      </c>
      <c r="H185">
        <v>2</v>
      </c>
      <c r="I185">
        <v>2</v>
      </c>
      <c r="J185">
        <v>0</v>
      </c>
      <c r="K185">
        <v>1.75</v>
      </c>
      <c r="L185" t="s">
        <v>12</v>
      </c>
      <c r="M185">
        <v>127.25</v>
      </c>
      <c r="N185">
        <v>711.96</v>
      </c>
      <c r="O185">
        <v>0.2</v>
      </c>
      <c r="P185">
        <v>1.5</v>
      </c>
      <c r="Q185">
        <f t="shared" si="4"/>
        <v>38.175000000000004</v>
      </c>
      <c r="R185">
        <f t="shared" si="5"/>
        <v>38175.000000000007</v>
      </c>
      <c r="S185" t="s">
        <v>12</v>
      </c>
      <c r="T185" t="s">
        <v>7</v>
      </c>
      <c r="U185" t="s">
        <v>7</v>
      </c>
    </row>
    <row r="186" spans="1:21" x14ac:dyDescent="0.25">
      <c r="A186" s="1">
        <v>43280</v>
      </c>
      <c r="B186" s="1">
        <v>42915</v>
      </c>
      <c r="C186" t="s">
        <v>13</v>
      </c>
      <c r="D186">
        <v>2018</v>
      </c>
      <c r="E186" t="s">
        <v>14</v>
      </c>
      <c r="F186">
        <v>15</v>
      </c>
      <c r="G186">
        <v>0</v>
      </c>
      <c r="H186">
        <v>0</v>
      </c>
      <c r="I186">
        <v>0</v>
      </c>
      <c r="J186">
        <v>0</v>
      </c>
      <c r="K186">
        <v>1.75</v>
      </c>
      <c r="L186" t="s">
        <v>12</v>
      </c>
      <c r="M186">
        <v>127.25</v>
      </c>
      <c r="N186">
        <v>711.96</v>
      </c>
      <c r="O186">
        <v>0.2</v>
      </c>
      <c r="P186">
        <v>1.5</v>
      </c>
      <c r="Q186">
        <f t="shared" si="4"/>
        <v>38.175000000000004</v>
      </c>
      <c r="R186">
        <f t="shared" si="5"/>
        <v>38175.000000000007</v>
      </c>
      <c r="S186" t="s">
        <v>12</v>
      </c>
      <c r="T186" t="s">
        <v>7</v>
      </c>
      <c r="U186" t="s">
        <v>7</v>
      </c>
    </row>
    <row r="187" spans="1:21" x14ac:dyDescent="0.25">
      <c r="A187" s="1">
        <v>43280</v>
      </c>
      <c r="B187" s="1">
        <v>42915</v>
      </c>
      <c r="C187" t="s">
        <v>13</v>
      </c>
      <c r="D187">
        <v>2018</v>
      </c>
      <c r="E187" t="s">
        <v>14</v>
      </c>
      <c r="F187">
        <v>16</v>
      </c>
      <c r="G187">
        <v>0</v>
      </c>
      <c r="H187">
        <v>0</v>
      </c>
      <c r="I187">
        <v>0</v>
      </c>
      <c r="J187">
        <v>0</v>
      </c>
      <c r="K187">
        <v>1.75</v>
      </c>
      <c r="L187" t="s">
        <v>12</v>
      </c>
      <c r="M187">
        <v>127.25</v>
      </c>
      <c r="N187">
        <v>711.96</v>
      </c>
      <c r="O187">
        <v>0.2</v>
      </c>
      <c r="P187">
        <v>1.5</v>
      </c>
      <c r="Q187">
        <f t="shared" si="4"/>
        <v>38.175000000000004</v>
      </c>
      <c r="R187">
        <f t="shared" si="5"/>
        <v>38175.000000000007</v>
      </c>
      <c r="S187" t="s">
        <v>12</v>
      </c>
      <c r="T187" t="s">
        <v>7</v>
      </c>
      <c r="U187" t="s">
        <v>7</v>
      </c>
    </row>
    <row r="188" spans="1:21" x14ac:dyDescent="0.25">
      <c r="A188" s="1">
        <v>43239</v>
      </c>
      <c r="B188" s="1">
        <v>42874</v>
      </c>
      <c r="C188" t="s">
        <v>16</v>
      </c>
      <c r="D188">
        <v>2018</v>
      </c>
      <c r="E188" t="s">
        <v>17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1.75</v>
      </c>
      <c r="L188" t="s">
        <v>15</v>
      </c>
      <c r="M188">
        <v>151.5</v>
      </c>
      <c r="N188">
        <v>613.5</v>
      </c>
      <c r="O188">
        <v>0.2</v>
      </c>
      <c r="P188">
        <v>1.5</v>
      </c>
      <c r="Q188">
        <f t="shared" si="4"/>
        <v>45.45</v>
      </c>
      <c r="R188">
        <f t="shared" si="5"/>
        <v>45450</v>
      </c>
      <c r="S188" t="s">
        <v>15</v>
      </c>
      <c r="T188" t="s">
        <v>15</v>
      </c>
      <c r="U188" t="s">
        <v>15</v>
      </c>
    </row>
    <row r="189" spans="1:21" x14ac:dyDescent="0.25">
      <c r="A189" s="1">
        <v>43239</v>
      </c>
      <c r="B189" s="1">
        <v>42874</v>
      </c>
      <c r="C189" t="s">
        <v>16</v>
      </c>
      <c r="D189">
        <v>2018</v>
      </c>
      <c r="E189" t="s">
        <v>17</v>
      </c>
      <c r="F189">
        <v>2</v>
      </c>
      <c r="G189">
        <v>0</v>
      </c>
      <c r="H189">
        <v>0</v>
      </c>
      <c r="I189">
        <v>0</v>
      </c>
      <c r="J189">
        <v>0</v>
      </c>
      <c r="K189">
        <v>1.75</v>
      </c>
      <c r="L189" t="s">
        <v>15</v>
      </c>
      <c r="M189">
        <v>151.5</v>
      </c>
      <c r="N189">
        <v>613.5</v>
      </c>
      <c r="O189">
        <v>0.2</v>
      </c>
      <c r="P189">
        <v>1.5</v>
      </c>
      <c r="Q189">
        <f t="shared" si="4"/>
        <v>45.45</v>
      </c>
      <c r="R189">
        <f t="shared" si="5"/>
        <v>45450</v>
      </c>
      <c r="S189" t="s">
        <v>15</v>
      </c>
      <c r="T189" t="s">
        <v>15</v>
      </c>
      <c r="U189" t="s">
        <v>15</v>
      </c>
    </row>
    <row r="190" spans="1:21" x14ac:dyDescent="0.25">
      <c r="A190" s="1">
        <v>43239</v>
      </c>
      <c r="B190" s="1">
        <v>42874</v>
      </c>
      <c r="C190" t="s">
        <v>16</v>
      </c>
      <c r="D190">
        <v>2018</v>
      </c>
      <c r="E190" t="s">
        <v>17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1.75</v>
      </c>
      <c r="L190" t="s">
        <v>15</v>
      </c>
      <c r="M190">
        <v>151.5</v>
      </c>
      <c r="N190">
        <v>613.5</v>
      </c>
      <c r="O190">
        <v>0.2</v>
      </c>
      <c r="P190">
        <v>1.5</v>
      </c>
      <c r="Q190">
        <f t="shared" si="4"/>
        <v>45.45</v>
      </c>
      <c r="R190">
        <f t="shared" si="5"/>
        <v>45450</v>
      </c>
      <c r="S190" t="s">
        <v>15</v>
      </c>
      <c r="T190" t="s">
        <v>15</v>
      </c>
      <c r="U190" t="s">
        <v>15</v>
      </c>
    </row>
    <row r="191" spans="1:21" x14ac:dyDescent="0.25">
      <c r="A191" s="1">
        <v>43239</v>
      </c>
      <c r="B191" s="1">
        <v>42874</v>
      </c>
      <c r="C191" t="s">
        <v>16</v>
      </c>
      <c r="D191">
        <v>2018</v>
      </c>
      <c r="E191" t="s">
        <v>17</v>
      </c>
      <c r="F191">
        <v>4</v>
      </c>
      <c r="G191">
        <v>0</v>
      </c>
      <c r="H191">
        <v>0</v>
      </c>
      <c r="I191">
        <v>0</v>
      </c>
      <c r="J191">
        <v>0</v>
      </c>
      <c r="K191">
        <v>1.75</v>
      </c>
      <c r="L191" t="s">
        <v>15</v>
      </c>
      <c r="M191">
        <v>151.5</v>
      </c>
      <c r="N191">
        <v>613.5</v>
      </c>
      <c r="O191">
        <v>0.2</v>
      </c>
      <c r="P191">
        <v>1.5</v>
      </c>
      <c r="Q191">
        <f t="shared" si="4"/>
        <v>45.45</v>
      </c>
      <c r="R191">
        <f t="shared" si="5"/>
        <v>45450</v>
      </c>
      <c r="S191" t="s">
        <v>15</v>
      </c>
      <c r="T191" t="s">
        <v>15</v>
      </c>
      <c r="U191" t="s">
        <v>15</v>
      </c>
    </row>
    <row r="192" spans="1:21" x14ac:dyDescent="0.25">
      <c r="A192" s="1">
        <v>43239</v>
      </c>
      <c r="B192" s="1">
        <v>42874</v>
      </c>
      <c r="C192" t="s">
        <v>16</v>
      </c>
      <c r="D192">
        <v>2018</v>
      </c>
      <c r="E192" t="s">
        <v>17</v>
      </c>
      <c r="F192">
        <v>5</v>
      </c>
      <c r="G192">
        <v>4</v>
      </c>
      <c r="H192">
        <v>0</v>
      </c>
      <c r="I192">
        <v>4</v>
      </c>
      <c r="J192">
        <v>0</v>
      </c>
      <c r="K192">
        <v>1.75</v>
      </c>
      <c r="L192" t="s">
        <v>15</v>
      </c>
      <c r="M192">
        <v>151.5</v>
      </c>
      <c r="N192">
        <v>613.5</v>
      </c>
      <c r="O192">
        <v>0.2</v>
      </c>
      <c r="P192">
        <v>1.5</v>
      </c>
      <c r="Q192">
        <f t="shared" si="4"/>
        <v>45.45</v>
      </c>
      <c r="R192">
        <f t="shared" si="5"/>
        <v>45450</v>
      </c>
      <c r="S192" t="s">
        <v>15</v>
      </c>
      <c r="T192" t="s">
        <v>15</v>
      </c>
      <c r="U192" t="s">
        <v>15</v>
      </c>
    </row>
    <row r="193" spans="1:21" x14ac:dyDescent="0.25">
      <c r="A193" s="1">
        <v>43239</v>
      </c>
      <c r="B193" s="1">
        <v>42874</v>
      </c>
      <c r="C193" t="s">
        <v>16</v>
      </c>
      <c r="D193">
        <v>2018</v>
      </c>
      <c r="E193" t="s">
        <v>17</v>
      </c>
      <c r="F193">
        <v>6</v>
      </c>
      <c r="G193">
        <v>2</v>
      </c>
      <c r="H193">
        <v>0</v>
      </c>
      <c r="I193">
        <v>2</v>
      </c>
      <c r="J193">
        <v>0</v>
      </c>
      <c r="K193">
        <v>1.75</v>
      </c>
      <c r="L193" t="s">
        <v>15</v>
      </c>
      <c r="M193">
        <v>151.5</v>
      </c>
      <c r="N193">
        <v>613.5</v>
      </c>
      <c r="O193">
        <v>0.2</v>
      </c>
      <c r="P193">
        <v>1.5</v>
      </c>
      <c r="Q193">
        <f t="shared" si="4"/>
        <v>45.45</v>
      </c>
      <c r="R193">
        <f t="shared" si="5"/>
        <v>45450</v>
      </c>
      <c r="S193" t="s">
        <v>15</v>
      </c>
      <c r="T193" t="s">
        <v>15</v>
      </c>
      <c r="U193" t="s">
        <v>15</v>
      </c>
    </row>
    <row r="194" spans="1:21" x14ac:dyDescent="0.25">
      <c r="A194" s="1">
        <v>43239</v>
      </c>
      <c r="B194" s="1">
        <v>42874</v>
      </c>
      <c r="C194" t="s">
        <v>16</v>
      </c>
      <c r="D194">
        <v>2018</v>
      </c>
      <c r="E194" t="s">
        <v>17</v>
      </c>
      <c r="F194">
        <v>7</v>
      </c>
      <c r="G194">
        <v>23</v>
      </c>
      <c r="H194">
        <v>0</v>
      </c>
      <c r="I194">
        <v>23</v>
      </c>
      <c r="J194">
        <v>0</v>
      </c>
      <c r="K194">
        <v>1.75</v>
      </c>
      <c r="L194" t="s">
        <v>15</v>
      </c>
      <c r="M194">
        <v>151.5</v>
      </c>
      <c r="N194">
        <v>613.5</v>
      </c>
      <c r="O194">
        <v>0.2</v>
      </c>
      <c r="P194">
        <v>1.5</v>
      </c>
      <c r="Q194">
        <f t="shared" si="4"/>
        <v>45.45</v>
      </c>
      <c r="R194">
        <f t="shared" si="5"/>
        <v>45450</v>
      </c>
      <c r="S194" t="s">
        <v>15</v>
      </c>
      <c r="T194" t="s">
        <v>15</v>
      </c>
      <c r="U194" t="s">
        <v>15</v>
      </c>
    </row>
    <row r="195" spans="1:21" x14ac:dyDescent="0.25">
      <c r="A195" s="1">
        <v>43239</v>
      </c>
      <c r="B195" s="1">
        <v>42874</v>
      </c>
      <c r="C195" t="s">
        <v>16</v>
      </c>
      <c r="D195">
        <v>2018</v>
      </c>
      <c r="E195" t="s">
        <v>17</v>
      </c>
      <c r="F195">
        <v>8</v>
      </c>
      <c r="G195">
        <v>20</v>
      </c>
      <c r="H195">
        <v>0</v>
      </c>
      <c r="I195">
        <v>20</v>
      </c>
      <c r="J195">
        <v>0</v>
      </c>
      <c r="K195">
        <v>1.75</v>
      </c>
      <c r="L195" t="s">
        <v>15</v>
      </c>
      <c r="M195">
        <v>151.5</v>
      </c>
      <c r="N195">
        <v>613.5</v>
      </c>
      <c r="O195">
        <v>0.2</v>
      </c>
      <c r="P195">
        <v>1.5</v>
      </c>
      <c r="Q195">
        <f t="shared" ref="Q195:Q258" si="6">M195*O195*P195</f>
        <v>45.45</v>
      </c>
      <c r="R195">
        <f t="shared" ref="R195:R258" si="7">Q195*1000</f>
        <v>45450</v>
      </c>
      <c r="S195" t="s">
        <v>15</v>
      </c>
      <c r="T195" t="s">
        <v>15</v>
      </c>
      <c r="U195" t="s">
        <v>15</v>
      </c>
    </row>
    <row r="196" spans="1:21" x14ac:dyDescent="0.25">
      <c r="A196" s="1">
        <v>43239</v>
      </c>
      <c r="B196" s="1">
        <v>42874</v>
      </c>
      <c r="C196" t="s">
        <v>16</v>
      </c>
      <c r="D196">
        <v>2018</v>
      </c>
      <c r="E196" t="s">
        <v>17</v>
      </c>
      <c r="F196">
        <v>9</v>
      </c>
      <c r="G196">
        <v>9</v>
      </c>
      <c r="H196">
        <v>0</v>
      </c>
      <c r="I196">
        <v>9</v>
      </c>
      <c r="J196">
        <v>0</v>
      </c>
      <c r="K196">
        <v>1.75</v>
      </c>
      <c r="L196" t="s">
        <v>15</v>
      </c>
      <c r="M196">
        <v>151.5</v>
      </c>
      <c r="N196">
        <v>613.5</v>
      </c>
      <c r="O196">
        <v>0.2</v>
      </c>
      <c r="P196">
        <v>1.5</v>
      </c>
      <c r="Q196">
        <f t="shared" si="6"/>
        <v>45.45</v>
      </c>
      <c r="R196">
        <f t="shared" si="7"/>
        <v>45450</v>
      </c>
      <c r="S196" t="s">
        <v>15</v>
      </c>
      <c r="T196" t="s">
        <v>15</v>
      </c>
      <c r="U196" t="s">
        <v>15</v>
      </c>
    </row>
    <row r="197" spans="1:21" x14ac:dyDescent="0.25">
      <c r="A197" s="1">
        <v>43239</v>
      </c>
      <c r="B197" s="1">
        <v>42874</v>
      </c>
      <c r="C197" t="s">
        <v>16</v>
      </c>
      <c r="D197">
        <v>2018</v>
      </c>
      <c r="E197" t="s">
        <v>17</v>
      </c>
      <c r="F197">
        <v>10</v>
      </c>
      <c r="G197">
        <v>0</v>
      </c>
      <c r="H197">
        <v>0</v>
      </c>
      <c r="I197">
        <v>0</v>
      </c>
      <c r="J197">
        <v>0</v>
      </c>
      <c r="K197">
        <v>1.75</v>
      </c>
      <c r="L197" t="s">
        <v>15</v>
      </c>
      <c r="M197">
        <v>151.5</v>
      </c>
      <c r="N197">
        <v>613.5</v>
      </c>
      <c r="O197">
        <v>0.2</v>
      </c>
      <c r="P197">
        <v>1.5</v>
      </c>
      <c r="Q197">
        <f t="shared" si="6"/>
        <v>45.45</v>
      </c>
      <c r="R197">
        <f t="shared" si="7"/>
        <v>45450</v>
      </c>
      <c r="S197" t="s">
        <v>15</v>
      </c>
      <c r="T197" t="s">
        <v>15</v>
      </c>
      <c r="U197" t="s">
        <v>15</v>
      </c>
    </row>
    <row r="198" spans="1:21" x14ac:dyDescent="0.25">
      <c r="A198" s="1">
        <v>43239</v>
      </c>
      <c r="B198" s="1">
        <v>42874</v>
      </c>
      <c r="C198" t="s">
        <v>16</v>
      </c>
      <c r="D198">
        <v>2018</v>
      </c>
      <c r="E198" t="s">
        <v>17</v>
      </c>
      <c r="F198">
        <v>11</v>
      </c>
      <c r="G198">
        <v>2</v>
      </c>
      <c r="H198">
        <v>0</v>
      </c>
      <c r="I198">
        <v>2</v>
      </c>
      <c r="J198">
        <v>0</v>
      </c>
      <c r="K198">
        <v>1.75</v>
      </c>
      <c r="L198" t="s">
        <v>15</v>
      </c>
      <c r="M198">
        <v>151.5</v>
      </c>
      <c r="N198">
        <v>613.5</v>
      </c>
      <c r="O198">
        <v>0.2</v>
      </c>
      <c r="P198">
        <v>1.5</v>
      </c>
      <c r="Q198">
        <f t="shared" si="6"/>
        <v>45.45</v>
      </c>
      <c r="R198">
        <f t="shared" si="7"/>
        <v>45450</v>
      </c>
      <c r="S198" t="s">
        <v>15</v>
      </c>
      <c r="T198" t="s">
        <v>15</v>
      </c>
      <c r="U198" t="s">
        <v>15</v>
      </c>
    </row>
    <row r="199" spans="1:21" x14ac:dyDescent="0.25">
      <c r="A199" s="1">
        <v>43239</v>
      </c>
      <c r="B199" s="1">
        <v>42874</v>
      </c>
      <c r="C199" t="s">
        <v>16</v>
      </c>
      <c r="D199">
        <v>2018</v>
      </c>
      <c r="E199" t="s">
        <v>17</v>
      </c>
      <c r="F199">
        <v>12</v>
      </c>
      <c r="G199">
        <v>0</v>
      </c>
      <c r="H199">
        <v>0</v>
      </c>
      <c r="I199">
        <v>0</v>
      </c>
      <c r="J199">
        <v>0</v>
      </c>
      <c r="K199">
        <v>1.75</v>
      </c>
      <c r="L199" t="s">
        <v>15</v>
      </c>
      <c r="M199">
        <v>151.5</v>
      </c>
      <c r="N199">
        <v>613.5</v>
      </c>
      <c r="O199">
        <v>0.2</v>
      </c>
      <c r="P199">
        <v>1.5</v>
      </c>
      <c r="Q199">
        <f t="shared" si="6"/>
        <v>45.45</v>
      </c>
      <c r="R199">
        <f t="shared" si="7"/>
        <v>45450</v>
      </c>
      <c r="S199" t="s">
        <v>15</v>
      </c>
      <c r="T199" t="s">
        <v>15</v>
      </c>
      <c r="U199" t="s">
        <v>15</v>
      </c>
    </row>
    <row r="200" spans="1:21" x14ac:dyDescent="0.25">
      <c r="A200" s="1">
        <v>43239</v>
      </c>
      <c r="B200" s="1">
        <v>42874</v>
      </c>
      <c r="C200" t="s">
        <v>16</v>
      </c>
      <c r="D200">
        <v>2018</v>
      </c>
      <c r="E200" t="s">
        <v>17</v>
      </c>
      <c r="F200">
        <v>13</v>
      </c>
      <c r="G200">
        <v>17</v>
      </c>
      <c r="H200">
        <v>0</v>
      </c>
      <c r="I200">
        <v>17</v>
      </c>
      <c r="J200">
        <v>0</v>
      </c>
      <c r="K200">
        <v>1.75</v>
      </c>
      <c r="L200" t="s">
        <v>15</v>
      </c>
      <c r="M200">
        <v>151.5</v>
      </c>
      <c r="N200">
        <v>613.5</v>
      </c>
      <c r="O200">
        <v>0.2</v>
      </c>
      <c r="P200">
        <v>1.5</v>
      </c>
      <c r="Q200">
        <f t="shared" si="6"/>
        <v>45.45</v>
      </c>
      <c r="R200">
        <f t="shared" si="7"/>
        <v>45450</v>
      </c>
      <c r="S200" t="s">
        <v>15</v>
      </c>
      <c r="T200" t="s">
        <v>15</v>
      </c>
      <c r="U200" t="s">
        <v>15</v>
      </c>
    </row>
    <row r="201" spans="1:21" x14ac:dyDescent="0.25">
      <c r="A201" s="1">
        <v>43239</v>
      </c>
      <c r="B201" s="1">
        <v>42874</v>
      </c>
      <c r="C201" t="s">
        <v>16</v>
      </c>
      <c r="D201">
        <v>2018</v>
      </c>
      <c r="E201" t="s">
        <v>17</v>
      </c>
      <c r="F201">
        <v>14</v>
      </c>
      <c r="G201">
        <v>57</v>
      </c>
      <c r="H201">
        <v>0</v>
      </c>
      <c r="I201">
        <v>57</v>
      </c>
      <c r="J201">
        <v>0</v>
      </c>
      <c r="K201">
        <v>1.75</v>
      </c>
      <c r="L201" t="s">
        <v>15</v>
      </c>
      <c r="M201">
        <v>151.5</v>
      </c>
      <c r="N201">
        <v>613.5</v>
      </c>
      <c r="O201">
        <v>0.2</v>
      </c>
      <c r="P201">
        <v>1.5</v>
      </c>
      <c r="Q201">
        <f t="shared" si="6"/>
        <v>45.45</v>
      </c>
      <c r="R201">
        <f t="shared" si="7"/>
        <v>45450</v>
      </c>
      <c r="S201" t="s">
        <v>15</v>
      </c>
      <c r="T201" t="s">
        <v>15</v>
      </c>
      <c r="U201" t="s">
        <v>15</v>
      </c>
    </row>
    <row r="202" spans="1:21" x14ac:dyDescent="0.25">
      <c r="A202" s="1">
        <v>43239</v>
      </c>
      <c r="B202" s="1">
        <v>42874</v>
      </c>
      <c r="C202" t="s">
        <v>16</v>
      </c>
      <c r="D202">
        <v>2018</v>
      </c>
      <c r="E202" t="s">
        <v>17</v>
      </c>
      <c r="F202">
        <v>15</v>
      </c>
      <c r="G202">
        <v>6</v>
      </c>
      <c r="H202">
        <v>0</v>
      </c>
      <c r="I202">
        <v>6</v>
      </c>
      <c r="J202">
        <v>0</v>
      </c>
      <c r="K202">
        <v>1.75</v>
      </c>
      <c r="L202" t="s">
        <v>15</v>
      </c>
      <c r="M202">
        <v>151.5</v>
      </c>
      <c r="N202">
        <v>613.5</v>
      </c>
      <c r="O202">
        <v>0.2</v>
      </c>
      <c r="P202">
        <v>1.5</v>
      </c>
      <c r="Q202">
        <f t="shared" si="6"/>
        <v>45.45</v>
      </c>
      <c r="R202">
        <f t="shared" si="7"/>
        <v>45450</v>
      </c>
      <c r="S202" t="s">
        <v>15</v>
      </c>
      <c r="T202" t="s">
        <v>15</v>
      </c>
      <c r="U202" t="s">
        <v>15</v>
      </c>
    </row>
    <row r="203" spans="1:21" x14ac:dyDescent="0.25">
      <c r="A203" s="1">
        <v>43239</v>
      </c>
      <c r="B203" s="1">
        <v>42874</v>
      </c>
      <c r="C203" t="s">
        <v>16</v>
      </c>
      <c r="D203">
        <v>2018</v>
      </c>
      <c r="E203" t="s">
        <v>17</v>
      </c>
      <c r="F203">
        <v>16</v>
      </c>
      <c r="G203">
        <v>0</v>
      </c>
      <c r="H203">
        <v>0</v>
      </c>
      <c r="I203">
        <v>0</v>
      </c>
      <c r="J203">
        <v>0</v>
      </c>
      <c r="K203">
        <v>1.75</v>
      </c>
      <c r="L203" t="s">
        <v>15</v>
      </c>
      <c r="M203">
        <v>151.5</v>
      </c>
      <c r="N203">
        <v>613.5</v>
      </c>
      <c r="O203">
        <v>0.2</v>
      </c>
      <c r="P203">
        <v>1.5</v>
      </c>
      <c r="Q203">
        <f t="shared" si="6"/>
        <v>45.45</v>
      </c>
      <c r="R203">
        <f t="shared" si="7"/>
        <v>45450</v>
      </c>
      <c r="S203" t="s">
        <v>15</v>
      </c>
      <c r="T203" t="s">
        <v>15</v>
      </c>
      <c r="U203" t="s">
        <v>15</v>
      </c>
    </row>
    <row r="204" spans="1:21" x14ac:dyDescent="0.25">
      <c r="A204" s="1">
        <v>43239</v>
      </c>
      <c r="B204" s="1">
        <v>42874</v>
      </c>
      <c r="C204" t="s">
        <v>16</v>
      </c>
      <c r="D204">
        <v>2018</v>
      </c>
      <c r="E204" t="s">
        <v>17</v>
      </c>
      <c r="F204">
        <v>17</v>
      </c>
      <c r="G204">
        <v>0</v>
      </c>
      <c r="H204">
        <v>0</v>
      </c>
      <c r="I204">
        <v>0</v>
      </c>
      <c r="J204">
        <v>0</v>
      </c>
      <c r="K204">
        <v>1.75</v>
      </c>
      <c r="L204" t="s">
        <v>15</v>
      </c>
      <c r="M204">
        <v>151.5</v>
      </c>
      <c r="N204">
        <v>613.5</v>
      </c>
      <c r="O204">
        <v>0.2</v>
      </c>
      <c r="P204">
        <v>1.5</v>
      </c>
      <c r="Q204">
        <f t="shared" si="6"/>
        <v>45.45</v>
      </c>
      <c r="R204">
        <f t="shared" si="7"/>
        <v>45450</v>
      </c>
      <c r="S204" t="s">
        <v>15</v>
      </c>
      <c r="T204" t="s">
        <v>15</v>
      </c>
      <c r="U204" t="s">
        <v>15</v>
      </c>
    </row>
    <row r="205" spans="1:21" x14ac:dyDescent="0.25">
      <c r="A205" s="1">
        <v>43239</v>
      </c>
      <c r="B205" s="1">
        <v>42874</v>
      </c>
      <c r="C205" t="s">
        <v>16</v>
      </c>
      <c r="D205">
        <v>2018</v>
      </c>
      <c r="E205" t="s">
        <v>17</v>
      </c>
      <c r="F205">
        <v>18</v>
      </c>
      <c r="G205">
        <v>0</v>
      </c>
      <c r="H205">
        <v>0</v>
      </c>
      <c r="I205">
        <v>0</v>
      </c>
      <c r="J205">
        <v>0</v>
      </c>
      <c r="K205">
        <v>1.75</v>
      </c>
      <c r="L205" t="s">
        <v>15</v>
      </c>
      <c r="M205">
        <v>151.5</v>
      </c>
      <c r="N205">
        <v>613.5</v>
      </c>
      <c r="O205">
        <v>0.2</v>
      </c>
      <c r="P205">
        <v>1.5</v>
      </c>
      <c r="Q205">
        <f t="shared" si="6"/>
        <v>45.45</v>
      </c>
      <c r="R205">
        <f t="shared" si="7"/>
        <v>45450</v>
      </c>
      <c r="S205" t="s">
        <v>15</v>
      </c>
      <c r="T205" t="s">
        <v>15</v>
      </c>
      <c r="U205" t="s">
        <v>15</v>
      </c>
    </row>
    <row r="206" spans="1:21" x14ac:dyDescent="0.25">
      <c r="A206" s="1">
        <v>43239</v>
      </c>
      <c r="B206" s="1">
        <v>42874</v>
      </c>
      <c r="C206" t="s">
        <v>16</v>
      </c>
      <c r="D206">
        <v>2018</v>
      </c>
      <c r="E206" t="s">
        <v>17</v>
      </c>
      <c r="F206">
        <v>19</v>
      </c>
      <c r="G206">
        <v>0</v>
      </c>
      <c r="H206">
        <v>0</v>
      </c>
      <c r="I206">
        <v>0</v>
      </c>
      <c r="J206">
        <v>0</v>
      </c>
      <c r="K206">
        <v>1.75</v>
      </c>
      <c r="L206" t="s">
        <v>15</v>
      </c>
      <c r="M206">
        <v>151.5</v>
      </c>
      <c r="N206">
        <v>613.5</v>
      </c>
      <c r="O206">
        <v>0.2</v>
      </c>
      <c r="P206">
        <v>1.5</v>
      </c>
      <c r="Q206">
        <f t="shared" si="6"/>
        <v>45.45</v>
      </c>
      <c r="R206">
        <f t="shared" si="7"/>
        <v>45450</v>
      </c>
      <c r="S206" t="s">
        <v>15</v>
      </c>
      <c r="T206" t="s">
        <v>15</v>
      </c>
      <c r="U206" t="s">
        <v>15</v>
      </c>
    </row>
    <row r="207" spans="1:21" x14ac:dyDescent="0.25">
      <c r="A207" s="1">
        <v>43239</v>
      </c>
      <c r="B207" s="1">
        <v>42874</v>
      </c>
      <c r="C207" t="s">
        <v>16</v>
      </c>
      <c r="D207">
        <v>2018</v>
      </c>
      <c r="E207" t="s">
        <v>17</v>
      </c>
      <c r="F207">
        <v>20</v>
      </c>
      <c r="G207">
        <v>0</v>
      </c>
      <c r="H207">
        <v>0</v>
      </c>
      <c r="I207">
        <v>0</v>
      </c>
      <c r="J207">
        <v>0</v>
      </c>
      <c r="K207">
        <v>1.75</v>
      </c>
      <c r="L207" t="s">
        <v>15</v>
      </c>
      <c r="M207">
        <v>151.5</v>
      </c>
      <c r="N207">
        <v>613.5</v>
      </c>
      <c r="O207">
        <v>0.2</v>
      </c>
      <c r="P207">
        <v>1.5</v>
      </c>
      <c r="Q207">
        <f t="shared" si="6"/>
        <v>45.45</v>
      </c>
      <c r="R207">
        <f t="shared" si="7"/>
        <v>45450</v>
      </c>
      <c r="S207" t="s">
        <v>15</v>
      </c>
      <c r="T207" t="s">
        <v>15</v>
      </c>
      <c r="U207" t="s">
        <v>15</v>
      </c>
    </row>
    <row r="208" spans="1:21" x14ac:dyDescent="0.25">
      <c r="A208" s="1">
        <v>43244</v>
      </c>
      <c r="B208" s="1">
        <v>42879</v>
      </c>
      <c r="C208" t="s">
        <v>16</v>
      </c>
      <c r="D208">
        <v>2018</v>
      </c>
      <c r="E208" t="s">
        <v>17</v>
      </c>
      <c r="F208">
        <v>1</v>
      </c>
      <c r="G208">
        <v>136</v>
      </c>
      <c r="H208">
        <v>0</v>
      </c>
      <c r="I208">
        <v>136</v>
      </c>
      <c r="J208">
        <v>0</v>
      </c>
      <c r="K208">
        <v>1.75</v>
      </c>
      <c r="L208" t="s">
        <v>11</v>
      </c>
      <c r="M208">
        <v>143.15</v>
      </c>
      <c r="N208">
        <v>550.01</v>
      </c>
      <c r="O208">
        <v>0.2</v>
      </c>
      <c r="P208">
        <v>1.5</v>
      </c>
      <c r="Q208">
        <f t="shared" si="6"/>
        <v>42.945000000000007</v>
      </c>
      <c r="R208">
        <f t="shared" si="7"/>
        <v>42945.000000000007</v>
      </c>
      <c r="S208" t="s">
        <v>11</v>
      </c>
      <c r="T208" t="s">
        <v>62</v>
      </c>
      <c r="U208" t="s">
        <v>62</v>
      </c>
    </row>
    <row r="209" spans="1:21" x14ac:dyDescent="0.25">
      <c r="A209" s="1">
        <v>43244</v>
      </c>
      <c r="B209" s="1">
        <v>42879</v>
      </c>
      <c r="C209" t="s">
        <v>16</v>
      </c>
      <c r="D209">
        <v>2018</v>
      </c>
      <c r="E209" t="s">
        <v>17</v>
      </c>
      <c r="F209">
        <v>2</v>
      </c>
      <c r="G209">
        <v>151</v>
      </c>
      <c r="H209">
        <v>0</v>
      </c>
      <c r="I209">
        <v>151</v>
      </c>
      <c r="J209">
        <v>0</v>
      </c>
      <c r="K209">
        <v>1.75</v>
      </c>
      <c r="L209" t="s">
        <v>11</v>
      </c>
      <c r="M209">
        <v>143.15</v>
      </c>
      <c r="N209">
        <v>550.01</v>
      </c>
      <c r="O209">
        <v>0.2</v>
      </c>
      <c r="P209">
        <v>1.5</v>
      </c>
      <c r="Q209">
        <f t="shared" si="6"/>
        <v>42.945000000000007</v>
      </c>
      <c r="R209">
        <f t="shared" si="7"/>
        <v>42945.000000000007</v>
      </c>
      <c r="S209" t="s">
        <v>11</v>
      </c>
      <c r="T209" t="s">
        <v>62</v>
      </c>
      <c r="U209" t="s">
        <v>62</v>
      </c>
    </row>
    <row r="210" spans="1:21" x14ac:dyDescent="0.25">
      <c r="A210" s="1">
        <v>43244</v>
      </c>
      <c r="B210" s="1">
        <v>42879</v>
      </c>
      <c r="C210" t="s">
        <v>16</v>
      </c>
      <c r="D210">
        <v>2018</v>
      </c>
      <c r="E210" t="s">
        <v>17</v>
      </c>
      <c r="F210">
        <v>3</v>
      </c>
      <c r="G210">
        <v>21</v>
      </c>
      <c r="H210">
        <v>0</v>
      </c>
      <c r="I210">
        <v>21</v>
      </c>
      <c r="J210">
        <v>0</v>
      </c>
      <c r="K210">
        <v>1.75</v>
      </c>
      <c r="L210" t="s">
        <v>11</v>
      </c>
      <c r="M210">
        <v>143.15</v>
      </c>
      <c r="N210">
        <v>550.01</v>
      </c>
      <c r="O210">
        <v>0.2</v>
      </c>
      <c r="P210">
        <v>1.5</v>
      </c>
      <c r="Q210">
        <f t="shared" si="6"/>
        <v>42.945000000000007</v>
      </c>
      <c r="R210">
        <f t="shared" si="7"/>
        <v>42945.000000000007</v>
      </c>
      <c r="S210" t="s">
        <v>11</v>
      </c>
      <c r="T210" t="s">
        <v>62</v>
      </c>
      <c r="U210" t="s">
        <v>62</v>
      </c>
    </row>
    <row r="211" spans="1:21" x14ac:dyDescent="0.25">
      <c r="A211" s="1">
        <v>43244</v>
      </c>
      <c r="B211" s="1">
        <v>42879</v>
      </c>
      <c r="C211" t="s">
        <v>16</v>
      </c>
      <c r="D211">
        <v>2018</v>
      </c>
      <c r="E211" t="s">
        <v>17</v>
      </c>
      <c r="F211">
        <v>4</v>
      </c>
      <c r="G211">
        <v>14</v>
      </c>
      <c r="H211">
        <v>0</v>
      </c>
      <c r="I211">
        <v>14</v>
      </c>
      <c r="J211">
        <v>0</v>
      </c>
      <c r="K211">
        <v>1.75</v>
      </c>
      <c r="L211" t="s">
        <v>11</v>
      </c>
      <c r="M211">
        <v>143.15</v>
      </c>
      <c r="N211">
        <v>550.01</v>
      </c>
      <c r="O211">
        <v>0.2</v>
      </c>
      <c r="P211">
        <v>1.5</v>
      </c>
      <c r="Q211">
        <f t="shared" si="6"/>
        <v>42.945000000000007</v>
      </c>
      <c r="R211">
        <f t="shared" si="7"/>
        <v>42945.000000000007</v>
      </c>
      <c r="S211" t="s">
        <v>11</v>
      </c>
      <c r="T211" t="s">
        <v>62</v>
      </c>
      <c r="U211" t="s">
        <v>62</v>
      </c>
    </row>
    <row r="212" spans="1:21" x14ac:dyDescent="0.25">
      <c r="A212" s="1">
        <v>43244</v>
      </c>
      <c r="B212" s="1">
        <v>42879</v>
      </c>
      <c r="C212" t="s">
        <v>16</v>
      </c>
      <c r="D212">
        <v>2018</v>
      </c>
      <c r="E212" t="s">
        <v>17</v>
      </c>
      <c r="F212">
        <v>5</v>
      </c>
      <c r="G212">
        <v>10</v>
      </c>
      <c r="H212">
        <v>0</v>
      </c>
      <c r="I212">
        <v>10</v>
      </c>
      <c r="J212">
        <v>0</v>
      </c>
      <c r="K212">
        <v>1.75</v>
      </c>
      <c r="L212" t="s">
        <v>11</v>
      </c>
      <c r="M212">
        <v>143.15</v>
      </c>
      <c r="N212">
        <v>550.01</v>
      </c>
      <c r="O212">
        <v>0.2</v>
      </c>
      <c r="P212">
        <v>1.5</v>
      </c>
      <c r="Q212">
        <f t="shared" si="6"/>
        <v>42.945000000000007</v>
      </c>
      <c r="R212">
        <f t="shared" si="7"/>
        <v>42945.000000000007</v>
      </c>
      <c r="S212" t="s">
        <v>11</v>
      </c>
      <c r="T212" t="s">
        <v>62</v>
      </c>
      <c r="U212" t="s">
        <v>62</v>
      </c>
    </row>
    <row r="213" spans="1:21" x14ac:dyDescent="0.25">
      <c r="A213" s="1">
        <v>43244</v>
      </c>
      <c r="B213" s="1">
        <v>42879</v>
      </c>
      <c r="C213" t="s">
        <v>16</v>
      </c>
      <c r="D213">
        <v>2018</v>
      </c>
      <c r="E213" t="s">
        <v>17</v>
      </c>
      <c r="F213">
        <v>6</v>
      </c>
      <c r="G213">
        <v>7</v>
      </c>
      <c r="H213">
        <v>0</v>
      </c>
      <c r="I213">
        <v>7</v>
      </c>
      <c r="J213">
        <v>0</v>
      </c>
      <c r="K213">
        <v>1.75</v>
      </c>
      <c r="L213" t="s">
        <v>11</v>
      </c>
      <c r="M213">
        <v>143.15</v>
      </c>
      <c r="N213">
        <v>550.01</v>
      </c>
      <c r="O213">
        <v>0.2</v>
      </c>
      <c r="P213">
        <v>1.5</v>
      </c>
      <c r="Q213">
        <f t="shared" si="6"/>
        <v>42.945000000000007</v>
      </c>
      <c r="R213">
        <f t="shared" si="7"/>
        <v>42945.000000000007</v>
      </c>
      <c r="S213" t="s">
        <v>11</v>
      </c>
      <c r="T213" t="s">
        <v>62</v>
      </c>
      <c r="U213" t="s">
        <v>62</v>
      </c>
    </row>
    <row r="214" spans="1:21" x14ac:dyDescent="0.25">
      <c r="A214" s="1">
        <v>43244</v>
      </c>
      <c r="B214" s="1">
        <v>42879</v>
      </c>
      <c r="C214" t="s">
        <v>16</v>
      </c>
      <c r="D214">
        <v>2018</v>
      </c>
      <c r="E214" t="s">
        <v>17</v>
      </c>
      <c r="F214">
        <v>7</v>
      </c>
      <c r="G214">
        <v>0</v>
      </c>
      <c r="H214">
        <v>0</v>
      </c>
      <c r="I214">
        <v>0</v>
      </c>
      <c r="J214">
        <v>0</v>
      </c>
      <c r="K214">
        <v>1.75</v>
      </c>
      <c r="L214" t="s">
        <v>11</v>
      </c>
      <c r="M214">
        <v>143.15</v>
      </c>
      <c r="N214">
        <v>550.01</v>
      </c>
      <c r="O214">
        <v>0.2</v>
      </c>
      <c r="P214">
        <v>1.5</v>
      </c>
      <c r="Q214">
        <f t="shared" si="6"/>
        <v>42.945000000000007</v>
      </c>
      <c r="R214">
        <f t="shared" si="7"/>
        <v>42945.000000000007</v>
      </c>
      <c r="S214" t="s">
        <v>11</v>
      </c>
      <c r="T214" t="s">
        <v>62</v>
      </c>
      <c r="U214" t="s">
        <v>62</v>
      </c>
    </row>
    <row r="215" spans="1:21" x14ac:dyDescent="0.25">
      <c r="A215" s="1">
        <v>43244</v>
      </c>
      <c r="B215" s="1">
        <v>42879</v>
      </c>
      <c r="C215" t="s">
        <v>16</v>
      </c>
      <c r="D215">
        <v>2018</v>
      </c>
      <c r="E215" t="s">
        <v>17</v>
      </c>
      <c r="F215">
        <v>8</v>
      </c>
      <c r="G215">
        <v>15</v>
      </c>
      <c r="H215">
        <v>0</v>
      </c>
      <c r="I215">
        <v>15</v>
      </c>
      <c r="J215">
        <v>0</v>
      </c>
      <c r="K215">
        <v>1.75</v>
      </c>
      <c r="L215" t="s">
        <v>11</v>
      </c>
      <c r="M215">
        <v>143.15</v>
      </c>
      <c r="N215">
        <v>550.01</v>
      </c>
      <c r="O215">
        <v>0.2</v>
      </c>
      <c r="P215">
        <v>1.5</v>
      </c>
      <c r="Q215">
        <f t="shared" si="6"/>
        <v>42.945000000000007</v>
      </c>
      <c r="R215">
        <f t="shared" si="7"/>
        <v>42945.000000000007</v>
      </c>
      <c r="S215" t="s">
        <v>11</v>
      </c>
      <c r="T215" t="s">
        <v>62</v>
      </c>
      <c r="U215" t="s">
        <v>62</v>
      </c>
    </row>
    <row r="216" spans="1:21" x14ac:dyDescent="0.25">
      <c r="A216" s="1">
        <v>43244</v>
      </c>
      <c r="B216" s="1">
        <v>42879</v>
      </c>
      <c r="C216" t="s">
        <v>16</v>
      </c>
      <c r="D216">
        <v>2018</v>
      </c>
      <c r="E216" t="s">
        <v>17</v>
      </c>
      <c r="F216">
        <v>9</v>
      </c>
      <c r="G216">
        <v>11</v>
      </c>
      <c r="H216">
        <v>0</v>
      </c>
      <c r="I216">
        <v>11</v>
      </c>
      <c r="J216">
        <v>0</v>
      </c>
      <c r="K216">
        <v>1.75</v>
      </c>
      <c r="L216" t="s">
        <v>11</v>
      </c>
      <c r="M216">
        <v>143.15</v>
      </c>
      <c r="N216">
        <v>550.01</v>
      </c>
      <c r="O216">
        <v>0.2</v>
      </c>
      <c r="P216">
        <v>1.5</v>
      </c>
      <c r="Q216">
        <f t="shared" si="6"/>
        <v>42.945000000000007</v>
      </c>
      <c r="R216">
        <f t="shared" si="7"/>
        <v>42945.000000000007</v>
      </c>
      <c r="S216" t="s">
        <v>11</v>
      </c>
      <c r="T216" t="s">
        <v>62</v>
      </c>
      <c r="U216" t="s">
        <v>62</v>
      </c>
    </row>
    <row r="217" spans="1:21" x14ac:dyDescent="0.25">
      <c r="A217" s="1">
        <v>43244</v>
      </c>
      <c r="B217" s="1">
        <v>42879</v>
      </c>
      <c r="C217" t="s">
        <v>16</v>
      </c>
      <c r="D217">
        <v>2018</v>
      </c>
      <c r="E217" t="s">
        <v>17</v>
      </c>
      <c r="F217">
        <v>10</v>
      </c>
      <c r="G217">
        <v>7</v>
      </c>
      <c r="H217">
        <v>0</v>
      </c>
      <c r="I217">
        <v>7</v>
      </c>
      <c r="J217">
        <v>0</v>
      </c>
      <c r="K217">
        <v>1.75</v>
      </c>
      <c r="L217" t="s">
        <v>11</v>
      </c>
      <c r="M217">
        <v>143.15</v>
      </c>
      <c r="N217">
        <v>550.01</v>
      </c>
      <c r="O217">
        <v>0.2</v>
      </c>
      <c r="P217">
        <v>1.5</v>
      </c>
      <c r="Q217">
        <f t="shared" si="6"/>
        <v>42.945000000000007</v>
      </c>
      <c r="R217">
        <f t="shared" si="7"/>
        <v>42945.000000000007</v>
      </c>
      <c r="S217" t="s">
        <v>11</v>
      </c>
      <c r="T217" t="s">
        <v>62</v>
      </c>
      <c r="U217" t="s">
        <v>62</v>
      </c>
    </row>
    <row r="218" spans="1:21" x14ac:dyDescent="0.25">
      <c r="A218" s="1">
        <v>43244</v>
      </c>
      <c r="B218" s="1">
        <v>42879</v>
      </c>
      <c r="C218" t="s">
        <v>16</v>
      </c>
      <c r="D218">
        <v>2018</v>
      </c>
      <c r="E218" t="s">
        <v>17</v>
      </c>
      <c r="F218">
        <v>11</v>
      </c>
      <c r="G218">
        <v>5</v>
      </c>
      <c r="H218">
        <v>0</v>
      </c>
      <c r="I218">
        <v>5</v>
      </c>
      <c r="J218">
        <v>0</v>
      </c>
      <c r="K218">
        <v>1.75</v>
      </c>
      <c r="L218" t="s">
        <v>11</v>
      </c>
      <c r="M218">
        <v>143.15</v>
      </c>
      <c r="N218">
        <v>550.01</v>
      </c>
      <c r="O218">
        <v>0.2</v>
      </c>
      <c r="P218">
        <v>1.5</v>
      </c>
      <c r="Q218">
        <f t="shared" si="6"/>
        <v>42.945000000000007</v>
      </c>
      <c r="R218">
        <f t="shared" si="7"/>
        <v>42945.000000000007</v>
      </c>
      <c r="S218" t="s">
        <v>11</v>
      </c>
      <c r="T218" t="s">
        <v>62</v>
      </c>
      <c r="U218" t="s">
        <v>62</v>
      </c>
    </row>
    <row r="219" spans="1:21" x14ac:dyDescent="0.25">
      <c r="A219" s="1">
        <v>43244</v>
      </c>
      <c r="B219" s="1">
        <v>42879</v>
      </c>
      <c r="C219" t="s">
        <v>16</v>
      </c>
      <c r="D219">
        <v>2018</v>
      </c>
      <c r="E219" t="s">
        <v>17</v>
      </c>
      <c r="F219">
        <v>12</v>
      </c>
      <c r="G219">
        <v>47</v>
      </c>
      <c r="H219">
        <v>0</v>
      </c>
      <c r="I219">
        <v>47</v>
      </c>
      <c r="J219">
        <v>0</v>
      </c>
      <c r="K219">
        <v>1.75</v>
      </c>
      <c r="L219" t="s">
        <v>11</v>
      </c>
      <c r="M219">
        <v>143.15</v>
      </c>
      <c r="N219">
        <v>550.01</v>
      </c>
      <c r="O219">
        <v>0.2</v>
      </c>
      <c r="P219">
        <v>1.5</v>
      </c>
      <c r="Q219">
        <f t="shared" si="6"/>
        <v>42.945000000000007</v>
      </c>
      <c r="R219">
        <f t="shared" si="7"/>
        <v>42945.000000000007</v>
      </c>
      <c r="S219" t="s">
        <v>11</v>
      </c>
      <c r="T219" t="s">
        <v>62</v>
      </c>
      <c r="U219" t="s">
        <v>62</v>
      </c>
    </row>
    <row r="220" spans="1:21" x14ac:dyDescent="0.25">
      <c r="A220" s="1">
        <v>43244</v>
      </c>
      <c r="B220" s="1">
        <v>42879</v>
      </c>
      <c r="C220" t="s">
        <v>16</v>
      </c>
      <c r="D220">
        <v>2018</v>
      </c>
      <c r="E220" t="s">
        <v>17</v>
      </c>
      <c r="F220">
        <v>13</v>
      </c>
      <c r="G220">
        <v>9</v>
      </c>
      <c r="H220">
        <v>0</v>
      </c>
      <c r="I220">
        <v>9</v>
      </c>
      <c r="J220">
        <v>0</v>
      </c>
      <c r="K220">
        <v>1.75</v>
      </c>
      <c r="L220" t="s">
        <v>11</v>
      </c>
      <c r="M220">
        <v>143.15</v>
      </c>
      <c r="N220">
        <v>550.01</v>
      </c>
      <c r="O220">
        <v>0.2</v>
      </c>
      <c r="P220">
        <v>1.5</v>
      </c>
      <c r="Q220">
        <f t="shared" si="6"/>
        <v>42.945000000000007</v>
      </c>
      <c r="R220">
        <f t="shared" si="7"/>
        <v>42945.000000000007</v>
      </c>
      <c r="S220" t="s">
        <v>11</v>
      </c>
      <c r="T220" t="s">
        <v>62</v>
      </c>
      <c r="U220" t="s">
        <v>62</v>
      </c>
    </row>
    <row r="221" spans="1:21" x14ac:dyDescent="0.25">
      <c r="A221" s="1">
        <v>43244</v>
      </c>
      <c r="B221" s="1">
        <v>42879</v>
      </c>
      <c r="C221" t="s">
        <v>16</v>
      </c>
      <c r="D221">
        <v>2018</v>
      </c>
      <c r="E221" t="s">
        <v>17</v>
      </c>
      <c r="F221">
        <v>14</v>
      </c>
      <c r="G221">
        <v>10</v>
      </c>
      <c r="H221">
        <v>0</v>
      </c>
      <c r="I221">
        <v>10</v>
      </c>
      <c r="J221">
        <v>0</v>
      </c>
      <c r="K221">
        <v>1.75</v>
      </c>
      <c r="L221" t="s">
        <v>11</v>
      </c>
      <c r="M221">
        <v>143.15</v>
      </c>
      <c r="N221">
        <v>550.01</v>
      </c>
      <c r="O221">
        <v>0.2</v>
      </c>
      <c r="P221">
        <v>1.5</v>
      </c>
      <c r="Q221">
        <f t="shared" si="6"/>
        <v>42.945000000000007</v>
      </c>
      <c r="R221">
        <f t="shared" si="7"/>
        <v>42945.000000000007</v>
      </c>
      <c r="S221" t="s">
        <v>11</v>
      </c>
      <c r="T221" t="s">
        <v>62</v>
      </c>
      <c r="U221" t="s">
        <v>62</v>
      </c>
    </row>
    <row r="222" spans="1:21" x14ac:dyDescent="0.25">
      <c r="A222" s="1">
        <v>43244</v>
      </c>
      <c r="B222" s="1">
        <v>42879</v>
      </c>
      <c r="C222" t="s">
        <v>16</v>
      </c>
      <c r="D222">
        <v>2018</v>
      </c>
      <c r="E222" t="s">
        <v>17</v>
      </c>
      <c r="F222">
        <v>15</v>
      </c>
      <c r="G222">
        <v>39</v>
      </c>
      <c r="H222">
        <v>0</v>
      </c>
      <c r="I222">
        <v>39</v>
      </c>
      <c r="J222">
        <v>0</v>
      </c>
      <c r="K222">
        <v>1.75</v>
      </c>
      <c r="L222" t="s">
        <v>11</v>
      </c>
      <c r="M222">
        <v>143.15</v>
      </c>
      <c r="N222">
        <v>550.01</v>
      </c>
      <c r="O222">
        <v>0.2</v>
      </c>
      <c r="P222">
        <v>1.5</v>
      </c>
      <c r="Q222">
        <f t="shared" si="6"/>
        <v>42.945000000000007</v>
      </c>
      <c r="R222">
        <f t="shared" si="7"/>
        <v>42945.000000000007</v>
      </c>
      <c r="S222" t="s">
        <v>11</v>
      </c>
      <c r="T222" t="s">
        <v>62</v>
      </c>
      <c r="U222" t="s">
        <v>62</v>
      </c>
    </row>
    <row r="223" spans="1:21" x14ac:dyDescent="0.25">
      <c r="A223" s="1">
        <v>43244</v>
      </c>
      <c r="B223" s="1">
        <v>42879</v>
      </c>
      <c r="C223" t="s">
        <v>16</v>
      </c>
      <c r="D223">
        <v>2018</v>
      </c>
      <c r="E223" t="s">
        <v>17</v>
      </c>
      <c r="F223">
        <v>16</v>
      </c>
      <c r="G223">
        <v>10</v>
      </c>
      <c r="H223">
        <v>0</v>
      </c>
      <c r="I223">
        <v>10</v>
      </c>
      <c r="J223">
        <v>0</v>
      </c>
      <c r="K223">
        <v>1.75</v>
      </c>
      <c r="L223" t="s">
        <v>11</v>
      </c>
      <c r="M223">
        <v>143.15</v>
      </c>
      <c r="N223">
        <v>550.01</v>
      </c>
      <c r="O223">
        <v>0.2</v>
      </c>
      <c r="P223">
        <v>1.5</v>
      </c>
      <c r="Q223">
        <f t="shared" si="6"/>
        <v>42.945000000000007</v>
      </c>
      <c r="R223">
        <f t="shared" si="7"/>
        <v>42945.000000000007</v>
      </c>
      <c r="S223" t="s">
        <v>11</v>
      </c>
      <c r="T223" t="s">
        <v>62</v>
      </c>
      <c r="U223" t="s">
        <v>62</v>
      </c>
    </row>
    <row r="224" spans="1:21" x14ac:dyDescent="0.25">
      <c r="A224" s="1">
        <v>43244</v>
      </c>
      <c r="B224" s="1">
        <v>42879</v>
      </c>
      <c r="C224" t="s">
        <v>16</v>
      </c>
      <c r="D224">
        <v>2018</v>
      </c>
      <c r="E224" t="s">
        <v>17</v>
      </c>
      <c r="F224">
        <v>17</v>
      </c>
      <c r="G224">
        <v>7</v>
      </c>
      <c r="H224">
        <v>0</v>
      </c>
      <c r="I224">
        <v>7</v>
      </c>
      <c r="J224">
        <v>0</v>
      </c>
      <c r="K224">
        <v>1.75</v>
      </c>
      <c r="L224" t="s">
        <v>11</v>
      </c>
      <c r="M224">
        <v>143.15</v>
      </c>
      <c r="N224">
        <v>550.01</v>
      </c>
      <c r="O224">
        <v>0.2</v>
      </c>
      <c r="P224">
        <v>1.5</v>
      </c>
      <c r="Q224">
        <f t="shared" si="6"/>
        <v>42.945000000000007</v>
      </c>
      <c r="R224">
        <f t="shared" si="7"/>
        <v>42945.000000000007</v>
      </c>
      <c r="S224" t="s">
        <v>11</v>
      </c>
      <c r="T224" t="s">
        <v>62</v>
      </c>
      <c r="U224" t="s">
        <v>62</v>
      </c>
    </row>
    <row r="225" spans="1:21" x14ac:dyDescent="0.25">
      <c r="A225" s="1">
        <v>43244</v>
      </c>
      <c r="B225" s="1">
        <v>42879</v>
      </c>
      <c r="C225" t="s">
        <v>16</v>
      </c>
      <c r="D225">
        <v>2018</v>
      </c>
      <c r="E225" t="s">
        <v>17</v>
      </c>
      <c r="F225">
        <v>18</v>
      </c>
      <c r="G225">
        <v>3</v>
      </c>
      <c r="H225">
        <v>0</v>
      </c>
      <c r="I225">
        <v>3</v>
      </c>
      <c r="J225">
        <v>0</v>
      </c>
      <c r="K225">
        <v>1.75</v>
      </c>
      <c r="L225" t="s">
        <v>11</v>
      </c>
      <c r="M225">
        <v>143.15</v>
      </c>
      <c r="N225">
        <v>550.01</v>
      </c>
      <c r="O225">
        <v>0.2</v>
      </c>
      <c r="P225">
        <v>1.5</v>
      </c>
      <c r="Q225">
        <f t="shared" si="6"/>
        <v>42.945000000000007</v>
      </c>
      <c r="R225">
        <f t="shared" si="7"/>
        <v>42945.000000000007</v>
      </c>
      <c r="S225" t="s">
        <v>11</v>
      </c>
      <c r="T225" t="s">
        <v>62</v>
      </c>
      <c r="U225" t="s">
        <v>62</v>
      </c>
    </row>
    <row r="226" spans="1:21" x14ac:dyDescent="0.25">
      <c r="A226" s="1">
        <v>43244</v>
      </c>
      <c r="B226" s="1">
        <v>42879</v>
      </c>
      <c r="C226" t="s">
        <v>16</v>
      </c>
      <c r="D226">
        <v>2018</v>
      </c>
      <c r="E226" t="s">
        <v>17</v>
      </c>
      <c r="F226">
        <v>19</v>
      </c>
      <c r="G226">
        <v>12</v>
      </c>
      <c r="H226">
        <v>0</v>
      </c>
      <c r="I226">
        <v>12</v>
      </c>
      <c r="J226">
        <v>0</v>
      </c>
      <c r="K226">
        <v>1.75</v>
      </c>
      <c r="L226" t="s">
        <v>11</v>
      </c>
      <c r="M226">
        <v>143.15</v>
      </c>
      <c r="N226">
        <v>550.01</v>
      </c>
      <c r="O226">
        <v>0.2</v>
      </c>
      <c r="P226">
        <v>1.5</v>
      </c>
      <c r="Q226">
        <f t="shared" si="6"/>
        <v>42.945000000000007</v>
      </c>
      <c r="R226">
        <f t="shared" si="7"/>
        <v>42945.000000000007</v>
      </c>
      <c r="S226" t="s">
        <v>11</v>
      </c>
      <c r="T226" t="s">
        <v>62</v>
      </c>
      <c r="U226" t="s">
        <v>62</v>
      </c>
    </row>
    <row r="227" spans="1:21" x14ac:dyDescent="0.25">
      <c r="A227" s="1">
        <v>43248</v>
      </c>
      <c r="B227" s="1">
        <v>42883</v>
      </c>
      <c r="C227" t="s">
        <v>16</v>
      </c>
      <c r="D227">
        <v>2018</v>
      </c>
      <c r="E227" t="s">
        <v>17</v>
      </c>
      <c r="F227">
        <v>1</v>
      </c>
      <c r="G227">
        <v>16</v>
      </c>
      <c r="H227">
        <v>0</v>
      </c>
      <c r="I227">
        <v>16</v>
      </c>
      <c r="J227">
        <v>0</v>
      </c>
      <c r="K227">
        <v>1.75</v>
      </c>
      <c r="L227" t="s">
        <v>11</v>
      </c>
      <c r="M227">
        <v>136.47</v>
      </c>
      <c r="N227">
        <v>499.21799999999996</v>
      </c>
      <c r="O227">
        <v>0.2</v>
      </c>
      <c r="P227">
        <v>1.5</v>
      </c>
      <c r="Q227">
        <f t="shared" si="6"/>
        <v>40.941000000000003</v>
      </c>
      <c r="R227">
        <f t="shared" si="7"/>
        <v>40941</v>
      </c>
      <c r="S227" t="s">
        <v>11</v>
      </c>
      <c r="T227" t="s">
        <v>63</v>
      </c>
      <c r="U227" t="s">
        <v>63</v>
      </c>
    </row>
    <row r="228" spans="1:21" x14ac:dyDescent="0.25">
      <c r="A228" s="1">
        <v>43248</v>
      </c>
      <c r="B228" s="1">
        <v>42883</v>
      </c>
      <c r="C228" t="s">
        <v>16</v>
      </c>
      <c r="D228">
        <v>2018</v>
      </c>
      <c r="E228" t="s">
        <v>17</v>
      </c>
      <c r="F228">
        <v>2</v>
      </c>
      <c r="G228">
        <v>3</v>
      </c>
      <c r="H228">
        <v>0</v>
      </c>
      <c r="I228">
        <v>3</v>
      </c>
      <c r="J228">
        <v>0</v>
      </c>
      <c r="K228">
        <v>1.75</v>
      </c>
      <c r="L228" t="s">
        <v>11</v>
      </c>
      <c r="M228">
        <v>136.47</v>
      </c>
      <c r="N228">
        <v>499.21799999999996</v>
      </c>
      <c r="O228">
        <v>0.2</v>
      </c>
      <c r="P228">
        <v>1.5</v>
      </c>
      <c r="Q228">
        <f t="shared" si="6"/>
        <v>40.941000000000003</v>
      </c>
      <c r="R228">
        <f t="shared" si="7"/>
        <v>40941</v>
      </c>
      <c r="S228" t="s">
        <v>11</v>
      </c>
      <c r="T228" t="s">
        <v>63</v>
      </c>
      <c r="U228" t="s">
        <v>63</v>
      </c>
    </row>
    <row r="229" spans="1:21" x14ac:dyDescent="0.25">
      <c r="A229" s="1">
        <v>43248</v>
      </c>
      <c r="B229" s="1">
        <v>42883</v>
      </c>
      <c r="C229" t="s">
        <v>16</v>
      </c>
      <c r="D229">
        <v>2018</v>
      </c>
      <c r="E229" t="s">
        <v>17</v>
      </c>
      <c r="F229">
        <v>3</v>
      </c>
      <c r="G229">
        <v>18</v>
      </c>
      <c r="H229">
        <v>0</v>
      </c>
      <c r="I229">
        <v>18</v>
      </c>
      <c r="J229">
        <v>0</v>
      </c>
      <c r="K229">
        <v>1.75</v>
      </c>
      <c r="L229" t="s">
        <v>11</v>
      </c>
      <c r="M229">
        <v>136.47</v>
      </c>
      <c r="N229">
        <v>499.21799999999996</v>
      </c>
      <c r="O229">
        <v>0.2</v>
      </c>
      <c r="P229">
        <v>1.5</v>
      </c>
      <c r="Q229">
        <f t="shared" si="6"/>
        <v>40.941000000000003</v>
      </c>
      <c r="R229">
        <f t="shared" si="7"/>
        <v>40941</v>
      </c>
      <c r="S229" t="s">
        <v>11</v>
      </c>
      <c r="T229" t="s">
        <v>63</v>
      </c>
      <c r="U229" t="s">
        <v>63</v>
      </c>
    </row>
    <row r="230" spans="1:21" x14ac:dyDescent="0.25">
      <c r="A230" s="1">
        <v>43248</v>
      </c>
      <c r="B230" s="1">
        <v>42883</v>
      </c>
      <c r="C230" t="s">
        <v>16</v>
      </c>
      <c r="D230">
        <v>2018</v>
      </c>
      <c r="E230" t="s">
        <v>17</v>
      </c>
      <c r="F230">
        <v>4</v>
      </c>
      <c r="G230">
        <v>9</v>
      </c>
      <c r="H230">
        <v>0</v>
      </c>
      <c r="I230">
        <v>9</v>
      </c>
      <c r="J230">
        <v>0</v>
      </c>
      <c r="K230">
        <v>1.75</v>
      </c>
      <c r="L230" t="s">
        <v>11</v>
      </c>
      <c r="M230">
        <v>136.47</v>
      </c>
      <c r="N230">
        <v>499.21799999999996</v>
      </c>
      <c r="O230">
        <v>0.2</v>
      </c>
      <c r="P230">
        <v>1.5</v>
      </c>
      <c r="Q230">
        <f t="shared" si="6"/>
        <v>40.941000000000003</v>
      </c>
      <c r="R230">
        <f t="shared" si="7"/>
        <v>40941</v>
      </c>
      <c r="S230" t="s">
        <v>11</v>
      </c>
      <c r="T230" t="s">
        <v>63</v>
      </c>
      <c r="U230" t="s">
        <v>63</v>
      </c>
    </row>
    <row r="231" spans="1:21" x14ac:dyDescent="0.25">
      <c r="A231" s="1">
        <v>43248</v>
      </c>
      <c r="B231" s="1">
        <v>42883</v>
      </c>
      <c r="C231" t="s">
        <v>16</v>
      </c>
      <c r="D231">
        <v>2018</v>
      </c>
      <c r="E231" t="s">
        <v>17</v>
      </c>
      <c r="F231">
        <v>5</v>
      </c>
      <c r="G231">
        <v>19</v>
      </c>
      <c r="H231">
        <v>0</v>
      </c>
      <c r="I231">
        <v>19</v>
      </c>
      <c r="J231">
        <v>0</v>
      </c>
      <c r="K231">
        <v>1.75</v>
      </c>
      <c r="L231" t="s">
        <v>11</v>
      </c>
      <c r="M231">
        <v>136.47</v>
      </c>
      <c r="N231">
        <v>499.21799999999996</v>
      </c>
      <c r="O231">
        <v>0.2</v>
      </c>
      <c r="P231">
        <v>1.5</v>
      </c>
      <c r="Q231">
        <f t="shared" si="6"/>
        <v>40.941000000000003</v>
      </c>
      <c r="R231">
        <f t="shared" si="7"/>
        <v>40941</v>
      </c>
      <c r="S231" t="s">
        <v>11</v>
      </c>
      <c r="T231" t="s">
        <v>63</v>
      </c>
      <c r="U231" t="s">
        <v>63</v>
      </c>
    </row>
    <row r="232" spans="1:21" x14ac:dyDescent="0.25">
      <c r="A232" s="1">
        <v>43248</v>
      </c>
      <c r="B232" s="1">
        <v>42883</v>
      </c>
      <c r="C232" t="s">
        <v>16</v>
      </c>
      <c r="D232">
        <v>2018</v>
      </c>
      <c r="E232" t="s">
        <v>17</v>
      </c>
      <c r="F232">
        <v>6</v>
      </c>
      <c r="G232">
        <v>0</v>
      </c>
      <c r="H232">
        <v>0</v>
      </c>
      <c r="I232">
        <v>0</v>
      </c>
      <c r="J232">
        <v>0</v>
      </c>
      <c r="K232">
        <v>1.75</v>
      </c>
      <c r="L232" t="s">
        <v>11</v>
      </c>
      <c r="M232">
        <v>136.47</v>
      </c>
      <c r="N232">
        <v>499.21799999999996</v>
      </c>
      <c r="O232">
        <v>0.2</v>
      </c>
      <c r="P232">
        <v>1.5</v>
      </c>
      <c r="Q232">
        <f t="shared" si="6"/>
        <v>40.941000000000003</v>
      </c>
      <c r="R232">
        <f t="shared" si="7"/>
        <v>40941</v>
      </c>
      <c r="S232" t="s">
        <v>11</v>
      </c>
      <c r="T232" t="s">
        <v>63</v>
      </c>
      <c r="U232" t="s">
        <v>63</v>
      </c>
    </row>
    <row r="233" spans="1:21" x14ac:dyDescent="0.25">
      <c r="A233" s="1">
        <v>43248</v>
      </c>
      <c r="B233" s="1">
        <v>42883</v>
      </c>
      <c r="C233" t="s">
        <v>16</v>
      </c>
      <c r="D233">
        <v>2018</v>
      </c>
      <c r="E233" t="s">
        <v>17</v>
      </c>
      <c r="F233">
        <v>7</v>
      </c>
      <c r="G233">
        <v>11</v>
      </c>
      <c r="H233">
        <v>0</v>
      </c>
      <c r="I233">
        <v>11</v>
      </c>
      <c r="J233">
        <v>0</v>
      </c>
      <c r="K233">
        <v>1.75</v>
      </c>
      <c r="L233" t="s">
        <v>11</v>
      </c>
      <c r="M233">
        <v>136.47</v>
      </c>
      <c r="N233">
        <v>499.21799999999996</v>
      </c>
      <c r="O233">
        <v>0.2</v>
      </c>
      <c r="P233">
        <v>1.5</v>
      </c>
      <c r="Q233">
        <f t="shared" si="6"/>
        <v>40.941000000000003</v>
      </c>
      <c r="R233">
        <f t="shared" si="7"/>
        <v>40941</v>
      </c>
      <c r="S233" t="s">
        <v>11</v>
      </c>
      <c r="T233" t="s">
        <v>63</v>
      </c>
      <c r="U233" t="s">
        <v>63</v>
      </c>
    </row>
    <row r="234" spans="1:21" x14ac:dyDescent="0.25">
      <c r="A234" s="1">
        <v>43248</v>
      </c>
      <c r="B234" s="1">
        <v>42883</v>
      </c>
      <c r="C234" t="s">
        <v>16</v>
      </c>
      <c r="D234">
        <v>2018</v>
      </c>
      <c r="E234" t="s">
        <v>17</v>
      </c>
      <c r="F234">
        <v>8</v>
      </c>
      <c r="G234">
        <v>3</v>
      </c>
      <c r="H234">
        <v>0</v>
      </c>
      <c r="I234">
        <v>3</v>
      </c>
      <c r="J234">
        <v>0</v>
      </c>
      <c r="K234">
        <v>1.75</v>
      </c>
      <c r="L234" t="s">
        <v>11</v>
      </c>
      <c r="M234">
        <v>136.47</v>
      </c>
      <c r="N234">
        <v>499.21799999999996</v>
      </c>
      <c r="O234">
        <v>0.2</v>
      </c>
      <c r="P234">
        <v>1.5</v>
      </c>
      <c r="Q234">
        <f t="shared" si="6"/>
        <v>40.941000000000003</v>
      </c>
      <c r="R234">
        <f t="shared" si="7"/>
        <v>40941</v>
      </c>
      <c r="S234" t="s">
        <v>11</v>
      </c>
      <c r="T234" t="s">
        <v>63</v>
      </c>
      <c r="U234" t="s">
        <v>63</v>
      </c>
    </row>
    <row r="235" spans="1:21" x14ac:dyDescent="0.25">
      <c r="A235" s="1">
        <v>43248</v>
      </c>
      <c r="B235" s="1">
        <v>42883</v>
      </c>
      <c r="C235" t="s">
        <v>16</v>
      </c>
      <c r="D235">
        <v>2018</v>
      </c>
      <c r="E235" t="s">
        <v>17</v>
      </c>
      <c r="F235">
        <v>9</v>
      </c>
      <c r="G235">
        <v>3</v>
      </c>
      <c r="H235">
        <v>0</v>
      </c>
      <c r="I235">
        <v>3</v>
      </c>
      <c r="J235">
        <v>0</v>
      </c>
      <c r="K235">
        <v>1.75</v>
      </c>
      <c r="L235" t="s">
        <v>11</v>
      </c>
      <c r="M235">
        <v>136.47</v>
      </c>
      <c r="N235">
        <v>499.21799999999996</v>
      </c>
      <c r="O235">
        <v>0.2</v>
      </c>
      <c r="P235">
        <v>1.5</v>
      </c>
      <c r="Q235">
        <f t="shared" si="6"/>
        <v>40.941000000000003</v>
      </c>
      <c r="R235">
        <f t="shared" si="7"/>
        <v>40941</v>
      </c>
      <c r="S235" t="s">
        <v>11</v>
      </c>
      <c r="T235" t="s">
        <v>63</v>
      </c>
      <c r="U235" t="s">
        <v>63</v>
      </c>
    </row>
    <row r="236" spans="1:21" x14ac:dyDescent="0.25">
      <c r="A236" s="1">
        <v>43248</v>
      </c>
      <c r="B236" s="1">
        <v>42883</v>
      </c>
      <c r="C236" t="s">
        <v>16</v>
      </c>
      <c r="D236">
        <v>2018</v>
      </c>
      <c r="E236" t="s">
        <v>17</v>
      </c>
      <c r="F236">
        <v>10</v>
      </c>
      <c r="G236">
        <v>2</v>
      </c>
      <c r="H236">
        <v>0</v>
      </c>
      <c r="I236">
        <v>2</v>
      </c>
      <c r="J236">
        <v>0</v>
      </c>
      <c r="K236">
        <v>1.75</v>
      </c>
      <c r="L236" t="s">
        <v>11</v>
      </c>
      <c r="M236">
        <v>136.47</v>
      </c>
      <c r="N236">
        <v>499.21799999999996</v>
      </c>
      <c r="O236">
        <v>0.2</v>
      </c>
      <c r="P236">
        <v>1.5</v>
      </c>
      <c r="Q236">
        <f t="shared" si="6"/>
        <v>40.941000000000003</v>
      </c>
      <c r="R236">
        <f t="shared" si="7"/>
        <v>40941</v>
      </c>
      <c r="S236" t="s">
        <v>11</v>
      </c>
      <c r="T236" t="s">
        <v>63</v>
      </c>
      <c r="U236" t="s">
        <v>63</v>
      </c>
    </row>
    <row r="237" spans="1:21" x14ac:dyDescent="0.25">
      <c r="A237" s="1">
        <v>43248</v>
      </c>
      <c r="B237" s="1">
        <v>42883</v>
      </c>
      <c r="C237" t="s">
        <v>16</v>
      </c>
      <c r="D237">
        <v>2018</v>
      </c>
      <c r="E237" t="s">
        <v>17</v>
      </c>
      <c r="F237">
        <v>11</v>
      </c>
      <c r="G237">
        <v>5</v>
      </c>
      <c r="H237">
        <v>0</v>
      </c>
      <c r="I237">
        <v>5</v>
      </c>
      <c r="J237">
        <v>0</v>
      </c>
      <c r="K237">
        <v>1.75</v>
      </c>
      <c r="L237" t="s">
        <v>11</v>
      </c>
      <c r="M237">
        <v>136.47</v>
      </c>
      <c r="N237">
        <v>499.21799999999996</v>
      </c>
      <c r="O237">
        <v>0.2</v>
      </c>
      <c r="P237">
        <v>1.5</v>
      </c>
      <c r="Q237">
        <f t="shared" si="6"/>
        <v>40.941000000000003</v>
      </c>
      <c r="R237">
        <f t="shared" si="7"/>
        <v>40941</v>
      </c>
      <c r="S237" t="s">
        <v>11</v>
      </c>
      <c r="T237" t="s">
        <v>63</v>
      </c>
      <c r="U237" t="s">
        <v>63</v>
      </c>
    </row>
    <row r="238" spans="1:21" x14ac:dyDescent="0.25">
      <c r="A238" s="1">
        <v>43248</v>
      </c>
      <c r="B238" s="1">
        <v>42883</v>
      </c>
      <c r="C238" t="s">
        <v>16</v>
      </c>
      <c r="D238">
        <v>2018</v>
      </c>
      <c r="E238" t="s">
        <v>17</v>
      </c>
      <c r="F238">
        <v>12</v>
      </c>
      <c r="G238">
        <v>22</v>
      </c>
      <c r="H238">
        <v>0</v>
      </c>
      <c r="I238">
        <v>22</v>
      </c>
      <c r="J238">
        <v>0</v>
      </c>
      <c r="K238">
        <v>1.75</v>
      </c>
      <c r="L238" t="s">
        <v>11</v>
      </c>
      <c r="M238">
        <v>136.47</v>
      </c>
      <c r="N238">
        <v>499.21799999999996</v>
      </c>
      <c r="O238">
        <v>0.2</v>
      </c>
      <c r="P238">
        <v>1.5</v>
      </c>
      <c r="Q238">
        <f t="shared" si="6"/>
        <v>40.941000000000003</v>
      </c>
      <c r="R238">
        <f t="shared" si="7"/>
        <v>40941</v>
      </c>
      <c r="S238" t="s">
        <v>11</v>
      </c>
      <c r="T238" t="s">
        <v>63</v>
      </c>
      <c r="U238" t="s">
        <v>63</v>
      </c>
    </row>
    <row r="239" spans="1:21" x14ac:dyDescent="0.25">
      <c r="A239" s="1">
        <v>43248</v>
      </c>
      <c r="B239" s="1">
        <v>42883</v>
      </c>
      <c r="C239" t="s">
        <v>16</v>
      </c>
      <c r="D239">
        <v>2018</v>
      </c>
      <c r="E239" t="s">
        <v>17</v>
      </c>
      <c r="F239">
        <v>13</v>
      </c>
      <c r="G239">
        <v>2</v>
      </c>
      <c r="H239">
        <v>0</v>
      </c>
      <c r="I239">
        <v>2</v>
      </c>
      <c r="J239">
        <v>0</v>
      </c>
      <c r="K239">
        <v>1.75</v>
      </c>
      <c r="L239" t="s">
        <v>11</v>
      </c>
      <c r="M239">
        <v>136.47</v>
      </c>
      <c r="N239">
        <v>499.21799999999996</v>
      </c>
      <c r="O239">
        <v>0.2</v>
      </c>
      <c r="P239">
        <v>1.5</v>
      </c>
      <c r="Q239">
        <f t="shared" si="6"/>
        <v>40.941000000000003</v>
      </c>
      <c r="R239">
        <f t="shared" si="7"/>
        <v>40941</v>
      </c>
      <c r="S239" t="s">
        <v>11</v>
      </c>
      <c r="T239" t="s">
        <v>63</v>
      </c>
      <c r="U239" t="s">
        <v>63</v>
      </c>
    </row>
    <row r="240" spans="1:21" x14ac:dyDescent="0.25">
      <c r="A240" s="1">
        <v>43248</v>
      </c>
      <c r="B240" s="1">
        <v>42883</v>
      </c>
      <c r="C240" t="s">
        <v>16</v>
      </c>
      <c r="D240">
        <v>2018</v>
      </c>
      <c r="E240" t="s">
        <v>17</v>
      </c>
      <c r="F240">
        <v>14</v>
      </c>
      <c r="G240">
        <v>27</v>
      </c>
      <c r="H240">
        <v>0</v>
      </c>
      <c r="I240">
        <v>27</v>
      </c>
      <c r="J240">
        <v>0</v>
      </c>
      <c r="K240">
        <v>1.75</v>
      </c>
      <c r="L240" t="s">
        <v>11</v>
      </c>
      <c r="M240">
        <v>136.47</v>
      </c>
      <c r="N240">
        <v>499.21799999999996</v>
      </c>
      <c r="O240">
        <v>0.2</v>
      </c>
      <c r="P240">
        <v>1.5</v>
      </c>
      <c r="Q240">
        <f t="shared" si="6"/>
        <v>40.941000000000003</v>
      </c>
      <c r="R240">
        <f t="shared" si="7"/>
        <v>40941</v>
      </c>
      <c r="S240" t="s">
        <v>11</v>
      </c>
      <c r="T240" t="s">
        <v>63</v>
      </c>
      <c r="U240" t="s">
        <v>63</v>
      </c>
    </row>
    <row r="241" spans="1:21" x14ac:dyDescent="0.25">
      <c r="A241" s="1">
        <v>43248</v>
      </c>
      <c r="B241" s="1">
        <v>42883</v>
      </c>
      <c r="C241" t="s">
        <v>16</v>
      </c>
      <c r="D241">
        <v>2018</v>
      </c>
      <c r="E241" t="s">
        <v>17</v>
      </c>
      <c r="F241">
        <v>15</v>
      </c>
      <c r="G241">
        <v>64</v>
      </c>
      <c r="H241">
        <v>0</v>
      </c>
      <c r="I241">
        <v>64</v>
      </c>
      <c r="J241">
        <v>0</v>
      </c>
      <c r="K241">
        <v>1.75</v>
      </c>
      <c r="L241" t="s">
        <v>11</v>
      </c>
      <c r="M241">
        <v>136.47</v>
      </c>
      <c r="N241">
        <v>499.21799999999996</v>
      </c>
      <c r="O241">
        <v>0.2</v>
      </c>
      <c r="P241">
        <v>1.5</v>
      </c>
      <c r="Q241">
        <f t="shared" si="6"/>
        <v>40.941000000000003</v>
      </c>
      <c r="R241">
        <f t="shared" si="7"/>
        <v>40941</v>
      </c>
      <c r="S241" t="s">
        <v>11</v>
      </c>
      <c r="T241" t="s">
        <v>63</v>
      </c>
      <c r="U241" t="s">
        <v>63</v>
      </c>
    </row>
    <row r="242" spans="1:21" x14ac:dyDescent="0.25">
      <c r="A242" s="1">
        <v>43248</v>
      </c>
      <c r="B242" s="1">
        <v>42883</v>
      </c>
      <c r="C242" t="s">
        <v>16</v>
      </c>
      <c r="D242">
        <v>2018</v>
      </c>
      <c r="E242" t="s">
        <v>17</v>
      </c>
      <c r="F242">
        <v>16</v>
      </c>
      <c r="G242">
        <v>141</v>
      </c>
      <c r="H242">
        <v>0</v>
      </c>
      <c r="I242">
        <v>141</v>
      </c>
      <c r="J242">
        <v>0</v>
      </c>
      <c r="K242">
        <v>1.75</v>
      </c>
      <c r="L242" t="s">
        <v>11</v>
      </c>
      <c r="M242">
        <v>136.47</v>
      </c>
      <c r="N242">
        <v>499.21799999999996</v>
      </c>
      <c r="O242">
        <v>0.2</v>
      </c>
      <c r="P242">
        <v>1.5</v>
      </c>
      <c r="Q242">
        <f t="shared" si="6"/>
        <v>40.941000000000003</v>
      </c>
      <c r="R242">
        <f t="shared" si="7"/>
        <v>40941</v>
      </c>
      <c r="S242" t="s">
        <v>11</v>
      </c>
      <c r="T242" t="s">
        <v>63</v>
      </c>
      <c r="U242" t="s">
        <v>63</v>
      </c>
    </row>
    <row r="243" spans="1:21" x14ac:dyDescent="0.25">
      <c r="A243" s="1">
        <v>43248</v>
      </c>
      <c r="B243" s="1">
        <v>42883</v>
      </c>
      <c r="C243" t="s">
        <v>16</v>
      </c>
      <c r="D243">
        <v>2018</v>
      </c>
      <c r="E243" t="s">
        <v>17</v>
      </c>
      <c r="F243">
        <v>17</v>
      </c>
      <c r="G243">
        <v>60</v>
      </c>
      <c r="H243">
        <v>0</v>
      </c>
      <c r="I243">
        <v>60</v>
      </c>
      <c r="J243">
        <v>0</v>
      </c>
      <c r="K243">
        <v>1.75</v>
      </c>
      <c r="L243" t="s">
        <v>11</v>
      </c>
      <c r="M243">
        <v>136.47</v>
      </c>
      <c r="N243">
        <v>499.21799999999996</v>
      </c>
      <c r="O243">
        <v>0.2</v>
      </c>
      <c r="P243">
        <v>1.5</v>
      </c>
      <c r="Q243">
        <f t="shared" si="6"/>
        <v>40.941000000000003</v>
      </c>
      <c r="R243">
        <f t="shared" si="7"/>
        <v>40941</v>
      </c>
      <c r="S243" t="s">
        <v>11</v>
      </c>
      <c r="T243" t="s">
        <v>63</v>
      </c>
      <c r="U243" t="s">
        <v>63</v>
      </c>
    </row>
    <row r="244" spans="1:21" x14ac:dyDescent="0.25">
      <c r="A244" s="1">
        <v>43248</v>
      </c>
      <c r="B244" s="1">
        <v>42883</v>
      </c>
      <c r="C244" t="s">
        <v>16</v>
      </c>
      <c r="D244">
        <v>2018</v>
      </c>
      <c r="E244" t="s">
        <v>17</v>
      </c>
      <c r="F244">
        <v>18</v>
      </c>
      <c r="G244">
        <v>30</v>
      </c>
      <c r="H244">
        <v>0</v>
      </c>
      <c r="I244">
        <v>30</v>
      </c>
      <c r="J244">
        <v>0</v>
      </c>
      <c r="K244">
        <v>1.75</v>
      </c>
      <c r="L244" t="s">
        <v>11</v>
      </c>
      <c r="M244">
        <v>136.47</v>
      </c>
      <c r="N244">
        <v>499.21799999999996</v>
      </c>
      <c r="O244">
        <v>0.2</v>
      </c>
      <c r="P244">
        <v>1.5</v>
      </c>
      <c r="Q244">
        <f t="shared" si="6"/>
        <v>40.941000000000003</v>
      </c>
      <c r="R244">
        <f t="shared" si="7"/>
        <v>40941</v>
      </c>
      <c r="S244" t="s">
        <v>11</v>
      </c>
      <c r="T244" t="s">
        <v>63</v>
      </c>
      <c r="U244" t="s">
        <v>63</v>
      </c>
    </row>
    <row r="245" spans="1:21" x14ac:dyDescent="0.25">
      <c r="A245" s="1">
        <v>43248</v>
      </c>
      <c r="B245" s="1">
        <v>42883</v>
      </c>
      <c r="C245" t="s">
        <v>16</v>
      </c>
      <c r="D245">
        <v>2018</v>
      </c>
      <c r="E245" t="s">
        <v>17</v>
      </c>
      <c r="F245">
        <v>19</v>
      </c>
      <c r="G245">
        <v>18</v>
      </c>
      <c r="H245">
        <v>0</v>
      </c>
      <c r="I245">
        <v>18</v>
      </c>
      <c r="J245">
        <v>0</v>
      </c>
      <c r="K245">
        <v>1.75</v>
      </c>
      <c r="L245" t="s">
        <v>11</v>
      </c>
      <c r="M245">
        <v>136.47</v>
      </c>
      <c r="N245">
        <v>499.21799999999996</v>
      </c>
      <c r="O245">
        <v>0.2</v>
      </c>
      <c r="P245">
        <v>1.5</v>
      </c>
      <c r="Q245">
        <f t="shared" si="6"/>
        <v>40.941000000000003</v>
      </c>
      <c r="R245">
        <f t="shared" si="7"/>
        <v>40941</v>
      </c>
      <c r="S245" t="s">
        <v>11</v>
      </c>
      <c r="T245" t="s">
        <v>63</v>
      </c>
      <c r="U245" t="s">
        <v>63</v>
      </c>
    </row>
    <row r="246" spans="1:21" x14ac:dyDescent="0.25">
      <c r="A246" s="1">
        <v>43253</v>
      </c>
      <c r="B246" s="1">
        <v>42888</v>
      </c>
      <c r="C246" t="s">
        <v>16</v>
      </c>
      <c r="D246">
        <v>2018</v>
      </c>
      <c r="E246" t="s">
        <v>17</v>
      </c>
      <c r="F246">
        <v>1</v>
      </c>
      <c r="G246">
        <v>5</v>
      </c>
      <c r="H246">
        <v>0</v>
      </c>
      <c r="I246">
        <v>5</v>
      </c>
      <c r="J246">
        <v>0</v>
      </c>
      <c r="K246">
        <v>1.75</v>
      </c>
      <c r="L246" t="s">
        <v>11</v>
      </c>
      <c r="M246">
        <v>128.12</v>
      </c>
      <c r="N246">
        <v>435.72800000000001</v>
      </c>
      <c r="O246">
        <v>0.2</v>
      </c>
      <c r="P246">
        <v>1.5</v>
      </c>
      <c r="Q246">
        <f t="shared" si="6"/>
        <v>38.436000000000007</v>
      </c>
      <c r="R246">
        <f t="shared" si="7"/>
        <v>38436.000000000007</v>
      </c>
      <c r="S246" t="s">
        <v>11</v>
      </c>
      <c r="T246" t="s">
        <v>66</v>
      </c>
      <c r="U246" t="s">
        <v>66</v>
      </c>
    </row>
    <row r="247" spans="1:21" x14ac:dyDescent="0.25">
      <c r="A247" s="1">
        <v>43253</v>
      </c>
      <c r="B247" s="1">
        <v>42888</v>
      </c>
      <c r="C247" t="s">
        <v>16</v>
      </c>
      <c r="D247">
        <v>2018</v>
      </c>
      <c r="E247" t="s">
        <v>17</v>
      </c>
      <c r="F247">
        <v>2</v>
      </c>
      <c r="G247">
        <v>4</v>
      </c>
      <c r="H247">
        <v>0</v>
      </c>
      <c r="I247">
        <v>4</v>
      </c>
      <c r="J247">
        <v>0</v>
      </c>
      <c r="K247">
        <v>1.75</v>
      </c>
      <c r="L247" t="s">
        <v>11</v>
      </c>
      <c r="M247">
        <v>128.12</v>
      </c>
      <c r="N247">
        <v>435.72800000000001</v>
      </c>
      <c r="O247">
        <v>0.2</v>
      </c>
      <c r="P247">
        <v>1.5</v>
      </c>
      <c r="Q247">
        <f t="shared" si="6"/>
        <v>38.436000000000007</v>
      </c>
      <c r="R247">
        <f t="shared" si="7"/>
        <v>38436.000000000007</v>
      </c>
      <c r="S247" t="s">
        <v>11</v>
      </c>
      <c r="T247" t="s">
        <v>66</v>
      </c>
      <c r="U247" t="s">
        <v>66</v>
      </c>
    </row>
    <row r="248" spans="1:21" x14ac:dyDescent="0.25">
      <c r="A248" s="1">
        <v>43253</v>
      </c>
      <c r="B248" s="1">
        <v>42888</v>
      </c>
      <c r="C248" t="s">
        <v>16</v>
      </c>
      <c r="D248">
        <v>2018</v>
      </c>
      <c r="E248" t="s">
        <v>17</v>
      </c>
      <c r="F248">
        <v>3</v>
      </c>
      <c r="G248">
        <v>22</v>
      </c>
      <c r="H248">
        <v>0</v>
      </c>
      <c r="I248">
        <v>22</v>
      </c>
      <c r="J248">
        <v>0</v>
      </c>
      <c r="K248">
        <v>1.75</v>
      </c>
      <c r="L248" t="s">
        <v>11</v>
      </c>
      <c r="M248">
        <v>128.12</v>
      </c>
      <c r="N248">
        <v>435.72800000000001</v>
      </c>
      <c r="O248">
        <v>0.2</v>
      </c>
      <c r="P248">
        <v>1.5</v>
      </c>
      <c r="Q248">
        <f t="shared" si="6"/>
        <v>38.436000000000007</v>
      </c>
      <c r="R248">
        <f t="shared" si="7"/>
        <v>38436.000000000007</v>
      </c>
      <c r="S248" t="s">
        <v>11</v>
      </c>
      <c r="T248" t="s">
        <v>66</v>
      </c>
      <c r="U248" t="s">
        <v>66</v>
      </c>
    </row>
    <row r="249" spans="1:21" x14ac:dyDescent="0.25">
      <c r="A249" s="1">
        <v>43253</v>
      </c>
      <c r="B249" s="1">
        <v>42888</v>
      </c>
      <c r="C249" t="s">
        <v>16</v>
      </c>
      <c r="D249">
        <v>2018</v>
      </c>
      <c r="E249" t="s">
        <v>17</v>
      </c>
      <c r="F249">
        <v>4</v>
      </c>
      <c r="G249">
        <v>8</v>
      </c>
      <c r="H249">
        <v>0</v>
      </c>
      <c r="I249">
        <v>8</v>
      </c>
      <c r="J249">
        <v>0</v>
      </c>
      <c r="K249">
        <v>1.75</v>
      </c>
      <c r="L249" t="s">
        <v>11</v>
      </c>
      <c r="M249">
        <v>128.12</v>
      </c>
      <c r="N249">
        <v>435.72800000000001</v>
      </c>
      <c r="O249">
        <v>0.2</v>
      </c>
      <c r="P249">
        <v>1.5</v>
      </c>
      <c r="Q249">
        <f t="shared" si="6"/>
        <v>38.436000000000007</v>
      </c>
      <c r="R249">
        <f t="shared" si="7"/>
        <v>38436.000000000007</v>
      </c>
      <c r="S249" t="s">
        <v>11</v>
      </c>
      <c r="T249" t="s">
        <v>66</v>
      </c>
      <c r="U249" t="s">
        <v>66</v>
      </c>
    </row>
    <row r="250" spans="1:21" x14ac:dyDescent="0.25">
      <c r="A250" s="1">
        <v>43253</v>
      </c>
      <c r="B250" s="1">
        <v>42888</v>
      </c>
      <c r="C250" t="s">
        <v>16</v>
      </c>
      <c r="D250">
        <v>2018</v>
      </c>
      <c r="E250" t="s">
        <v>17</v>
      </c>
      <c r="F250">
        <v>5</v>
      </c>
      <c r="G250">
        <v>6</v>
      </c>
      <c r="H250">
        <v>0</v>
      </c>
      <c r="I250">
        <v>6</v>
      </c>
      <c r="J250">
        <v>0</v>
      </c>
      <c r="K250">
        <v>1.75</v>
      </c>
      <c r="L250" t="s">
        <v>11</v>
      </c>
      <c r="M250">
        <v>128.12</v>
      </c>
      <c r="N250">
        <v>435.72800000000001</v>
      </c>
      <c r="O250">
        <v>0.2</v>
      </c>
      <c r="P250">
        <v>1.5</v>
      </c>
      <c r="Q250">
        <f t="shared" si="6"/>
        <v>38.436000000000007</v>
      </c>
      <c r="R250">
        <f t="shared" si="7"/>
        <v>38436.000000000007</v>
      </c>
      <c r="S250" t="s">
        <v>11</v>
      </c>
      <c r="T250" t="s">
        <v>66</v>
      </c>
      <c r="U250" t="s">
        <v>66</v>
      </c>
    </row>
    <row r="251" spans="1:21" x14ac:dyDescent="0.25">
      <c r="A251" s="1">
        <v>43253</v>
      </c>
      <c r="B251" s="1">
        <v>42888</v>
      </c>
      <c r="C251" t="s">
        <v>16</v>
      </c>
      <c r="D251">
        <v>2018</v>
      </c>
      <c r="E251" t="s">
        <v>17</v>
      </c>
      <c r="F251">
        <v>6</v>
      </c>
      <c r="G251">
        <v>6</v>
      </c>
      <c r="H251">
        <v>0</v>
      </c>
      <c r="I251">
        <v>6</v>
      </c>
      <c r="J251">
        <v>0</v>
      </c>
      <c r="K251">
        <v>1.75</v>
      </c>
      <c r="L251" t="s">
        <v>11</v>
      </c>
      <c r="M251">
        <v>128.12</v>
      </c>
      <c r="N251">
        <v>435.72800000000001</v>
      </c>
      <c r="O251">
        <v>0.2</v>
      </c>
      <c r="P251">
        <v>1.5</v>
      </c>
      <c r="Q251">
        <f t="shared" si="6"/>
        <v>38.436000000000007</v>
      </c>
      <c r="R251">
        <f t="shared" si="7"/>
        <v>38436.000000000007</v>
      </c>
      <c r="S251" t="s">
        <v>11</v>
      </c>
      <c r="T251" t="s">
        <v>66</v>
      </c>
      <c r="U251" t="s">
        <v>66</v>
      </c>
    </row>
    <row r="252" spans="1:21" x14ac:dyDescent="0.25">
      <c r="A252" s="1">
        <v>43253</v>
      </c>
      <c r="B252" s="1">
        <v>42888</v>
      </c>
      <c r="C252" t="s">
        <v>16</v>
      </c>
      <c r="D252">
        <v>2018</v>
      </c>
      <c r="E252" t="s">
        <v>17</v>
      </c>
      <c r="F252">
        <v>7</v>
      </c>
      <c r="G252">
        <v>19</v>
      </c>
      <c r="H252">
        <v>0</v>
      </c>
      <c r="I252">
        <v>19</v>
      </c>
      <c r="J252">
        <v>0</v>
      </c>
      <c r="K252">
        <v>1.75</v>
      </c>
      <c r="L252" t="s">
        <v>11</v>
      </c>
      <c r="M252">
        <v>128.12</v>
      </c>
      <c r="N252">
        <v>435.72800000000001</v>
      </c>
      <c r="O252">
        <v>0.2</v>
      </c>
      <c r="P252">
        <v>1.5</v>
      </c>
      <c r="Q252">
        <f t="shared" si="6"/>
        <v>38.436000000000007</v>
      </c>
      <c r="R252">
        <f t="shared" si="7"/>
        <v>38436.000000000007</v>
      </c>
      <c r="S252" t="s">
        <v>11</v>
      </c>
      <c r="T252" t="s">
        <v>66</v>
      </c>
      <c r="U252" t="s">
        <v>66</v>
      </c>
    </row>
    <row r="253" spans="1:21" x14ac:dyDescent="0.25">
      <c r="A253" s="1">
        <v>43253</v>
      </c>
      <c r="B253" s="1">
        <v>42888</v>
      </c>
      <c r="C253" t="s">
        <v>16</v>
      </c>
      <c r="D253">
        <v>2018</v>
      </c>
      <c r="E253" t="s">
        <v>17</v>
      </c>
      <c r="F253">
        <v>8</v>
      </c>
      <c r="G253">
        <v>18</v>
      </c>
      <c r="H253">
        <v>0</v>
      </c>
      <c r="I253">
        <v>18</v>
      </c>
      <c r="J253">
        <v>0</v>
      </c>
      <c r="K253">
        <v>1.75</v>
      </c>
      <c r="L253" t="s">
        <v>11</v>
      </c>
      <c r="M253">
        <v>128.12</v>
      </c>
      <c r="N253">
        <v>435.72800000000001</v>
      </c>
      <c r="O253">
        <v>0.2</v>
      </c>
      <c r="P253">
        <v>1.5</v>
      </c>
      <c r="Q253">
        <f t="shared" si="6"/>
        <v>38.436000000000007</v>
      </c>
      <c r="R253">
        <f t="shared" si="7"/>
        <v>38436.000000000007</v>
      </c>
      <c r="S253" t="s">
        <v>11</v>
      </c>
      <c r="T253" t="s">
        <v>66</v>
      </c>
      <c r="U253" t="s">
        <v>66</v>
      </c>
    </row>
    <row r="254" spans="1:21" x14ac:dyDescent="0.25">
      <c r="A254" s="1">
        <v>43253</v>
      </c>
      <c r="B254" s="1">
        <v>42888</v>
      </c>
      <c r="C254" t="s">
        <v>16</v>
      </c>
      <c r="D254">
        <v>2018</v>
      </c>
      <c r="E254" t="s">
        <v>17</v>
      </c>
      <c r="F254">
        <v>9</v>
      </c>
      <c r="G254">
        <v>11</v>
      </c>
      <c r="H254">
        <v>0</v>
      </c>
      <c r="I254">
        <v>11</v>
      </c>
      <c r="J254">
        <v>0</v>
      </c>
      <c r="K254">
        <v>1.75</v>
      </c>
      <c r="L254" t="s">
        <v>11</v>
      </c>
      <c r="M254">
        <v>128.12</v>
      </c>
      <c r="N254">
        <v>435.72800000000001</v>
      </c>
      <c r="O254">
        <v>0.2</v>
      </c>
      <c r="P254">
        <v>1.5</v>
      </c>
      <c r="Q254">
        <f t="shared" si="6"/>
        <v>38.436000000000007</v>
      </c>
      <c r="R254">
        <f t="shared" si="7"/>
        <v>38436.000000000007</v>
      </c>
      <c r="S254" t="s">
        <v>11</v>
      </c>
      <c r="T254" t="s">
        <v>66</v>
      </c>
      <c r="U254" t="s">
        <v>66</v>
      </c>
    </row>
    <row r="255" spans="1:21" x14ac:dyDescent="0.25">
      <c r="A255" s="1">
        <v>43253</v>
      </c>
      <c r="B255" s="1">
        <v>42888</v>
      </c>
      <c r="C255" t="s">
        <v>16</v>
      </c>
      <c r="D255">
        <v>2018</v>
      </c>
      <c r="E255" t="s">
        <v>17</v>
      </c>
      <c r="F255">
        <v>10</v>
      </c>
      <c r="G255">
        <v>6</v>
      </c>
      <c r="H255">
        <v>0</v>
      </c>
      <c r="I255">
        <v>6</v>
      </c>
      <c r="J255">
        <v>0</v>
      </c>
      <c r="K255">
        <v>1.75</v>
      </c>
      <c r="L255" t="s">
        <v>11</v>
      </c>
      <c r="M255">
        <v>128.12</v>
      </c>
      <c r="N255">
        <v>435.72800000000001</v>
      </c>
      <c r="O255">
        <v>0.2</v>
      </c>
      <c r="P255">
        <v>1.5</v>
      </c>
      <c r="Q255">
        <f t="shared" si="6"/>
        <v>38.436000000000007</v>
      </c>
      <c r="R255">
        <f t="shared" si="7"/>
        <v>38436.000000000007</v>
      </c>
      <c r="S255" t="s">
        <v>11</v>
      </c>
      <c r="T255" t="s">
        <v>66</v>
      </c>
      <c r="U255" t="s">
        <v>66</v>
      </c>
    </row>
    <row r="256" spans="1:21" x14ac:dyDescent="0.25">
      <c r="A256" s="1">
        <v>43253</v>
      </c>
      <c r="B256" s="1">
        <v>42888</v>
      </c>
      <c r="C256" t="s">
        <v>16</v>
      </c>
      <c r="D256">
        <v>2018</v>
      </c>
      <c r="E256" t="s">
        <v>17</v>
      </c>
      <c r="F256">
        <v>11</v>
      </c>
      <c r="G256">
        <v>24</v>
      </c>
      <c r="H256">
        <v>0</v>
      </c>
      <c r="I256">
        <v>24</v>
      </c>
      <c r="J256">
        <v>0</v>
      </c>
      <c r="K256">
        <v>1.75</v>
      </c>
      <c r="L256" t="s">
        <v>11</v>
      </c>
      <c r="M256">
        <v>128.12</v>
      </c>
      <c r="N256">
        <v>435.72800000000001</v>
      </c>
      <c r="O256">
        <v>0.2</v>
      </c>
      <c r="P256">
        <v>1.5</v>
      </c>
      <c r="Q256">
        <f t="shared" si="6"/>
        <v>38.436000000000007</v>
      </c>
      <c r="R256">
        <f t="shared" si="7"/>
        <v>38436.000000000007</v>
      </c>
      <c r="S256" t="s">
        <v>11</v>
      </c>
      <c r="T256" t="s">
        <v>66</v>
      </c>
      <c r="U256" t="s">
        <v>66</v>
      </c>
    </row>
    <row r="257" spans="1:21" x14ac:dyDescent="0.25">
      <c r="A257" s="1">
        <v>43253</v>
      </c>
      <c r="B257" s="1">
        <v>42888</v>
      </c>
      <c r="C257" t="s">
        <v>16</v>
      </c>
      <c r="D257">
        <v>2018</v>
      </c>
      <c r="E257" t="s">
        <v>17</v>
      </c>
      <c r="F257">
        <v>12</v>
      </c>
      <c r="G257">
        <v>12</v>
      </c>
      <c r="H257">
        <v>0</v>
      </c>
      <c r="I257">
        <v>12</v>
      </c>
      <c r="J257">
        <v>0</v>
      </c>
      <c r="K257">
        <v>1.75</v>
      </c>
      <c r="L257" t="s">
        <v>11</v>
      </c>
      <c r="M257">
        <v>128.12</v>
      </c>
      <c r="N257">
        <v>435.72800000000001</v>
      </c>
      <c r="O257">
        <v>0.2</v>
      </c>
      <c r="P257">
        <v>1.5</v>
      </c>
      <c r="Q257">
        <f t="shared" si="6"/>
        <v>38.436000000000007</v>
      </c>
      <c r="R257">
        <f t="shared" si="7"/>
        <v>38436.000000000007</v>
      </c>
      <c r="S257" t="s">
        <v>11</v>
      </c>
      <c r="T257" t="s">
        <v>66</v>
      </c>
      <c r="U257" t="s">
        <v>66</v>
      </c>
    </row>
    <row r="258" spans="1:21" x14ac:dyDescent="0.25">
      <c r="A258" s="1">
        <v>43253</v>
      </c>
      <c r="B258" s="1">
        <v>42888</v>
      </c>
      <c r="C258" t="s">
        <v>16</v>
      </c>
      <c r="D258">
        <v>2018</v>
      </c>
      <c r="E258" t="s">
        <v>17</v>
      </c>
      <c r="F258">
        <v>13</v>
      </c>
      <c r="G258">
        <v>20</v>
      </c>
      <c r="H258">
        <v>0</v>
      </c>
      <c r="I258">
        <v>20</v>
      </c>
      <c r="J258">
        <v>0</v>
      </c>
      <c r="K258">
        <v>1.75</v>
      </c>
      <c r="L258" t="s">
        <v>11</v>
      </c>
      <c r="M258">
        <v>128.12</v>
      </c>
      <c r="N258">
        <v>435.72800000000001</v>
      </c>
      <c r="O258">
        <v>0.2</v>
      </c>
      <c r="P258">
        <v>1.5</v>
      </c>
      <c r="Q258">
        <f t="shared" si="6"/>
        <v>38.436000000000007</v>
      </c>
      <c r="R258">
        <f t="shared" si="7"/>
        <v>38436.000000000007</v>
      </c>
      <c r="S258" t="s">
        <v>11</v>
      </c>
      <c r="T258" t="s">
        <v>66</v>
      </c>
      <c r="U258" t="s">
        <v>66</v>
      </c>
    </row>
    <row r="259" spans="1:21" x14ac:dyDescent="0.25">
      <c r="A259" s="1">
        <v>43253</v>
      </c>
      <c r="B259" s="1">
        <v>42888</v>
      </c>
      <c r="C259" t="s">
        <v>16</v>
      </c>
      <c r="D259">
        <v>2018</v>
      </c>
      <c r="E259" t="s">
        <v>17</v>
      </c>
      <c r="F259">
        <v>14</v>
      </c>
      <c r="G259">
        <v>6</v>
      </c>
      <c r="H259">
        <v>0</v>
      </c>
      <c r="I259">
        <v>6</v>
      </c>
      <c r="J259">
        <v>0</v>
      </c>
      <c r="K259">
        <v>1.75</v>
      </c>
      <c r="L259" t="s">
        <v>11</v>
      </c>
      <c r="M259">
        <v>128.12</v>
      </c>
      <c r="N259">
        <v>435.72800000000001</v>
      </c>
      <c r="O259">
        <v>0.2</v>
      </c>
      <c r="P259">
        <v>1.5</v>
      </c>
      <c r="Q259">
        <f t="shared" ref="Q259:Q322" si="8">M259*O259*P259</f>
        <v>38.436000000000007</v>
      </c>
      <c r="R259">
        <f t="shared" ref="R259:R322" si="9">Q259*1000</f>
        <v>38436.000000000007</v>
      </c>
      <c r="S259" t="s">
        <v>11</v>
      </c>
      <c r="T259" t="s">
        <v>66</v>
      </c>
      <c r="U259" t="s">
        <v>66</v>
      </c>
    </row>
    <row r="260" spans="1:21" x14ac:dyDescent="0.25">
      <c r="A260" s="1">
        <v>43253</v>
      </c>
      <c r="B260" s="1">
        <v>42888</v>
      </c>
      <c r="C260" t="s">
        <v>16</v>
      </c>
      <c r="D260">
        <v>2018</v>
      </c>
      <c r="E260" t="s">
        <v>17</v>
      </c>
      <c r="F260">
        <v>15</v>
      </c>
      <c r="G260">
        <v>3</v>
      </c>
      <c r="H260">
        <v>0</v>
      </c>
      <c r="I260">
        <v>3</v>
      </c>
      <c r="J260">
        <v>0</v>
      </c>
      <c r="K260">
        <v>1.75</v>
      </c>
      <c r="L260" t="s">
        <v>11</v>
      </c>
      <c r="M260">
        <v>128.12</v>
      </c>
      <c r="N260">
        <v>435.72800000000001</v>
      </c>
      <c r="O260">
        <v>0.2</v>
      </c>
      <c r="P260">
        <v>1.5</v>
      </c>
      <c r="Q260">
        <f t="shared" si="8"/>
        <v>38.436000000000007</v>
      </c>
      <c r="R260">
        <f t="shared" si="9"/>
        <v>38436.000000000007</v>
      </c>
      <c r="S260" t="s">
        <v>11</v>
      </c>
      <c r="T260" t="s">
        <v>66</v>
      </c>
      <c r="U260" t="s">
        <v>66</v>
      </c>
    </row>
    <row r="261" spans="1:21" x14ac:dyDescent="0.25">
      <c r="A261" s="1">
        <v>43253</v>
      </c>
      <c r="B261" s="1">
        <v>42888</v>
      </c>
      <c r="C261" t="s">
        <v>16</v>
      </c>
      <c r="D261">
        <v>2018</v>
      </c>
      <c r="E261" t="s">
        <v>17</v>
      </c>
      <c r="F261">
        <v>16</v>
      </c>
      <c r="G261">
        <v>4</v>
      </c>
      <c r="H261">
        <v>0</v>
      </c>
      <c r="I261">
        <v>4</v>
      </c>
      <c r="J261">
        <v>0</v>
      </c>
      <c r="K261">
        <v>1.75</v>
      </c>
      <c r="L261" t="s">
        <v>11</v>
      </c>
      <c r="M261">
        <v>128.12</v>
      </c>
      <c r="N261">
        <v>435.72800000000001</v>
      </c>
      <c r="O261">
        <v>0.2</v>
      </c>
      <c r="P261">
        <v>1.5</v>
      </c>
      <c r="Q261">
        <f t="shared" si="8"/>
        <v>38.436000000000007</v>
      </c>
      <c r="R261">
        <f t="shared" si="9"/>
        <v>38436.000000000007</v>
      </c>
      <c r="S261" t="s">
        <v>11</v>
      </c>
      <c r="T261" t="s">
        <v>66</v>
      </c>
      <c r="U261" t="s">
        <v>66</v>
      </c>
    </row>
    <row r="262" spans="1:21" x14ac:dyDescent="0.25">
      <c r="A262" s="1">
        <v>43253</v>
      </c>
      <c r="B262" s="1">
        <v>42888</v>
      </c>
      <c r="C262" t="s">
        <v>16</v>
      </c>
      <c r="D262">
        <v>2018</v>
      </c>
      <c r="E262" t="s">
        <v>17</v>
      </c>
      <c r="F262">
        <v>17</v>
      </c>
      <c r="G262">
        <v>7</v>
      </c>
      <c r="H262">
        <v>0</v>
      </c>
      <c r="I262">
        <v>7</v>
      </c>
      <c r="J262">
        <v>0</v>
      </c>
      <c r="K262">
        <v>1.75</v>
      </c>
      <c r="L262" t="s">
        <v>11</v>
      </c>
      <c r="M262">
        <v>128.12</v>
      </c>
      <c r="N262">
        <v>435.72800000000001</v>
      </c>
      <c r="O262">
        <v>0.2</v>
      </c>
      <c r="P262">
        <v>1.5</v>
      </c>
      <c r="Q262">
        <f t="shared" si="8"/>
        <v>38.436000000000007</v>
      </c>
      <c r="R262">
        <f t="shared" si="9"/>
        <v>38436.000000000007</v>
      </c>
      <c r="S262" t="s">
        <v>11</v>
      </c>
      <c r="T262" t="s">
        <v>66</v>
      </c>
      <c r="U262" t="s">
        <v>66</v>
      </c>
    </row>
    <row r="263" spans="1:21" x14ac:dyDescent="0.25">
      <c r="A263" s="1">
        <v>43257</v>
      </c>
      <c r="B263" s="1">
        <v>42892</v>
      </c>
      <c r="C263" t="s">
        <v>16</v>
      </c>
      <c r="D263">
        <v>2018</v>
      </c>
      <c r="E263" t="s">
        <v>17</v>
      </c>
      <c r="F263">
        <v>1</v>
      </c>
      <c r="G263">
        <v>21</v>
      </c>
      <c r="H263">
        <v>0</v>
      </c>
      <c r="I263">
        <v>21</v>
      </c>
      <c r="J263">
        <v>0</v>
      </c>
      <c r="K263">
        <v>1.75</v>
      </c>
      <c r="L263" t="s">
        <v>11</v>
      </c>
      <c r="M263">
        <v>121.44</v>
      </c>
      <c r="N263">
        <v>384.93599999999998</v>
      </c>
      <c r="O263">
        <v>0.2</v>
      </c>
      <c r="P263">
        <v>1.5</v>
      </c>
      <c r="Q263">
        <f t="shared" si="8"/>
        <v>36.432000000000002</v>
      </c>
      <c r="R263">
        <f t="shared" si="9"/>
        <v>36432</v>
      </c>
      <c r="S263" t="s">
        <v>11</v>
      </c>
      <c r="T263" t="s">
        <v>67</v>
      </c>
      <c r="U263" t="s">
        <v>67</v>
      </c>
    </row>
    <row r="264" spans="1:21" x14ac:dyDescent="0.25">
      <c r="A264" s="1">
        <v>43257</v>
      </c>
      <c r="B264" s="1">
        <v>42892</v>
      </c>
      <c r="C264" t="s">
        <v>16</v>
      </c>
      <c r="D264">
        <v>2018</v>
      </c>
      <c r="E264" t="s">
        <v>17</v>
      </c>
      <c r="F264">
        <v>2</v>
      </c>
      <c r="G264">
        <v>9</v>
      </c>
      <c r="H264">
        <v>0</v>
      </c>
      <c r="I264">
        <v>9</v>
      </c>
      <c r="J264">
        <v>0</v>
      </c>
      <c r="K264">
        <v>1.75</v>
      </c>
      <c r="L264" t="s">
        <v>11</v>
      </c>
      <c r="M264">
        <v>121.44</v>
      </c>
      <c r="N264">
        <v>384.93599999999998</v>
      </c>
      <c r="O264">
        <v>0.2</v>
      </c>
      <c r="P264">
        <v>1.5</v>
      </c>
      <c r="Q264">
        <f t="shared" si="8"/>
        <v>36.432000000000002</v>
      </c>
      <c r="R264">
        <f t="shared" si="9"/>
        <v>36432</v>
      </c>
      <c r="S264" t="s">
        <v>11</v>
      </c>
      <c r="T264" t="s">
        <v>67</v>
      </c>
      <c r="U264" t="s">
        <v>67</v>
      </c>
    </row>
    <row r="265" spans="1:21" x14ac:dyDescent="0.25">
      <c r="A265" s="1">
        <v>43257</v>
      </c>
      <c r="B265" s="1">
        <v>42892</v>
      </c>
      <c r="C265" t="s">
        <v>16</v>
      </c>
      <c r="D265">
        <v>2018</v>
      </c>
      <c r="E265" t="s">
        <v>17</v>
      </c>
      <c r="F265">
        <v>3</v>
      </c>
      <c r="G265">
        <v>2</v>
      </c>
      <c r="H265">
        <v>0</v>
      </c>
      <c r="I265">
        <v>2</v>
      </c>
      <c r="J265">
        <v>0</v>
      </c>
      <c r="K265">
        <v>1.75</v>
      </c>
      <c r="L265" t="s">
        <v>11</v>
      </c>
      <c r="M265">
        <v>121.44</v>
      </c>
      <c r="N265">
        <v>384.93599999999998</v>
      </c>
      <c r="O265">
        <v>0.2</v>
      </c>
      <c r="P265">
        <v>1.5</v>
      </c>
      <c r="Q265">
        <f t="shared" si="8"/>
        <v>36.432000000000002</v>
      </c>
      <c r="R265">
        <f t="shared" si="9"/>
        <v>36432</v>
      </c>
      <c r="S265" t="s">
        <v>11</v>
      </c>
      <c r="T265" t="s">
        <v>67</v>
      </c>
      <c r="U265" t="s">
        <v>67</v>
      </c>
    </row>
    <row r="266" spans="1:21" x14ac:dyDescent="0.25">
      <c r="A266" s="1">
        <v>43257</v>
      </c>
      <c r="B266" s="1">
        <v>42892</v>
      </c>
      <c r="C266" t="s">
        <v>16</v>
      </c>
      <c r="D266">
        <v>2018</v>
      </c>
      <c r="E266" t="s">
        <v>17</v>
      </c>
      <c r="F266">
        <v>4</v>
      </c>
      <c r="G266">
        <v>5</v>
      </c>
      <c r="H266">
        <v>0</v>
      </c>
      <c r="I266">
        <v>5</v>
      </c>
      <c r="J266">
        <v>0</v>
      </c>
      <c r="K266">
        <v>1.75</v>
      </c>
      <c r="L266" t="s">
        <v>11</v>
      </c>
      <c r="M266">
        <v>121.44</v>
      </c>
      <c r="N266">
        <v>384.93599999999998</v>
      </c>
      <c r="O266">
        <v>0.2</v>
      </c>
      <c r="P266">
        <v>1.5</v>
      </c>
      <c r="Q266">
        <f t="shared" si="8"/>
        <v>36.432000000000002</v>
      </c>
      <c r="R266">
        <f t="shared" si="9"/>
        <v>36432</v>
      </c>
      <c r="S266" t="s">
        <v>11</v>
      </c>
      <c r="T266" t="s">
        <v>67</v>
      </c>
      <c r="U266" t="s">
        <v>67</v>
      </c>
    </row>
    <row r="267" spans="1:21" x14ac:dyDescent="0.25">
      <c r="A267" s="1">
        <v>43257</v>
      </c>
      <c r="B267" s="1">
        <v>42892</v>
      </c>
      <c r="C267" t="s">
        <v>16</v>
      </c>
      <c r="D267">
        <v>2018</v>
      </c>
      <c r="E267" t="s">
        <v>17</v>
      </c>
      <c r="F267">
        <v>5</v>
      </c>
      <c r="G267">
        <v>9</v>
      </c>
      <c r="H267">
        <v>0</v>
      </c>
      <c r="I267">
        <v>9</v>
      </c>
      <c r="J267">
        <v>0</v>
      </c>
      <c r="K267">
        <v>1.75</v>
      </c>
      <c r="L267" t="s">
        <v>11</v>
      </c>
      <c r="M267">
        <v>121.44</v>
      </c>
      <c r="N267">
        <v>384.93599999999998</v>
      </c>
      <c r="O267">
        <v>0.2</v>
      </c>
      <c r="P267">
        <v>1.5</v>
      </c>
      <c r="Q267">
        <f t="shared" si="8"/>
        <v>36.432000000000002</v>
      </c>
      <c r="R267">
        <f t="shared" si="9"/>
        <v>36432</v>
      </c>
      <c r="S267" t="s">
        <v>11</v>
      </c>
      <c r="T267" t="s">
        <v>67</v>
      </c>
      <c r="U267" t="s">
        <v>67</v>
      </c>
    </row>
    <row r="268" spans="1:21" x14ac:dyDescent="0.25">
      <c r="A268" s="1">
        <v>43257</v>
      </c>
      <c r="B268" s="1">
        <v>42892</v>
      </c>
      <c r="C268" t="s">
        <v>16</v>
      </c>
      <c r="D268">
        <v>2018</v>
      </c>
      <c r="E268" t="s">
        <v>17</v>
      </c>
      <c r="F268">
        <v>6</v>
      </c>
      <c r="G268">
        <v>16</v>
      </c>
      <c r="H268">
        <v>0</v>
      </c>
      <c r="I268">
        <v>16</v>
      </c>
      <c r="J268">
        <v>0</v>
      </c>
      <c r="K268">
        <v>1.75</v>
      </c>
      <c r="L268" t="s">
        <v>11</v>
      </c>
      <c r="M268">
        <v>121.44</v>
      </c>
      <c r="N268">
        <v>384.93599999999998</v>
      </c>
      <c r="O268">
        <v>0.2</v>
      </c>
      <c r="P268">
        <v>1.5</v>
      </c>
      <c r="Q268">
        <f t="shared" si="8"/>
        <v>36.432000000000002</v>
      </c>
      <c r="R268">
        <f t="shared" si="9"/>
        <v>36432</v>
      </c>
      <c r="S268" t="s">
        <v>11</v>
      </c>
      <c r="T268" t="s">
        <v>67</v>
      </c>
      <c r="U268" t="s">
        <v>67</v>
      </c>
    </row>
    <row r="269" spans="1:21" x14ac:dyDescent="0.25">
      <c r="A269" s="1">
        <v>43257</v>
      </c>
      <c r="B269" s="1">
        <v>42892</v>
      </c>
      <c r="C269" t="s">
        <v>16</v>
      </c>
      <c r="D269">
        <v>2018</v>
      </c>
      <c r="E269" t="s">
        <v>17</v>
      </c>
      <c r="F269">
        <v>7</v>
      </c>
      <c r="G269">
        <v>0</v>
      </c>
      <c r="H269">
        <v>0</v>
      </c>
      <c r="I269">
        <v>0</v>
      </c>
      <c r="J269">
        <v>0</v>
      </c>
      <c r="K269">
        <v>1.75</v>
      </c>
      <c r="L269" t="s">
        <v>11</v>
      </c>
      <c r="M269">
        <v>121.44</v>
      </c>
      <c r="N269">
        <v>384.93599999999998</v>
      </c>
      <c r="O269">
        <v>0.2</v>
      </c>
      <c r="P269">
        <v>1.5</v>
      </c>
      <c r="Q269">
        <f t="shared" si="8"/>
        <v>36.432000000000002</v>
      </c>
      <c r="R269">
        <f t="shared" si="9"/>
        <v>36432</v>
      </c>
      <c r="S269" t="s">
        <v>11</v>
      </c>
      <c r="T269" t="s">
        <v>67</v>
      </c>
      <c r="U269" t="s">
        <v>67</v>
      </c>
    </row>
    <row r="270" spans="1:21" x14ac:dyDescent="0.25">
      <c r="A270" s="1">
        <v>43257</v>
      </c>
      <c r="B270" s="1">
        <v>42892</v>
      </c>
      <c r="C270" t="s">
        <v>16</v>
      </c>
      <c r="D270">
        <v>2018</v>
      </c>
      <c r="E270" t="s">
        <v>17</v>
      </c>
      <c r="F270">
        <v>8</v>
      </c>
      <c r="G270">
        <v>20</v>
      </c>
      <c r="H270">
        <v>0</v>
      </c>
      <c r="I270">
        <v>20</v>
      </c>
      <c r="J270">
        <v>0</v>
      </c>
      <c r="K270">
        <v>1.75</v>
      </c>
      <c r="L270" t="s">
        <v>11</v>
      </c>
      <c r="M270">
        <v>121.44</v>
      </c>
      <c r="N270">
        <v>384.93599999999998</v>
      </c>
      <c r="O270">
        <v>0.2</v>
      </c>
      <c r="P270">
        <v>1.5</v>
      </c>
      <c r="Q270">
        <f t="shared" si="8"/>
        <v>36.432000000000002</v>
      </c>
      <c r="R270">
        <f t="shared" si="9"/>
        <v>36432</v>
      </c>
      <c r="S270" t="s">
        <v>11</v>
      </c>
      <c r="T270" t="s">
        <v>67</v>
      </c>
      <c r="U270" t="s">
        <v>67</v>
      </c>
    </row>
    <row r="271" spans="1:21" x14ac:dyDescent="0.25">
      <c r="A271" s="1">
        <v>43257</v>
      </c>
      <c r="B271" s="1">
        <v>42892</v>
      </c>
      <c r="C271" t="s">
        <v>16</v>
      </c>
      <c r="D271">
        <v>2018</v>
      </c>
      <c r="E271" t="s">
        <v>17</v>
      </c>
      <c r="F271">
        <v>9</v>
      </c>
      <c r="G271">
        <v>34</v>
      </c>
      <c r="H271">
        <v>1</v>
      </c>
      <c r="I271">
        <v>35</v>
      </c>
      <c r="J271">
        <v>0</v>
      </c>
      <c r="K271">
        <v>1.75</v>
      </c>
      <c r="L271" t="s">
        <v>11</v>
      </c>
      <c r="M271">
        <v>121.44</v>
      </c>
      <c r="N271">
        <v>384.93599999999998</v>
      </c>
      <c r="O271">
        <v>0.2</v>
      </c>
      <c r="P271">
        <v>1.5</v>
      </c>
      <c r="Q271">
        <f t="shared" si="8"/>
        <v>36.432000000000002</v>
      </c>
      <c r="R271">
        <f t="shared" si="9"/>
        <v>36432</v>
      </c>
      <c r="S271" t="s">
        <v>11</v>
      </c>
      <c r="T271" t="s">
        <v>67</v>
      </c>
      <c r="U271" t="s">
        <v>67</v>
      </c>
    </row>
    <row r="272" spans="1:21" x14ac:dyDescent="0.25">
      <c r="A272" s="1">
        <v>43257</v>
      </c>
      <c r="B272" s="1">
        <v>42892</v>
      </c>
      <c r="C272" t="s">
        <v>16</v>
      </c>
      <c r="D272">
        <v>2018</v>
      </c>
      <c r="E272" t="s">
        <v>17</v>
      </c>
      <c r="F272">
        <v>10</v>
      </c>
      <c r="G272">
        <v>12</v>
      </c>
      <c r="H272">
        <v>0</v>
      </c>
      <c r="I272">
        <v>12</v>
      </c>
      <c r="J272">
        <v>0</v>
      </c>
      <c r="K272">
        <v>1.75</v>
      </c>
      <c r="L272" t="s">
        <v>11</v>
      </c>
      <c r="M272">
        <v>121.44</v>
      </c>
      <c r="N272">
        <v>384.93599999999998</v>
      </c>
      <c r="O272">
        <v>0.2</v>
      </c>
      <c r="P272">
        <v>1.5</v>
      </c>
      <c r="Q272">
        <f t="shared" si="8"/>
        <v>36.432000000000002</v>
      </c>
      <c r="R272">
        <f t="shared" si="9"/>
        <v>36432</v>
      </c>
      <c r="S272" t="s">
        <v>11</v>
      </c>
      <c r="T272" t="s">
        <v>67</v>
      </c>
      <c r="U272" t="s">
        <v>67</v>
      </c>
    </row>
    <row r="273" spans="1:21" x14ac:dyDescent="0.25">
      <c r="A273" s="1">
        <v>43257</v>
      </c>
      <c r="B273" s="1">
        <v>42892</v>
      </c>
      <c r="C273" t="s">
        <v>16</v>
      </c>
      <c r="D273">
        <v>2018</v>
      </c>
      <c r="E273" t="s">
        <v>17</v>
      </c>
      <c r="F273">
        <v>11</v>
      </c>
      <c r="G273">
        <v>8</v>
      </c>
      <c r="H273">
        <v>0</v>
      </c>
      <c r="I273">
        <v>8</v>
      </c>
      <c r="J273">
        <v>0</v>
      </c>
      <c r="K273">
        <v>1.75</v>
      </c>
      <c r="L273" t="s">
        <v>11</v>
      </c>
      <c r="M273">
        <v>121.44</v>
      </c>
      <c r="N273">
        <v>384.93599999999998</v>
      </c>
      <c r="O273">
        <v>0.2</v>
      </c>
      <c r="P273">
        <v>1.5</v>
      </c>
      <c r="Q273">
        <f t="shared" si="8"/>
        <v>36.432000000000002</v>
      </c>
      <c r="R273">
        <f t="shared" si="9"/>
        <v>36432</v>
      </c>
      <c r="S273" t="s">
        <v>11</v>
      </c>
      <c r="T273" t="s">
        <v>67</v>
      </c>
      <c r="U273" t="s">
        <v>67</v>
      </c>
    </row>
    <row r="274" spans="1:21" x14ac:dyDescent="0.25">
      <c r="A274" s="1">
        <v>43257</v>
      </c>
      <c r="B274" s="1">
        <v>42892</v>
      </c>
      <c r="C274" t="s">
        <v>16</v>
      </c>
      <c r="D274">
        <v>2018</v>
      </c>
      <c r="E274" t="s">
        <v>17</v>
      </c>
      <c r="F274">
        <v>12</v>
      </c>
      <c r="G274">
        <v>16</v>
      </c>
      <c r="H274">
        <v>0</v>
      </c>
      <c r="I274">
        <v>16</v>
      </c>
      <c r="J274">
        <v>0</v>
      </c>
      <c r="K274">
        <v>1.75</v>
      </c>
      <c r="L274" t="s">
        <v>11</v>
      </c>
      <c r="M274">
        <v>121.44</v>
      </c>
      <c r="N274">
        <v>384.93599999999998</v>
      </c>
      <c r="O274">
        <v>0.2</v>
      </c>
      <c r="P274">
        <v>1.5</v>
      </c>
      <c r="Q274">
        <f t="shared" si="8"/>
        <v>36.432000000000002</v>
      </c>
      <c r="R274">
        <f t="shared" si="9"/>
        <v>36432</v>
      </c>
      <c r="S274" t="s">
        <v>11</v>
      </c>
      <c r="T274" t="s">
        <v>67</v>
      </c>
      <c r="U274" t="s">
        <v>67</v>
      </c>
    </row>
    <row r="275" spans="1:21" x14ac:dyDescent="0.25">
      <c r="A275" s="1">
        <v>43257</v>
      </c>
      <c r="B275" s="1">
        <v>42892</v>
      </c>
      <c r="C275" t="s">
        <v>16</v>
      </c>
      <c r="D275">
        <v>2018</v>
      </c>
      <c r="E275" t="s">
        <v>17</v>
      </c>
      <c r="F275">
        <v>13</v>
      </c>
      <c r="G275">
        <v>1</v>
      </c>
      <c r="H275">
        <v>0</v>
      </c>
      <c r="I275">
        <v>1</v>
      </c>
      <c r="J275">
        <v>0</v>
      </c>
      <c r="K275">
        <v>1.75</v>
      </c>
      <c r="L275" t="s">
        <v>11</v>
      </c>
      <c r="M275">
        <v>121.44</v>
      </c>
      <c r="N275">
        <v>384.93599999999998</v>
      </c>
      <c r="O275">
        <v>0.2</v>
      </c>
      <c r="P275">
        <v>1.5</v>
      </c>
      <c r="Q275">
        <f t="shared" si="8"/>
        <v>36.432000000000002</v>
      </c>
      <c r="R275">
        <f t="shared" si="9"/>
        <v>36432</v>
      </c>
      <c r="S275" t="s">
        <v>11</v>
      </c>
      <c r="T275" t="s">
        <v>67</v>
      </c>
      <c r="U275" t="s">
        <v>67</v>
      </c>
    </row>
    <row r="276" spans="1:21" x14ac:dyDescent="0.25">
      <c r="A276" s="1">
        <v>43257</v>
      </c>
      <c r="B276" s="1">
        <v>42892</v>
      </c>
      <c r="C276" t="s">
        <v>16</v>
      </c>
      <c r="D276">
        <v>2018</v>
      </c>
      <c r="E276" t="s">
        <v>17</v>
      </c>
      <c r="F276">
        <v>14</v>
      </c>
      <c r="G276">
        <v>7</v>
      </c>
      <c r="H276">
        <v>0</v>
      </c>
      <c r="I276">
        <v>7</v>
      </c>
      <c r="J276">
        <v>0</v>
      </c>
      <c r="K276">
        <v>1.75</v>
      </c>
      <c r="L276" t="s">
        <v>11</v>
      </c>
      <c r="M276">
        <v>121.44</v>
      </c>
      <c r="N276">
        <v>384.93599999999998</v>
      </c>
      <c r="O276">
        <v>0.2</v>
      </c>
      <c r="P276">
        <v>1.5</v>
      </c>
      <c r="Q276">
        <f t="shared" si="8"/>
        <v>36.432000000000002</v>
      </c>
      <c r="R276">
        <f t="shared" si="9"/>
        <v>36432</v>
      </c>
      <c r="S276" t="s">
        <v>11</v>
      </c>
      <c r="T276" t="s">
        <v>67</v>
      </c>
      <c r="U276" t="s">
        <v>67</v>
      </c>
    </row>
    <row r="277" spans="1:21" x14ac:dyDescent="0.25">
      <c r="A277" s="1">
        <v>43257</v>
      </c>
      <c r="B277" s="1">
        <v>42892</v>
      </c>
      <c r="C277" t="s">
        <v>16</v>
      </c>
      <c r="D277">
        <v>2018</v>
      </c>
      <c r="E277" t="s">
        <v>17</v>
      </c>
      <c r="F277">
        <v>15</v>
      </c>
      <c r="G277">
        <v>1</v>
      </c>
      <c r="H277">
        <v>0</v>
      </c>
      <c r="I277">
        <v>1</v>
      </c>
      <c r="J277">
        <v>0</v>
      </c>
      <c r="K277">
        <v>1.75</v>
      </c>
      <c r="L277" t="s">
        <v>11</v>
      </c>
      <c r="M277">
        <v>121.44</v>
      </c>
      <c r="N277">
        <v>384.93599999999998</v>
      </c>
      <c r="O277">
        <v>0.2</v>
      </c>
      <c r="P277">
        <v>1.5</v>
      </c>
      <c r="Q277">
        <f t="shared" si="8"/>
        <v>36.432000000000002</v>
      </c>
      <c r="R277">
        <f t="shared" si="9"/>
        <v>36432</v>
      </c>
      <c r="S277" t="s">
        <v>11</v>
      </c>
      <c r="T277" t="s">
        <v>67</v>
      </c>
      <c r="U277" t="s">
        <v>67</v>
      </c>
    </row>
    <row r="278" spans="1:21" x14ac:dyDescent="0.25">
      <c r="A278" s="1">
        <v>43257</v>
      </c>
      <c r="B278" s="1">
        <v>42892</v>
      </c>
      <c r="C278" t="s">
        <v>16</v>
      </c>
      <c r="D278">
        <v>2018</v>
      </c>
      <c r="E278" t="s">
        <v>17</v>
      </c>
      <c r="F278">
        <v>16</v>
      </c>
      <c r="G278">
        <v>3</v>
      </c>
      <c r="H278">
        <v>0</v>
      </c>
      <c r="I278">
        <v>3</v>
      </c>
      <c r="J278">
        <v>0</v>
      </c>
      <c r="K278">
        <v>1.75</v>
      </c>
      <c r="L278" t="s">
        <v>11</v>
      </c>
      <c r="M278">
        <v>121.44</v>
      </c>
      <c r="N278">
        <v>384.93599999999998</v>
      </c>
      <c r="O278">
        <v>0.2</v>
      </c>
      <c r="P278">
        <v>1.5</v>
      </c>
      <c r="Q278">
        <f t="shared" si="8"/>
        <v>36.432000000000002</v>
      </c>
      <c r="R278">
        <f t="shared" si="9"/>
        <v>36432</v>
      </c>
      <c r="S278" t="s">
        <v>11</v>
      </c>
      <c r="T278" t="s">
        <v>67</v>
      </c>
      <c r="U278" t="s">
        <v>67</v>
      </c>
    </row>
    <row r="279" spans="1:21" x14ac:dyDescent="0.25">
      <c r="A279" s="1">
        <v>43257</v>
      </c>
      <c r="B279" s="1">
        <v>42892</v>
      </c>
      <c r="C279" t="s">
        <v>16</v>
      </c>
      <c r="D279">
        <v>2018</v>
      </c>
      <c r="E279" t="s">
        <v>17</v>
      </c>
      <c r="F279">
        <v>17</v>
      </c>
      <c r="G279">
        <v>2</v>
      </c>
      <c r="H279">
        <v>0</v>
      </c>
      <c r="I279">
        <v>2</v>
      </c>
      <c r="J279">
        <v>0</v>
      </c>
      <c r="K279">
        <v>1.75</v>
      </c>
      <c r="L279" t="s">
        <v>11</v>
      </c>
      <c r="M279">
        <v>121.44</v>
      </c>
      <c r="N279">
        <v>384.93599999999998</v>
      </c>
      <c r="O279">
        <v>0.2</v>
      </c>
      <c r="P279">
        <v>1.5</v>
      </c>
      <c r="Q279">
        <f t="shared" si="8"/>
        <v>36.432000000000002</v>
      </c>
      <c r="R279">
        <f t="shared" si="9"/>
        <v>36432</v>
      </c>
      <c r="S279" t="s">
        <v>11</v>
      </c>
      <c r="T279" t="s">
        <v>67</v>
      </c>
      <c r="U279" t="s">
        <v>67</v>
      </c>
    </row>
    <row r="280" spans="1:21" x14ac:dyDescent="0.25">
      <c r="A280" s="1">
        <v>43262</v>
      </c>
      <c r="B280" s="1">
        <v>42897</v>
      </c>
      <c r="C280" t="s">
        <v>16</v>
      </c>
      <c r="D280">
        <v>2018</v>
      </c>
      <c r="E280" t="s">
        <v>17</v>
      </c>
      <c r="F280">
        <v>1</v>
      </c>
      <c r="G280">
        <v>2</v>
      </c>
      <c r="H280">
        <v>25</v>
      </c>
      <c r="I280">
        <v>27</v>
      </c>
      <c r="J280">
        <v>1</v>
      </c>
      <c r="K280">
        <v>1.75</v>
      </c>
      <c r="L280" t="s">
        <v>11</v>
      </c>
      <c r="M280">
        <v>113.09</v>
      </c>
      <c r="N280">
        <v>321.44599999999997</v>
      </c>
      <c r="O280">
        <v>0.2</v>
      </c>
      <c r="P280">
        <v>1.5</v>
      </c>
      <c r="Q280">
        <f t="shared" si="8"/>
        <v>33.927000000000007</v>
      </c>
      <c r="R280">
        <f t="shared" si="9"/>
        <v>33927.000000000007</v>
      </c>
      <c r="S280" t="s">
        <v>11</v>
      </c>
      <c r="T280" t="s">
        <v>65</v>
      </c>
      <c r="U280" t="s">
        <v>65</v>
      </c>
    </row>
    <row r="281" spans="1:21" x14ac:dyDescent="0.25">
      <c r="A281" s="1">
        <v>43262</v>
      </c>
      <c r="B281" s="1">
        <v>42897</v>
      </c>
      <c r="C281" t="s">
        <v>16</v>
      </c>
      <c r="D281">
        <v>2018</v>
      </c>
      <c r="E281" t="s">
        <v>17</v>
      </c>
      <c r="F281">
        <v>2</v>
      </c>
      <c r="G281">
        <v>1</v>
      </c>
      <c r="H281">
        <v>18</v>
      </c>
      <c r="I281">
        <v>19</v>
      </c>
      <c r="J281">
        <v>0</v>
      </c>
      <c r="K281">
        <v>1.75</v>
      </c>
      <c r="L281" t="s">
        <v>11</v>
      </c>
      <c r="M281">
        <v>113.09</v>
      </c>
      <c r="N281">
        <v>321.44599999999997</v>
      </c>
      <c r="O281">
        <v>0.2</v>
      </c>
      <c r="P281">
        <v>1.5</v>
      </c>
      <c r="Q281">
        <f t="shared" si="8"/>
        <v>33.927000000000007</v>
      </c>
      <c r="R281">
        <f t="shared" si="9"/>
        <v>33927.000000000007</v>
      </c>
      <c r="S281" t="s">
        <v>11</v>
      </c>
      <c r="T281" t="s">
        <v>65</v>
      </c>
      <c r="U281" t="s">
        <v>65</v>
      </c>
    </row>
    <row r="282" spans="1:21" x14ac:dyDescent="0.25">
      <c r="A282" s="1">
        <v>43262</v>
      </c>
      <c r="B282" s="1">
        <v>42897</v>
      </c>
      <c r="C282" t="s">
        <v>16</v>
      </c>
      <c r="D282">
        <v>2018</v>
      </c>
      <c r="E282" t="s">
        <v>17</v>
      </c>
      <c r="F282">
        <v>3</v>
      </c>
      <c r="G282">
        <v>1</v>
      </c>
      <c r="H282">
        <v>37</v>
      </c>
      <c r="I282">
        <v>38</v>
      </c>
      <c r="J282">
        <v>0</v>
      </c>
      <c r="K282">
        <v>1.75</v>
      </c>
      <c r="L282" t="s">
        <v>11</v>
      </c>
      <c r="M282">
        <v>113.09</v>
      </c>
      <c r="N282">
        <v>321.44599999999997</v>
      </c>
      <c r="O282">
        <v>0.2</v>
      </c>
      <c r="P282">
        <v>1.5</v>
      </c>
      <c r="Q282">
        <f t="shared" si="8"/>
        <v>33.927000000000007</v>
      </c>
      <c r="R282">
        <f t="shared" si="9"/>
        <v>33927.000000000007</v>
      </c>
      <c r="S282" t="s">
        <v>11</v>
      </c>
      <c r="T282" t="s">
        <v>65</v>
      </c>
      <c r="U282" t="s">
        <v>65</v>
      </c>
    </row>
    <row r="283" spans="1:21" x14ac:dyDescent="0.25">
      <c r="A283" s="1">
        <v>43262</v>
      </c>
      <c r="B283" s="1">
        <v>42897</v>
      </c>
      <c r="C283" t="s">
        <v>16</v>
      </c>
      <c r="D283">
        <v>2018</v>
      </c>
      <c r="E283" t="s">
        <v>17</v>
      </c>
      <c r="F283">
        <v>4</v>
      </c>
      <c r="G283">
        <v>0</v>
      </c>
      <c r="H283">
        <v>33</v>
      </c>
      <c r="I283">
        <v>33</v>
      </c>
      <c r="J283">
        <v>1</v>
      </c>
      <c r="K283">
        <v>1.75</v>
      </c>
      <c r="L283" t="s">
        <v>11</v>
      </c>
      <c r="M283">
        <v>113.09</v>
      </c>
      <c r="N283">
        <v>321.44599999999997</v>
      </c>
      <c r="O283">
        <v>0.2</v>
      </c>
      <c r="P283">
        <v>1.5</v>
      </c>
      <c r="Q283">
        <f t="shared" si="8"/>
        <v>33.927000000000007</v>
      </c>
      <c r="R283">
        <f t="shared" si="9"/>
        <v>33927.000000000007</v>
      </c>
      <c r="S283" t="s">
        <v>11</v>
      </c>
      <c r="T283" t="s">
        <v>65</v>
      </c>
      <c r="U283" t="s">
        <v>65</v>
      </c>
    </row>
    <row r="284" spans="1:21" x14ac:dyDescent="0.25">
      <c r="A284" s="1">
        <v>43262</v>
      </c>
      <c r="B284" s="1">
        <v>42897</v>
      </c>
      <c r="C284" t="s">
        <v>16</v>
      </c>
      <c r="D284">
        <v>2018</v>
      </c>
      <c r="E284" t="s">
        <v>17</v>
      </c>
      <c r="F284">
        <v>5</v>
      </c>
      <c r="G284">
        <v>0</v>
      </c>
      <c r="H284">
        <v>80</v>
      </c>
      <c r="I284">
        <v>80</v>
      </c>
      <c r="J284">
        <v>0</v>
      </c>
      <c r="K284">
        <v>1.75</v>
      </c>
      <c r="L284" t="s">
        <v>11</v>
      </c>
      <c r="M284">
        <v>113.09</v>
      </c>
      <c r="N284">
        <v>321.44599999999997</v>
      </c>
      <c r="O284">
        <v>0.2</v>
      </c>
      <c r="P284">
        <v>1.5</v>
      </c>
      <c r="Q284">
        <f t="shared" si="8"/>
        <v>33.927000000000007</v>
      </c>
      <c r="R284">
        <f t="shared" si="9"/>
        <v>33927.000000000007</v>
      </c>
      <c r="S284" t="s">
        <v>11</v>
      </c>
      <c r="T284" t="s">
        <v>65</v>
      </c>
      <c r="U284" t="s">
        <v>65</v>
      </c>
    </row>
    <row r="285" spans="1:21" x14ac:dyDescent="0.25">
      <c r="A285" s="1">
        <v>43262</v>
      </c>
      <c r="B285" s="1">
        <v>42897</v>
      </c>
      <c r="C285" t="s">
        <v>16</v>
      </c>
      <c r="D285">
        <v>2018</v>
      </c>
      <c r="E285" t="s">
        <v>17</v>
      </c>
      <c r="F285">
        <v>6</v>
      </c>
      <c r="G285">
        <v>6</v>
      </c>
      <c r="H285">
        <v>114</v>
      </c>
      <c r="I285">
        <v>120</v>
      </c>
      <c r="J285">
        <v>0</v>
      </c>
      <c r="K285">
        <v>1.75</v>
      </c>
      <c r="L285" t="s">
        <v>11</v>
      </c>
      <c r="M285">
        <v>113.09</v>
      </c>
      <c r="N285">
        <v>321.44599999999997</v>
      </c>
      <c r="O285">
        <v>0.2</v>
      </c>
      <c r="P285">
        <v>1.5</v>
      </c>
      <c r="Q285">
        <f t="shared" si="8"/>
        <v>33.927000000000007</v>
      </c>
      <c r="R285">
        <f t="shared" si="9"/>
        <v>33927.000000000007</v>
      </c>
      <c r="S285" t="s">
        <v>11</v>
      </c>
      <c r="T285" t="s">
        <v>65</v>
      </c>
      <c r="U285" t="s">
        <v>65</v>
      </c>
    </row>
    <row r="286" spans="1:21" x14ac:dyDescent="0.25">
      <c r="A286" s="1">
        <v>43262</v>
      </c>
      <c r="B286" s="1">
        <v>42897</v>
      </c>
      <c r="C286" t="s">
        <v>16</v>
      </c>
      <c r="D286">
        <v>2018</v>
      </c>
      <c r="E286" t="s">
        <v>17</v>
      </c>
      <c r="F286">
        <v>7</v>
      </c>
      <c r="G286">
        <v>1</v>
      </c>
      <c r="H286">
        <v>13</v>
      </c>
      <c r="I286">
        <v>14</v>
      </c>
      <c r="J286">
        <v>0</v>
      </c>
      <c r="K286">
        <v>1.75</v>
      </c>
      <c r="L286" t="s">
        <v>11</v>
      </c>
      <c r="M286">
        <v>113.09</v>
      </c>
      <c r="N286">
        <v>321.44599999999997</v>
      </c>
      <c r="O286">
        <v>0.2</v>
      </c>
      <c r="P286">
        <v>1.5</v>
      </c>
      <c r="Q286">
        <f t="shared" si="8"/>
        <v>33.927000000000007</v>
      </c>
      <c r="R286">
        <f t="shared" si="9"/>
        <v>33927.000000000007</v>
      </c>
      <c r="S286" t="s">
        <v>11</v>
      </c>
      <c r="T286" t="s">
        <v>65</v>
      </c>
      <c r="U286" t="s">
        <v>65</v>
      </c>
    </row>
    <row r="287" spans="1:21" x14ac:dyDescent="0.25">
      <c r="A287" s="1">
        <v>43262</v>
      </c>
      <c r="B287" s="1">
        <v>42897</v>
      </c>
      <c r="C287" t="s">
        <v>16</v>
      </c>
      <c r="D287">
        <v>2018</v>
      </c>
      <c r="E287" t="s">
        <v>17</v>
      </c>
      <c r="F287">
        <v>8</v>
      </c>
      <c r="G287">
        <v>8</v>
      </c>
      <c r="H287">
        <v>162</v>
      </c>
      <c r="I287">
        <v>170</v>
      </c>
      <c r="J287">
        <v>1</v>
      </c>
      <c r="K287">
        <v>1.75</v>
      </c>
      <c r="L287" t="s">
        <v>11</v>
      </c>
      <c r="M287">
        <v>113.09</v>
      </c>
      <c r="N287">
        <v>321.44599999999997</v>
      </c>
      <c r="O287">
        <v>0.2</v>
      </c>
      <c r="P287">
        <v>1.5</v>
      </c>
      <c r="Q287">
        <f t="shared" si="8"/>
        <v>33.927000000000007</v>
      </c>
      <c r="R287">
        <f t="shared" si="9"/>
        <v>33927.000000000007</v>
      </c>
      <c r="S287" t="s">
        <v>11</v>
      </c>
      <c r="T287" t="s">
        <v>65</v>
      </c>
      <c r="U287" t="s">
        <v>65</v>
      </c>
    </row>
    <row r="288" spans="1:21" x14ac:dyDescent="0.25">
      <c r="A288" s="1">
        <v>43262</v>
      </c>
      <c r="B288" s="1">
        <v>42897</v>
      </c>
      <c r="C288" t="s">
        <v>16</v>
      </c>
      <c r="D288">
        <v>2018</v>
      </c>
      <c r="E288" t="s">
        <v>17</v>
      </c>
      <c r="F288">
        <v>9</v>
      </c>
      <c r="G288">
        <v>2</v>
      </c>
      <c r="H288">
        <v>45</v>
      </c>
      <c r="I288">
        <v>47</v>
      </c>
      <c r="J288">
        <v>0</v>
      </c>
      <c r="K288">
        <v>1.75</v>
      </c>
      <c r="L288" t="s">
        <v>11</v>
      </c>
      <c r="M288">
        <v>113.09</v>
      </c>
      <c r="N288">
        <v>321.44599999999997</v>
      </c>
      <c r="O288">
        <v>0.2</v>
      </c>
      <c r="P288">
        <v>1.5</v>
      </c>
      <c r="Q288">
        <f t="shared" si="8"/>
        <v>33.927000000000007</v>
      </c>
      <c r="R288">
        <f t="shared" si="9"/>
        <v>33927.000000000007</v>
      </c>
      <c r="S288" t="s">
        <v>11</v>
      </c>
      <c r="T288" t="s">
        <v>65</v>
      </c>
      <c r="U288" t="s">
        <v>65</v>
      </c>
    </row>
    <row r="289" spans="1:21" x14ac:dyDescent="0.25">
      <c r="A289" s="1">
        <v>43262</v>
      </c>
      <c r="B289" s="1">
        <v>42897</v>
      </c>
      <c r="C289" t="s">
        <v>16</v>
      </c>
      <c r="D289">
        <v>2018</v>
      </c>
      <c r="E289" t="s">
        <v>17</v>
      </c>
      <c r="F289">
        <v>10</v>
      </c>
      <c r="G289">
        <v>1</v>
      </c>
      <c r="H289">
        <v>37</v>
      </c>
      <c r="I289">
        <v>38</v>
      </c>
      <c r="J289">
        <v>0</v>
      </c>
      <c r="K289">
        <v>1.75</v>
      </c>
      <c r="L289" t="s">
        <v>11</v>
      </c>
      <c r="M289">
        <v>113.09</v>
      </c>
      <c r="N289">
        <v>321.44599999999997</v>
      </c>
      <c r="O289">
        <v>0.2</v>
      </c>
      <c r="P289">
        <v>1.5</v>
      </c>
      <c r="Q289">
        <f t="shared" si="8"/>
        <v>33.927000000000007</v>
      </c>
      <c r="R289">
        <f t="shared" si="9"/>
        <v>33927.000000000007</v>
      </c>
      <c r="S289" t="s">
        <v>11</v>
      </c>
      <c r="T289" t="s">
        <v>65</v>
      </c>
      <c r="U289" t="s">
        <v>65</v>
      </c>
    </row>
    <row r="290" spans="1:21" x14ac:dyDescent="0.25">
      <c r="A290" s="1">
        <v>43262</v>
      </c>
      <c r="B290" s="1">
        <v>42897</v>
      </c>
      <c r="C290" t="s">
        <v>16</v>
      </c>
      <c r="D290">
        <v>2018</v>
      </c>
      <c r="E290" t="s">
        <v>17</v>
      </c>
      <c r="F290">
        <v>11</v>
      </c>
      <c r="G290">
        <v>0</v>
      </c>
      <c r="H290">
        <v>3</v>
      </c>
      <c r="I290">
        <v>3</v>
      </c>
      <c r="J290">
        <v>0</v>
      </c>
      <c r="K290">
        <v>1.75</v>
      </c>
      <c r="L290" t="s">
        <v>11</v>
      </c>
      <c r="M290">
        <v>113.09</v>
      </c>
      <c r="N290">
        <v>321.44599999999997</v>
      </c>
      <c r="O290">
        <v>0.2</v>
      </c>
      <c r="P290">
        <v>1.5</v>
      </c>
      <c r="Q290">
        <f t="shared" si="8"/>
        <v>33.927000000000007</v>
      </c>
      <c r="R290">
        <f t="shared" si="9"/>
        <v>33927.000000000007</v>
      </c>
      <c r="S290" t="s">
        <v>11</v>
      </c>
      <c r="T290" t="s">
        <v>65</v>
      </c>
      <c r="U290" t="s">
        <v>65</v>
      </c>
    </row>
    <row r="291" spans="1:21" x14ac:dyDescent="0.25">
      <c r="A291" s="1">
        <v>43262</v>
      </c>
      <c r="B291" s="1">
        <v>42897</v>
      </c>
      <c r="C291" t="s">
        <v>16</v>
      </c>
      <c r="D291">
        <v>2018</v>
      </c>
      <c r="E291" t="s">
        <v>17</v>
      </c>
      <c r="F291">
        <v>12</v>
      </c>
      <c r="G291">
        <v>0</v>
      </c>
      <c r="H291">
        <v>24</v>
      </c>
      <c r="I291">
        <v>24</v>
      </c>
      <c r="J291">
        <v>0</v>
      </c>
      <c r="K291">
        <v>1.75</v>
      </c>
      <c r="L291" t="s">
        <v>11</v>
      </c>
      <c r="M291">
        <v>113.09</v>
      </c>
      <c r="N291">
        <v>321.44599999999997</v>
      </c>
      <c r="O291">
        <v>0.2</v>
      </c>
      <c r="P291">
        <v>1.5</v>
      </c>
      <c r="Q291">
        <f t="shared" si="8"/>
        <v>33.927000000000007</v>
      </c>
      <c r="R291">
        <f t="shared" si="9"/>
        <v>33927.000000000007</v>
      </c>
      <c r="S291" t="s">
        <v>11</v>
      </c>
      <c r="T291" t="s">
        <v>65</v>
      </c>
      <c r="U291" t="s">
        <v>65</v>
      </c>
    </row>
    <row r="292" spans="1:21" x14ac:dyDescent="0.25">
      <c r="A292" s="1">
        <v>43262</v>
      </c>
      <c r="B292" s="1">
        <v>42897</v>
      </c>
      <c r="C292" t="s">
        <v>16</v>
      </c>
      <c r="D292">
        <v>2018</v>
      </c>
      <c r="E292" t="s">
        <v>17</v>
      </c>
      <c r="F292">
        <v>13</v>
      </c>
      <c r="G292">
        <v>0</v>
      </c>
      <c r="H292">
        <v>4</v>
      </c>
      <c r="I292">
        <v>4</v>
      </c>
      <c r="J292">
        <v>0</v>
      </c>
      <c r="K292">
        <v>1.75</v>
      </c>
      <c r="L292" t="s">
        <v>11</v>
      </c>
      <c r="M292">
        <v>113.09</v>
      </c>
      <c r="N292">
        <v>321.44599999999997</v>
      </c>
      <c r="O292">
        <v>0.2</v>
      </c>
      <c r="P292">
        <v>1.5</v>
      </c>
      <c r="Q292">
        <f t="shared" si="8"/>
        <v>33.927000000000007</v>
      </c>
      <c r="R292">
        <f t="shared" si="9"/>
        <v>33927.000000000007</v>
      </c>
      <c r="S292" t="s">
        <v>11</v>
      </c>
      <c r="T292" t="s">
        <v>65</v>
      </c>
      <c r="U292" t="s">
        <v>65</v>
      </c>
    </row>
    <row r="293" spans="1:21" x14ac:dyDescent="0.25">
      <c r="A293" s="1">
        <v>43266</v>
      </c>
      <c r="B293" s="1">
        <v>42901</v>
      </c>
      <c r="C293" t="s">
        <v>16</v>
      </c>
      <c r="D293">
        <v>2018</v>
      </c>
      <c r="E293" t="s">
        <v>17</v>
      </c>
      <c r="F293">
        <v>1</v>
      </c>
      <c r="G293">
        <v>0</v>
      </c>
      <c r="H293">
        <v>2</v>
      </c>
      <c r="I293">
        <v>2</v>
      </c>
      <c r="J293">
        <v>0</v>
      </c>
      <c r="K293">
        <v>1.75</v>
      </c>
      <c r="L293" t="s">
        <v>12</v>
      </c>
      <c r="M293">
        <v>106.41000000000001</v>
      </c>
      <c r="N293">
        <v>270.654</v>
      </c>
      <c r="O293">
        <v>0.2</v>
      </c>
      <c r="P293">
        <v>1.5</v>
      </c>
      <c r="Q293">
        <f t="shared" si="8"/>
        <v>31.923000000000005</v>
      </c>
      <c r="R293">
        <f t="shared" si="9"/>
        <v>31923.000000000004</v>
      </c>
      <c r="S293" t="s">
        <v>12</v>
      </c>
      <c r="T293" t="s">
        <v>65</v>
      </c>
      <c r="U293" t="s">
        <v>65</v>
      </c>
    </row>
    <row r="294" spans="1:21" x14ac:dyDescent="0.25">
      <c r="A294" s="1">
        <v>43266</v>
      </c>
      <c r="B294" s="1">
        <v>42901</v>
      </c>
      <c r="C294" t="s">
        <v>16</v>
      </c>
      <c r="D294">
        <v>2018</v>
      </c>
      <c r="E294" t="s">
        <v>17</v>
      </c>
      <c r="F294">
        <v>2</v>
      </c>
      <c r="G294">
        <v>0</v>
      </c>
      <c r="H294">
        <v>8</v>
      </c>
      <c r="I294">
        <v>8</v>
      </c>
      <c r="J294">
        <v>0</v>
      </c>
      <c r="K294">
        <v>1.75</v>
      </c>
      <c r="L294" t="s">
        <v>12</v>
      </c>
      <c r="M294">
        <v>106.41000000000001</v>
      </c>
      <c r="N294">
        <v>270.654</v>
      </c>
      <c r="O294">
        <v>0.2</v>
      </c>
      <c r="P294">
        <v>1.5</v>
      </c>
      <c r="Q294">
        <f t="shared" si="8"/>
        <v>31.923000000000005</v>
      </c>
      <c r="R294">
        <f t="shared" si="9"/>
        <v>31923.000000000004</v>
      </c>
      <c r="S294" t="s">
        <v>12</v>
      </c>
      <c r="T294" t="s">
        <v>65</v>
      </c>
      <c r="U294" t="s">
        <v>65</v>
      </c>
    </row>
    <row r="295" spans="1:21" x14ac:dyDescent="0.25">
      <c r="A295" s="1">
        <v>43266</v>
      </c>
      <c r="B295" s="1">
        <v>42901</v>
      </c>
      <c r="C295" t="s">
        <v>16</v>
      </c>
      <c r="D295">
        <v>2018</v>
      </c>
      <c r="E295" t="s">
        <v>17</v>
      </c>
      <c r="F295">
        <v>3</v>
      </c>
      <c r="G295">
        <v>0</v>
      </c>
      <c r="H295">
        <v>2</v>
      </c>
      <c r="I295">
        <v>2</v>
      </c>
      <c r="J295">
        <v>1</v>
      </c>
      <c r="K295">
        <v>1.75</v>
      </c>
      <c r="L295" t="s">
        <v>12</v>
      </c>
      <c r="M295">
        <v>106.41000000000001</v>
      </c>
      <c r="N295">
        <v>270.654</v>
      </c>
      <c r="O295">
        <v>0.2</v>
      </c>
      <c r="P295">
        <v>1.5</v>
      </c>
      <c r="Q295">
        <f t="shared" si="8"/>
        <v>31.923000000000005</v>
      </c>
      <c r="R295">
        <f t="shared" si="9"/>
        <v>31923.000000000004</v>
      </c>
      <c r="S295" t="s">
        <v>12</v>
      </c>
      <c r="T295" t="s">
        <v>65</v>
      </c>
      <c r="U295" t="s">
        <v>65</v>
      </c>
    </row>
    <row r="296" spans="1:21" x14ac:dyDescent="0.25">
      <c r="A296" s="1">
        <v>43266</v>
      </c>
      <c r="B296" s="1">
        <v>42901</v>
      </c>
      <c r="C296" t="s">
        <v>16</v>
      </c>
      <c r="D296">
        <v>2018</v>
      </c>
      <c r="E296" t="s">
        <v>17</v>
      </c>
      <c r="F296">
        <v>4</v>
      </c>
      <c r="G296">
        <v>0</v>
      </c>
      <c r="H296">
        <v>2</v>
      </c>
      <c r="I296">
        <v>2</v>
      </c>
      <c r="J296">
        <v>0</v>
      </c>
      <c r="K296">
        <v>1.75</v>
      </c>
      <c r="L296" t="s">
        <v>12</v>
      </c>
      <c r="M296">
        <v>106.41000000000001</v>
      </c>
      <c r="N296">
        <v>270.654</v>
      </c>
      <c r="O296">
        <v>0.2</v>
      </c>
      <c r="P296">
        <v>1.5</v>
      </c>
      <c r="Q296">
        <f t="shared" si="8"/>
        <v>31.923000000000005</v>
      </c>
      <c r="R296">
        <f t="shared" si="9"/>
        <v>31923.000000000004</v>
      </c>
      <c r="S296" t="s">
        <v>12</v>
      </c>
      <c r="T296" t="s">
        <v>65</v>
      </c>
      <c r="U296" t="s">
        <v>65</v>
      </c>
    </row>
    <row r="297" spans="1:21" x14ac:dyDescent="0.25">
      <c r="A297" s="1">
        <v>43266</v>
      </c>
      <c r="B297" s="1">
        <v>42901</v>
      </c>
      <c r="C297" t="s">
        <v>16</v>
      </c>
      <c r="D297">
        <v>2018</v>
      </c>
      <c r="E297" t="s">
        <v>17</v>
      </c>
      <c r="F297">
        <v>5</v>
      </c>
      <c r="G297">
        <v>0</v>
      </c>
      <c r="H297">
        <v>3</v>
      </c>
      <c r="I297">
        <v>3</v>
      </c>
      <c r="J297">
        <v>0</v>
      </c>
      <c r="K297">
        <v>1.75</v>
      </c>
      <c r="L297" t="s">
        <v>12</v>
      </c>
      <c r="M297">
        <v>106.41000000000001</v>
      </c>
      <c r="N297">
        <v>270.654</v>
      </c>
      <c r="O297">
        <v>0.2</v>
      </c>
      <c r="P297">
        <v>1.5</v>
      </c>
      <c r="Q297">
        <f t="shared" si="8"/>
        <v>31.923000000000005</v>
      </c>
      <c r="R297">
        <f t="shared" si="9"/>
        <v>31923.000000000004</v>
      </c>
      <c r="S297" t="s">
        <v>12</v>
      </c>
      <c r="T297" t="s">
        <v>65</v>
      </c>
      <c r="U297" t="s">
        <v>65</v>
      </c>
    </row>
    <row r="298" spans="1:21" x14ac:dyDescent="0.25">
      <c r="A298" s="1">
        <v>43266</v>
      </c>
      <c r="B298" s="1">
        <v>42901</v>
      </c>
      <c r="C298" t="s">
        <v>16</v>
      </c>
      <c r="D298">
        <v>2018</v>
      </c>
      <c r="E298" t="s">
        <v>17</v>
      </c>
      <c r="F298">
        <v>6</v>
      </c>
      <c r="G298">
        <v>1</v>
      </c>
      <c r="H298">
        <v>9</v>
      </c>
      <c r="I298">
        <v>10</v>
      </c>
      <c r="J298">
        <v>0</v>
      </c>
      <c r="K298">
        <v>1.75</v>
      </c>
      <c r="L298" t="s">
        <v>12</v>
      </c>
      <c r="M298">
        <v>106.41000000000001</v>
      </c>
      <c r="N298">
        <v>270.654</v>
      </c>
      <c r="O298">
        <v>0.2</v>
      </c>
      <c r="P298">
        <v>1.5</v>
      </c>
      <c r="Q298">
        <f t="shared" si="8"/>
        <v>31.923000000000005</v>
      </c>
      <c r="R298">
        <f t="shared" si="9"/>
        <v>31923.000000000004</v>
      </c>
      <c r="S298" t="s">
        <v>12</v>
      </c>
      <c r="T298" t="s">
        <v>65</v>
      </c>
      <c r="U298" t="s">
        <v>65</v>
      </c>
    </row>
    <row r="299" spans="1:21" x14ac:dyDescent="0.25">
      <c r="A299" s="1">
        <v>43266</v>
      </c>
      <c r="B299" s="1">
        <v>42901</v>
      </c>
      <c r="C299" t="s">
        <v>16</v>
      </c>
      <c r="D299">
        <v>2018</v>
      </c>
      <c r="E299" t="s">
        <v>17</v>
      </c>
      <c r="F299">
        <v>7</v>
      </c>
      <c r="G299">
        <v>0</v>
      </c>
      <c r="H299">
        <v>4</v>
      </c>
      <c r="I299">
        <v>4</v>
      </c>
      <c r="J299">
        <v>0</v>
      </c>
      <c r="K299">
        <v>1.75</v>
      </c>
      <c r="L299" t="s">
        <v>12</v>
      </c>
      <c r="M299">
        <v>106.41000000000001</v>
      </c>
      <c r="N299">
        <v>270.654</v>
      </c>
      <c r="O299">
        <v>0.2</v>
      </c>
      <c r="P299">
        <v>1.5</v>
      </c>
      <c r="Q299">
        <f t="shared" si="8"/>
        <v>31.923000000000005</v>
      </c>
      <c r="R299">
        <f t="shared" si="9"/>
        <v>31923.000000000004</v>
      </c>
      <c r="S299" t="s">
        <v>12</v>
      </c>
      <c r="T299" t="s">
        <v>65</v>
      </c>
      <c r="U299" t="s">
        <v>65</v>
      </c>
    </row>
    <row r="300" spans="1:21" x14ac:dyDescent="0.25">
      <c r="A300" s="1">
        <v>43266</v>
      </c>
      <c r="B300" s="1">
        <v>42901</v>
      </c>
      <c r="C300" t="s">
        <v>16</v>
      </c>
      <c r="D300">
        <v>2018</v>
      </c>
      <c r="E300" t="s">
        <v>17</v>
      </c>
      <c r="F300">
        <v>8</v>
      </c>
      <c r="G300">
        <v>0</v>
      </c>
      <c r="H300">
        <v>18</v>
      </c>
      <c r="I300">
        <v>18</v>
      </c>
      <c r="J300">
        <v>0</v>
      </c>
      <c r="K300">
        <v>1.75</v>
      </c>
      <c r="L300" t="s">
        <v>12</v>
      </c>
      <c r="M300">
        <v>106.41000000000001</v>
      </c>
      <c r="N300">
        <v>270.654</v>
      </c>
      <c r="O300">
        <v>0.2</v>
      </c>
      <c r="P300">
        <v>1.5</v>
      </c>
      <c r="Q300">
        <f t="shared" si="8"/>
        <v>31.923000000000005</v>
      </c>
      <c r="R300">
        <f t="shared" si="9"/>
        <v>31923.000000000004</v>
      </c>
      <c r="S300" t="s">
        <v>12</v>
      </c>
      <c r="T300" t="s">
        <v>65</v>
      </c>
      <c r="U300" t="s">
        <v>65</v>
      </c>
    </row>
    <row r="301" spans="1:21" x14ac:dyDescent="0.25">
      <c r="A301" s="1">
        <v>43266</v>
      </c>
      <c r="B301" s="1">
        <v>42901</v>
      </c>
      <c r="C301" t="s">
        <v>16</v>
      </c>
      <c r="D301">
        <v>2018</v>
      </c>
      <c r="E301" t="s">
        <v>17</v>
      </c>
      <c r="F301">
        <v>9</v>
      </c>
      <c r="G301">
        <v>0</v>
      </c>
      <c r="H301">
        <v>4</v>
      </c>
      <c r="I301">
        <v>4</v>
      </c>
      <c r="J301">
        <v>0</v>
      </c>
      <c r="K301">
        <v>1.75</v>
      </c>
      <c r="L301" t="s">
        <v>12</v>
      </c>
      <c r="M301">
        <v>106.41000000000001</v>
      </c>
      <c r="N301">
        <v>270.654</v>
      </c>
      <c r="O301">
        <v>0.2</v>
      </c>
      <c r="P301">
        <v>1.5</v>
      </c>
      <c r="Q301">
        <f t="shared" si="8"/>
        <v>31.923000000000005</v>
      </c>
      <c r="R301">
        <f t="shared" si="9"/>
        <v>31923.000000000004</v>
      </c>
      <c r="S301" t="s">
        <v>12</v>
      </c>
      <c r="T301" t="s">
        <v>65</v>
      </c>
      <c r="U301" t="s">
        <v>65</v>
      </c>
    </row>
    <row r="302" spans="1:21" x14ac:dyDescent="0.25">
      <c r="A302" s="1">
        <v>43266</v>
      </c>
      <c r="B302" s="1">
        <v>42901</v>
      </c>
      <c r="C302" t="s">
        <v>16</v>
      </c>
      <c r="D302">
        <v>2018</v>
      </c>
      <c r="E302" t="s">
        <v>17</v>
      </c>
      <c r="F302">
        <v>10</v>
      </c>
      <c r="G302">
        <v>0</v>
      </c>
      <c r="H302">
        <v>4</v>
      </c>
      <c r="I302">
        <v>4</v>
      </c>
      <c r="J302">
        <v>0</v>
      </c>
      <c r="K302">
        <v>1.75</v>
      </c>
      <c r="L302" t="s">
        <v>12</v>
      </c>
      <c r="M302">
        <v>106.41000000000001</v>
      </c>
      <c r="N302">
        <v>270.654</v>
      </c>
      <c r="O302">
        <v>0.2</v>
      </c>
      <c r="P302">
        <v>1.5</v>
      </c>
      <c r="Q302">
        <f t="shared" si="8"/>
        <v>31.923000000000005</v>
      </c>
      <c r="R302">
        <f t="shared" si="9"/>
        <v>31923.000000000004</v>
      </c>
      <c r="S302" t="s">
        <v>12</v>
      </c>
      <c r="T302" t="s">
        <v>65</v>
      </c>
      <c r="U302" t="s">
        <v>65</v>
      </c>
    </row>
    <row r="303" spans="1:21" x14ac:dyDescent="0.25">
      <c r="A303" s="1">
        <v>43266</v>
      </c>
      <c r="B303" s="1">
        <v>42901</v>
      </c>
      <c r="C303" t="s">
        <v>16</v>
      </c>
      <c r="D303">
        <v>2018</v>
      </c>
      <c r="E303" t="s">
        <v>17</v>
      </c>
      <c r="F303">
        <v>11</v>
      </c>
      <c r="G303">
        <v>0</v>
      </c>
      <c r="H303">
        <v>0</v>
      </c>
      <c r="I303">
        <v>0</v>
      </c>
      <c r="J303">
        <v>0</v>
      </c>
      <c r="K303">
        <v>1.75</v>
      </c>
      <c r="L303" t="s">
        <v>12</v>
      </c>
      <c r="M303">
        <v>106.41000000000001</v>
      </c>
      <c r="N303">
        <v>270.654</v>
      </c>
      <c r="O303">
        <v>0.2</v>
      </c>
      <c r="P303">
        <v>1.5</v>
      </c>
      <c r="Q303">
        <f t="shared" si="8"/>
        <v>31.923000000000005</v>
      </c>
      <c r="R303">
        <f t="shared" si="9"/>
        <v>31923.000000000004</v>
      </c>
      <c r="S303" t="s">
        <v>12</v>
      </c>
      <c r="T303" t="s">
        <v>65</v>
      </c>
      <c r="U303" t="s">
        <v>65</v>
      </c>
    </row>
    <row r="304" spans="1:21" x14ac:dyDescent="0.25">
      <c r="A304" s="1">
        <v>43266</v>
      </c>
      <c r="B304" s="1">
        <v>42901</v>
      </c>
      <c r="C304" t="s">
        <v>16</v>
      </c>
      <c r="D304">
        <v>2018</v>
      </c>
      <c r="E304" t="s">
        <v>17</v>
      </c>
      <c r="F304">
        <v>12</v>
      </c>
      <c r="G304">
        <v>0</v>
      </c>
      <c r="H304">
        <v>11</v>
      </c>
      <c r="I304">
        <v>11</v>
      </c>
      <c r="J304">
        <v>0</v>
      </c>
      <c r="K304">
        <v>1.75</v>
      </c>
      <c r="L304" t="s">
        <v>12</v>
      </c>
      <c r="M304">
        <v>106.41000000000001</v>
      </c>
      <c r="N304">
        <v>270.654</v>
      </c>
      <c r="O304">
        <v>0.2</v>
      </c>
      <c r="P304">
        <v>1.5</v>
      </c>
      <c r="Q304">
        <f t="shared" si="8"/>
        <v>31.923000000000005</v>
      </c>
      <c r="R304">
        <f t="shared" si="9"/>
        <v>31923.000000000004</v>
      </c>
      <c r="S304" t="s">
        <v>12</v>
      </c>
      <c r="T304" t="s">
        <v>65</v>
      </c>
      <c r="U304" t="s">
        <v>65</v>
      </c>
    </row>
    <row r="305" spans="1:21" x14ac:dyDescent="0.25">
      <c r="A305" s="1">
        <v>43266</v>
      </c>
      <c r="B305" s="1">
        <v>42901</v>
      </c>
      <c r="C305" t="s">
        <v>16</v>
      </c>
      <c r="D305">
        <v>2018</v>
      </c>
      <c r="E305" t="s">
        <v>17</v>
      </c>
      <c r="F305">
        <v>13</v>
      </c>
      <c r="G305">
        <v>0</v>
      </c>
      <c r="H305">
        <v>2</v>
      </c>
      <c r="I305">
        <v>2</v>
      </c>
      <c r="J305">
        <v>0</v>
      </c>
      <c r="K305">
        <v>1.75</v>
      </c>
      <c r="L305" t="s">
        <v>12</v>
      </c>
      <c r="M305">
        <v>106.41</v>
      </c>
      <c r="N305">
        <v>270.654</v>
      </c>
      <c r="O305">
        <v>0.2</v>
      </c>
      <c r="P305">
        <v>1.5</v>
      </c>
      <c r="Q305">
        <f t="shared" si="8"/>
        <v>31.923000000000002</v>
      </c>
      <c r="R305">
        <f t="shared" si="9"/>
        <v>31923</v>
      </c>
      <c r="S305" t="s">
        <v>12</v>
      </c>
      <c r="T305" t="s">
        <v>65</v>
      </c>
      <c r="U305" t="s">
        <v>65</v>
      </c>
    </row>
    <row r="306" spans="1:21" x14ac:dyDescent="0.25">
      <c r="A306" s="1">
        <v>43269</v>
      </c>
      <c r="B306" s="1">
        <v>42904</v>
      </c>
      <c r="C306" t="s">
        <v>16</v>
      </c>
      <c r="D306">
        <v>2018</v>
      </c>
      <c r="E306" t="s">
        <v>17</v>
      </c>
      <c r="F306">
        <v>1</v>
      </c>
      <c r="G306">
        <v>0</v>
      </c>
      <c r="H306">
        <v>1</v>
      </c>
      <c r="I306">
        <v>1</v>
      </c>
      <c r="J306">
        <v>1</v>
      </c>
      <c r="K306">
        <v>1.75</v>
      </c>
      <c r="L306" t="s">
        <v>12</v>
      </c>
      <c r="M306">
        <v>101.4</v>
      </c>
      <c r="N306">
        <v>232.56</v>
      </c>
      <c r="O306">
        <v>0.2</v>
      </c>
      <c r="P306">
        <v>1.5</v>
      </c>
      <c r="Q306">
        <f t="shared" si="8"/>
        <v>30.42</v>
      </c>
      <c r="R306">
        <f t="shared" si="9"/>
        <v>30420</v>
      </c>
      <c r="S306" t="s">
        <v>12</v>
      </c>
      <c r="T306" t="s">
        <v>7</v>
      </c>
      <c r="U306" t="s">
        <v>7</v>
      </c>
    </row>
    <row r="307" spans="1:21" x14ac:dyDescent="0.25">
      <c r="A307" s="1">
        <v>43269</v>
      </c>
      <c r="B307" s="1">
        <v>42904</v>
      </c>
      <c r="C307" t="s">
        <v>16</v>
      </c>
      <c r="D307">
        <v>2018</v>
      </c>
      <c r="E307" t="s">
        <v>17</v>
      </c>
      <c r="F307">
        <v>2</v>
      </c>
      <c r="G307">
        <v>0</v>
      </c>
      <c r="H307">
        <v>0</v>
      </c>
      <c r="I307">
        <v>0</v>
      </c>
      <c r="J307">
        <v>0</v>
      </c>
      <c r="K307">
        <v>1.75</v>
      </c>
      <c r="L307" t="s">
        <v>12</v>
      </c>
      <c r="M307">
        <v>101.4</v>
      </c>
      <c r="N307">
        <v>232.56</v>
      </c>
      <c r="O307">
        <v>0.2</v>
      </c>
      <c r="P307">
        <v>1.5</v>
      </c>
      <c r="Q307">
        <f t="shared" si="8"/>
        <v>30.42</v>
      </c>
      <c r="R307">
        <f t="shared" si="9"/>
        <v>30420</v>
      </c>
      <c r="S307" t="s">
        <v>12</v>
      </c>
      <c r="T307" t="s">
        <v>7</v>
      </c>
      <c r="U307" t="s">
        <v>7</v>
      </c>
    </row>
    <row r="308" spans="1:21" x14ac:dyDescent="0.25">
      <c r="A308" s="1">
        <v>43269</v>
      </c>
      <c r="B308" s="1">
        <v>42904</v>
      </c>
      <c r="C308" t="s">
        <v>16</v>
      </c>
      <c r="D308">
        <v>2018</v>
      </c>
      <c r="E308" t="s">
        <v>17</v>
      </c>
      <c r="F308">
        <v>3</v>
      </c>
      <c r="G308">
        <v>0</v>
      </c>
      <c r="H308">
        <v>1</v>
      </c>
      <c r="I308">
        <v>1</v>
      </c>
      <c r="J308">
        <v>0</v>
      </c>
      <c r="K308">
        <v>1.75</v>
      </c>
      <c r="L308" t="s">
        <v>12</v>
      </c>
      <c r="M308">
        <v>101.4</v>
      </c>
      <c r="N308">
        <v>232.56</v>
      </c>
      <c r="O308">
        <v>0.2</v>
      </c>
      <c r="P308">
        <v>1.5</v>
      </c>
      <c r="Q308">
        <f t="shared" si="8"/>
        <v>30.42</v>
      </c>
      <c r="R308">
        <f t="shared" si="9"/>
        <v>30420</v>
      </c>
      <c r="S308" t="s">
        <v>12</v>
      </c>
      <c r="T308" t="s">
        <v>7</v>
      </c>
      <c r="U308" t="s">
        <v>7</v>
      </c>
    </row>
    <row r="309" spans="1:21" x14ac:dyDescent="0.25">
      <c r="A309" s="1">
        <v>43269</v>
      </c>
      <c r="B309" s="1">
        <v>42904</v>
      </c>
      <c r="C309" t="s">
        <v>16</v>
      </c>
      <c r="D309">
        <v>2018</v>
      </c>
      <c r="E309" t="s">
        <v>17</v>
      </c>
      <c r="F309">
        <v>4</v>
      </c>
      <c r="G309">
        <v>0</v>
      </c>
      <c r="H309">
        <v>0</v>
      </c>
      <c r="I309">
        <v>0</v>
      </c>
      <c r="J309">
        <v>0</v>
      </c>
      <c r="K309">
        <v>1.75</v>
      </c>
      <c r="L309" t="s">
        <v>12</v>
      </c>
      <c r="M309">
        <v>101.4</v>
      </c>
      <c r="N309">
        <v>232.56</v>
      </c>
      <c r="O309">
        <v>0.2</v>
      </c>
      <c r="P309">
        <v>1.5</v>
      </c>
      <c r="Q309">
        <f t="shared" si="8"/>
        <v>30.42</v>
      </c>
      <c r="R309">
        <f t="shared" si="9"/>
        <v>30420</v>
      </c>
      <c r="S309" t="s">
        <v>12</v>
      </c>
      <c r="T309" t="s">
        <v>7</v>
      </c>
      <c r="U309" t="s">
        <v>7</v>
      </c>
    </row>
    <row r="310" spans="1:21" x14ac:dyDescent="0.25">
      <c r="A310" s="1">
        <v>43269</v>
      </c>
      <c r="B310" s="1">
        <v>42904</v>
      </c>
      <c r="C310" t="s">
        <v>16</v>
      </c>
      <c r="D310">
        <v>2018</v>
      </c>
      <c r="E310" t="s">
        <v>17</v>
      </c>
      <c r="F310">
        <v>5</v>
      </c>
      <c r="G310">
        <v>0</v>
      </c>
      <c r="H310">
        <v>0</v>
      </c>
      <c r="I310">
        <v>0</v>
      </c>
      <c r="J310">
        <v>0</v>
      </c>
      <c r="K310">
        <v>1.75</v>
      </c>
      <c r="L310" t="s">
        <v>12</v>
      </c>
      <c r="M310">
        <v>101.4</v>
      </c>
      <c r="N310">
        <v>232.56</v>
      </c>
      <c r="O310">
        <v>0.2</v>
      </c>
      <c r="P310">
        <v>1.5</v>
      </c>
      <c r="Q310">
        <f t="shared" si="8"/>
        <v>30.42</v>
      </c>
      <c r="R310">
        <f t="shared" si="9"/>
        <v>30420</v>
      </c>
      <c r="S310" t="s">
        <v>12</v>
      </c>
      <c r="T310" t="s">
        <v>7</v>
      </c>
      <c r="U310" t="s">
        <v>7</v>
      </c>
    </row>
    <row r="311" spans="1:21" x14ac:dyDescent="0.25">
      <c r="A311" s="1">
        <v>43269</v>
      </c>
      <c r="B311" s="1">
        <v>42904</v>
      </c>
      <c r="C311" t="s">
        <v>16</v>
      </c>
      <c r="D311">
        <v>2018</v>
      </c>
      <c r="E311" t="s">
        <v>17</v>
      </c>
      <c r="F311">
        <v>6</v>
      </c>
      <c r="G311">
        <v>0</v>
      </c>
      <c r="H311">
        <v>0</v>
      </c>
      <c r="I311">
        <v>0</v>
      </c>
      <c r="J311">
        <v>0</v>
      </c>
      <c r="K311">
        <v>1.75</v>
      </c>
      <c r="L311" t="s">
        <v>12</v>
      </c>
      <c r="M311">
        <v>101.4</v>
      </c>
      <c r="N311">
        <v>232.56</v>
      </c>
      <c r="O311">
        <v>0.2</v>
      </c>
      <c r="P311">
        <v>1.5</v>
      </c>
      <c r="Q311">
        <f t="shared" si="8"/>
        <v>30.42</v>
      </c>
      <c r="R311">
        <f t="shared" si="9"/>
        <v>30420</v>
      </c>
      <c r="S311" t="s">
        <v>12</v>
      </c>
      <c r="T311" t="s">
        <v>7</v>
      </c>
      <c r="U311" t="s">
        <v>7</v>
      </c>
    </row>
    <row r="312" spans="1:21" x14ac:dyDescent="0.25">
      <c r="A312" s="1">
        <v>43269</v>
      </c>
      <c r="B312" s="1">
        <v>42904</v>
      </c>
      <c r="C312" t="s">
        <v>16</v>
      </c>
      <c r="D312">
        <v>2018</v>
      </c>
      <c r="E312" t="s">
        <v>17</v>
      </c>
      <c r="F312">
        <v>7</v>
      </c>
      <c r="G312">
        <v>0</v>
      </c>
      <c r="H312">
        <v>1</v>
      </c>
      <c r="I312">
        <v>1</v>
      </c>
      <c r="J312">
        <v>0</v>
      </c>
      <c r="K312">
        <v>1.75</v>
      </c>
      <c r="L312" t="s">
        <v>12</v>
      </c>
      <c r="M312">
        <v>101.4</v>
      </c>
      <c r="N312">
        <v>232.56</v>
      </c>
      <c r="O312">
        <v>0.2</v>
      </c>
      <c r="P312">
        <v>1.5</v>
      </c>
      <c r="Q312">
        <f t="shared" si="8"/>
        <v>30.42</v>
      </c>
      <c r="R312">
        <f t="shared" si="9"/>
        <v>30420</v>
      </c>
      <c r="S312" t="s">
        <v>12</v>
      </c>
      <c r="T312" t="s">
        <v>7</v>
      </c>
      <c r="U312" t="s">
        <v>7</v>
      </c>
    </row>
    <row r="313" spans="1:21" x14ac:dyDescent="0.25">
      <c r="A313" s="1">
        <v>43269</v>
      </c>
      <c r="B313" s="1">
        <v>42904</v>
      </c>
      <c r="C313" t="s">
        <v>16</v>
      </c>
      <c r="D313">
        <v>2018</v>
      </c>
      <c r="E313" t="s">
        <v>17</v>
      </c>
      <c r="F313">
        <v>8</v>
      </c>
      <c r="G313">
        <v>0</v>
      </c>
      <c r="H313">
        <v>1</v>
      </c>
      <c r="I313">
        <v>1</v>
      </c>
      <c r="J313">
        <v>0</v>
      </c>
      <c r="K313">
        <v>1.75</v>
      </c>
      <c r="L313" t="s">
        <v>12</v>
      </c>
      <c r="M313">
        <v>101.4</v>
      </c>
      <c r="N313">
        <v>232.56</v>
      </c>
      <c r="O313">
        <v>0.2</v>
      </c>
      <c r="P313">
        <v>1.5</v>
      </c>
      <c r="Q313">
        <f t="shared" si="8"/>
        <v>30.42</v>
      </c>
      <c r="R313">
        <f t="shared" si="9"/>
        <v>30420</v>
      </c>
      <c r="S313" t="s">
        <v>12</v>
      </c>
      <c r="T313" t="s">
        <v>7</v>
      </c>
      <c r="U313" t="s">
        <v>7</v>
      </c>
    </row>
    <row r="314" spans="1:21" x14ac:dyDescent="0.25">
      <c r="A314" s="1">
        <v>43269</v>
      </c>
      <c r="B314" s="1">
        <v>42904</v>
      </c>
      <c r="C314" t="s">
        <v>16</v>
      </c>
      <c r="D314">
        <v>2018</v>
      </c>
      <c r="E314" t="s">
        <v>17</v>
      </c>
      <c r="F314">
        <v>9</v>
      </c>
      <c r="G314">
        <v>0</v>
      </c>
      <c r="H314">
        <v>1</v>
      </c>
      <c r="I314">
        <v>1</v>
      </c>
      <c r="J314">
        <v>0</v>
      </c>
      <c r="K314">
        <v>1.75</v>
      </c>
      <c r="L314" t="s">
        <v>12</v>
      </c>
      <c r="M314">
        <v>101.4</v>
      </c>
      <c r="N314">
        <v>232.56</v>
      </c>
      <c r="O314">
        <v>0.2</v>
      </c>
      <c r="P314">
        <v>1.5</v>
      </c>
      <c r="Q314">
        <f t="shared" si="8"/>
        <v>30.42</v>
      </c>
      <c r="R314">
        <f t="shared" si="9"/>
        <v>30420</v>
      </c>
      <c r="S314" t="s">
        <v>12</v>
      </c>
      <c r="T314" t="s">
        <v>7</v>
      </c>
      <c r="U314" t="s">
        <v>7</v>
      </c>
    </row>
    <row r="315" spans="1:21" x14ac:dyDescent="0.25">
      <c r="A315" s="1">
        <v>43269</v>
      </c>
      <c r="B315" s="1">
        <v>42904</v>
      </c>
      <c r="C315" t="s">
        <v>16</v>
      </c>
      <c r="D315">
        <v>2018</v>
      </c>
      <c r="E315" t="s">
        <v>17</v>
      </c>
      <c r="F315">
        <v>10</v>
      </c>
      <c r="G315">
        <v>0</v>
      </c>
      <c r="H315">
        <v>0</v>
      </c>
      <c r="I315">
        <v>0</v>
      </c>
      <c r="J315">
        <v>0</v>
      </c>
      <c r="K315">
        <v>1.75</v>
      </c>
      <c r="L315" t="s">
        <v>12</v>
      </c>
      <c r="M315">
        <v>101.4</v>
      </c>
      <c r="N315">
        <v>232.56</v>
      </c>
      <c r="O315">
        <v>0.2</v>
      </c>
      <c r="P315">
        <v>1.5</v>
      </c>
      <c r="Q315">
        <f t="shared" si="8"/>
        <v>30.42</v>
      </c>
      <c r="R315">
        <f t="shared" si="9"/>
        <v>30420</v>
      </c>
      <c r="S315" t="s">
        <v>12</v>
      </c>
      <c r="T315" t="s">
        <v>7</v>
      </c>
      <c r="U315" t="s">
        <v>7</v>
      </c>
    </row>
    <row r="316" spans="1:21" x14ac:dyDescent="0.25">
      <c r="A316" s="1">
        <v>43269</v>
      </c>
      <c r="B316" s="1">
        <v>42904</v>
      </c>
      <c r="C316" t="s">
        <v>16</v>
      </c>
      <c r="D316">
        <v>2018</v>
      </c>
      <c r="E316" t="s">
        <v>17</v>
      </c>
      <c r="F316">
        <v>11</v>
      </c>
      <c r="G316">
        <v>0</v>
      </c>
      <c r="H316">
        <v>1</v>
      </c>
      <c r="I316">
        <v>1</v>
      </c>
      <c r="J316">
        <v>0</v>
      </c>
      <c r="K316">
        <v>1.75</v>
      </c>
      <c r="L316" t="s">
        <v>12</v>
      </c>
      <c r="M316">
        <v>101.4</v>
      </c>
      <c r="N316">
        <v>232.56</v>
      </c>
      <c r="O316">
        <v>0.2</v>
      </c>
      <c r="P316">
        <v>1.5</v>
      </c>
      <c r="Q316">
        <f t="shared" si="8"/>
        <v>30.42</v>
      </c>
      <c r="R316">
        <f t="shared" si="9"/>
        <v>30420</v>
      </c>
      <c r="S316" t="s">
        <v>12</v>
      </c>
      <c r="T316" t="s">
        <v>7</v>
      </c>
      <c r="U316" t="s">
        <v>7</v>
      </c>
    </row>
    <row r="317" spans="1:21" x14ac:dyDescent="0.25">
      <c r="A317" s="1">
        <v>43269</v>
      </c>
      <c r="B317" s="1">
        <v>42904</v>
      </c>
      <c r="C317" t="s">
        <v>16</v>
      </c>
      <c r="D317">
        <v>2018</v>
      </c>
      <c r="E317" t="s">
        <v>17</v>
      </c>
      <c r="F317">
        <v>12</v>
      </c>
      <c r="G317">
        <v>0</v>
      </c>
      <c r="H317">
        <v>1</v>
      </c>
      <c r="I317">
        <v>1</v>
      </c>
      <c r="J317">
        <v>0</v>
      </c>
      <c r="K317">
        <v>1.75</v>
      </c>
      <c r="L317" t="s">
        <v>12</v>
      </c>
      <c r="M317">
        <v>101.4</v>
      </c>
      <c r="N317">
        <v>232.56</v>
      </c>
      <c r="O317">
        <v>0.2</v>
      </c>
      <c r="P317">
        <v>1.5</v>
      </c>
      <c r="Q317">
        <f t="shared" si="8"/>
        <v>30.42</v>
      </c>
      <c r="R317">
        <f t="shared" si="9"/>
        <v>30420</v>
      </c>
      <c r="S317" t="s">
        <v>12</v>
      </c>
      <c r="T317" t="s">
        <v>7</v>
      </c>
      <c r="U317" t="s">
        <v>7</v>
      </c>
    </row>
    <row r="318" spans="1:21" x14ac:dyDescent="0.25">
      <c r="A318" s="1">
        <v>43240</v>
      </c>
      <c r="B318" s="1">
        <v>42875</v>
      </c>
      <c r="C318" t="s">
        <v>18</v>
      </c>
      <c r="D318">
        <v>2018</v>
      </c>
      <c r="E318" t="s">
        <v>19</v>
      </c>
      <c r="F318">
        <v>1</v>
      </c>
      <c r="G318">
        <v>196</v>
      </c>
      <c r="H318">
        <v>0</v>
      </c>
      <c r="I318">
        <v>196</v>
      </c>
      <c r="J318">
        <v>0</v>
      </c>
      <c r="K318">
        <v>1.75</v>
      </c>
      <c r="L318" t="s">
        <v>15</v>
      </c>
      <c r="M318">
        <f>14.7+3.3+8.5+5.9+6.3+8.1+13.9+6.1+11+10.4+10.5+10.5+6.4+10.3+11.4+8.3</f>
        <v>145.60000000000002</v>
      </c>
      <c r="N318">
        <v>1422</v>
      </c>
      <c r="O318">
        <v>0.2</v>
      </c>
      <c r="P318">
        <v>1.5</v>
      </c>
      <c r="Q318">
        <f t="shared" si="8"/>
        <v>43.680000000000007</v>
      </c>
      <c r="R318">
        <f t="shared" si="9"/>
        <v>43680.000000000007</v>
      </c>
      <c r="S318" t="s">
        <v>15</v>
      </c>
      <c r="T318" t="s">
        <v>62</v>
      </c>
      <c r="U318" t="s">
        <v>62</v>
      </c>
    </row>
    <row r="319" spans="1:21" x14ac:dyDescent="0.25">
      <c r="A319" s="1">
        <v>43240</v>
      </c>
      <c r="B319" s="1">
        <v>42875</v>
      </c>
      <c r="C319" t="s">
        <v>18</v>
      </c>
      <c r="D319">
        <v>2018</v>
      </c>
      <c r="E319" t="s">
        <v>19</v>
      </c>
      <c r="F319">
        <v>2</v>
      </c>
      <c r="G319">
        <v>1</v>
      </c>
      <c r="H319">
        <v>0</v>
      </c>
      <c r="I319">
        <v>1</v>
      </c>
      <c r="J319">
        <v>0</v>
      </c>
      <c r="K319">
        <v>1.75</v>
      </c>
      <c r="L319" t="s">
        <v>15</v>
      </c>
      <c r="M319">
        <f t="shared" ref="M319:M334" si="10">14.7+3.3+8.5+5.9+6.3+8.1+13.9+6.1+11+10.4+10.5+10.5+6.4+10.3+11.4+8.3</f>
        <v>145.60000000000002</v>
      </c>
      <c r="N319">
        <v>1423</v>
      </c>
      <c r="O319">
        <v>0.2</v>
      </c>
      <c r="P319">
        <v>1.5</v>
      </c>
      <c r="Q319">
        <f t="shared" si="8"/>
        <v>43.680000000000007</v>
      </c>
      <c r="R319">
        <f t="shared" si="9"/>
        <v>43680.000000000007</v>
      </c>
      <c r="S319" t="s">
        <v>15</v>
      </c>
      <c r="T319" t="s">
        <v>62</v>
      </c>
      <c r="U319" t="s">
        <v>62</v>
      </c>
    </row>
    <row r="320" spans="1:21" x14ac:dyDescent="0.25">
      <c r="A320" s="1">
        <v>43240</v>
      </c>
      <c r="B320" s="1">
        <v>42875</v>
      </c>
      <c r="C320" t="s">
        <v>18</v>
      </c>
      <c r="D320">
        <v>2018</v>
      </c>
      <c r="E320" t="s">
        <v>19</v>
      </c>
      <c r="F320">
        <v>3</v>
      </c>
      <c r="G320">
        <v>11</v>
      </c>
      <c r="H320">
        <v>0</v>
      </c>
      <c r="I320">
        <v>11</v>
      </c>
      <c r="J320">
        <v>0</v>
      </c>
      <c r="K320">
        <v>1.75</v>
      </c>
      <c r="L320" t="s">
        <v>15</v>
      </c>
      <c r="M320">
        <f t="shared" si="10"/>
        <v>145.60000000000002</v>
      </c>
      <c r="N320">
        <v>1424</v>
      </c>
      <c r="O320">
        <v>0.2</v>
      </c>
      <c r="P320">
        <v>1.5</v>
      </c>
      <c r="Q320">
        <f t="shared" si="8"/>
        <v>43.680000000000007</v>
      </c>
      <c r="R320">
        <f t="shared" si="9"/>
        <v>43680.000000000007</v>
      </c>
      <c r="S320" t="s">
        <v>15</v>
      </c>
      <c r="T320" t="s">
        <v>62</v>
      </c>
      <c r="U320" t="s">
        <v>62</v>
      </c>
    </row>
    <row r="321" spans="1:21" x14ac:dyDescent="0.25">
      <c r="A321" s="1">
        <v>43240</v>
      </c>
      <c r="B321" s="1">
        <v>42875</v>
      </c>
      <c r="C321" t="s">
        <v>18</v>
      </c>
      <c r="D321">
        <v>2018</v>
      </c>
      <c r="E321" t="s">
        <v>19</v>
      </c>
      <c r="F321">
        <v>4</v>
      </c>
      <c r="G321">
        <v>0</v>
      </c>
      <c r="H321">
        <v>0</v>
      </c>
      <c r="I321">
        <v>0</v>
      </c>
      <c r="J321">
        <v>0</v>
      </c>
      <c r="K321">
        <v>1.75</v>
      </c>
      <c r="L321" t="s">
        <v>15</v>
      </c>
      <c r="M321">
        <f t="shared" si="10"/>
        <v>145.60000000000002</v>
      </c>
      <c r="N321">
        <v>1425</v>
      </c>
      <c r="O321">
        <v>0.2</v>
      </c>
      <c r="P321">
        <v>1.5</v>
      </c>
      <c r="Q321">
        <f t="shared" si="8"/>
        <v>43.680000000000007</v>
      </c>
      <c r="R321">
        <f t="shared" si="9"/>
        <v>43680.000000000007</v>
      </c>
      <c r="S321" t="s">
        <v>15</v>
      </c>
      <c r="T321" t="s">
        <v>62</v>
      </c>
      <c r="U321" t="s">
        <v>62</v>
      </c>
    </row>
    <row r="322" spans="1:21" x14ac:dyDescent="0.25">
      <c r="A322" s="1">
        <v>43240</v>
      </c>
      <c r="B322" s="1">
        <v>42875</v>
      </c>
      <c r="C322" t="s">
        <v>18</v>
      </c>
      <c r="D322">
        <v>2018</v>
      </c>
      <c r="E322" t="s">
        <v>19</v>
      </c>
      <c r="F322">
        <v>5</v>
      </c>
      <c r="G322">
        <v>2</v>
      </c>
      <c r="H322">
        <v>0</v>
      </c>
      <c r="I322">
        <v>2</v>
      </c>
      <c r="J322">
        <v>0</v>
      </c>
      <c r="K322">
        <v>1.75</v>
      </c>
      <c r="L322" t="s">
        <v>15</v>
      </c>
      <c r="M322">
        <f t="shared" si="10"/>
        <v>145.60000000000002</v>
      </c>
      <c r="N322">
        <v>1426</v>
      </c>
      <c r="O322">
        <v>0.2</v>
      </c>
      <c r="P322">
        <v>1.5</v>
      </c>
      <c r="Q322">
        <f t="shared" si="8"/>
        <v>43.680000000000007</v>
      </c>
      <c r="R322">
        <f t="shared" si="9"/>
        <v>43680.000000000007</v>
      </c>
      <c r="S322" t="s">
        <v>15</v>
      </c>
      <c r="T322" t="s">
        <v>62</v>
      </c>
      <c r="U322" t="s">
        <v>62</v>
      </c>
    </row>
    <row r="323" spans="1:21" x14ac:dyDescent="0.25">
      <c r="A323" s="1">
        <v>43240</v>
      </c>
      <c r="B323" s="1">
        <v>42875</v>
      </c>
      <c r="C323" t="s">
        <v>18</v>
      </c>
      <c r="D323">
        <v>2018</v>
      </c>
      <c r="E323" t="s">
        <v>19</v>
      </c>
      <c r="F323">
        <v>6</v>
      </c>
      <c r="G323">
        <v>6</v>
      </c>
      <c r="H323">
        <v>0</v>
      </c>
      <c r="I323">
        <v>6</v>
      </c>
      <c r="J323">
        <v>0</v>
      </c>
      <c r="K323">
        <v>1.75</v>
      </c>
      <c r="L323" t="s">
        <v>15</v>
      </c>
      <c r="M323">
        <f t="shared" si="10"/>
        <v>145.60000000000002</v>
      </c>
      <c r="N323">
        <v>1427</v>
      </c>
      <c r="O323">
        <v>0.2</v>
      </c>
      <c r="P323">
        <v>1.5</v>
      </c>
      <c r="Q323">
        <f t="shared" ref="Q323:Q386" si="11">M323*O323*P323</f>
        <v>43.680000000000007</v>
      </c>
      <c r="R323">
        <f t="shared" ref="R323:R386" si="12">Q323*1000</f>
        <v>43680.000000000007</v>
      </c>
      <c r="S323" t="s">
        <v>15</v>
      </c>
      <c r="T323" t="s">
        <v>62</v>
      </c>
      <c r="U323" t="s">
        <v>62</v>
      </c>
    </row>
    <row r="324" spans="1:21" x14ac:dyDescent="0.25">
      <c r="A324" s="1">
        <v>43240</v>
      </c>
      <c r="B324" s="1">
        <v>42875</v>
      </c>
      <c r="C324" t="s">
        <v>18</v>
      </c>
      <c r="D324">
        <v>2018</v>
      </c>
      <c r="E324" t="s">
        <v>19</v>
      </c>
      <c r="F324">
        <v>7</v>
      </c>
      <c r="G324">
        <v>0</v>
      </c>
      <c r="H324">
        <v>0</v>
      </c>
      <c r="I324">
        <v>0</v>
      </c>
      <c r="J324">
        <v>0</v>
      </c>
      <c r="K324">
        <v>1.75</v>
      </c>
      <c r="L324" t="s">
        <v>15</v>
      </c>
      <c r="M324">
        <f t="shared" si="10"/>
        <v>145.60000000000002</v>
      </c>
      <c r="N324">
        <v>1428</v>
      </c>
      <c r="O324">
        <v>0.2</v>
      </c>
      <c r="P324">
        <v>1.5</v>
      </c>
      <c r="Q324">
        <f t="shared" si="11"/>
        <v>43.680000000000007</v>
      </c>
      <c r="R324">
        <f t="shared" si="12"/>
        <v>43680.000000000007</v>
      </c>
      <c r="S324" t="s">
        <v>15</v>
      </c>
      <c r="T324" t="s">
        <v>62</v>
      </c>
      <c r="U324" t="s">
        <v>62</v>
      </c>
    </row>
    <row r="325" spans="1:21" x14ac:dyDescent="0.25">
      <c r="A325" s="1">
        <v>43240</v>
      </c>
      <c r="B325" s="1">
        <v>42875</v>
      </c>
      <c r="C325" t="s">
        <v>18</v>
      </c>
      <c r="D325">
        <v>2018</v>
      </c>
      <c r="E325" t="s">
        <v>19</v>
      </c>
      <c r="F325">
        <v>8</v>
      </c>
      <c r="G325">
        <v>8</v>
      </c>
      <c r="H325">
        <v>0</v>
      </c>
      <c r="I325">
        <v>8</v>
      </c>
      <c r="J325">
        <v>0</v>
      </c>
      <c r="K325">
        <v>1.75</v>
      </c>
      <c r="L325" t="s">
        <v>15</v>
      </c>
      <c r="M325">
        <f t="shared" si="10"/>
        <v>145.60000000000002</v>
      </c>
      <c r="N325">
        <v>1429</v>
      </c>
      <c r="O325">
        <v>0.2</v>
      </c>
      <c r="P325">
        <v>1.5</v>
      </c>
      <c r="Q325">
        <f t="shared" si="11"/>
        <v>43.680000000000007</v>
      </c>
      <c r="R325">
        <f t="shared" si="12"/>
        <v>43680.000000000007</v>
      </c>
      <c r="S325" t="s">
        <v>15</v>
      </c>
      <c r="T325" t="s">
        <v>62</v>
      </c>
      <c r="U325" t="s">
        <v>62</v>
      </c>
    </row>
    <row r="326" spans="1:21" x14ac:dyDescent="0.25">
      <c r="A326" s="1">
        <v>43240</v>
      </c>
      <c r="B326" s="1">
        <v>42875</v>
      </c>
      <c r="C326" t="s">
        <v>18</v>
      </c>
      <c r="D326">
        <v>2018</v>
      </c>
      <c r="E326" t="s">
        <v>19</v>
      </c>
      <c r="F326">
        <v>9</v>
      </c>
      <c r="G326">
        <v>9</v>
      </c>
      <c r="H326">
        <v>0</v>
      </c>
      <c r="I326">
        <v>9</v>
      </c>
      <c r="J326">
        <v>0</v>
      </c>
      <c r="K326">
        <v>1.75</v>
      </c>
      <c r="L326" t="s">
        <v>15</v>
      </c>
      <c r="M326">
        <f t="shared" si="10"/>
        <v>145.60000000000002</v>
      </c>
      <c r="N326">
        <v>1430</v>
      </c>
      <c r="O326">
        <v>0.2</v>
      </c>
      <c r="P326">
        <v>1.5</v>
      </c>
      <c r="Q326">
        <f t="shared" si="11"/>
        <v>43.680000000000007</v>
      </c>
      <c r="R326">
        <f t="shared" si="12"/>
        <v>43680.000000000007</v>
      </c>
      <c r="S326" t="s">
        <v>15</v>
      </c>
      <c r="T326" t="s">
        <v>62</v>
      </c>
      <c r="U326" t="s">
        <v>62</v>
      </c>
    </row>
    <row r="327" spans="1:21" x14ac:dyDescent="0.25">
      <c r="A327" s="1">
        <v>43240</v>
      </c>
      <c r="B327" s="1">
        <v>42875</v>
      </c>
      <c r="C327" t="s">
        <v>18</v>
      </c>
      <c r="D327">
        <v>2018</v>
      </c>
      <c r="E327" t="s">
        <v>19</v>
      </c>
      <c r="F327">
        <v>10</v>
      </c>
      <c r="G327">
        <v>14</v>
      </c>
      <c r="H327">
        <v>0</v>
      </c>
      <c r="I327">
        <v>14</v>
      </c>
      <c r="J327">
        <v>0</v>
      </c>
      <c r="K327">
        <v>1.75</v>
      </c>
      <c r="L327" t="s">
        <v>15</v>
      </c>
      <c r="M327">
        <f t="shared" si="10"/>
        <v>145.60000000000002</v>
      </c>
      <c r="N327">
        <v>1431</v>
      </c>
      <c r="O327">
        <v>0.2</v>
      </c>
      <c r="P327">
        <v>1.5</v>
      </c>
      <c r="Q327">
        <f t="shared" si="11"/>
        <v>43.680000000000007</v>
      </c>
      <c r="R327">
        <f t="shared" si="12"/>
        <v>43680.000000000007</v>
      </c>
      <c r="S327" t="s">
        <v>15</v>
      </c>
      <c r="T327" t="s">
        <v>62</v>
      </c>
      <c r="U327" t="s">
        <v>62</v>
      </c>
    </row>
    <row r="328" spans="1:21" x14ac:dyDescent="0.25">
      <c r="A328" s="1">
        <v>43240</v>
      </c>
      <c r="B328" s="1">
        <v>42875</v>
      </c>
      <c r="C328" t="s">
        <v>18</v>
      </c>
      <c r="D328">
        <v>2018</v>
      </c>
      <c r="E328" t="s">
        <v>19</v>
      </c>
      <c r="F328">
        <v>11</v>
      </c>
      <c r="G328">
        <v>19</v>
      </c>
      <c r="H328">
        <v>0</v>
      </c>
      <c r="I328">
        <v>19</v>
      </c>
      <c r="J328">
        <v>0</v>
      </c>
      <c r="K328">
        <v>1.75</v>
      </c>
      <c r="L328" t="s">
        <v>15</v>
      </c>
      <c r="M328">
        <f t="shared" si="10"/>
        <v>145.60000000000002</v>
      </c>
      <c r="N328">
        <v>1432</v>
      </c>
      <c r="O328">
        <v>0.2</v>
      </c>
      <c r="P328">
        <v>1.5</v>
      </c>
      <c r="Q328">
        <f t="shared" si="11"/>
        <v>43.680000000000007</v>
      </c>
      <c r="R328">
        <f t="shared" si="12"/>
        <v>43680.000000000007</v>
      </c>
      <c r="S328" t="s">
        <v>15</v>
      </c>
      <c r="T328" t="s">
        <v>62</v>
      </c>
      <c r="U328" t="s">
        <v>62</v>
      </c>
    </row>
    <row r="329" spans="1:21" x14ac:dyDescent="0.25">
      <c r="A329" s="1">
        <v>43240</v>
      </c>
      <c r="B329" s="1">
        <v>42875</v>
      </c>
      <c r="C329" t="s">
        <v>18</v>
      </c>
      <c r="D329">
        <v>2018</v>
      </c>
      <c r="E329" t="s">
        <v>19</v>
      </c>
      <c r="F329">
        <v>12</v>
      </c>
      <c r="G329">
        <v>0</v>
      </c>
      <c r="H329">
        <v>0</v>
      </c>
      <c r="I329">
        <v>0</v>
      </c>
      <c r="J329">
        <v>0</v>
      </c>
      <c r="K329">
        <v>1.75</v>
      </c>
      <c r="L329" t="s">
        <v>15</v>
      </c>
      <c r="M329">
        <f t="shared" si="10"/>
        <v>145.60000000000002</v>
      </c>
      <c r="N329">
        <v>1433</v>
      </c>
      <c r="O329">
        <v>0.2</v>
      </c>
      <c r="P329">
        <v>1.5</v>
      </c>
      <c r="Q329">
        <f t="shared" si="11"/>
        <v>43.680000000000007</v>
      </c>
      <c r="R329">
        <f t="shared" si="12"/>
        <v>43680.000000000007</v>
      </c>
      <c r="S329" t="s">
        <v>15</v>
      </c>
      <c r="T329" t="s">
        <v>62</v>
      </c>
      <c r="U329" t="s">
        <v>62</v>
      </c>
    </row>
    <row r="330" spans="1:21" x14ac:dyDescent="0.25">
      <c r="A330" s="1">
        <v>43240</v>
      </c>
      <c r="B330" s="1">
        <v>42875</v>
      </c>
      <c r="C330" t="s">
        <v>18</v>
      </c>
      <c r="D330">
        <v>2018</v>
      </c>
      <c r="E330" t="s">
        <v>19</v>
      </c>
      <c r="F330">
        <v>13</v>
      </c>
      <c r="G330">
        <v>0</v>
      </c>
      <c r="H330">
        <v>0</v>
      </c>
      <c r="I330">
        <v>0</v>
      </c>
      <c r="J330">
        <v>0</v>
      </c>
      <c r="K330">
        <v>1.75</v>
      </c>
      <c r="L330" t="s">
        <v>15</v>
      </c>
      <c r="M330">
        <f t="shared" si="10"/>
        <v>145.60000000000002</v>
      </c>
      <c r="N330">
        <v>1434</v>
      </c>
      <c r="O330">
        <v>0.2</v>
      </c>
      <c r="P330">
        <v>1.5</v>
      </c>
      <c r="Q330">
        <f t="shared" si="11"/>
        <v>43.680000000000007</v>
      </c>
      <c r="R330">
        <f t="shared" si="12"/>
        <v>43680.000000000007</v>
      </c>
      <c r="S330" t="s">
        <v>15</v>
      </c>
      <c r="T330" t="s">
        <v>62</v>
      </c>
      <c r="U330" t="s">
        <v>62</v>
      </c>
    </row>
    <row r="331" spans="1:21" x14ac:dyDescent="0.25">
      <c r="A331" s="1">
        <v>43240</v>
      </c>
      <c r="B331" s="1">
        <v>42875</v>
      </c>
      <c r="C331" t="s">
        <v>18</v>
      </c>
      <c r="D331">
        <v>2018</v>
      </c>
      <c r="E331" t="s">
        <v>19</v>
      </c>
      <c r="F331">
        <v>14</v>
      </c>
      <c r="G331">
        <v>1</v>
      </c>
      <c r="H331">
        <v>0</v>
      </c>
      <c r="I331">
        <v>1</v>
      </c>
      <c r="J331">
        <v>0</v>
      </c>
      <c r="K331">
        <v>1.75</v>
      </c>
      <c r="L331" t="s">
        <v>15</v>
      </c>
      <c r="M331">
        <f t="shared" si="10"/>
        <v>145.60000000000002</v>
      </c>
      <c r="N331">
        <v>1435</v>
      </c>
      <c r="O331">
        <v>0.2</v>
      </c>
      <c r="P331">
        <v>1.5</v>
      </c>
      <c r="Q331">
        <f t="shared" si="11"/>
        <v>43.680000000000007</v>
      </c>
      <c r="R331">
        <f t="shared" si="12"/>
        <v>43680.000000000007</v>
      </c>
      <c r="S331" t="s">
        <v>15</v>
      </c>
      <c r="T331" t="s">
        <v>62</v>
      </c>
      <c r="U331" t="s">
        <v>62</v>
      </c>
    </row>
    <row r="332" spans="1:21" x14ac:dyDescent="0.25">
      <c r="A332" s="1">
        <v>43240</v>
      </c>
      <c r="B332" s="1">
        <v>42875</v>
      </c>
      <c r="C332" t="s">
        <v>18</v>
      </c>
      <c r="D332">
        <v>2018</v>
      </c>
      <c r="E332" t="s">
        <v>19</v>
      </c>
      <c r="F332">
        <v>15</v>
      </c>
      <c r="G332">
        <v>81</v>
      </c>
      <c r="H332">
        <v>0</v>
      </c>
      <c r="I332">
        <v>81</v>
      </c>
      <c r="J332">
        <v>0</v>
      </c>
      <c r="K332">
        <v>1.75</v>
      </c>
      <c r="L332" t="s">
        <v>15</v>
      </c>
      <c r="M332">
        <f t="shared" si="10"/>
        <v>145.60000000000002</v>
      </c>
      <c r="N332">
        <v>1436</v>
      </c>
      <c r="O332">
        <v>0.2</v>
      </c>
      <c r="P332">
        <v>1.5</v>
      </c>
      <c r="Q332">
        <f t="shared" si="11"/>
        <v>43.680000000000007</v>
      </c>
      <c r="R332">
        <f t="shared" si="12"/>
        <v>43680.000000000007</v>
      </c>
      <c r="S332" t="s">
        <v>15</v>
      </c>
      <c r="T332" t="s">
        <v>62</v>
      </c>
      <c r="U332" t="s">
        <v>62</v>
      </c>
    </row>
    <row r="333" spans="1:21" x14ac:dyDescent="0.25">
      <c r="A333" s="1">
        <v>43240</v>
      </c>
      <c r="B333" s="1">
        <v>42875</v>
      </c>
      <c r="C333" t="s">
        <v>18</v>
      </c>
      <c r="D333">
        <v>2018</v>
      </c>
      <c r="E333" t="s">
        <v>19</v>
      </c>
      <c r="F333">
        <v>16</v>
      </c>
      <c r="G333">
        <v>0</v>
      </c>
      <c r="H333">
        <v>0</v>
      </c>
      <c r="I333">
        <v>0</v>
      </c>
      <c r="J333">
        <v>0</v>
      </c>
      <c r="K333">
        <v>1.75</v>
      </c>
      <c r="L333" t="s">
        <v>15</v>
      </c>
      <c r="M333">
        <f t="shared" si="10"/>
        <v>145.60000000000002</v>
      </c>
      <c r="N333">
        <v>1437</v>
      </c>
      <c r="O333">
        <v>0.2</v>
      </c>
      <c r="P333">
        <v>1.5</v>
      </c>
      <c r="Q333">
        <f t="shared" si="11"/>
        <v>43.680000000000007</v>
      </c>
      <c r="R333">
        <f t="shared" si="12"/>
        <v>43680.000000000007</v>
      </c>
      <c r="S333" t="s">
        <v>15</v>
      </c>
      <c r="T333" t="s">
        <v>62</v>
      </c>
      <c r="U333" t="s">
        <v>62</v>
      </c>
    </row>
    <row r="334" spans="1:21" x14ac:dyDescent="0.25">
      <c r="A334" s="1">
        <v>43240</v>
      </c>
      <c r="B334" s="1">
        <v>42875</v>
      </c>
      <c r="C334" t="s">
        <v>18</v>
      </c>
      <c r="D334">
        <v>2018</v>
      </c>
      <c r="E334" t="s">
        <v>19</v>
      </c>
      <c r="F334">
        <v>17</v>
      </c>
      <c r="G334">
        <v>0</v>
      </c>
      <c r="H334">
        <v>0</v>
      </c>
      <c r="I334">
        <v>0</v>
      </c>
      <c r="J334">
        <v>0</v>
      </c>
      <c r="K334">
        <v>1.75</v>
      </c>
      <c r="L334" t="s">
        <v>15</v>
      </c>
      <c r="M334">
        <f t="shared" si="10"/>
        <v>145.60000000000002</v>
      </c>
      <c r="N334">
        <v>1438</v>
      </c>
      <c r="O334">
        <v>0.2</v>
      </c>
      <c r="P334">
        <v>1.5</v>
      </c>
      <c r="Q334">
        <f t="shared" si="11"/>
        <v>43.680000000000007</v>
      </c>
      <c r="R334">
        <f t="shared" si="12"/>
        <v>43680.000000000007</v>
      </c>
      <c r="S334" t="s">
        <v>15</v>
      </c>
      <c r="T334" t="s">
        <v>62</v>
      </c>
      <c r="U334" t="s">
        <v>62</v>
      </c>
    </row>
    <row r="335" spans="1:21" x14ac:dyDescent="0.25">
      <c r="A335" s="1">
        <v>43245</v>
      </c>
      <c r="B335" s="1">
        <v>42880</v>
      </c>
      <c r="C335" t="s">
        <v>18</v>
      </c>
      <c r="D335">
        <v>2018</v>
      </c>
      <c r="E335" t="s">
        <v>19</v>
      </c>
      <c r="F335">
        <v>1</v>
      </c>
      <c r="G335">
        <v>28</v>
      </c>
      <c r="H335">
        <v>0</v>
      </c>
      <c r="I335">
        <v>28</v>
      </c>
      <c r="J335">
        <v>0</v>
      </c>
      <c r="K335">
        <v>1.75</v>
      </c>
      <c r="L335" t="s">
        <v>11</v>
      </c>
      <c r="M335">
        <v>143.27948717948721</v>
      </c>
      <c r="N335">
        <v>1376.0115384615385</v>
      </c>
      <c r="O335">
        <v>0.2</v>
      </c>
      <c r="P335">
        <v>1.5</v>
      </c>
      <c r="Q335">
        <f t="shared" si="11"/>
        <v>42.983846153846166</v>
      </c>
      <c r="R335">
        <f t="shared" si="12"/>
        <v>42983.846153846163</v>
      </c>
      <c r="S335" t="s">
        <v>11</v>
      </c>
      <c r="T335" t="s">
        <v>62</v>
      </c>
      <c r="U335" t="s">
        <v>62</v>
      </c>
    </row>
    <row r="336" spans="1:21" x14ac:dyDescent="0.25">
      <c r="A336" s="1">
        <v>43245</v>
      </c>
      <c r="B336" s="1">
        <v>42880</v>
      </c>
      <c r="C336" t="s">
        <v>18</v>
      </c>
      <c r="D336">
        <v>2018</v>
      </c>
      <c r="E336" t="s">
        <v>19</v>
      </c>
      <c r="F336">
        <v>2</v>
      </c>
      <c r="G336">
        <v>7</v>
      </c>
      <c r="H336">
        <v>0</v>
      </c>
      <c r="I336">
        <v>7</v>
      </c>
      <c r="J336">
        <v>0</v>
      </c>
      <c r="K336">
        <v>1.75</v>
      </c>
      <c r="L336" t="s">
        <v>11</v>
      </c>
      <c r="M336">
        <v>143.27948717948721</v>
      </c>
      <c r="N336">
        <v>1376.0115384615385</v>
      </c>
      <c r="O336">
        <v>0.2</v>
      </c>
      <c r="P336">
        <v>1.5</v>
      </c>
      <c r="Q336">
        <f t="shared" si="11"/>
        <v>42.983846153846166</v>
      </c>
      <c r="R336">
        <f t="shared" si="12"/>
        <v>42983.846153846163</v>
      </c>
      <c r="S336" t="s">
        <v>11</v>
      </c>
      <c r="T336" t="s">
        <v>62</v>
      </c>
      <c r="U336" t="s">
        <v>62</v>
      </c>
    </row>
    <row r="337" spans="1:21" x14ac:dyDescent="0.25">
      <c r="A337" s="1">
        <v>43245</v>
      </c>
      <c r="B337" s="1">
        <v>42880</v>
      </c>
      <c r="C337" t="s">
        <v>18</v>
      </c>
      <c r="D337">
        <v>2018</v>
      </c>
      <c r="E337" t="s">
        <v>19</v>
      </c>
      <c r="F337">
        <v>3</v>
      </c>
      <c r="G337">
        <v>9</v>
      </c>
      <c r="H337">
        <v>0</v>
      </c>
      <c r="I337">
        <v>9</v>
      </c>
      <c r="J337">
        <v>0</v>
      </c>
      <c r="K337">
        <v>1.75</v>
      </c>
      <c r="L337" t="s">
        <v>11</v>
      </c>
      <c r="M337">
        <v>143.27948717948721</v>
      </c>
      <c r="N337">
        <v>1376.0115384615385</v>
      </c>
      <c r="O337">
        <v>0.2</v>
      </c>
      <c r="P337">
        <v>1.5</v>
      </c>
      <c r="Q337">
        <f t="shared" si="11"/>
        <v>42.983846153846166</v>
      </c>
      <c r="R337">
        <f t="shared" si="12"/>
        <v>42983.846153846163</v>
      </c>
      <c r="S337" t="s">
        <v>11</v>
      </c>
      <c r="T337" t="s">
        <v>62</v>
      </c>
      <c r="U337" t="s">
        <v>62</v>
      </c>
    </row>
    <row r="338" spans="1:21" x14ac:dyDescent="0.25">
      <c r="A338" s="1">
        <v>43245</v>
      </c>
      <c r="B338" s="1">
        <v>42880</v>
      </c>
      <c r="C338" t="s">
        <v>18</v>
      </c>
      <c r="D338">
        <v>2018</v>
      </c>
      <c r="E338" t="s">
        <v>19</v>
      </c>
      <c r="F338">
        <v>4</v>
      </c>
      <c r="G338">
        <v>0</v>
      </c>
      <c r="H338">
        <v>0</v>
      </c>
      <c r="I338">
        <v>0</v>
      </c>
      <c r="J338">
        <v>0</v>
      </c>
      <c r="K338">
        <v>1.75</v>
      </c>
      <c r="L338" t="s">
        <v>11</v>
      </c>
      <c r="M338">
        <v>143.27948717948721</v>
      </c>
      <c r="N338">
        <v>1376.0115384615385</v>
      </c>
      <c r="O338">
        <v>0.2</v>
      </c>
      <c r="P338">
        <v>1.5</v>
      </c>
      <c r="Q338">
        <f t="shared" si="11"/>
        <v>42.983846153846166</v>
      </c>
      <c r="R338">
        <f t="shared" si="12"/>
        <v>42983.846153846163</v>
      </c>
      <c r="S338" t="s">
        <v>11</v>
      </c>
      <c r="T338" t="s">
        <v>62</v>
      </c>
      <c r="U338" t="s">
        <v>62</v>
      </c>
    </row>
    <row r="339" spans="1:21" x14ac:dyDescent="0.25">
      <c r="A339" s="1">
        <v>43245</v>
      </c>
      <c r="B339" s="1">
        <v>42880</v>
      </c>
      <c r="C339" t="s">
        <v>18</v>
      </c>
      <c r="D339">
        <v>2018</v>
      </c>
      <c r="E339" t="s">
        <v>19</v>
      </c>
      <c r="F339">
        <v>5</v>
      </c>
      <c r="G339">
        <v>51</v>
      </c>
      <c r="H339">
        <v>0</v>
      </c>
      <c r="I339">
        <v>51</v>
      </c>
      <c r="J339">
        <v>0</v>
      </c>
      <c r="K339">
        <v>1.75</v>
      </c>
      <c r="L339" t="s">
        <v>11</v>
      </c>
      <c r="M339">
        <v>143.27948717948721</v>
      </c>
      <c r="N339">
        <v>1376.0115384615385</v>
      </c>
      <c r="O339">
        <v>0.2</v>
      </c>
      <c r="P339">
        <v>1.5</v>
      </c>
      <c r="Q339">
        <f t="shared" si="11"/>
        <v>42.983846153846166</v>
      </c>
      <c r="R339">
        <f t="shared" si="12"/>
        <v>42983.846153846163</v>
      </c>
      <c r="S339" t="s">
        <v>11</v>
      </c>
      <c r="T339" t="s">
        <v>62</v>
      </c>
      <c r="U339" t="s">
        <v>62</v>
      </c>
    </row>
    <row r="340" spans="1:21" x14ac:dyDescent="0.25">
      <c r="A340" s="1">
        <v>43245</v>
      </c>
      <c r="B340" s="1">
        <v>42880</v>
      </c>
      <c r="C340" t="s">
        <v>18</v>
      </c>
      <c r="D340">
        <v>2018</v>
      </c>
      <c r="E340" t="s">
        <v>19</v>
      </c>
      <c r="F340">
        <v>6</v>
      </c>
      <c r="G340">
        <v>0</v>
      </c>
      <c r="H340">
        <v>0</v>
      </c>
      <c r="I340">
        <v>0</v>
      </c>
      <c r="J340">
        <v>0</v>
      </c>
      <c r="K340">
        <v>1.75</v>
      </c>
      <c r="L340" t="s">
        <v>11</v>
      </c>
      <c r="M340">
        <v>143.27948717948721</v>
      </c>
      <c r="N340">
        <v>1376.0115384615385</v>
      </c>
      <c r="O340">
        <v>0.2</v>
      </c>
      <c r="P340">
        <v>1.5</v>
      </c>
      <c r="Q340">
        <f t="shared" si="11"/>
        <v>42.983846153846166</v>
      </c>
      <c r="R340">
        <f t="shared" si="12"/>
        <v>42983.846153846163</v>
      </c>
      <c r="S340" t="s">
        <v>11</v>
      </c>
      <c r="T340" t="s">
        <v>62</v>
      </c>
      <c r="U340" t="s">
        <v>62</v>
      </c>
    </row>
    <row r="341" spans="1:21" x14ac:dyDescent="0.25">
      <c r="A341" s="1">
        <v>43245</v>
      </c>
      <c r="B341" s="1">
        <v>42880</v>
      </c>
      <c r="C341" t="s">
        <v>18</v>
      </c>
      <c r="D341">
        <v>2018</v>
      </c>
      <c r="E341" t="s">
        <v>19</v>
      </c>
      <c r="F341">
        <v>7</v>
      </c>
      <c r="G341">
        <v>46</v>
      </c>
      <c r="H341">
        <v>0</v>
      </c>
      <c r="I341">
        <v>46</v>
      </c>
      <c r="J341">
        <v>0</v>
      </c>
      <c r="K341">
        <v>1.75</v>
      </c>
      <c r="L341" t="s">
        <v>11</v>
      </c>
      <c r="M341">
        <v>143.27948717948721</v>
      </c>
      <c r="N341">
        <v>1376.0115384615385</v>
      </c>
      <c r="O341">
        <v>0.2</v>
      </c>
      <c r="P341">
        <v>1.5</v>
      </c>
      <c r="Q341">
        <f t="shared" si="11"/>
        <v>42.983846153846166</v>
      </c>
      <c r="R341">
        <f t="shared" si="12"/>
        <v>42983.846153846163</v>
      </c>
      <c r="S341" t="s">
        <v>11</v>
      </c>
      <c r="T341" t="s">
        <v>62</v>
      </c>
      <c r="U341" t="s">
        <v>62</v>
      </c>
    </row>
    <row r="342" spans="1:21" x14ac:dyDescent="0.25">
      <c r="A342" s="1">
        <v>43245</v>
      </c>
      <c r="B342" s="1">
        <v>42880</v>
      </c>
      <c r="C342" t="s">
        <v>18</v>
      </c>
      <c r="D342">
        <v>2018</v>
      </c>
      <c r="E342" t="s">
        <v>19</v>
      </c>
      <c r="F342">
        <v>8</v>
      </c>
      <c r="G342">
        <v>49</v>
      </c>
      <c r="H342">
        <v>0</v>
      </c>
      <c r="I342">
        <v>49</v>
      </c>
      <c r="J342">
        <v>0</v>
      </c>
      <c r="K342">
        <v>1.75</v>
      </c>
      <c r="L342" t="s">
        <v>11</v>
      </c>
      <c r="M342">
        <v>143.27948717948721</v>
      </c>
      <c r="N342">
        <v>1376.0115384615385</v>
      </c>
      <c r="O342">
        <v>0.2</v>
      </c>
      <c r="P342">
        <v>1.5</v>
      </c>
      <c r="Q342">
        <f t="shared" si="11"/>
        <v>42.983846153846166</v>
      </c>
      <c r="R342">
        <f t="shared" si="12"/>
        <v>42983.846153846163</v>
      </c>
      <c r="S342" t="s">
        <v>11</v>
      </c>
      <c r="T342" t="s">
        <v>62</v>
      </c>
      <c r="U342" t="s">
        <v>62</v>
      </c>
    </row>
    <row r="343" spans="1:21" x14ac:dyDescent="0.25">
      <c r="A343" s="1">
        <v>43245</v>
      </c>
      <c r="B343" s="1">
        <v>42880</v>
      </c>
      <c r="C343" t="s">
        <v>18</v>
      </c>
      <c r="D343">
        <v>2018</v>
      </c>
      <c r="E343" t="s">
        <v>19</v>
      </c>
      <c r="F343">
        <v>9</v>
      </c>
      <c r="G343">
        <v>0</v>
      </c>
      <c r="H343">
        <v>0</v>
      </c>
      <c r="I343">
        <v>0</v>
      </c>
      <c r="J343">
        <v>0</v>
      </c>
      <c r="K343">
        <v>1.75</v>
      </c>
      <c r="L343" t="s">
        <v>11</v>
      </c>
      <c r="M343">
        <v>143.27948717948721</v>
      </c>
      <c r="N343">
        <v>1376.0115384615385</v>
      </c>
      <c r="O343">
        <v>0.2</v>
      </c>
      <c r="P343">
        <v>1.5</v>
      </c>
      <c r="Q343">
        <f t="shared" si="11"/>
        <v>42.983846153846166</v>
      </c>
      <c r="R343">
        <f t="shared" si="12"/>
        <v>42983.846153846163</v>
      </c>
      <c r="S343" t="s">
        <v>11</v>
      </c>
      <c r="T343" t="s">
        <v>62</v>
      </c>
      <c r="U343" t="s">
        <v>62</v>
      </c>
    </row>
    <row r="344" spans="1:21" x14ac:dyDescent="0.25">
      <c r="A344" s="1">
        <v>43245</v>
      </c>
      <c r="B344" s="1">
        <v>42880</v>
      </c>
      <c r="C344" t="s">
        <v>18</v>
      </c>
      <c r="D344">
        <v>2018</v>
      </c>
      <c r="E344" t="s">
        <v>19</v>
      </c>
      <c r="F344">
        <v>10</v>
      </c>
      <c r="G344">
        <v>1</v>
      </c>
      <c r="H344">
        <v>0</v>
      </c>
      <c r="I344">
        <v>1</v>
      </c>
      <c r="J344">
        <v>0</v>
      </c>
      <c r="K344">
        <v>1.75</v>
      </c>
      <c r="L344" t="s">
        <v>11</v>
      </c>
      <c r="M344">
        <v>143.27948717948721</v>
      </c>
      <c r="N344">
        <v>1376.0115384615385</v>
      </c>
      <c r="O344">
        <v>0.2</v>
      </c>
      <c r="P344">
        <v>1.5</v>
      </c>
      <c r="Q344">
        <f t="shared" si="11"/>
        <v>42.983846153846166</v>
      </c>
      <c r="R344">
        <f t="shared" si="12"/>
        <v>42983.846153846163</v>
      </c>
      <c r="S344" t="s">
        <v>11</v>
      </c>
      <c r="T344" t="s">
        <v>62</v>
      </c>
      <c r="U344" t="s">
        <v>62</v>
      </c>
    </row>
    <row r="345" spans="1:21" x14ac:dyDescent="0.25">
      <c r="A345" s="1">
        <v>43245</v>
      </c>
      <c r="B345" s="1">
        <v>42880</v>
      </c>
      <c r="C345" t="s">
        <v>18</v>
      </c>
      <c r="D345">
        <v>2018</v>
      </c>
      <c r="E345" t="s">
        <v>19</v>
      </c>
      <c r="F345">
        <v>11</v>
      </c>
      <c r="G345">
        <v>0</v>
      </c>
      <c r="H345">
        <v>0</v>
      </c>
      <c r="I345">
        <v>0</v>
      </c>
      <c r="J345">
        <v>0</v>
      </c>
      <c r="K345">
        <v>1.75</v>
      </c>
      <c r="L345" t="s">
        <v>11</v>
      </c>
      <c r="M345">
        <v>143.27948717948721</v>
      </c>
      <c r="N345">
        <v>1376.0115384615385</v>
      </c>
      <c r="O345">
        <v>0.2</v>
      </c>
      <c r="P345">
        <v>1.5</v>
      </c>
      <c r="Q345">
        <f t="shared" si="11"/>
        <v>42.983846153846166</v>
      </c>
      <c r="R345">
        <f t="shared" si="12"/>
        <v>42983.846153846163</v>
      </c>
      <c r="S345" t="s">
        <v>11</v>
      </c>
      <c r="T345" t="s">
        <v>62</v>
      </c>
      <c r="U345" t="s">
        <v>62</v>
      </c>
    </row>
    <row r="346" spans="1:21" x14ac:dyDescent="0.25">
      <c r="A346" s="1">
        <v>43245</v>
      </c>
      <c r="B346" s="1">
        <v>42880</v>
      </c>
      <c r="C346" t="s">
        <v>18</v>
      </c>
      <c r="D346">
        <v>2018</v>
      </c>
      <c r="E346" t="s">
        <v>19</v>
      </c>
      <c r="F346">
        <v>12</v>
      </c>
      <c r="G346">
        <v>4</v>
      </c>
      <c r="H346">
        <v>0</v>
      </c>
      <c r="I346">
        <v>4</v>
      </c>
      <c r="J346">
        <v>0</v>
      </c>
      <c r="K346">
        <v>1.75</v>
      </c>
      <c r="L346" t="s">
        <v>11</v>
      </c>
      <c r="M346">
        <v>143.27948717948721</v>
      </c>
      <c r="N346">
        <v>1376.0115384615385</v>
      </c>
      <c r="O346">
        <v>0.2</v>
      </c>
      <c r="P346">
        <v>1.5</v>
      </c>
      <c r="Q346">
        <f t="shared" si="11"/>
        <v>42.983846153846166</v>
      </c>
      <c r="R346">
        <f t="shared" si="12"/>
        <v>42983.846153846163</v>
      </c>
      <c r="S346" t="s">
        <v>11</v>
      </c>
      <c r="T346" t="s">
        <v>62</v>
      </c>
      <c r="U346" t="s">
        <v>62</v>
      </c>
    </row>
    <row r="347" spans="1:21" x14ac:dyDescent="0.25">
      <c r="A347" s="1">
        <v>43245</v>
      </c>
      <c r="B347" s="1">
        <v>42880</v>
      </c>
      <c r="C347" t="s">
        <v>18</v>
      </c>
      <c r="D347">
        <v>2018</v>
      </c>
      <c r="E347" t="s">
        <v>19</v>
      </c>
      <c r="F347">
        <v>13</v>
      </c>
      <c r="G347">
        <v>16</v>
      </c>
      <c r="H347">
        <v>0</v>
      </c>
      <c r="I347">
        <v>16</v>
      </c>
      <c r="J347">
        <v>0</v>
      </c>
      <c r="K347">
        <v>1.75</v>
      </c>
      <c r="L347" t="s">
        <v>11</v>
      </c>
      <c r="M347">
        <v>143.27948717948721</v>
      </c>
      <c r="N347">
        <v>1376.0115384615385</v>
      </c>
      <c r="O347">
        <v>0.2</v>
      </c>
      <c r="P347">
        <v>1.5</v>
      </c>
      <c r="Q347">
        <f t="shared" si="11"/>
        <v>42.983846153846166</v>
      </c>
      <c r="R347">
        <f t="shared" si="12"/>
        <v>42983.846153846163</v>
      </c>
      <c r="S347" t="s">
        <v>11</v>
      </c>
      <c r="T347" t="s">
        <v>62</v>
      </c>
      <c r="U347" t="s">
        <v>62</v>
      </c>
    </row>
    <row r="348" spans="1:21" x14ac:dyDescent="0.25">
      <c r="A348" s="1">
        <v>43245</v>
      </c>
      <c r="B348" s="1">
        <v>42880</v>
      </c>
      <c r="C348" t="s">
        <v>18</v>
      </c>
      <c r="D348">
        <v>2018</v>
      </c>
      <c r="E348" t="s">
        <v>19</v>
      </c>
      <c r="F348">
        <v>14</v>
      </c>
      <c r="G348">
        <v>13</v>
      </c>
      <c r="H348">
        <v>0</v>
      </c>
      <c r="I348">
        <v>13</v>
      </c>
      <c r="J348">
        <v>0</v>
      </c>
      <c r="K348">
        <v>1.75</v>
      </c>
      <c r="L348" t="s">
        <v>11</v>
      </c>
      <c r="M348">
        <v>143.27948717948721</v>
      </c>
      <c r="N348">
        <v>1376.0115384615385</v>
      </c>
      <c r="O348">
        <v>0.2</v>
      </c>
      <c r="P348">
        <v>1.5</v>
      </c>
      <c r="Q348">
        <f t="shared" si="11"/>
        <v>42.983846153846166</v>
      </c>
      <c r="R348">
        <f t="shared" si="12"/>
        <v>42983.846153846163</v>
      </c>
      <c r="S348" t="s">
        <v>11</v>
      </c>
      <c r="T348" t="s">
        <v>62</v>
      </c>
      <c r="U348" t="s">
        <v>62</v>
      </c>
    </row>
    <row r="349" spans="1:21" x14ac:dyDescent="0.25">
      <c r="A349" s="1">
        <v>43245</v>
      </c>
      <c r="B349" s="1">
        <v>42880</v>
      </c>
      <c r="C349" t="s">
        <v>18</v>
      </c>
      <c r="D349">
        <v>2018</v>
      </c>
      <c r="E349" t="s">
        <v>19</v>
      </c>
      <c r="F349">
        <v>15</v>
      </c>
      <c r="G349">
        <v>36</v>
      </c>
      <c r="H349">
        <v>0</v>
      </c>
      <c r="I349">
        <v>36</v>
      </c>
      <c r="J349">
        <v>0</v>
      </c>
      <c r="K349">
        <v>1.75</v>
      </c>
      <c r="L349" t="s">
        <v>11</v>
      </c>
      <c r="M349">
        <v>143.27948717948721</v>
      </c>
      <c r="N349">
        <v>1376.0115384615385</v>
      </c>
      <c r="O349">
        <v>0.2</v>
      </c>
      <c r="P349">
        <v>1.5</v>
      </c>
      <c r="Q349">
        <f t="shared" si="11"/>
        <v>42.983846153846166</v>
      </c>
      <c r="R349">
        <f t="shared" si="12"/>
        <v>42983.846153846163</v>
      </c>
      <c r="S349" t="s">
        <v>11</v>
      </c>
      <c r="T349" t="s">
        <v>62</v>
      </c>
      <c r="U349" t="s">
        <v>62</v>
      </c>
    </row>
    <row r="350" spans="1:21" x14ac:dyDescent="0.25">
      <c r="A350" s="1">
        <v>43245</v>
      </c>
      <c r="B350" s="1">
        <v>42880</v>
      </c>
      <c r="C350" t="s">
        <v>18</v>
      </c>
      <c r="D350">
        <v>2018</v>
      </c>
      <c r="E350" t="s">
        <v>19</v>
      </c>
      <c r="F350">
        <v>16</v>
      </c>
      <c r="G350">
        <v>69</v>
      </c>
      <c r="H350">
        <v>0</v>
      </c>
      <c r="I350">
        <v>69</v>
      </c>
      <c r="J350">
        <v>0</v>
      </c>
      <c r="K350">
        <v>1.75</v>
      </c>
      <c r="L350" t="s">
        <v>11</v>
      </c>
      <c r="M350">
        <v>143.27948717948721</v>
      </c>
      <c r="N350">
        <v>1376.0115384615385</v>
      </c>
      <c r="O350">
        <v>0.2</v>
      </c>
      <c r="P350">
        <v>1.5</v>
      </c>
      <c r="Q350">
        <f t="shared" si="11"/>
        <v>42.983846153846166</v>
      </c>
      <c r="R350">
        <f t="shared" si="12"/>
        <v>42983.846153846163</v>
      </c>
      <c r="S350" t="s">
        <v>11</v>
      </c>
      <c r="T350" t="s">
        <v>62</v>
      </c>
      <c r="U350" t="s">
        <v>62</v>
      </c>
    </row>
    <row r="351" spans="1:21" x14ac:dyDescent="0.25">
      <c r="A351" s="1">
        <v>43245</v>
      </c>
      <c r="B351" s="1">
        <v>42880</v>
      </c>
      <c r="C351" t="s">
        <v>18</v>
      </c>
      <c r="D351">
        <v>2018</v>
      </c>
      <c r="E351" t="s">
        <v>19</v>
      </c>
      <c r="F351">
        <v>17</v>
      </c>
      <c r="G351">
        <v>3</v>
      </c>
      <c r="H351">
        <v>0</v>
      </c>
      <c r="I351">
        <v>3</v>
      </c>
      <c r="J351">
        <v>0</v>
      </c>
      <c r="K351">
        <v>1.75</v>
      </c>
      <c r="L351" t="s">
        <v>11</v>
      </c>
      <c r="M351">
        <v>143.27948717948721</v>
      </c>
      <c r="N351">
        <v>1376.0115384615385</v>
      </c>
      <c r="O351">
        <v>0.2</v>
      </c>
      <c r="P351">
        <v>1.5</v>
      </c>
      <c r="Q351">
        <f t="shared" si="11"/>
        <v>42.983846153846166</v>
      </c>
      <c r="R351">
        <f t="shared" si="12"/>
        <v>42983.846153846163</v>
      </c>
      <c r="S351" t="s">
        <v>11</v>
      </c>
      <c r="T351" t="s">
        <v>62</v>
      </c>
      <c r="U351" t="s">
        <v>62</v>
      </c>
    </row>
    <row r="352" spans="1:21" x14ac:dyDescent="0.25">
      <c r="A352" s="1">
        <v>43245</v>
      </c>
      <c r="B352" s="1">
        <v>42880</v>
      </c>
      <c r="C352" t="s">
        <v>18</v>
      </c>
      <c r="D352">
        <v>2018</v>
      </c>
      <c r="E352" t="s">
        <v>19</v>
      </c>
      <c r="F352">
        <v>18</v>
      </c>
      <c r="G352">
        <v>0</v>
      </c>
      <c r="H352">
        <v>0</v>
      </c>
      <c r="I352">
        <v>0</v>
      </c>
      <c r="J352">
        <v>0</v>
      </c>
      <c r="K352">
        <v>1.75</v>
      </c>
      <c r="L352" t="s">
        <v>11</v>
      </c>
      <c r="M352">
        <v>143.27948717948721</v>
      </c>
      <c r="N352">
        <v>1376.0115384615385</v>
      </c>
      <c r="O352">
        <v>0.2</v>
      </c>
      <c r="P352">
        <v>1.5</v>
      </c>
      <c r="Q352">
        <f t="shared" si="11"/>
        <v>42.983846153846166</v>
      </c>
      <c r="R352">
        <f t="shared" si="12"/>
        <v>42983.846153846163</v>
      </c>
      <c r="S352" t="s">
        <v>11</v>
      </c>
      <c r="T352" t="s">
        <v>62</v>
      </c>
      <c r="U352" t="s">
        <v>62</v>
      </c>
    </row>
    <row r="353" spans="1:21" x14ac:dyDescent="0.25">
      <c r="A353" s="1">
        <v>43245</v>
      </c>
      <c r="B353" s="1">
        <v>42880</v>
      </c>
      <c r="C353" t="s">
        <v>18</v>
      </c>
      <c r="D353">
        <v>2018</v>
      </c>
      <c r="E353" t="s">
        <v>19</v>
      </c>
      <c r="F353">
        <v>19</v>
      </c>
      <c r="G353">
        <v>9</v>
      </c>
      <c r="H353">
        <v>0</v>
      </c>
      <c r="I353">
        <v>9</v>
      </c>
      <c r="J353">
        <v>0</v>
      </c>
      <c r="K353">
        <v>1.75</v>
      </c>
      <c r="L353" t="s">
        <v>11</v>
      </c>
      <c r="M353">
        <v>143.27948717948721</v>
      </c>
      <c r="N353">
        <v>1376.0115384615385</v>
      </c>
      <c r="O353">
        <v>0.2</v>
      </c>
      <c r="P353">
        <v>1.5</v>
      </c>
      <c r="Q353">
        <f t="shared" si="11"/>
        <v>42.983846153846166</v>
      </c>
      <c r="R353">
        <f t="shared" si="12"/>
        <v>42983.846153846163</v>
      </c>
      <c r="S353" t="s">
        <v>11</v>
      </c>
      <c r="T353" t="s">
        <v>62</v>
      </c>
      <c r="U353" t="s">
        <v>62</v>
      </c>
    </row>
    <row r="354" spans="1:21" x14ac:dyDescent="0.25">
      <c r="A354" s="1">
        <v>43249</v>
      </c>
      <c r="B354" s="1">
        <v>42884</v>
      </c>
      <c r="C354" t="s">
        <v>18</v>
      </c>
      <c r="D354">
        <v>2018</v>
      </c>
      <c r="E354" t="s">
        <v>19</v>
      </c>
      <c r="F354">
        <v>1</v>
      </c>
      <c r="G354">
        <v>1</v>
      </c>
      <c r="H354">
        <v>0</v>
      </c>
      <c r="I354">
        <v>1</v>
      </c>
      <c r="J354">
        <v>0</v>
      </c>
      <c r="K354">
        <v>1.75</v>
      </c>
      <c r="L354" t="s">
        <v>11</v>
      </c>
      <c r="M354">
        <v>141.42307692307693</v>
      </c>
      <c r="N354">
        <v>1339.2207692307693</v>
      </c>
      <c r="O354">
        <v>0.2</v>
      </c>
      <c r="P354">
        <v>1.5</v>
      </c>
      <c r="Q354">
        <f t="shared" si="11"/>
        <v>42.426923076923082</v>
      </c>
      <c r="R354">
        <f t="shared" si="12"/>
        <v>42426.923076923078</v>
      </c>
      <c r="S354" t="s">
        <v>11</v>
      </c>
      <c r="T354" t="s">
        <v>63</v>
      </c>
      <c r="U354" t="s">
        <v>63</v>
      </c>
    </row>
    <row r="355" spans="1:21" x14ac:dyDescent="0.25">
      <c r="A355" s="1">
        <v>43249</v>
      </c>
      <c r="B355" s="1">
        <v>42884</v>
      </c>
      <c r="C355" t="s">
        <v>18</v>
      </c>
      <c r="D355">
        <v>2018</v>
      </c>
      <c r="E355" t="s">
        <v>19</v>
      </c>
      <c r="F355">
        <v>2</v>
      </c>
      <c r="G355">
        <v>71</v>
      </c>
      <c r="H355">
        <v>0</v>
      </c>
      <c r="I355">
        <v>71</v>
      </c>
      <c r="J355">
        <v>0</v>
      </c>
      <c r="K355">
        <v>1.75</v>
      </c>
      <c r="L355" t="s">
        <v>11</v>
      </c>
      <c r="M355">
        <v>141.42307692307693</v>
      </c>
      <c r="N355">
        <v>1339.2207692307693</v>
      </c>
      <c r="O355">
        <v>0.2</v>
      </c>
      <c r="P355">
        <v>1.5</v>
      </c>
      <c r="Q355">
        <f t="shared" si="11"/>
        <v>42.426923076923082</v>
      </c>
      <c r="R355">
        <f t="shared" si="12"/>
        <v>42426.923076923078</v>
      </c>
      <c r="S355" t="s">
        <v>11</v>
      </c>
      <c r="T355" t="s">
        <v>63</v>
      </c>
      <c r="U355" t="s">
        <v>63</v>
      </c>
    </row>
    <row r="356" spans="1:21" x14ac:dyDescent="0.25">
      <c r="A356" s="1">
        <v>43249</v>
      </c>
      <c r="B356" s="1">
        <v>42884</v>
      </c>
      <c r="C356" t="s">
        <v>18</v>
      </c>
      <c r="D356">
        <v>2018</v>
      </c>
      <c r="E356" t="s">
        <v>19</v>
      </c>
      <c r="F356">
        <v>3</v>
      </c>
      <c r="G356">
        <v>62</v>
      </c>
      <c r="H356">
        <v>0</v>
      </c>
      <c r="I356">
        <v>62</v>
      </c>
      <c r="J356">
        <v>0</v>
      </c>
      <c r="K356">
        <v>1.75</v>
      </c>
      <c r="L356" t="s">
        <v>11</v>
      </c>
      <c r="M356">
        <v>141.42307692307693</v>
      </c>
      <c r="N356">
        <v>1339.2207692307693</v>
      </c>
      <c r="O356">
        <v>0.2</v>
      </c>
      <c r="P356">
        <v>1.5</v>
      </c>
      <c r="Q356">
        <f t="shared" si="11"/>
        <v>42.426923076923082</v>
      </c>
      <c r="R356">
        <f t="shared" si="12"/>
        <v>42426.923076923078</v>
      </c>
      <c r="S356" t="s">
        <v>11</v>
      </c>
      <c r="T356" t="s">
        <v>63</v>
      </c>
      <c r="U356" t="s">
        <v>63</v>
      </c>
    </row>
    <row r="357" spans="1:21" x14ac:dyDescent="0.25">
      <c r="A357" s="1">
        <v>43249</v>
      </c>
      <c r="B357" s="1">
        <v>42884</v>
      </c>
      <c r="C357" t="s">
        <v>18</v>
      </c>
      <c r="D357">
        <v>2018</v>
      </c>
      <c r="E357" t="s">
        <v>19</v>
      </c>
      <c r="F357">
        <v>4</v>
      </c>
      <c r="G357">
        <v>36</v>
      </c>
      <c r="H357">
        <v>0</v>
      </c>
      <c r="I357">
        <v>36</v>
      </c>
      <c r="J357">
        <v>0</v>
      </c>
      <c r="K357">
        <v>1.75</v>
      </c>
      <c r="L357" t="s">
        <v>11</v>
      </c>
      <c r="M357">
        <v>141.42307692307693</v>
      </c>
      <c r="N357">
        <v>1339.2207692307693</v>
      </c>
      <c r="O357">
        <v>0.2</v>
      </c>
      <c r="P357">
        <v>1.5</v>
      </c>
      <c r="Q357">
        <f t="shared" si="11"/>
        <v>42.426923076923082</v>
      </c>
      <c r="R357">
        <f t="shared" si="12"/>
        <v>42426.923076923078</v>
      </c>
      <c r="S357" t="s">
        <v>11</v>
      </c>
      <c r="T357" t="s">
        <v>63</v>
      </c>
      <c r="U357" t="s">
        <v>63</v>
      </c>
    </row>
    <row r="358" spans="1:21" x14ac:dyDescent="0.25">
      <c r="A358" s="1">
        <v>43249</v>
      </c>
      <c r="B358" s="1">
        <v>42884</v>
      </c>
      <c r="C358" t="s">
        <v>18</v>
      </c>
      <c r="D358">
        <v>2018</v>
      </c>
      <c r="E358" t="s">
        <v>19</v>
      </c>
      <c r="F358">
        <v>5</v>
      </c>
      <c r="G358">
        <v>20</v>
      </c>
      <c r="H358">
        <v>0</v>
      </c>
      <c r="I358">
        <v>20</v>
      </c>
      <c r="J358">
        <v>0</v>
      </c>
      <c r="K358">
        <v>1.75</v>
      </c>
      <c r="L358" t="s">
        <v>11</v>
      </c>
      <c r="M358">
        <v>141.42307692307693</v>
      </c>
      <c r="N358">
        <v>1339.2207692307693</v>
      </c>
      <c r="O358">
        <v>0.2</v>
      </c>
      <c r="P358">
        <v>1.5</v>
      </c>
      <c r="Q358">
        <f t="shared" si="11"/>
        <v>42.426923076923082</v>
      </c>
      <c r="R358">
        <f t="shared" si="12"/>
        <v>42426.923076923078</v>
      </c>
      <c r="S358" t="s">
        <v>11</v>
      </c>
      <c r="T358" t="s">
        <v>63</v>
      </c>
      <c r="U358" t="s">
        <v>63</v>
      </c>
    </row>
    <row r="359" spans="1:21" x14ac:dyDescent="0.25">
      <c r="A359" s="1">
        <v>43249</v>
      </c>
      <c r="B359" s="1">
        <v>42884</v>
      </c>
      <c r="C359" t="s">
        <v>18</v>
      </c>
      <c r="D359">
        <v>2018</v>
      </c>
      <c r="E359" t="s">
        <v>19</v>
      </c>
      <c r="F359">
        <v>6</v>
      </c>
      <c r="G359">
        <v>4</v>
      </c>
      <c r="H359">
        <v>0</v>
      </c>
      <c r="I359">
        <v>4</v>
      </c>
      <c r="J359">
        <v>0</v>
      </c>
      <c r="K359">
        <v>1.75</v>
      </c>
      <c r="L359" t="s">
        <v>11</v>
      </c>
      <c r="M359">
        <v>141.42307692307693</v>
      </c>
      <c r="N359">
        <v>1339.2207692307693</v>
      </c>
      <c r="O359">
        <v>0.2</v>
      </c>
      <c r="P359">
        <v>1.5</v>
      </c>
      <c r="Q359">
        <f t="shared" si="11"/>
        <v>42.426923076923082</v>
      </c>
      <c r="R359">
        <f t="shared" si="12"/>
        <v>42426.923076923078</v>
      </c>
      <c r="S359" t="s">
        <v>11</v>
      </c>
      <c r="T359" t="s">
        <v>63</v>
      </c>
      <c r="U359" t="s">
        <v>63</v>
      </c>
    </row>
    <row r="360" spans="1:21" x14ac:dyDescent="0.25">
      <c r="A360" s="1">
        <v>43249</v>
      </c>
      <c r="B360" s="1">
        <v>42884</v>
      </c>
      <c r="C360" t="s">
        <v>18</v>
      </c>
      <c r="D360">
        <v>2018</v>
      </c>
      <c r="E360" t="s">
        <v>19</v>
      </c>
      <c r="F360">
        <v>7</v>
      </c>
      <c r="G360">
        <v>38</v>
      </c>
      <c r="H360">
        <v>0</v>
      </c>
      <c r="I360">
        <v>38</v>
      </c>
      <c r="J360">
        <v>0</v>
      </c>
      <c r="K360">
        <v>1.75</v>
      </c>
      <c r="L360" t="s">
        <v>11</v>
      </c>
      <c r="M360">
        <v>141.42307692307693</v>
      </c>
      <c r="N360">
        <v>1339.2207692307693</v>
      </c>
      <c r="O360">
        <v>0.2</v>
      </c>
      <c r="P360">
        <v>1.5</v>
      </c>
      <c r="Q360">
        <f t="shared" si="11"/>
        <v>42.426923076923082</v>
      </c>
      <c r="R360">
        <f t="shared" si="12"/>
        <v>42426.923076923078</v>
      </c>
      <c r="S360" t="s">
        <v>11</v>
      </c>
      <c r="T360" t="s">
        <v>63</v>
      </c>
      <c r="U360" t="s">
        <v>63</v>
      </c>
    </row>
    <row r="361" spans="1:21" x14ac:dyDescent="0.25">
      <c r="A361" s="1">
        <v>43249</v>
      </c>
      <c r="B361" s="1">
        <v>42884</v>
      </c>
      <c r="C361" t="s">
        <v>18</v>
      </c>
      <c r="D361">
        <v>2018</v>
      </c>
      <c r="E361" t="s">
        <v>19</v>
      </c>
      <c r="F361">
        <v>8</v>
      </c>
      <c r="G361">
        <v>108</v>
      </c>
      <c r="H361">
        <v>0</v>
      </c>
      <c r="I361">
        <v>108</v>
      </c>
      <c r="J361">
        <v>0</v>
      </c>
      <c r="K361">
        <v>1.75</v>
      </c>
      <c r="L361" t="s">
        <v>11</v>
      </c>
      <c r="M361">
        <v>141.42307692307693</v>
      </c>
      <c r="N361">
        <v>1339.2207692307693</v>
      </c>
      <c r="O361">
        <v>0.2</v>
      </c>
      <c r="P361">
        <v>1.5</v>
      </c>
      <c r="Q361">
        <f t="shared" si="11"/>
        <v>42.426923076923082</v>
      </c>
      <c r="R361">
        <f t="shared" si="12"/>
        <v>42426.923076923078</v>
      </c>
      <c r="S361" t="s">
        <v>11</v>
      </c>
      <c r="T361" t="s">
        <v>63</v>
      </c>
      <c r="U361" t="s">
        <v>63</v>
      </c>
    </row>
    <row r="362" spans="1:21" x14ac:dyDescent="0.25">
      <c r="A362" s="1">
        <v>43249</v>
      </c>
      <c r="B362" s="1">
        <v>42884</v>
      </c>
      <c r="C362" t="s">
        <v>18</v>
      </c>
      <c r="D362">
        <v>2018</v>
      </c>
      <c r="E362" t="s">
        <v>19</v>
      </c>
      <c r="F362">
        <v>9</v>
      </c>
      <c r="G362">
        <v>22</v>
      </c>
      <c r="H362">
        <v>0</v>
      </c>
      <c r="I362">
        <v>22</v>
      </c>
      <c r="J362">
        <v>0</v>
      </c>
      <c r="K362">
        <v>1.75</v>
      </c>
      <c r="L362" t="s">
        <v>11</v>
      </c>
      <c r="M362">
        <v>141.42307692307693</v>
      </c>
      <c r="N362">
        <v>1339.2207692307693</v>
      </c>
      <c r="O362">
        <v>0.2</v>
      </c>
      <c r="P362">
        <v>1.5</v>
      </c>
      <c r="Q362">
        <f t="shared" si="11"/>
        <v>42.426923076923082</v>
      </c>
      <c r="R362">
        <f t="shared" si="12"/>
        <v>42426.923076923078</v>
      </c>
      <c r="S362" t="s">
        <v>11</v>
      </c>
      <c r="T362" t="s">
        <v>63</v>
      </c>
      <c r="U362" t="s">
        <v>63</v>
      </c>
    </row>
    <row r="363" spans="1:21" x14ac:dyDescent="0.25">
      <c r="A363" s="1">
        <v>43249</v>
      </c>
      <c r="B363" s="1">
        <v>42884</v>
      </c>
      <c r="C363" t="s">
        <v>18</v>
      </c>
      <c r="D363">
        <v>2018</v>
      </c>
      <c r="E363" t="s">
        <v>19</v>
      </c>
      <c r="F363">
        <v>10</v>
      </c>
      <c r="G363">
        <v>13</v>
      </c>
      <c r="H363">
        <v>0</v>
      </c>
      <c r="I363">
        <v>13</v>
      </c>
      <c r="J363">
        <v>0</v>
      </c>
      <c r="K363">
        <v>1.75</v>
      </c>
      <c r="L363" t="s">
        <v>11</v>
      </c>
      <c r="M363">
        <v>141.42307692307693</v>
      </c>
      <c r="N363">
        <v>1339.2207692307693</v>
      </c>
      <c r="O363">
        <v>0.2</v>
      </c>
      <c r="P363">
        <v>1.5</v>
      </c>
      <c r="Q363">
        <f t="shared" si="11"/>
        <v>42.426923076923082</v>
      </c>
      <c r="R363">
        <f t="shared" si="12"/>
        <v>42426.923076923078</v>
      </c>
      <c r="S363" t="s">
        <v>11</v>
      </c>
      <c r="T363" t="s">
        <v>63</v>
      </c>
      <c r="U363" t="s">
        <v>63</v>
      </c>
    </row>
    <row r="364" spans="1:21" x14ac:dyDescent="0.25">
      <c r="A364" s="1">
        <v>43249</v>
      </c>
      <c r="B364" s="1">
        <v>42884</v>
      </c>
      <c r="C364" t="s">
        <v>18</v>
      </c>
      <c r="D364">
        <v>2018</v>
      </c>
      <c r="E364" t="s">
        <v>19</v>
      </c>
      <c r="F364">
        <v>11</v>
      </c>
      <c r="G364">
        <v>0</v>
      </c>
      <c r="H364">
        <v>0</v>
      </c>
      <c r="I364">
        <v>0</v>
      </c>
      <c r="J364">
        <v>0</v>
      </c>
      <c r="K364">
        <v>1.75</v>
      </c>
      <c r="L364" t="s">
        <v>11</v>
      </c>
      <c r="M364">
        <v>141.42307692307693</v>
      </c>
      <c r="N364">
        <v>1339.2207692307693</v>
      </c>
      <c r="O364">
        <v>0.2</v>
      </c>
      <c r="P364">
        <v>1.5</v>
      </c>
      <c r="Q364">
        <f t="shared" si="11"/>
        <v>42.426923076923082</v>
      </c>
      <c r="R364">
        <f t="shared" si="12"/>
        <v>42426.923076923078</v>
      </c>
      <c r="S364" t="s">
        <v>11</v>
      </c>
      <c r="T364" t="s">
        <v>63</v>
      </c>
      <c r="U364" t="s">
        <v>63</v>
      </c>
    </row>
    <row r="365" spans="1:21" x14ac:dyDescent="0.25">
      <c r="A365" s="1">
        <v>43249</v>
      </c>
      <c r="B365" s="1">
        <v>42884</v>
      </c>
      <c r="C365" t="s">
        <v>18</v>
      </c>
      <c r="D365">
        <v>2018</v>
      </c>
      <c r="E365" t="s">
        <v>19</v>
      </c>
      <c r="F365">
        <v>12</v>
      </c>
      <c r="G365">
        <v>0</v>
      </c>
      <c r="H365">
        <v>0</v>
      </c>
      <c r="I365">
        <v>0</v>
      </c>
      <c r="J365">
        <v>0</v>
      </c>
      <c r="K365">
        <v>1.75</v>
      </c>
      <c r="L365" t="s">
        <v>11</v>
      </c>
      <c r="M365">
        <v>141.42307692307693</v>
      </c>
      <c r="N365">
        <v>1339.2207692307693</v>
      </c>
      <c r="O365">
        <v>0.2</v>
      </c>
      <c r="P365">
        <v>1.5</v>
      </c>
      <c r="Q365">
        <f t="shared" si="11"/>
        <v>42.426923076923082</v>
      </c>
      <c r="R365">
        <f t="shared" si="12"/>
        <v>42426.923076923078</v>
      </c>
      <c r="S365" t="s">
        <v>11</v>
      </c>
      <c r="T365" t="s">
        <v>63</v>
      </c>
      <c r="U365" t="s">
        <v>63</v>
      </c>
    </row>
    <row r="366" spans="1:21" x14ac:dyDescent="0.25">
      <c r="A366" s="1">
        <v>43249</v>
      </c>
      <c r="B366" s="1">
        <v>42884</v>
      </c>
      <c r="C366" t="s">
        <v>18</v>
      </c>
      <c r="D366">
        <v>2018</v>
      </c>
      <c r="E366" t="s">
        <v>19</v>
      </c>
      <c r="F366">
        <v>13</v>
      </c>
      <c r="G366">
        <v>1</v>
      </c>
      <c r="H366">
        <v>0</v>
      </c>
      <c r="I366">
        <v>1</v>
      </c>
      <c r="J366">
        <v>0</v>
      </c>
      <c r="K366">
        <v>1.75</v>
      </c>
      <c r="L366" t="s">
        <v>11</v>
      </c>
      <c r="M366">
        <v>141.42307692307693</v>
      </c>
      <c r="N366">
        <v>1339.2207692307693</v>
      </c>
      <c r="O366">
        <v>0.2</v>
      </c>
      <c r="P366">
        <v>1.5</v>
      </c>
      <c r="Q366">
        <f t="shared" si="11"/>
        <v>42.426923076923082</v>
      </c>
      <c r="R366">
        <f t="shared" si="12"/>
        <v>42426.923076923078</v>
      </c>
      <c r="S366" t="s">
        <v>11</v>
      </c>
      <c r="T366" t="s">
        <v>63</v>
      </c>
      <c r="U366" t="s">
        <v>63</v>
      </c>
    </row>
    <row r="367" spans="1:21" x14ac:dyDescent="0.25">
      <c r="A367" s="1">
        <v>43249</v>
      </c>
      <c r="B367" s="1">
        <v>42884</v>
      </c>
      <c r="C367" t="s">
        <v>18</v>
      </c>
      <c r="D367">
        <v>2018</v>
      </c>
      <c r="E367" t="s">
        <v>19</v>
      </c>
      <c r="F367">
        <v>14</v>
      </c>
      <c r="G367">
        <v>0</v>
      </c>
      <c r="H367">
        <v>0</v>
      </c>
      <c r="I367">
        <v>0</v>
      </c>
      <c r="J367">
        <v>0</v>
      </c>
      <c r="K367">
        <v>1.75</v>
      </c>
      <c r="L367" t="s">
        <v>11</v>
      </c>
      <c r="M367">
        <v>141.42307692307693</v>
      </c>
      <c r="N367">
        <v>1339.2207692307693</v>
      </c>
      <c r="O367">
        <v>0.2</v>
      </c>
      <c r="P367">
        <v>1.5</v>
      </c>
      <c r="Q367">
        <f t="shared" si="11"/>
        <v>42.426923076923082</v>
      </c>
      <c r="R367">
        <f t="shared" si="12"/>
        <v>42426.923076923078</v>
      </c>
      <c r="S367" t="s">
        <v>11</v>
      </c>
      <c r="T367" t="s">
        <v>63</v>
      </c>
      <c r="U367" t="s">
        <v>63</v>
      </c>
    </row>
    <row r="368" spans="1:21" x14ac:dyDescent="0.25">
      <c r="A368" s="1">
        <v>43249</v>
      </c>
      <c r="B368" s="1">
        <v>42884</v>
      </c>
      <c r="C368" t="s">
        <v>18</v>
      </c>
      <c r="D368">
        <v>2018</v>
      </c>
      <c r="E368" t="s">
        <v>19</v>
      </c>
      <c r="F368">
        <v>15</v>
      </c>
      <c r="G368">
        <v>0</v>
      </c>
      <c r="H368">
        <v>0</v>
      </c>
      <c r="I368">
        <v>0</v>
      </c>
      <c r="J368">
        <v>0</v>
      </c>
      <c r="K368">
        <v>1.75</v>
      </c>
      <c r="L368" t="s">
        <v>11</v>
      </c>
      <c r="M368">
        <v>141.42307692307693</v>
      </c>
      <c r="N368">
        <v>1339.2207692307693</v>
      </c>
      <c r="O368">
        <v>0.2</v>
      </c>
      <c r="P368">
        <v>1.5</v>
      </c>
      <c r="Q368">
        <f t="shared" si="11"/>
        <v>42.426923076923082</v>
      </c>
      <c r="R368">
        <f t="shared" si="12"/>
        <v>42426.923076923078</v>
      </c>
      <c r="S368" t="s">
        <v>11</v>
      </c>
      <c r="T368" t="s">
        <v>63</v>
      </c>
      <c r="U368" t="s">
        <v>63</v>
      </c>
    </row>
    <row r="369" spans="1:21" x14ac:dyDescent="0.25">
      <c r="A369" s="1">
        <v>43249</v>
      </c>
      <c r="B369" s="1">
        <v>42884</v>
      </c>
      <c r="C369" t="s">
        <v>18</v>
      </c>
      <c r="D369">
        <v>2018</v>
      </c>
      <c r="E369" t="s">
        <v>19</v>
      </c>
      <c r="F369">
        <v>16</v>
      </c>
      <c r="G369">
        <v>1</v>
      </c>
      <c r="H369">
        <v>0</v>
      </c>
      <c r="I369">
        <v>1</v>
      </c>
      <c r="J369">
        <v>0</v>
      </c>
      <c r="K369">
        <v>1.75</v>
      </c>
      <c r="L369" t="s">
        <v>11</v>
      </c>
      <c r="M369">
        <v>141.42307692307693</v>
      </c>
      <c r="N369">
        <v>1339.2207692307693</v>
      </c>
      <c r="O369">
        <v>0.2</v>
      </c>
      <c r="P369">
        <v>1.5</v>
      </c>
      <c r="Q369">
        <f t="shared" si="11"/>
        <v>42.426923076923082</v>
      </c>
      <c r="R369">
        <f t="shared" si="12"/>
        <v>42426.923076923078</v>
      </c>
      <c r="S369" t="s">
        <v>11</v>
      </c>
      <c r="T369" t="s">
        <v>63</v>
      </c>
      <c r="U369" t="s">
        <v>63</v>
      </c>
    </row>
    <row r="370" spans="1:21" x14ac:dyDescent="0.25">
      <c r="A370" s="1">
        <v>43249</v>
      </c>
      <c r="B370" s="1">
        <v>42884</v>
      </c>
      <c r="C370" t="s">
        <v>18</v>
      </c>
      <c r="D370">
        <v>2018</v>
      </c>
      <c r="E370" t="s">
        <v>19</v>
      </c>
      <c r="F370">
        <v>17</v>
      </c>
      <c r="G370">
        <v>0</v>
      </c>
      <c r="H370">
        <v>0</v>
      </c>
      <c r="I370">
        <v>0</v>
      </c>
      <c r="J370">
        <v>0</v>
      </c>
      <c r="K370">
        <v>1.75</v>
      </c>
      <c r="L370" t="s">
        <v>11</v>
      </c>
      <c r="M370">
        <v>141.42307692307693</v>
      </c>
      <c r="N370">
        <v>1339.2207692307693</v>
      </c>
      <c r="O370">
        <v>0.2</v>
      </c>
      <c r="P370">
        <v>1.5</v>
      </c>
      <c r="Q370">
        <f t="shared" si="11"/>
        <v>42.426923076923082</v>
      </c>
      <c r="R370">
        <f t="shared" si="12"/>
        <v>42426.923076923078</v>
      </c>
      <c r="S370" t="s">
        <v>11</v>
      </c>
      <c r="T370" t="s">
        <v>63</v>
      </c>
      <c r="U370" t="s">
        <v>63</v>
      </c>
    </row>
    <row r="371" spans="1:21" x14ac:dyDescent="0.25">
      <c r="A371" s="1">
        <v>43249</v>
      </c>
      <c r="B371" s="1">
        <v>42884</v>
      </c>
      <c r="C371" t="s">
        <v>18</v>
      </c>
      <c r="D371">
        <v>2018</v>
      </c>
      <c r="E371" t="s">
        <v>19</v>
      </c>
      <c r="F371">
        <v>18</v>
      </c>
      <c r="G371">
        <v>0</v>
      </c>
      <c r="H371">
        <v>0</v>
      </c>
      <c r="I371">
        <v>0</v>
      </c>
      <c r="J371">
        <v>0</v>
      </c>
      <c r="K371">
        <v>1.75</v>
      </c>
      <c r="L371" t="s">
        <v>11</v>
      </c>
      <c r="M371">
        <v>141.42307692307693</v>
      </c>
      <c r="N371">
        <v>1339.2207692307693</v>
      </c>
      <c r="O371">
        <v>0.2</v>
      </c>
      <c r="P371">
        <v>1.5</v>
      </c>
      <c r="Q371">
        <f t="shared" si="11"/>
        <v>42.426923076923082</v>
      </c>
      <c r="R371">
        <f t="shared" si="12"/>
        <v>42426.923076923078</v>
      </c>
      <c r="S371" t="s">
        <v>11</v>
      </c>
      <c r="T371" t="s">
        <v>63</v>
      </c>
      <c r="U371" t="s">
        <v>63</v>
      </c>
    </row>
    <row r="372" spans="1:21" x14ac:dyDescent="0.25">
      <c r="A372" s="1">
        <v>43249</v>
      </c>
      <c r="B372" s="1">
        <v>42884</v>
      </c>
      <c r="C372" t="s">
        <v>18</v>
      </c>
      <c r="D372">
        <v>2018</v>
      </c>
      <c r="E372" t="s">
        <v>19</v>
      </c>
      <c r="F372">
        <v>19</v>
      </c>
      <c r="G372">
        <v>4</v>
      </c>
      <c r="H372">
        <v>0</v>
      </c>
      <c r="I372">
        <v>4</v>
      </c>
      <c r="J372">
        <v>0</v>
      </c>
      <c r="K372">
        <v>1.75</v>
      </c>
      <c r="L372" t="s">
        <v>11</v>
      </c>
      <c r="M372">
        <v>141.42307692307693</v>
      </c>
      <c r="N372">
        <v>1339.2207692307693</v>
      </c>
      <c r="O372">
        <v>0.2</v>
      </c>
      <c r="P372">
        <v>1.5</v>
      </c>
      <c r="Q372">
        <f t="shared" si="11"/>
        <v>42.426923076923082</v>
      </c>
      <c r="R372">
        <f t="shared" si="12"/>
        <v>42426.923076923078</v>
      </c>
      <c r="S372" t="s">
        <v>11</v>
      </c>
      <c r="T372" t="s">
        <v>63</v>
      </c>
      <c r="U372" t="s">
        <v>63</v>
      </c>
    </row>
    <row r="373" spans="1:21" x14ac:dyDescent="0.25">
      <c r="A373" s="1">
        <v>43249</v>
      </c>
      <c r="B373" s="1">
        <v>42884</v>
      </c>
      <c r="C373" t="s">
        <v>18</v>
      </c>
      <c r="D373">
        <v>2018</v>
      </c>
      <c r="E373" t="s">
        <v>19</v>
      </c>
      <c r="F373">
        <v>20</v>
      </c>
      <c r="G373">
        <v>1</v>
      </c>
      <c r="H373">
        <v>0</v>
      </c>
      <c r="I373">
        <v>1</v>
      </c>
      <c r="J373">
        <v>0</v>
      </c>
      <c r="K373">
        <v>1.75</v>
      </c>
      <c r="L373" t="s">
        <v>11</v>
      </c>
      <c r="M373">
        <v>141.42307692307693</v>
      </c>
      <c r="N373">
        <v>1339.2207692307693</v>
      </c>
      <c r="O373">
        <v>0.2</v>
      </c>
      <c r="P373">
        <v>1.5</v>
      </c>
      <c r="Q373">
        <f t="shared" si="11"/>
        <v>42.426923076923082</v>
      </c>
      <c r="R373">
        <f t="shared" si="12"/>
        <v>42426.923076923078</v>
      </c>
      <c r="S373" t="s">
        <v>11</v>
      </c>
      <c r="T373" t="s">
        <v>63</v>
      </c>
      <c r="U373" t="s">
        <v>63</v>
      </c>
    </row>
    <row r="374" spans="1:21" x14ac:dyDescent="0.25">
      <c r="A374" s="1">
        <v>43255</v>
      </c>
      <c r="B374" s="1">
        <v>42890</v>
      </c>
      <c r="C374" t="s">
        <v>18</v>
      </c>
      <c r="D374">
        <v>2018</v>
      </c>
      <c r="E374" t="s">
        <v>19</v>
      </c>
      <c r="F374">
        <v>1</v>
      </c>
      <c r="G374">
        <v>2</v>
      </c>
      <c r="H374">
        <v>0</v>
      </c>
      <c r="I374">
        <v>2</v>
      </c>
      <c r="J374">
        <v>0</v>
      </c>
      <c r="K374">
        <v>1.75</v>
      </c>
      <c r="L374" t="s">
        <v>11</v>
      </c>
      <c r="M374">
        <v>138.63846153846154</v>
      </c>
      <c r="N374">
        <v>1284.0346153846153</v>
      </c>
      <c r="O374">
        <v>0.2</v>
      </c>
      <c r="P374">
        <v>1.5</v>
      </c>
      <c r="Q374">
        <f t="shared" si="11"/>
        <v>41.591538461538462</v>
      </c>
      <c r="R374">
        <f t="shared" si="12"/>
        <v>41591.538461538461</v>
      </c>
      <c r="S374" t="s">
        <v>11</v>
      </c>
      <c r="T374" t="s">
        <v>66</v>
      </c>
      <c r="U374" t="s">
        <v>66</v>
      </c>
    </row>
    <row r="375" spans="1:21" x14ac:dyDescent="0.25">
      <c r="A375" s="1">
        <v>43255</v>
      </c>
      <c r="B375" s="1">
        <v>42890</v>
      </c>
      <c r="C375" t="s">
        <v>18</v>
      </c>
      <c r="D375">
        <v>2018</v>
      </c>
      <c r="E375" t="s">
        <v>19</v>
      </c>
      <c r="F375">
        <v>2</v>
      </c>
      <c r="G375">
        <v>11</v>
      </c>
      <c r="H375">
        <v>0</v>
      </c>
      <c r="I375">
        <v>11</v>
      </c>
      <c r="J375">
        <v>0</v>
      </c>
      <c r="K375">
        <v>1.75</v>
      </c>
      <c r="L375" t="s">
        <v>11</v>
      </c>
      <c r="M375">
        <v>138.63846153846154</v>
      </c>
      <c r="N375">
        <v>1284.0346153846153</v>
      </c>
      <c r="O375">
        <v>0.2</v>
      </c>
      <c r="P375">
        <v>1.5</v>
      </c>
      <c r="Q375">
        <f t="shared" si="11"/>
        <v>41.591538461538462</v>
      </c>
      <c r="R375">
        <f t="shared" si="12"/>
        <v>41591.538461538461</v>
      </c>
      <c r="S375" t="s">
        <v>11</v>
      </c>
      <c r="T375" t="s">
        <v>66</v>
      </c>
      <c r="U375" t="s">
        <v>66</v>
      </c>
    </row>
    <row r="376" spans="1:21" x14ac:dyDescent="0.25">
      <c r="A376" s="1">
        <v>43255</v>
      </c>
      <c r="B376" s="1">
        <v>42890</v>
      </c>
      <c r="C376" t="s">
        <v>18</v>
      </c>
      <c r="D376">
        <v>2018</v>
      </c>
      <c r="E376" t="s">
        <v>19</v>
      </c>
      <c r="F376">
        <v>3</v>
      </c>
      <c r="G376">
        <v>2</v>
      </c>
      <c r="H376">
        <v>0</v>
      </c>
      <c r="I376">
        <v>2</v>
      </c>
      <c r="J376">
        <v>0</v>
      </c>
      <c r="K376">
        <v>1.75</v>
      </c>
      <c r="L376" t="s">
        <v>11</v>
      </c>
      <c r="M376">
        <v>138.63846153846154</v>
      </c>
      <c r="N376">
        <v>1284.0346153846153</v>
      </c>
      <c r="O376">
        <v>0.2</v>
      </c>
      <c r="P376">
        <v>1.5</v>
      </c>
      <c r="Q376">
        <f t="shared" si="11"/>
        <v>41.591538461538462</v>
      </c>
      <c r="R376">
        <f t="shared" si="12"/>
        <v>41591.538461538461</v>
      </c>
      <c r="S376" t="s">
        <v>11</v>
      </c>
      <c r="T376" t="s">
        <v>66</v>
      </c>
      <c r="U376" t="s">
        <v>66</v>
      </c>
    </row>
    <row r="377" spans="1:21" x14ac:dyDescent="0.25">
      <c r="A377" s="1">
        <v>43255</v>
      </c>
      <c r="B377" s="1">
        <v>42890</v>
      </c>
      <c r="C377" t="s">
        <v>18</v>
      </c>
      <c r="D377">
        <v>2018</v>
      </c>
      <c r="E377" t="s">
        <v>19</v>
      </c>
      <c r="F377">
        <v>4</v>
      </c>
      <c r="G377">
        <v>2</v>
      </c>
      <c r="H377">
        <v>0</v>
      </c>
      <c r="I377">
        <v>2</v>
      </c>
      <c r="J377">
        <v>0</v>
      </c>
      <c r="K377">
        <v>1.75</v>
      </c>
      <c r="L377" t="s">
        <v>11</v>
      </c>
      <c r="M377">
        <v>138.63846153846154</v>
      </c>
      <c r="N377">
        <v>1284.0346153846153</v>
      </c>
      <c r="O377">
        <v>0.2</v>
      </c>
      <c r="P377">
        <v>1.5</v>
      </c>
      <c r="Q377">
        <f t="shared" si="11"/>
        <v>41.591538461538462</v>
      </c>
      <c r="R377">
        <f t="shared" si="12"/>
        <v>41591.538461538461</v>
      </c>
      <c r="S377" t="s">
        <v>11</v>
      </c>
      <c r="T377" t="s">
        <v>66</v>
      </c>
      <c r="U377" t="s">
        <v>66</v>
      </c>
    </row>
    <row r="378" spans="1:21" x14ac:dyDescent="0.25">
      <c r="A378" s="1">
        <v>43255</v>
      </c>
      <c r="B378" s="1">
        <v>42890</v>
      </c>
      <c r="C378" t="s">
        <v>18</v>
      </c>
      <c r="D378">
        <v>2018</v>
      </c>
      <c r="E378" t="s">
        <v>19</v>
      </c>
      <c r="F378">
        <v>5</v>
      </c>
      <c r="G378">
        <v>0</v>
      </c>
      <c r="H378">
        <v>0</v>
      </c>
      <c r="I378">
        <v>0</v>
      </c>
      <c r="J378">
        <v>0</v>
      </c>
      <c r="K378">
        <v>1.75</v>
      </c>
      <c r="L378" t="s">
        <v>11</v>
      </c>
      <c r="M378">
        <v>138.63846153846154</v>
      </c>
      <c r="N378">
        <v>1284.0346153846153</v>
      </c>
      <c r="O378">
        <v>0.2</v>
      </c>
      <c r="P378">
        <v>1.5</v>
      </c>
      <c r="Q378">
        <f t="shared" si="11"/>
        <v>41.591538461538462</v>
      </c>
      <c r="R378">
        <f t="shared" si="12"/>
        <v>41591.538461538461</v>
      </c>
      <c r="S378" t="s">
        <v>11</v>
      </c>
      <c r="T378" t="s">
        <v>66</v>
      </c>
      <c r="U378" t="s">
        <v>66</v>
      </c>
    </row>
    <row r="379" spans="1:21" x14ac:dyDescent="0.25">
      <c r="A379" s="1">
        <v>43255</v>
      </c>
      <c r="B379" s="1">
        <v>42890</v>
      </c>
      <c r="C379" t="s">
        <v>18</v>
      </c>
      <c r="D379">
        <v>2018</v>
      </c>
      <c r="E379" t="s">
        <v>19</v>
      </c>
      <c r="F379">
        <v>6</v>
      </c>
      <c r="G379">
        <v>0</v>
      </c>
      <c r="H379">
        <v>0</v>
      </c>
      <c r="I379">
        <v>0</v>
      </c>
      <c r="J379">
        <v>0</v>
      </c>
      <c r="K379">
        <v>1.75</v>
      </c>
      <c r="L379" t="s">
        <v>11</v>
      </c>
      <c r="M379">
        <v>138.63846153846154</v>
      </c>
      <c r="N379">
        <v>1284.0346153846153</v>
      </c>
      <c r="O379">
        <v>0.2</v>
      </c>
      <c r="P379">
        <v>1.5</v>
      </c>
      <c r="Q379">
        <f t="shared" si="11"/>
        <v>41.591538461538462</v>
      </c>
      <c r="R379">
        <f t="shared" si="12"/>
        <v>41591.538461538461</v>
      </c>
      <c r="S379" t="s">
        <v>11</v>
      </c>
      <c r="T379" t="s">
        <v>66</v>
      </c>
      <c r="U379" t="s">
        <v>66</v>
      </c>
    </row>
    <row r="380" spans="1:21" x14ac:dyDescent="0.25">
      <c r="A380" s="1">
        <v>43255</v>
      </c>
      <c r="B380" s="1">
        <v>42890</v>
      </c>
      <c r="C380" t="s">
        <v>18</v>
      </c>
      <c r="D380">
        <v>2018</v>
      </c>
      <c r="E380" t="s">
        <v>19</v>
      </c>
      <c r="F380">
        <v>7</v>
      </c>
      <c r="G380">
        <v>11</v>
      </c>
      <c r="H380">
        <v>0</v>
      </c>
      <c r="I380">
        <v>11</v>
      </c>
      <c r="J380">
        <v>0</v>
      </c>
      <c r="K380">
        <v>1.75</v>
      </c>
      <c r="L380" t="s">
        <v>11</v>
      </c>
      <c r="M380">
        <v>138.63846153846154</v>
      </c>
      <c r="N380">
        <v>1284.0346153846153</v>
      </c>
      <c r="O380">
        <v>0.2</v>
      </c>
      <c r="P380">
        <v>1.5</v>
      </c>
      <c r="Q380">
        <f t="shared" si="11"/>
        <v>41.591538461538462</v>
      </c>
      <c r="R380">
        <f t="shared" si="12"/>
        <v>41591.538461538461</v>
      </c>
      <c r="S380" t="s">
        <v>11</v>
      </c>
      <c r="T380" t="s">
        <v>66</v>
      </c>
      <c r="U380" t="s">
        <v>66</v>
      </c>
    </row>
    <row r="381" spans="1:21" x14ac:dyDescent="0.25">
      <c r="A381" s="1">
        <v>43255</v>
      </c>
      <c r="B381" s="1">
        <v>42890</v>
      </c>
      <c r="C381" t="s">
        <v>18</v>
      </c>
      <c r="D381">
        <v>2018</v>
      </c>
      <c r="E381" t="s">
        <v>19</v>
      </c>
      <c r="F381">
        <v>8</v>
      </c>
      <c r="G381">
        <v>4</v>
      </c>
      <c r="H381">
        <v>0</v>
      </c>
      <c r="I381">
        <v>4</v>
      </c>
      <c r="J381">
        <v>0</v>
      </c>
      <c r="K381">
        <v>1.75</v>
      </c>
      <c r="L381" t="s">
        <v>11</v>
      </c>
      <c r="M381">
        <v>138.63846153846154</v>
      </c>
      <c r="N381">
        <v>1284.0346153846153</v>
      </c>
      <c r="O381">
        <v>0.2</v>
      </c>
      <c r="P381">
        <v>1.5</v>
      </c>
      <c r="Q381">
        <f t="shared" si="11"/>
        <v>41.591538461538462</v>
      </c>
      <c r="R381">
        <f t="shared" si="12"/>
        <v>41591.538461538461</v>
      </c>
      <c r="S381" t="s">
        <v>11</v>
      </c>
      <c r="T381" t="s">
        <v>66</v>
      </c>
      <c r="U381" t="s">
        <v>66</v>
      </c>
    </row>
    <row r="382" spans="1:21" x14ac:dyDescent="0.25">
      <c r="A382" s="1">
        <v>43255</v>
      </c>
      <c r="B382" s="1">
        <v>42890</v>
      </c>
      <c r="C382" t="s">
        <v>18</v>
      </c>
      <c r="D382">
        <v>2018</v>
      </c>
      <c r="E382" t="s">
        <v>19</v>
      </c>
      <c r="F382">
        <v>9</v>
      </c>
      <c r="G382">
        <v>2</v>
      </c>
      <c r="H382">
        <v>0</v>
      </c>
      <c r="I382">
        <v>2</v>
      </c>
      <c r="J382">
        <v>0</v>
      </c>
      <c r="K382">
        <v>1.75</v>
      </c>
      <c r="L382" t="s">
        <v>11</v>
      </c>
      <c r="M382">
        <v>138.63846153846154</v>
      </c>
      <c r="N382">
        <v>1284.0346153846153</v>
      </c>
      <c r="O382">
        <v>0.2</v>
      </c>
      <c r="P382">
        <v>1.5</v>
      </c>
      <c r="Q382">
        <f t="shared" si="11"/>
        <v>41.591538461538462</v>
      </c>
      <c r="R382">
        <f t="shared" si="12"/>
        <v>41591.538461538461</v>
      </c>
      <c r="S382" t="s">
        <v>11</v>
      </c>
      <c r="T382" t="s">
        <v>66</v>
      </c>
      <c r="U382" t="s">
        <v>66</v>
      </c>
    </row>
    <row r="383" spans="1:21" x14ac:dyDescent="0.25">
      <c r="A383" s="1">
        <v>43255</v>
      </c>
      <c r="B383" s="1">
        <v>42890</v>
      </c>
      <c r="C383" t="s">
        <v>18</v>
      </c>
      <c r="D383">
        <v>2018</v>
      </c>
      <c r="E383" t="s">
        <v>19</v>
      </c>
      <c r="F383">
        <v>10</v>
      </c>
      <c r="G383">
        <v>5</v>
      </c>
      <c r="H383">
        <v>0</v>
      </c>
      <c r="I383">
        <v>5</v>
      </c>
      <c r="J383">
        <v>0</v>
      </c>
      <c r="K383">
        <v>1.75</v>
      </c>
      <c r="L383" t="s">
        <v>11</v>
      </c>
      <c r="M383">
        <v>138.63846153846154</v>
      </c>
      <c r="N383">
        <v>1284.0346153846153</v>
      </c>
      <c r="O383">
        <v>0.2</v>
      </c>
      <c r="P383">
        <v>1.5</v>
      </c>
      <c r="Q383">
        <f t="shared" si="11"/>
        <v>41.591538461538462</v>
      </c>
      <c r="R383">
        <f t="shared" si="12"/>
        <v>41591.538461538461</v>
      </c>
      <c r="S383" t="s">
        <v>11</v>
      </c>
      <c r="T383" t="s">
        <v>66</v>
      </c>
      <c r="U383" t="s">
        <v>66</v>
      </c>
    </row>
    <row r="384" spans="1:21" x14ac:dyDescent="0.25">
      <c r="A384" s="1">
        <v>43255</v>
      </c>
      <c r="B384" s="1">
        <v>42890</v>
      </c>
      <c r="C384" t="s">
        <v>18</v>
      </c>
      <c r="D384">
        <v>2018</v>
      </c>
      <c r="E384" t="s">
        <v>19</v>
      </c>
      <c r="F384">
        <v>11</v>
      </c>
      <c r="G384">
        <v>0</v>
      </c>
      <c r="H384">
        <v>0</v>
      </c>
      <c r="I384">
        <v>0</v>
      </c>
      <c r="J384">
        <v>0</v>
      </c>
      <c r="K384">
        <v>1.75</v>
      </c>
      <c r="L384" t="s">
        <v>11</v>
      </c>
      <c r="M384">
        <v>138.63846153846154</v>
      </c>
      <c r="N384">
        <v>1284.0346153846153</v>
      </c>
      <c r="O384">
        <v>0.2</v>
      </c>
      <c r="P384">
        <v>1.5</v>
      </c>
      <c r="Q384">
        <f t="shared" si="11"/>
        <v>41.591538461538462</v>
      </c>
      <c r="R384">
        <f t="shared" si="12"/>
        <v>41591.538461538461</v>
      </c>
      <c r="S384" t="s">
        <v>11</v>
      </c>
      <c r="T384" t="s">
        <v>66</v>
      </c>
      <c r="U384" t="s">
        <v>66</v>
      </c>
    </row>
    <row r="385" spans="1:21" x14ac:dyDescent="0.25">
      <c r="A385" s="1">
        <v>43255</v>
      </c>
      <c r="B385" s="1">
        <v>42890</v>
      </c>
      <c r="C385" t="s">
        <v>18</v>
      </c>
      <c r="D385">
        <v>2018</v>
      </c>
      <c r="E385" t="s">
        <v>19</v>
      </c>
      <c r="F385">
        <v>12</v>
      </c>
      <c r="G385">
        <v>22</v>
      </c>
      <c r="H385">
        <v>0</v>
      </c>
      <c r="I385">
        <v>22</v>
      </c>
      <c r="J385">
        <v>0</v>
      </c>
      <c r="K385">
        <v>1.75</v>
      </c>
      <c r="L385" t="s">
        <v>11</v>
      </c>
      <c r="M385">
        <v>138.63846153846154</v>
      </c>
      <c r="N385">
        <v>1284.0346153846153</v>
      </c>
      <c r="O385">
        <v>0.2</v>
      </c>
      <c r="P385">
        <v>1.5</v>
      </c>
      <c r="Q385">
        <f t="shared" si="11"/>
        <v>41.591538461538462</v>
      </c>
      <c r="R385">
        <f t="shared" si="12"/>
        <v>41591.538461538461</v>
      </c>
      <c r="S385" t="s">
        <v>11</v>
      </c>
      <c r="T385" t="s">
        <v>66</v>
      </c>
      <c r="U385" t="s">
        <v>66</v>
      </c>
    </row>
    <row r="386" spans="1:21" x14ac:dyDescent="0.25">
      <c r="A386" s="1">
        <v>43255</v>
      </c>
      <c r="B386" s="1">
        <v>42890</v>
      </c>
      <c r="C386" t="s">
        <v>18</v>
      </c>
      <c r="D386">
        <v>2018</v>
      </c>
      <c r="E386" t="s">
        <v>19</v>
      </c>
      <c r="F386">
        <v>13</v>
      </c>
      <c r="G386">
        <v>33</v>
      </c>
      <c r="H386">
        <v>0</v>
      </c>
      <c r="I386">
        <v>33</v>
      </c>
      <c r="J386">
        <v>0</v>
      </c>
      <c r="K386">
        <v>1.75</v>
      </c>
      <c r="L386" t="s">
        <v>11</v>
      </c>
      <c r="M386">
        <v>138.63846153846154</v>
      </c>
      <c r="N386">
        <v>1284.0346153846153</v>
      </c>
      <c r="O386">
        <v>0.2</v>
      </c>
      <c r="P386">
        <v>1.5</v>
      </c>
      <c r="Q386">
        <f t="shared" si="11"/>
        <v>41.591538461538462</v>
      </c>
      <c r="R386">
        <f t="shared" si="12"/>
        <v>41591.538461538461</v>
      </c>
      <c r="S386" t="s">
        <v>11</v>
      </c>
      <c r="T386" t="s">
        <v>66</v>
      </c>
      <c r="U386" t="s">
        <v>66</v>
      </c>
    </row>
    <row r="387" spans="1:21" x14ac:dyDescent="0.25">
      <c r="A387" s="1">
        <v>43255</v>
      </c>
      <c r="B387" s="1">
        <v>42890</v>
      </c>
      <c r="C387" t="s">
        <v>18</v>
      </c>
      <c r="D387">
        <v>2018</v>
      </c>
      <c r="E387" t="s">
        <v>19</v>
      </c>
      <c r="F387">
        <v>14</v>
      </c>
      <c r="G387">
        <v>8</v>
      </c>
      <c r="H387">
        <v>0</v>
      </c>
      <c r="I387">
        <v>8</v>
      </c>
      <c r="J387">
        <v>0</v>
      </c>
      <c r="K387">
        <v>1.75</v>
      </c>
      <c r="L387" t="s">
        <v>11</v>
      </c>
      <c r="M387">
        <v>138.63846153846154</v>
      </c>
      <c r="N387">
        <v>1284.0346153846153</v>
      </c>
      <c r="O387">
        <v>0.2</v>
      </c>
      <c r="P387">
        <v>1.5</v>
      </c>
      <c r="Q387">
        <f t="shared" ref="Q387:Q450" si="13">M387*O387*P387</f>
        <v>41.591538461538462</v>
      </c>
      <c r="R387">
        <f t="shared" ref="R387:R450" si="14">Q387*1000</f>
        <v>41591.538461538461</v>
      </c>
      <c r="S387" t="s">
        <v>11</v>
      </c>
      <c r="T387" t="s">
        <v>66</v>
      </c>
      <c r="U387" t="s">
        <v>66</v>
      </c>
    </row>
    <row r="388" spans="1:21" x14ac:dyDescent="0.25">
      <c r="A388" s="1">
        <v>43255</v>
      </c>
      <c r="B388" s="1">
        <v>42890</v>
      </c>
      <c r="C388" t="s">
        <v>18</v>
      </c>
      <c r="D388">
        <v>2018</v>
      </c>
      <c r="E388" t="s">
        <v>19</v>
      </c>
      <c r="F388">
        <v>15</v>
      </c>
      <c r="G388">
        <v>17</v>
      </c>
      <c r="H388">
        <v>0</v>
      </c>
      <c r="I388">
        <v>17</v>
      </c>
      <c r="J388">
        <v>0</v>
      </c>
      <c r="K388">
        <v>1.75</v>
      </c>
      <c r="L388" t="s">
        <v>11</v>
      </c>
      <c r="M388">
        <v>138.63846153846154</v>
      </c>
      <c r="N388">
        <v>1284.0346153846153</v>
      </c>
      <c r="O388">
        <v>0.2</v>
      </c>
      <c r="P388">
        <v>1.5</v>
      </c>
      <c r="Q388">
        <f t="shared" si="13"/>
        <v>41.591538461538462</v>
      </c>
      <c r="R388">
        <f t="shared" si="14"/>
        <v>41591.538461538461</v>
      </c>
      <c r="S388" t="s">
        <v>11</v>
      </c>
      <c r="T388" t="s">
        <v>66</v>
      </c>
      <c r="U388" t="s">
        <v>66</v>
      </c>
    </row>
    <row r="389" spans="1:21" x14ac:dyDescent="0.25">
      <c r="A389" s="1">
        <v>43255</v>
      </c>
      <c r="B389" s="1">
        <v>42890</v>
      </c>
      <c r="C389" t="s">
        <v>18</v>
      </c>
      <c r="D389">
        <v>2018</v>
      </c>
      <c r="E389" t="s">
        <v>19</v>
      </c>
      <c r="F389">
        <v>16</v>
      </c>
      <c r="G389">
        <v>16</v>
      </c>
      <c r="H389">
        <v>0</v>
      </c>
      <c r="I389">
        <v>16</v>
      </c>
      <c r="J389">
        <v>0</v>
      </c>
      <c r="K389">
        <v>1.75</v>
      </c>
      <c r="L389" t="s">
        <v>11</v>
      </c>
      <c r="M389">
        <v>138.63846153846154</v>
      </c>
      <c r="N389">
        <v>1284.0346153846153</v>
      </c>
      <c r="O389">
        <v>0.2</v>
      </c>
      <c r="P389">
        <v>1.5</v>
      </c>
      <c r="Q389">
        <f t="shared" si="13"/>
        <v>41.591538461538462</v>
      </c>
      <c r="R389">
        <f t="shared" si="14"/>
        <v>41591.538461538461</v>
      </c>
      <c r="S389" t="s">
        <v>11</v>
      </c>
      <c r="T389" t="s">
        <v>66</v>
      </c>
      <c r="U389" t="s">
        <v>66</v>
      </c>
    </row>
    <row r="390" spans="1:21" x14ac:dyDescent="0.25">
      <c r="A390" s="1">
        <v>43255</v>
      </c>
      <c r="B390" s="1">
        <v>42890</v>
      </c>
      <c r="C390" t="s">
        <v>18</v>
      </c>
      <c r="D390">
        <v>2018</v>
      </c>
      <c r="E390" t="s">
        <v>19</v>
      </c>
      <c r="F390">
        <v>17</v>
      </c>
      <c r="G390">
        <v>9</v>
      </c>
      <c r="H390">
        <v>0</v>
      </c>
      <c r="I390">
        <v>9</v>
      </c>
      <c r="J390">
        <v>0</v>
      </c>
      <c r="K390">
        <v>1.75</v>
      </c>
      <c r="L390" t="s">
        <v>11</v>
      </c>
      <c r="M390">
        <v>138.63846153846154</v>
      </c>
      <c r="N390">
        <v>1284.0346153846153</v>
      </c>
      <c r="O390">
        <v>0.2</v>
      </c>
      <c r="P390">
        <v>1.5</v>
      </c>
      <c r="Q390">
        <f t="shared" si="13"/>
        <v>41.591538461538462</v>
      </c>
      <c r="R390">
        <f t="shared" si="14"/>
        <v>41591.538461538461</v>
      </c>
      <c r="S390" t="s">
        <v>11</v>
      </c>
      <c r="T390" t="s">
        <v>66</v>
      </c>
      <c r="U390" t="s">
        <v>66</v>
      </c>
    </row>
    <row r="391" spans="1:21" x14ac:dyDescent="0.25">
      <c r="A391" s="1">
        <v>43255</v>
      </c>
      <c r="B391" s="1">
        <v>42890</v>
      </c>
      <c r="C391" t="s">
        <v>18</v>
      </c>
      <c r="D391">
        <v>2018</v>
      </c>
      <c r="E391" t="s">
        <v>19</v>
      </c>
      <c r="F391">
        <v>18</v>
      </c>
      <c r="G391">
        <v>15</v>
      </c>
      <c r="H391">
        <v>0</v>
      </c>
      <c r="I391">
        <v>15</v>
      </c>
      <c r="J391">
        <v>0</v>
      </c>
      <c r="K391">
        <v>1.75</v>
      </c>
      <c r="L391" t="s">
        <v>11</v>
      </c>
      <c r="M391">
        <v>138.63846153846154</v>
      </c>
      <c r="N391">
        <v>1284.0346153846153</v>
      </c>
      <c r="O391">
        <v>0.2</v>
      </c>
      <c r="P391">
        <v>1.5</v>
      </c>
      <c r="Q391">
        <f t="shared" si="13"/>
        <v>41.591538461538462</v>
      </c>
      <c r="R391">
        <f t="shared" si="14"/>
        <v>41591.538461538461</v>
      </c>
      <c r="S391" t="s">
        <v>11</v>
      </c>
      <c r="T391" t="s">
        <v>66</v>
      </c>
      <c r="U391" t="s">
        <v>66</v>
      </c>
    </row>
    <row r="392" spans="1:21" x14ac:dyDescent="0.25">
      <c r="A392" s="1">
        <v>43255</v>
      </c>
      <c r="B392" s="1">
        <v>42890</v>
      </c>
      <c r="C392" t="s">
        <v>18</v>
      </c>
      <c r="D392">
        <v>2018</v>
      </c>
      <c r="E392" t="s">
        <v>19</v>
      </c>
      <c r="F392">
        <v>19</v>
      </c>
      <c r="G392">
        <v>0</v>
      </c>
      <c r="H392">
        <v>0</v>
      </c>
      <c r="I392">
        <v>0</v>
      </c>
      <c r="J392">
        <v>0</v>
      </c>
      <c r="K392">
        <v>1.75</v>
      </c>
      <c r="L392" t="s">
        <v>11</v>
      </c>
      <c r="M392">
        <v>138.63846153846154</v>
      </c>
      <c r="N392">
        <v>1284.0346153846153</v>
      </c>
      <c r="O392">
        <v>0.2</v>
      </c>
      <c r="P392">
        <v>1.5</v>
      </c>
      <c r="Q392">
        <f t="shared" si="13"/>
        <v>41.591538461538462</v>
      </c>
      <c r="R392">
        <f t="shared" si="14"/>
        <v>41591.538461538461</v>
      </c>
      <c r="S392" t="s">
        <v>11</v>
      </c>
      <c r="T392" t="s">
        <v>66</v>
      </c>
      <c r="U392" t="s">
        <v>66</v>
      </c>
    </row>
    <row r="393" spans="1:21" x14ac:dyDescent="0.25">
      <c r="A393" s="1">
        <v>43259</v>
      </c>
      <c r="B393" s="1">
        <v>42894</v>
      </c>
      <c r="C393" t="s">
        <v>18</v>
      </c>
      <c r="D393">
        <v>2018</v>
      </c>
      <c r="E393" t="s">
        <v>19</v>
      </c>
      <c r="F393">
        <v>1</v>
      </c>
      <c r="G393">
        <v>7</v>
      </c>
      <c r="H393">
        <v>0</v>
      </c>
      <c r="I393">
        <v>7</v>
      </c>
      <c r="J393">
        <v>0</v>
      </c>
      <c r="K393">
        <v>1.75</v>
      </c>
      <c r="L393" t="s">
        <v>11</v>
      </c>
      <c r="M393">
        <v>136.7820512820513</v>
      </c>
      <c r="N393">
        <v>1247.2438461538461</v>
      </c>
      <c r="O393">
        <v>0.2</v>
      </c>
      <c r="P393">
        <v>1.5</v>
      </c>
      <c r="Q393">
        <f t="shared" si="13"/>
        <v>41.034615384615392</v>
      </c>
      <c r="R393">
        <f t="shared" si="14"/>
        <v>41034.61538461539</v>
      </c>
      <c r="S393" t="s">
        <v>11</v>
      </c>
      <c r="T393" t="s">
        <v>67</v>
      </c>
      <c r="U393" t="s">
        <v>67</v>
      </c>
    </row>
    <row r="394" spans="1:21" x14ac:dyDescent="0.25">
      <c r="A394" s="1">
        <v>43259</v>
      </c>
      <c r="B394" s="1">
        <v>42894</v>
      </c>
      <c r="C394" t="s">
        <v>18</v>
      </c>
      <c r="D394">
        <v>2018</v>
      </c>
      <c r="E394" t="s">
        <v>19</v>
      </c>
      <c r="F394">
        <v>2</v>
      </c>
      <c r="G394">
        <v>10</v>
      </c>
      <c r="H394">
        <v>0</v>
      </c>
      <c r="I394">
        <v>10</v>
      </c>
      <c r="J394">
        <v>0</v>
      </c>
      <c r="K394">
        <v>1.75</v>
      </c>
      <c r="L394" t="s">
        <v>11</v>
      </c>
      <c r="M394">
        <v>136.7820512820513</v>
      </c>
      <c r="N394">
        <v>1247.2438461538461</v>
      </c>
      <c r="O394">
        <v>0.2</v>
      </c>
      <c r="P394">
        <v>1.5</v>
      </c>
      <c r="Q394">
        <f t="shared" si="13"/>
        <v>41.034615384615392</v>
      </c>
      <c r="R394">
        <f t="shared" si="14"/>
        <v>41034.61538461539</v>
      </c>
      <c r="S394" t="s">
        <v>11</v>
      </c>
      <c r="T394" t="s">
        <v>67</v>
      </c>
      <c r="U394" t="s">
        <v>67</v>
      </c>
    </row>
    <row r="395" spans="1:21" x14ac:dyDescent="0.25">
      <c r="A395" s="1">
        <v>43259</v>
      </c>
      <c r="B395" s="1">
        <v>42894</v>
      </c>
      <c r="C395" t="s">
        <v>18</v>
      </c>
      <c r="D395">
        <v>2018</v>
      </c>
      <c r="E395" t="s">
        <v>19</v>
      </c>
      <c r="F395">
        <v>3</v>
      </c>
      <c r="G395">
        <v>3</v>
      </c>
      <c r="H395">
        <v>0</v>
      </c>
      <c r="I395">
        <v>3</v>
      </c>
      <c r="J395">
        <v>0</v>
      </c>
      <c r="K395">
        <v>1.75</v>
      </c>
      <c r="L395" t="s">
        <v>11</v>
      </c>
      <c r="M395">
        <v>136.7820512820513</v>
      </c>
      <c r="N395">
        <v>1247.2438461538461</v>
      </c>
      <c r="O395">
        <v>0.2</v>
      </c>
      <c r="P395">
        <v>1.5</v>
      </c>
      <c r="Q395">
        <f t="shared" si="13"/>
        <v>41.034615384615392</v>
      </c>
      <c r="R395">
        <f t="shared" si="14"/>
        <v>41034.61538461539</v>
      </c>
      <c r="S395" t="s">
        <v>11</v>
      </c>
      <c r="T395" t="s">
        <v>67</v>
      </c>
      <c r="U395" t="s">
        <v>67</v>
      </c>
    </row>
    <row r="396" spans="1:21" x14ac:dyDescent="0.25">
      <c r="A396" s="1">
        <v>43259</v>
      </c>
      <c r="B396" s="1">
        <v>42894</v>
      </c>
      <c r="C396" t="s">
        <v>18</v>
      </c>
      <c r="D396">
        <v>2018</v>
      </c>
      <c r="E396" t="s">
        <v>19</v>
      </c>
      <c r="F396">
        <v>4</v>
      </c>
      <c r="G396">
        <v>8</v>
      </c>
      <c r="H396">
        <v>0</v>
      </c>
      <c r="I396">
        <v>8</v>
      </c>
      <c r="J396">
        <v>0</v>
      </c>
      <c r="K396">
        <v>1.75</v>
      </c>
      <c r="L396" t="s">
        <v>11</v>
      </c>
      <c r="M396">
        <v>136.7820512820513</v>
      </c>
      <c r="N396">
        <v>1247.2438461538461</v>
      </c>
      <c r="O396">
        <v>0.2</v>
      </c>
      <c r="P396">
        <v>1.5</v>
      </c>
      <c r="Q396">
        <f t="shared" si="13"/>
        <v>41.034615384615392</v>
      </c>
      <c r="R396">
        <f t="shared" si="14"/>
        <v>41034.61538461539</v>
      </c>
      <c r="S396" t="s">
        <v>11</v>
      </c>
      <c r="T396" t="s">
        <v>67</v>
      </c>
      <c r="U396" t="s">
        <v>67</v>
      </c>
    </row>
    <row r="397" spans="1:21" x14ac:dyDescent="0.25">
      <c r="A397" s="1">
        <v>43259</v>
      </c>
      <c r="B397" s="1">
        <v>42894</v>
      </c>
      <c r="C397" t="s">
        <v>18</v>
      </c>
      <c r="D397">
        <v>2018</v>
      </c>
      <c r="E397" t="s">
        <v>19</v>
      </c>
      <c r="F397">
        <v>5</v>
      </c>
      <c r="G397">
        <v>2</v>
      </c>
      <c r="H397">
        <v>0</v>
      </c>
      <c r="I397">
        <v>2</v>
      </c>
      <c r="J397">
        <v>0</v>
      </c>
      <c r="K397">
        <v>1.75</v>
      </c>
      <c r="L397" t="s">
        <v>11</v>
      </c>
      <c r="M397">
        <v>136.7820512820513</v>
      </c>
      <c r="N397">
        <v>1247.2438461538461</v>
      </c>
      <c r="O397">
        <v>0.2</v>
      </c>
      <c r="P397">
        <v>1.5</v>
      </c>
      <c r="Q397">
        <f t="shared" si="13"/>
        <v>41.034615384615392</v>
      </c>
      <c r="R397">
        <f t="shared" si="14"/>
        <v>41034.61538461539</v>
      </c>
      <c r="S397" t="s">
        <v>11</v>
      </c>
      <c r="T397" t="s">
        <v>67</v>
      </c>
      <c r="U397" t="s">
        <v>67</v>
      </c>
    </row>
    <row r="398" spans="1:21" x14ac:dyDescent="0.25">
      <c r="A398" s="1">
        <v>43259</v>
      </c>
      <c r="B398" s="1">
        <v>42894</v>
      </c>
      <c r="C398" t="s">
        <v>18</v>
      </c>
      <c r="D398">
        <v>2018</v>
      </c>
      <c r="E398" t="s">
        <v>19</v>
      </c>
      <c r="F398">
        <v>6</v>
      </c>
      <c r="G398">
        <v>11</v>
      </c>
      <c r="H398">
        <v>0</v>
      </c>
      <c r="I398">
        <v>11</v>
      </c>
      <c r="J398">
        <v>0</v>
      </c>
      <c r="K398">
        <v>1.75</v>
      </c>
      <c r="L398" t="s">
        <v>11</v>
      </c>
      <c r="M398">
        <v>136.7820512820513</v>
      </c>
      <c r="N398">
        <v>1247.2438461538461</v>
      </c>
      <c r="O398">
        <v>0.2</v>
      </c>
      <c r="P398">
        <v>1.5</v>
      </c>
      <c r="Q398">
        <f t="shared" si="13"/>
        <v>41.034615384615392</v>
      </c>
      <c r="R398">
        <f t="shared" si="14"/>
        <v>41034.61538461539</v>
      </c>
      <c r="S398" t="s">
        <v>11</v>
      </c>
      <c r="T398" t="s">
        <v>67</v>
      </c>
      <c r="U398" t="s">
        <v>67</v>
      </c>
    </row>
    <row r="399" spans="1:21" x14ac:dyDescent="0.25">
      <c r="A399" s="1">
        <v>43259</v>
      </c>
      <c r="B399" s="1">
        <v>42894</v>
      </c>
      <c r="C399" t="s">
        <v>18</v>
      </c>
      <c r="D399">
        <v>2018</v>
      </c>
      <c r="E399" t="s">
        <v>19</v>
      </c>
      <c r="F399">
        <v>7</v>
      </c>
      <c r="G399">
        <v>24</v>
      </c>
      <c r="H399">
        <v>0</v>
      </c>
      <c r="I399">
        <v>24</v>
      </c>
      <c r="J399">
        <v>1</v>
      </c>
      <c r="K399">
        <v>1.75</v>
      </c>
      <c r="L399" t="s">
        <v>11</v>
      </c>
      <c r="M399">
        <v>136.7820512820513</v>
      </c>
      <c r="N399">
        <v>1247.2438461538461</v>
      </c>
      <c r="O399">
        <v>0.2</v>
      </c>
      <c r="P399">
        <v>1.5</v>
      </c>
      <c r="Q399">
        <f t="shared" si="13"/>
        <v>41.034615384615392</v>
      </c>
      <c r="R399">
        <f t="shared" si="14"/>
        <v>41034.61538461539</v>
      </c>
      <c r="S399" t="s">
        <v>11</v>
      </c>
      <c r="T399" t="s">
        <v>67</v>
      </c>
      <c r="U399" t="s">
        <v>67</v>
      </c>
    </row>
    <row r="400" spans="1:21" x14ac:dyDescent="0.25">
      <c r="A400" s="1">
        <v>43259</v>
      </c>
      <c r="B400" s="1">
        <v>42894</v>
      </c>
      <c r="C400" t="s">
        <v>18</v>
      </c>
      <c r="D400">
        <v>2018</v>
      </c>
      <c r="E400" t="s">
        <v>19</v>
      </c>
      <c r="F400">
        <v>8</v>
      </c>
      <c r="G400">
        <v>15</v>
      </c>
      <c r="H400">
        <v>0</v>
      </c>
      <c r="I400">
        <v>15</v>
      </c>
      <c r="J400">
        <v>0</v>
      </c>
      <c r="K400">
        <v>1.75</v>
      </c>
      <c r="L400" t="s">
        <v>11</v>
      </c>
      <c r="M400">
        <v>136.7820512820513</v>
      </c>
      <c r="N400">
        <v>1247.2438461538461</v>
      </c>
      <c r="O400">
        <v>0.2</v>
      </c>
      <c r="P400">
        <v>1.5</v>
      </c>
      <c r="Q400">
        <f t="shared" si="13"/>
        <v>41.034615384615392</v>
      </c>
      <c r="R400">
        <f t="shared" si="14"/>
        <v>41034.61538461539</v>
      </c>
      <c r="S400" t="s">
        <v>11</v>
      </c>
      <c r="T400" t="s">
        <v>67</v>
      </c>
      <c r="U400" t="s">
        <v>67</v>
      </c>
    </row>
    <row r="401" spans="1:21" x14ac:dyDescent="0.25">
      <c r="A401" s="1">
        <v>43259</v>
      </c>
      <c r="B401" s="1">
        <v>42894</v>
      </c>
      <c r="C401" t="s">
        <v>18</v>
      </c>
      <c r="D401">
        <v>2018</v>
      </c>
      <c r="E401" t="s">
        <v>19</v>
      </c>
      <c r="F401">
        <v>9</v>
      </c>
      <c r="G401">
        <v>0</v>
      </c>
      <c r="H401">
        <v>0</v>
      </c>
      <c r="I401">
        <v>0</v>
      </c>
      <c r="J401">
        <v>0</v>
      </c>
      <c r="K401">
        <v>1.75</v>
      </c>
      <c r="L401" t="s">
        <v>11</v>
      </c>
      <c r="M401">
        <v>136.7820512820513</v>
      </c>
      <c r="N401">
        <v>1247.2438461538461</v>
      </c>
      <c r="O401">
        <v>0.2</v>
      </c>
      <c r="P401">
        <v>1.5</v>
      </c>
      <c r="Q401">
        <f t="shared" si="13"/>
        <v>41.034615384615392</v>
      </c>
      <c r="R401">
        <f t="shared" si="14"/>
        <v>41034.61538461539</v>
      </c>
      <c r="S401" t="s">
        <v>11</v>
      </c>
      <c r="T401" t="s">
        <v>67</v>
      </c>
      <c r="U401" t="s">
        <v>67</v>
      </c>
    </row>
    <row r="402" spans="1:21" x14ac:dyDescent="0.25">
      <c r="A402" s="1">
        <v>43259</v>
      </c>
      <c r="B402" s="1">
        <v>42894</v>
      </c>
      <c r="C402" t="s">
        <v>18</v>
      </c>
      <c r="D402">
        <v>2018</v>
      </c>
      <c r="E402" t="s">
        <v>19</v>
      </c>
      <c r="F402">
        <v>10</v>
      </c>
      <c r="G402">
        <v>8</v>
      </c>
      <c r="H402">
        <v>0</v>
      </c>
      <c r="I402">
        <v>8</v>
      </c>
      <c r="J402">
        <v>0</v>
      </c>
      <c r="K402">
        <v>1.75</v>
      </c>
      <c r="L402" t="s">
        <v>11</v>
      </c>
      <c r="M402">
        <v>136.7820512820513</v>
      </c>
      <c r="N402">
        <v>1247.2438461538461</v>
      </c>
      <c r="O402">
        <v>0.2</v>
      </c>
      <c r="P402">
        <v>1.5</v>
      </c>
      <c r="Q402">
        <f t="shared" si="13"/>
        <v>41.034615384615392</v>
      </c>
      <c r="R402">
        <f t="shared" si="14"/>
        <v>41034.61538461539</v>
      </c>
      <c r="S402" t="s">
        <v>11</v>
      </c>
      <c r="T402" t="s">
        <v>67</v>
      </c>
      <c r="U402" t="s">
        <v>67</v>
      </c>
    </row>
    <row r="403" spans="1:21" x14ac:dyDescent="0.25">
      <c r="A403" s="1">
        <v>43259</v>
      </c>
      <c r="B403" s="1">
        <v>42894</v>
      </c>
      <c r="C403" t="s">
        <v>18</v>
      </c>
      <c r="D403">
        <v>2018</v>
      </c>
      <c r="E403" t="s">
        <v>19</v>
      </c>
      <c r="F403">
        <v>11</v>
      </c>
      <c r="G403">
        <v>5</v>
      </c>
      <c r="H403">
        <v>0</v>
      </c>
      <c r="I403">
        <v>5</v>
      </c>
      <c r="J403">
        <v>0</v>
      </c>
      <c r="K403">
        <v>1.75</v>
      </c>
      <c r="L403" t="s">
        <v>11</v>
      </c>
      <c r="M403">
        <v>136.7820512820513</v>
      </c>
      <c r="N403">
        <v>1247.2438461538461</v>
      </c>
      <c r="O403">
        <v>0.2</v>
      </c>
      <c r="P403">
        <v>1.5</v>
      </c>
      <c r="Q403">
        <f t="shared" si="13"/>
        <v>41.034615384615392</v>
      </c>
      <c r="R403">
        <f t="shared" si="14"/>
        <v>41034.61538461539</v>
      </c>
      <c r="S403" t="s">
        <v>11</v>
      </c>
      <c r="T403" t="s">
        <v>67</v>
      </c>
      <c r="U403" t="s">
        <v>67</v>
      </c>
    </row>
    <row r="404" spans="1:21" x14ac:dyDescent="0.25">
      <c r="A404" s="1">
        <v>43259</v>
      </c>
      <c r="B404" s="1">
        <v>42894</v>
      </c>
      <c r="C404" t="s">
        <v>18</v>
      </c>
      <c r="D404">
        <v>2018</v>
      </c>
      <c r="E404" t="s">
        <v>19</v>
      </c>
      <c r="F404">
        <v>12</v>
      </c>
      <c r="G404">
        <v>6</v>
      </c>
      <c r="H404">
        <v>0</v>
      </c>
      <c r="I404">
        <v>6</v>
      </c>
      <c r="J404">
        <v>0</v>
      </c>
      <c r="K404">
        <v>1.75</v>
      </c>
      <c r="L404" t="s">
        <v>11</v>
      </c>
      <c r="M404">
        <v>136.7820512820513</v>
      </c>
      <c r="N404">
        <v>1247.2438461538461</v>
      </c>
      <c r="O404">
        <v>0.2</v>
      </c>
      <c r="P404">
        <v>1.5</v>
      </c>
      <c r="Q404">
        <f t="shared" si="13"/>
        <v>41.034615384615392</v>
      </c>
      <c r="R404">
        <f t="shared" si="14"/>
        <v>41034.61538461539</v>
      </c>
      <c r="S404" t="s">
        <v>11</v>
      </c>
      <c r="T404" t="s">
        <v>67</v>
      </c>
      <c r="U404" t="s">
        <v>67</v>
      </c>
    </row>
    <row r="405" spans="1:21" x14ac:dyDescent="0.25">
      <c r="A405" s="1">
        <v>43259</v>
      </c>
      <c r="B405" s="1">
        <v>42894</v>
      </c>
      <c r="C405" t="s">
        <v>18</v>
      </c>
      <c r="D405">
        <v>2018</v>
      </c>
      <c r="E405" t="s">
        <v>19</v>
      </c>
      <c r="F405">
        <v>13</v>
      </c>
      <c r="G405">
        <v>2</v>
      </c>
      <c r="H405">
        <v>0</v>
      </c>
      <c r="I405">
        <v>2</v>
      </c>
      <c r="J405">
        <v>0</v>
      </c>
      <c r="K405">
        <v>1.75</v>
      </c>
      <c r="L405" t="s">
        <v>11</v>
      </c>
      <c r="M405">
        <v>136.7820512820513</v>
      </c>
      <c r="N405">
        <v>1247.2438461538461</v>
      </c>
      <c r="O405">
        <v>0.2</v>
      </c>
      <c r="P405">
        <v>1.5</v>
      </c>
      <c r="Q405">
        <f t="shared" si="13"/>
        <v>41.034615384615392</v>
      </c>
      <c r="R405">
        <f t="shared" si="14"/>
        <v>41034.61538461539</v>
      </c>
      <c r="S405" t="s">
        <v>11</v>
      </c>
      <c r="T405" t="s">
        <v>67</v>
      </c>
      <c r="U405" t="s">
        <v>67</v>
      </c>
    </row>
    <row r="406" spans="1:21" x14ac:dyDescent="0.25">
      <c r="A406" s="1">
        <v>43259</v>
      </c>
      <c r="B406" s="1">
        <v>42894</v>
      </c>
      <c r="C406" t="s">
        <v>18</v>
      </c>
      <c r="D406">
        <v>2018</v>
      </c>
      <c r="E406" t="s">
        <v>19</v>
      </c>
      <c r="F406">
        <v>14</v>
      </c>
      <c r="G406">
        <v>12</v>
      </c>
      <c r="H406">
        <v>0</v>
      </c>
      <c r="I406">
        <v>12</v>
      </c>
      <c r="J406">
        <v>0</v>
      </c>
      <c r="K406">
        <v>1.75</v>
      </c>
      <c r="L406" t="s">
        <v>11</v>
      </c>
      <c r="M406">
        <v>136.7820512820513</v>
      </c>
      <c r="N406">
        <v>1247.2438461538461</v>
      </c>
      <c r="O406">
        <v>0.2</v>
      </c>
      <c r="P406">
        <v>1.5</v>
      </c>
      <c r="Q406">
        <f t="shared" si="13"/>
        <v>41.034615384615392</v>
      </c>
      <c r="R406">
        <f t="shared" si="14"/>
        <v>41034.61538461539</v>
      </c>
      <c r="S406" t="s">
        <v>11</v>
      </c>
      <c r="T406" t="s">
        <v>67</v>
      </c>
      <c r="U406" t="s">
        <v>67</v>
      </c>
    </row>
    <row r="407" spans="1:21" x14ac:dyDescent="0.25">
      <c r="A407" s="1">
        <v>43259</v>
      </c>
      <c r="B407" s="1">
        <v>42894</v>
      </c>
      <c r="C407" t="s">
        <v>18</v>
      </c>
      <c r="D407">
        <v>2018</v>
      </c>
      <c r="E407" t="s">
        <v>19</v>
      </c>
      <c r="F407">
        <v>15</v>
      </c>
      <c r="G407">
        <v>6</v>
      </c>
      <c r="H407">
        <v>0</v>
      </c>
      <c r="I407">
        <v>6</v>
      </c>
      <c r="J407">
        <v>0</v>
      </c>
      <c r="K407">
        <v>1.75</v>
      </c>
      <c r="L407" t="s">
        <v>11</v>
      </c>
      <c r="M407">
        <v>136.7820512820513</v>
      </c>
      <c r="N407">
        <v>1247.2438461538461</v>
      </c>
      <c r="O407">
        <v>0.2</v>
      </c>
      <c r="P407">
        <v>1.5</v>
      </c>
      <c r="Q407">
        <f t="shared" si="13"/>
        <v>41.034615384615392</v>
      </c>
      <c r="R407">
        <f t="shared" si="14"/>
        <v>41034.61538461539</v>
      </c>
      <c r="S407" t="s">
        <v>11</v>
      </c>
      <c r="T407" t="s">
        <v>67</v>
      </c>
      <c r="U407" t="s">
        <v>67</v>
      </c>
    </row>
    <row r="408" spans="1:21" x14ac:dyDescent="0.25">
      <c r="A408" s="1">
        <v>43259</v>
      </c>
      <c r="B408" s="1">
        <v>42894</v>
      </c>
      <c r="C408" t="s">
        <v>18</v>
      </c>
      <c r="D408">
        <v>2018</v>
      </c>
      <c r="E408" t="s">
        <v>19</v>
      </c>
      <c r="F408">
        <v>16</v>
      </c>
      <c r="G408">
        <v>1</v>
      </c>
      <c r="H408">
        <v>0</v>
      </c>
      <c r="I408">
        <v>1</v>
      </c>
      <c r="J408">
        <v>0</v>
      </c>
      <c r="K408">
        <v>1.75</v>
      </c>
      <c r="L408" t="s">
        <v>11</v>
      </c>
      <c r="M408">
        <v>136.7820512820513</v>
      </c>
      <c r="N408">
        <v>1247.2438461538461</v>
      </c>
      <c r="O408">
        <v>0.2</v>
      </c>
      <c r="P408">
        <v>1.5</v>
      </c>
      <c r="Q408">
        <f t="shared" si="13"/>
        <v>41.034615384615392</v>
      </c>
      <c r="R408">
        <f t="shared" si="14"/>
        <v>41034.61538461539</v>
      </c>
      <c r="S408" t="s">
        <v>11</v>
      </c>
      <c r="T408" t="s">
        <v>67</v>
      </c>
      <c r="U408" t="s">
        <v>67</v>
      </c>
    </row>
    <row r="409" spans="1:21" x14ac:dyDescent="0.25">
      <c r="A409" s="1">
        <v>43259</v>
      </c>
      <c r="B409" s="1">
        <v>42894</v>
      </c>
      <c r="C409" t="s">
        <v>18</v>
      </c>
      <c r="D409">
        <v>2018</v>
      </c>
      <c r="E409" t="s">
        <v>19</v>
      </c>
      <c r="F409">
        <v>17</v>
      </c>
      <c r="G409">
        <v>10</v>
      </c>
      <c r="H409">
        <v>0</v>
      </c>
      <c r="I409">
        <v>10</v>
      </c>
      <c r="J409">
        <v>0</v>
      </c>
      <c r="K409">
        <v>1.75</v>
      </c>
      <c r="L409" t="s">
        <v>11</v>
      </c>
      <c r="M409">
        <v>136.7820512820513</v>
      </c>
      <c r="N409">
        <v>1247.2438461538461</v>
      </c>
      <c r="O409">
        <v>0.2</v>
      </c>
      <c r="P409">
        <v>1.5</v>
      </c>
      <c r="Q409">
        <f t="shared" si="13"/>
        <v>41.034615384615392</v>
      </c>
      <c r="R409">
        <f t="shared" si="14"/>
        <v>41034.61538461539</v>
      </c>
      <c r="S409" t="s">
        <v>11</v>
      </c>
      <c r="T409" t="s">
        <v>67</v>
      </c>
      <c r="U409" t="s">
        <v>67</v>
      </c>
    </row>
    <row r="410" spans="1:21" x14ac:dyDescent="0.25">
      <c r="A410" s="1">
        <v>43263</v>
      </c>
      <c r="B410" s="1">
        <v>42898</v>
      </c>
      <c r="C410" t="s">
        <v>18</v>
      </c>
      <c r="D410">
        <v>2018</v>
      </c>
      <c r="E410" t="s">
        <v>19</v>
      </c>
      <c r="F410">
        <v>1</v>
      </c>
      <c r="G410">
        <v>2</v>
      </c>
      <c r="H410">
        <v>2</v>
      </c>
      <c r="I410">
        <v>4</v>
      </c>
      <c r="J410">
        <v>0</v>
      </c>
      <c r="K410">
        <v>1.75</v>
      </c>
      <c r="L410" t="s">
        <v>11</v>
      </c>
      <c r="M410">
        <v>134.92564102564103</v>
      </c>
      <c r="N410">
        <v>1210.4530769230769</v>
      </c>
      <c r="O410">
        <v>0.2</v>
      </c>
      <c r="P410">
        <v>1.5</v>
      </c>
      <c r="Q410">
        <f t="shared" si="13"/>
        <v>40.477692307692308</v>
      </c>
      <c r="R410">
        <f t="shared" si="14"/>
        <v>40477.692307692305</v>
      </c>
      <c r="S410" t="s">
        <v>11</v>
      </c>
      <c r="T410" t="s">
        <v>65</v>
      </c>
      <c r="U410" t="s">
        <v>65</v>
      </c>
    </row>
    <row r="411" spans="1:21" x14ac:dyDescent="0.25">
      <c r="A411" s="1">
        <v>43263</v>
      </c>
      <c r="B411" s="1">
        <v>42898</v>
      </c>
      <c r="C411" t="s">
        <v>18</v>
      </c>
      <c r="D411">
        <v>2018</v>
      </c>
      <c r="E411" t="s">
        <v>19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1.75</v>
      </c>
      <c r="L411" t="s">
        <v>11</v>
      </c>
      <c r="M411">
        <v>134.92564102564103</v>
      </c>
      <c r="N411">
        <v>1210.4530769230769</v>
      </c>
      <c r="O411">
        <v>0.2</v>
      </c>
      <c r="P411">
        <v>1.5</v>
      </c>
      <c r="Q411">
        <f t="shared" si="13"/>
        <v>40.477692307692308</v>
      </c>
      <c r="R411">
        <f t="shared" si="14"/>
        <v>40477.692307692305</v>
      </c>
      <c r="S411" t="s">
        <v>11</v>
      </c>
      <c r="T411" t="s">
        <v>65</v>
      </c>
      <c r="U411" t="s">
        <v>65</v>
      </c>
    </row>
    <row r="412" spans="1:21" x14ac:dyDescent="0.25">
      <c r="A412" s="1">
        <v>43263</v>
      </c>
      <c r="B412" s="1">
        <v>42898</v>
      </c>
      <c r="C412" t="s">
        <v>18</v>
      </c>
      <c r="D412">
        <v>2018</v>
      </c>
      <c r="E412" t="s">
        <v>19</v>
      </c>
      <c r="F412">
        <v>3</v>
      </c>
      <c r="G412">
        <v>6</v>
      </c>
      <c r="H412">
        <v>0</v>
      </c>
      <c r="I412">
        <v>6</v>
      </c>
      <c r="J412">
        <v>0</v>
      </c>
      <c r="K412">
        <v>1.75</v>
      </c>
      <c r="L412" t="s">
        <v>11</v>
      </c>
      <c r="M412">
        <v>134.92564102564103</v>
      </c>
      <c r="N412">
        <v>1210.4530769230769</v>
      </c>
      <c r="O412">
        <v>0.2</v>
      </c>
      <c r="P412">
        <v>1.5</v>
      </c>
      <c r="Q412">
        <f t="shared" si="13"/>
        <v>40.477692307692308</v>
      </c>
      <c r="R412">
        <f t="shared" si="14"/>
        <v>40477.692307692305</v>
      </c>
      <c r="S412" t="s">
        <v>11</v>
      </c>
      <c r="T412" t="s">
        <v>65</v>
      </c>
      <c r="U412" t="s">
        <v>65</v>
      </c>
    </row>
    <row r="413" spans="1:21" x14ac:dyDescent="0.25">
      <c r="A413" s="1">
        <v>43263</v>
      </c>
      <c r="B413" s="1">
        <v>42898</v>
      </c>
      <c r="C413" t="s">
        <v>18</v>
      </c>
      <c r="D413">
        <v>2018</v>
      </c>
      <c r="E413" t="s">
        <v>19</v>
      </c>
      <c r="F413">
        <v>4</v>
      </c>
      <c r="G413">
        <v>1</v>
      </c>
      <c r="H413">
        <v>0</v>
      </c>
      <c r="I413">
        <v>1</v>
      </c>
      <c r="J413">
        <v>0</v>
      </c>
      <c r="K413">
        <v>1.75</v>
      </c>
      <c r="L413" t="s">
        <v>11</v>
      </c>
      <c r="M413">
        <v>134.92564102564103</v>
      </c>
      <c r="N413">
        <v>1210.4530769230769</v>
      </c>
      <c r="O413">
        <v>0.2</v>
      </c>
      <c r="P413">
        <v>1.5</v>
      </c>
      <c r="Q413">
        <f t="shared" si="13"/>
        <v>40.477692307692308</v>
      </c>
      <c r="R413">
        <f t="shared" si="14"/>
        <v>40477.692307692305</v>
      </c>
      <c r="S413" t="s">
        <v>11</v>
      </c>
      <c r="T413" t="s">
        <v>65</v>
      </c>
      <c r="U413" t="s">
        <v>65</v>
      </c>
    </row>
    <row r="414" spans="1:21" x14ac:dyDescent="0.25">
      <c r="A414" s="1">
        <v>43263</v>
      </c>
      <c r="B414" s="1">
        <v>42898</v>
      </c>
      <c r="C414" t="s">
        <v>18</v>
      </c>
      <c r="D414">
        <v>2018</v>
      </c>
      <c r="E414" t="s">
        <v>19</v>
      </c>
      <c r="F414">
        <v>5</v>
      </c>
      <c r="G414">
        <v>10</v>
      </c>
      <c r="H414">
        <v>1</v>
      </c>
      <c r="I414">
        <v>11</v>
      </c>
      <c r="J414">
        <v>0</v>
      </c>
      <c r="K414">
        <v>1.75</v>
      </c>
      <c r="L414" t="s">
        <v>11</v>
      </c>
      <c r="M414">
        <v>134.92564102564103</v>
      </c>
      <c r="N414">
        <v>1210.4530769230769</v>
      </c>
      <c r="O414">
        <v>0.2</v>
      </c>
      <c r="P414">
        <v>1.5</v>
      </c>
      <c r="Q414">
        <f t="shared" si="13"/>
        <v>40.477692307692308</v>
      </c>
      <c r="R414">
        <f t="shared" si="14"/>
        <v>40477.692307692305</v>
      </c>
      <c r="S414" t="s">
        <v>11</v>
      </c>
      <c r="T414" t="s">
        <v>65</v>
      </c>
      <c r="U414" t="s">
        <v>65</v>
      </c>
    </row>
    <row r="415" spans="1:21" x14ac:dyDescent="0.25">
      <c r="A415" s="1">
        <v>43263</v>
      </c>
      <c r="B415" s="1">
        <v>42898</v>
      </c>
      <c r="C415" t="s">
        <v>18</v>
      </c>
      <c r="D415">
        <v>2018</v>
      </c>
      <c r="E415" t="s">
        <v>19</v>
      </c>
      <c r="F415">
        <v>6</v>
      </c>
      <c r="G415">
        <v>20</v>
      </c>
      <c r="H415">
        <v>11</v>
      </c>
      <c r="I415">
        <v>31</v>
      </c>
      <c r="J415">
        <v>3</v>
      </c>
      <c r="K415">
        <v>1.75</v>
      </c>
      <c r="L415" t="s">
        <v>11</v>
      </c>
      <c r="M415">
        <v>134.92564102564103</v>
      </c>
      <c r="N415">
        <v>1210.4530769230769</v>
      </c>
      <c r="O415">
        <v>0.2</v>
      </c>
      <c r="P415">
        <v>1.5</v>
      </c>
      <c r="Q415">
        <f t="shared" si="13"/>
        <v>40.477692307692308</v>
      </c>
      <c r="R415">
        <f t="shared" si="14"/>
        <v>40477.692307692305</v>
      </c>
      <c r="S415" t="s">
        <v>11</v>
      </c>
      <c r="T415" t="s">
        <v>65</v>
      </c>
      <c r="U415" t="s">
        <v>65</v>
      </c>
    </row>
    <row r="416" spans="1:21" x14ac:dyDescent="0.25">
      <c r="A416" s="1">
        <v>43263</v>
      </c>
      <c r="B416" s="1">
        <v>42898</v>
      </c>
      <c r="C416" t="s">
        <v>18</v>
      </c>
      <c r="D416">
        <v>2018</v>
      </c>
      <c r="E416" t="s">
        <v>19</v>
      </c>
      <c r="F416">
        <v>7</v>
      </c>
      <c r="G416">
        <v>9</v>
      </c>
      <c r="H416">
        <v>9</v>
      </c>
      <c r="I416">
        <v>18</v>
      </c>
      <c r="J416">
        <v>0</v>
      </c>
      <c r="K416">
        <v>1.75</v>
      </c>
      <c r="L416" t="s">
        <v>11</v>
      </c>
      <c r="M416">
        <v>134.92564102564103</v>
      </c>
      <c r="N416">
        <v>1210.4530769230769</v>
      </c>
      <c r="O416">
        <v>0.2</v>
      </c>
      <c r="P416">
        <v>1.5</v>
      </c>
      <c r="Q416">
        <f t="shared" si="13"/>
        <v>40.477692307692308</v>
      </c>
      <c r="R416">
        <f t="shared" si="14"/>
        <v>40477.692307692305</v>
      </c>
      <c r="S416" t="s">
        <v>11</v>
      </c>
      <c r="T416" t="s">
        <v>65</v>
      </c>
      <c r="U416" t="s">
        <v>65</v>
      </c>
    </row>
    <row r="417" spans="1:21" x14ac:dyDescent="0.25">
      <c r="A417" s="1">
        <v>43263</v>
      </c>
      <c r="B417" s="1">
        <v>42898</v>
      </c>
      <c r="C417" t="s">
        <v>18</v>
      </c>
      <c r="D417">
        <v>2018</v>
      </c>
      <c r="E417" t="s">
        <v>19</v>
      </c>
      <c r="F417">
        <v>8</v>
      </c>
      <c r="G417">
        <v>23</v>
      </c>
      <c r="H417">
        <v>58</v>
      </c>
      <c r="I417">
        <v>81</v>
      </c>
      <c r="J417">
        <v>0</v>
      </c>
      <c r="K417">
        <v>1.75</v>
      </c>
      <c r="L417" t="s">
        <v>11</v>
      </c>
      <c r="M417">
        <v>134.92564102564103</v>
      </c>
      <c r="N417">
        <v>1210.4530769230769</v>
      </c>
      <c r="O417">
        <v>0.2</v>
      </c>
      <c r="P417">
        <v>1.5</v>
      </c>
      <c r="Q417">
        <f t="shared" si="13"/>
        <v>40.477692307692308</v>
      </c>
      <c r="R417">
        <f t="shared" si="14"/>
        <v>40477.692307692305</v>
      </c>
      <c r="S417" t="s">
        <v>11</v>
      </c>
      <c r="T417" t="s">
        <v>65</v>
      </c>
      <c r="U417" t="s">
        <v>65</v>
      </c>
    </row>
    <row r="418" spans="1:21" x14ac:dyDescent="0.25">
      <c r="A418" s="1">
        <v>43263</v>
      </c>
      <c r="B418" s="1">
        <v>42898</v>
      </c>
      <c r="C418" t="s">
        <v>18</v>
      </c>
      <c r="D418">
        <v>2018</v>
      </c>
      <c r="E418" t="s">
        <v>19</v>
      </c>
      <c r="F418">
        <v>9</v>
      </c>
      <c r="G418">
        <v>8</v>
      </c>
      <c r="H418">
        <v>5</v>
      </c>
      <c r="I418">
        <v>13</v>
      </c>
      <c r="J418">
        <v>1</v>
      </c>
      <c r="K418">
        <v>1.75</v>
      </c>
      <c r="L418" t="s">
        <v>11</v>
      </c>
      <c r="M418">
        <v>134.92564102564103</v>
      </c>
      <c r="N418">
        <v>1210.4530769230769</v>
      </c>
      <c r="O418">
        <v>0.2</v>
      </c>
      <c r="P418">
        <v>1.5</v>
      </c>
      <c r="Q418">
        <f t="shared" si="13"/>
        <v>40.477692307692308</v>
      </c>
      <c r="R418">
        <f t="shared" si="14"/>
        <v>40477.692307692305</v>
      </c>
      <c r="S418" t="s">
        <v>11</v>
      </c>
      <c r="T418" t="s">
        <v>65</v>
      </c>
      <c r="U418" t="s">
        <v>65</v>
      </c>
    </row>
    <row r="419" spans="1:21" x14ac:dyDescent="0.25">
      <c r="A419" s="1">
        <v>43263</v>
      </c>
      <c r="B419" s="1">
        <v>42898</v>
      </c>
      <c r="C419" t="s">
        <v>18</v>
      </c>
      <c r="D419">
        <v>2018</v>
      </c>
      <c r="E419" t="s">
        <v>19</v>
      </c>
      <c r="F419">
        <v>10</v>
      </c>
      <c r="G419">
        <v>1</v>
      </c>
      <c r="H419">
        <v>2</v>
      </c>
      <c r="I419">
        <v>3</v>
      </c>
      <c r="J419">
        <v>0</v>
      </c>
      <c r="K419">
        <v>1.75</v>
      </c>
      <c r="L419" t="s">
        <v>11</v>
      </c>
      <c r="M419">
        <v>134.92564102564103</v>
      </c>
      <c r="N419">
        <v>1210.4530769230769</v>
      </c>
      <c r="O419">
        <v>0.2</v>
      </c>
      <c r="P419">
        <v>1.5</v>
      </c>
      <c r="Q419">
        <f t="shared" si="13"/>
        <v>40.477692307692308</v>
      </c>
      <c r="R419">
        <f t="shared" si="14"/>
        <v>40477.692307692305</v>
      </c>
      <c r="S419" t="s">
        <v>11</v>
      </c>
      <c r="T419" t="s">
        <v>65</v>
      </c>
      <c r="U419" t="s">
        <v>65</v>
      </c>
    </row>
    <row r="420" spans="1:21" x14ac:dyDescent="0.25">
      <c r="A420" s="1">
        <v>43263</v>
      </c>
      <c r="B420" s="1">
        <v>42898</v>
      </c>
      <c r="C420" t="s">
        <v>18</v>
      </c>
      <c r="D420">
        <v>2018</v>
      </c>
      <c r="E420" t="s">
        <v>19</v>
      </c>
      <c r="F420">
        <v>11</v>
      </c>
      <c r="G420">
        <v>2</v>
      </c>
      <c r="H420">
        <v>3</v>
      </c>
      <c r="I420">
        <v>5</v>
      </c>
      <c r="J420">
        <v>1</v>
      </c>
      <c r="K420">
        <v>1.75</v>
      </c>
      <c r="L420" t="s">
        <v>11</v>
      </c>
      <c r="M420">
        <v>134.92564102564103</v>
      </c>
      <c r="N420">
        <v>1210.4530769230769</v>
      </c>
      <c r="O420">
        <v>0.2</v>
      </c>
      <c r="P420">
        <v>1.5</v>
      </c>
      <c r="Q420">
        <f t="shared" si="13"/>
        <v>40.477692307692308</v>
      </c>
      <c r="R420">
        <f t="shared" si="14"/>
        <v>40477.692307692305</v>
      </c>
      <c r="S420" t="s">
        <v>11</v>
      </c>
      <c r="T420" t="s">
        <v>65</v>
      </c>
      <c r="U420" t="s">
        <v>65</v>
      </c>
    </row>
    <row r="421" spans="1:21" x14ac:dyDescent="0.25">
      <c r="A421" s="1">
        <v>43263</v>
      </c>
      <c r="B421" s="1">
        <v>42898</v>
      </c>
      <c r="C421" t="s">
        <v>18</v>
      </c>
      <c r="D421">
        <v>2018</v>
      </c>
      <c r="E421" t="s">
        <v>19</v>
      </c>
      <c r="F421">
        <v>12</v>
      </c>
      <c r="G421">
        <v>2</v>
      </c>
      <c r="H421">
        <v>1</v>
      </c>
      <c r="I421">
        <v>3</v>
      </c>
      <c r="J421">
        <v>0</v>
      </c>
      <c r="K421">
        <v>1.75</v>
      </c>
      <c r="L421" t="s">
        <v>11</v>
      </c>
      <c r="M421">
        <v>134.92564102564103</v>
      </c>
      <c r="N421">
        <v>1210.4530769230769</v>
      </c>
      <c r="O421">
        <v>0.2</v>
      </c>
      <c r="P421">
        <v>1.5</v>
      </c>
      <c r="Q421">
        <f t="shared" si="13"/>
        <v>40.477692307692308</v>
      </c>
      <c r="R421">
        <f t="shared" si="14"/>
        <v>40477.692307692305</v>
      </c>
      <c r="S421" t="s">
        <v>11</v>
      </c>
      <c r="T421" t="s">
        <v>65</v>
      </c>
      <c r="U421" t="s">
        <v>65</v>
      </c>
    </row>
    <row r="422" spans="1:21" x14ac:dyDescent="0.25">
      <c r="A422" s="1">
        <v>43263</v>
      </c>
      <c r="B422" s="1">
        <v>42898</v>
      </c>
      <c r="C422" t="s">
        <v>18</v>
      </c>
      <c r="D422">
        <v>2018</v>
      </c>
      <c r="E422" t="s">
        <v>19</v>
      </c>
      <c r="F422">
        <v>13</v>
      </c>
      <c r="G422">
        <v>5</v>
      </c>
      <c r="H422">
        <v>2</v>
      </c>
      <c r="I422">
        <v>7</v>
      </c>
      <c r="J422">
        <v>2</v>
      </c>
      <c r="K422">
        <v>1.75</v>
      </c>
      <c r="L422" t="s">
        <v>11</v>
      </c>
      <c r="M422">
        <v>134.92564102564103</v>
      </c>
      <c r="N422">
        <v>1210.4530769230769</v>
      </c>
      <c r="O422">
        <v>0.2</v>
      </c>
      <c r="P422">
        <v>1.5</v>
      </c>
      <c r="Q422">
        <f t="shared" si="13"/>
        <v>40.477692307692308</v>
      </c>
      <c r="R422">
        <f t="shared" si="14"/>
        <v>40477.692307692305</v>
      </c>
      <c r="S422" t="s">
        <v>11</v>
      </c>
      <c r="T422" t="s">
        <v>65</v>
      </c>
      <c r="U422" t="s">
        <v>65</v>
      </c>
    </row>
    <row r="423" spans="1:21" x14ac:dyDescent="0.25">
      <c r="A423" s="1">
        <v>43263</v>
      </c>
      <c r="B423" s="1">
        <v>42898</v>
      </c>
      <c r="C423" t="s">
        <v>18</v>
      </c>
      <c r="D423">
        <v>2018</v>
      </c>
      <c r="E423" t="s">
        <v>19</v>
      </c>
      <c r="F423">
        <v>14</v>
      </c>
      <c r="G423">
        <v>0</v>
      </c>
      <c r="H423">
        <v>0</v>
      </c>
      <c r="I423">
        <v>0</v>
      </c>
      <c r="J423">
        <v>0</v>
      </c>
      <c r="K423">
        <v>1.75</v>
      </c>
      <c r="L423" t="s">
        <v>11</v>
      </c>
      <c r="M423">
        <v>134.92564102564103</v>
      </c>
      <c r="N423">
        <v>1210.4530769230769</v>
      </c>
      <c r="O423">
        <v>0.2</v>
      </c>
      <c r="P423">
        <v>1.5</v>
      </c>
      <c r="Q423">
        <f t="shared" si="13"/>
        <v>40.477692307692308</v>
      </c>
      <c r="R423">
        <f t="shared" si="14"/>
        <v>40477.692307692305</v>
      </c>
      <c r="S423" t="s">
        <v>11</v>
      </c>
      <c r="T423" t="s">
        <v>65</v>
      </c>
      <c r="U423" t="s">
        <v>65</v>
      </c>
    </row>
    <row r="424" spans="1:21" x14ac:dyDescent="0.25">
      <c r="A424" s="1">
        <v>43263</v>
      </c>
      <c r="B424" s="1">
        <v>42898</v>
      </c>
      <c r="C424" t="s">
        <v>18</v>
      </c>
      <c r="D424">
        <v>2018</v>
      </c>
      <c r="E424" t="s">
        <v>19</v>
      </c>
      <c r="F424">
        <v>15</v>
      </c>
      <c r="G424">
        <v>5</v>
      </c>
      <c r="H424">
        <v>3</v>
      </c>
      <c r="I424">
        <v>8</v>
      </c>
      <c r="J424">
        <v>1</v>
      </c>
      <c r="K424">
        <v>1.75</v>
      </c>
      <c r="L424" t="s">
        <v>11</v>
      </c>
      <c r="M424">
        <v>134.92564102564103</v>
      </c>
      <c r="N424">
        <v>1210.4530769230769</v>
      </c>
      <c r="O424">
        <v>0.2</v>
      </c>
      <c r="P424">
        <v>1.5</v>
      </c>
      <c r="Q424">
        <f t="shared" si="13"/>
        <v>40.477692307692308</v>
      </c>
      <c r="R424">
        <f t="shared" si="14"/>
        <v>40477.692307692305</v>
      </c>
      <c r="S424" t="s">
        <v>11</v>
      </c>
      <c r="T424" t="s">
        <v>65</v>
      </c>
      <c r="U424" t="s">
        <v>65</v>
      </c>
    </row>
    <row r="425" spans="1:21" x14ac:dyDescent="0.25">
      <c r="A425" s="1">
        <v>43263</v>
      </c>
      <c r="B425" s="1">
        <v>42898</v>
      </c>
      <c r="C425" t="s">
        <v>18</v>
      </c>
      <c r="D425">
        <v>2018</v>
      </c>
      <c r="E425" t="s">
        <v>19</v>
      </c>
      <c r="F425">
        <v>16</v>
      </c>
      <c r="G425">
        <v>0</v>
      </c>
      <c r="H425">
        <v>5</v>
      </c>
      <c r="I425">
        <v>5</v>
      </c>
      <c r="J425">
        <v>0</v>
      </c>
      <c r="K425">
        <v>1.75</v>
      </c>
      <c r="L425" t="s">
        <v>11</v>
      </c>
      <c r="M425">
        <v>134.92564102564103</v>
      </c>
      <c r="N425">
        <v>1210.4530769230769</v>
      </c>
      <c r="O425">
        <v>0.2</v>
      </c>
      <c r="P425">
        <v>1.5</v>
      </c>
      <c r="Q425">
        <f t="shared" si="13"/>
        <v>40.477692307692308</v>
      </c>
      <c r="R425">
        <f t="shared" si="14"/>
        <v>40477.692307692305</v>
      </c>
      <c r="S425" t="s">
        <v>11</v>
      </c>
      <c r="T425" t="s">
        <v>65</v>
      </c>
      <c r="U425" t="s">
        <v>65</v>
      </c>
    </row>
    <row r="426" spans="1:21" x14ac:dyDescent="0.25">
      <c r="A426" s="1">
        <v>43263</v>
      </c>
      <c r="B426" s="1">
        <v>42898</v>
      </c>
      <c r="C426" t="s">
        <v>18</v>
      </c>
      <c r="D426">
        <v>2018</v>
      </c>
      <c r="E426" t="s">
        <v>19</v>
      </c>
      <c r="F426">
        <v>17</v>
      </c>
      <c r="G426">
        <v>1</v>
      </c>
      <c r="H426">
        <v>1</v>
      </c>
      <c r="I426">
        <v>2</v>
      </c>
      <c r="J426">
        <v>1</v>
      </c>
      <c r="K426">
        <v>1.75</v>
      </c>
      <c r="L426" t="s">
        <v>11</v>
      </c>
      <c r="M426">
        <v>134.92564102564103</v>
      </c>
      <c r="N426">
        <v>1210.4530769230769</v>
      </c>
      <c r="O426">
        <v>0.2</v>
      </c>
      <c r="P426">
        <v>1.5</v>
      </c>
      <c r="Q426">
        <f t="shared" si="13"/>
        <v>40.477692307692308</v>
      </c>
      <c r="R426">
        <f t="shared" si="14"/>
        <v>40477.692307692305</v>
      </c>
      <c r="S426" t="s">
        <v>11</v>
      </c>
      <c r="T426" t="s">
        <v>65</v>
      </c>
      <c r="U426" t="s">
        <v>65</v>
      </c>
    </row>
    <row r="427" spans="1:21" x14ac:dyDescent="0.25">
      <c r="A427" s="1">
        <v>43263</v>
      </c>
      <c r="B427" s="1">
        <v>42898</v>
      </c>
      <c r="C427" t="s">
        <v>18</v>
      </c>
      <c r="D427">
        <v>2018</v>
      </c>
      <c r="E427" t="s">
        <v>19</v>
      </c>
      <c r="F427">
        <v>18</v>
      </c>
      <c r="G427">
        <v>0</v>
      </c>
      <c r="H427">
        <v>1</v>
      </c>
      <c r="I427">
        <v>1</v>
      </c>
      <c r="J427">
        <v>0</v>
      </c>
      <c r="K427">
        <v>1.75</v>
      </c>
      <c r="L427" t="s">
        <v>11</v>
      </c>
      <c r="M427">
        <v>134.92564102564103</v>
      </c>
      <c r="N427">
        <v>1210.4530769230769</v>
      </c>
      <c r="O427">
        <v>0.2</v>
      </c>
      <c r="P427">
        <v>1.5</v>
      </c>
      <c r="Q427">
        <f t="shared" si="13"/>
        <v>40.477692307692308</v>
      </c>
      <c r="R427">
        <f t="shared" si="14"/>
        <v>40477.692307692305</v>
      </c>
      <c r="S427" t="s">
        <v>11</v>
      </c>
      <c r="T427" t="s">
        <v>65</v>
      </c>
      <c r="U427" t="s">
        <v>65</v>
      </c>
    </row>
    <row r="428" spans="1:21" x14ac:dyDescent="0.25">
      <c r="A428" s="1">
        <v>43267</v>
      </c>
      <c r="B428" s="1">
        <v>42902</v>
      </c>
      <c r="C428" t="s">
        <v>18</v>
      </c>
      <c r="D428">
        <v>2018</v>
      </c>
      <c r="E428" t="s">
        <v>19</v>
      </c>
      <c r="F428">
        <v>1</v>
      </c>
      <c r="G428">
        <v>0</v>
      </c>
      <c r="H428">
        <v>8</v>
      </c>
      <c r="I428">
        <v>8</v>
      </c>
      <c r="J428">
        <v>0</v>
      </c>
      <c r="K428">
        <v>1.75</v>
      </c>
      <c r="L428" t="s">
        <v>11</v>
      </c>
      <c r="M428">
        <v>133.06923076923078</v>
      </c>
      <c r="N428">
        <v>1173.6623076923076</v>
      </c>
      <c r="O428">
        <v>0.2</v>
      </c>
      <c r="P428">
        <v>1.5</v>
      </c>
      <c r="Q428">
        <f t="shared" si="13"/>
        <v>39.920769230769238</v>
      </c>
      <c r="R428">
        <f t="shared" si="14"/>
        <v>39920.769230769241</v>
      </c>
      <c r="S428" t="s">
        <v>11</v>
      </c>
      <c r="T428" t="s">
        <v>65</v>
      </c>
      <c r="U428" t="s">
        <v>65</v>
      </c>
    </row>
    <row r="429" spans="1:21" x14ac:dyDescent="0.25">
      <c r="A429" s="1">
        <v>43267</v>
      </c>
      <c r="B429" s="1">
        <v>42902</v>
      </c>
      <c r="C429" t="s">
        <v>18</v>
      </c>
      <c r="D429">
        <v>2018</v>
      </c>
      <c r="E429" t="s">
        <v>19</v>
      </c>
      <c r="F429">
        <v>2</v>
      </c>
      <c r="G429">
        <v>0</v>
      </c>
      <c r="H429">
        <v>34</v>
      </c>
      <c r="I429">
        <v>34</v>
      </c>
      <c r="J429">
        <v>0</v>
      </c>
      <c r="K429">
        <v>1.75</v>
      </c>
      <c r="L429" t="s">
        <v>11</v>
      </c>
      <c r="M429">
        <v>133.06923076923078</v>
      </c>
      <c r="N429">
        <v>1173.6623076923076</v>
      </c>
      <c r="O429">
        <v>0.2</v>
      </c>
      <c r="P429">
        <v>1.5</v>
      </c>
      <c r="Q429">
        <f t="shared" si="13"/>
        <v>39.920769230769238</v>
      </c>
      <c r="R429">
        <f t="shared" si="14"/>
        <v>39920.769230769241</v>
      </c>
      <c r="S429" t="s">
        <v>11</v>
      </c>
      <c r="T429" t="s">
        <v>65</v>
      </c>
      <c r="U429" t="s">
        <v>65</v>
      </c>
    </row>
    <row r="430" spans="1:21" x14ac:dyDescent="0.25">
      <c r="A430" s="1">
        <v>43267</v>
      </c>
      <c r="B430" s="1">
        <v>42902</v>
      </c>
      <c r="C430" t="s">
        <v>18</v>
      </c>
      <c r="D430">
        <v>2018</v>
      </c>
      <c r="E430" t="s">
        <v>19</v>
      </c>
      <c r="F430">
        <v>3</v>
      </c>
      <c r="G430">
        <v>0</v>
      </c>
      <c r="H430">
        <v>10</v>
      </c>
      <c r="I430">
        <v>10</v>
      </c>
      <c r="J430">
        <v>0</v>
      </c>
      <c r="K430">
        <v>1.75</v>
      </c>
      <c r="L430" t="s">
        <v>11</v>
      </c>
      <c r="M430">
        <v>133.06923076923078</v>
      </c>
      <c r="N430">
        <v>1173.6623076923076</v>
      </c>
      <c r="O430">
        <v>0.2</v>
      </c>
      <c r="P430">
        <v>1.5</v>
      </c>
      <c r="Q430">
        <f t="shared" si="13"/>
        <v>39.920769230769238</v>
      </c>
      <c r="R430">
        <f t="shared" si="14"/>
        <v>39920.769230769241</v>
      </c>
      <c r="S430" t="s">
        <v>11</v>
      </c>
      <c r="T430" t="s">
        <v>65</v>
      </c>
      <c r="U430" t="s">
        <v>65</v>
      </c>
    </row>
    <row r="431" spans="1:21" x14ac:dyDescent="0.25">
      <c r="A431" s="1">
        <v>43267</v>
      </c>
      <c r="B431" s="1">
        <v>42902</v>
      </c>
      <c r="C431" t="s">
        <v>18</v>
      </c>
      <c r="D431">
        <v>2018</v>
      </c>
      <c r="E431" t="s">
        <v>19</v>
      </c>
      <c r="F431">
        <v>4</v>
      </c>
      <c r="G431">
        <v>0</v>
      </c>
      <c r="H431">
        <v>12</v>
      </c>
      <c r="I431">
        <v>12</v>
      </c>
      <c r="J431">
        <v>2</v>
      </c>
      <c r="K431">
        <v>1.75</v>
      </c>
      <c r="L431" t="s">
        <v>11</v>
      </c>
      <c r="M431">
        <v>133.06923076923078</v>
      </c>
      <c r="N431">
        <v>1173.6623076923076</v>
      </c>
      <c r="O431">
        <v>0.2</v>
      </c>
      <c r="P431">
        <v>1.5</v>
      </c>
      <c r="Q431">
        <f t="shared" si="13"/>
        <v>39.920769230769238</v>
      </c>
      <c r="R431">
        <f t="shared" si="14"/>
        <v>39920.769230769241</v>
      </c>
      <c r="S431" t="s">
        <v>11</v>
      </c>
      <c r="T431" t="s">
        <v>65</v>
      </c>
      <c r="U431" t="s">
        <v>65</v>
      </c>
    </row>
    <row r="432" spans="1:21" x14ac:dyDescent="0.25">
      <c r="A432" s="1">
        <v>43267</v>
      </c>
      <c r="B432" s="1">
        <v>42902</v>
      </c>
      <c r="C432" t="s">
        <v>18</v>
      </c>
      <c r="D432">
        <v>2018</v>
      </c>
      <c r="E432" t="s">
        <v>19</v>
      </c>
      <c r="F432">
        <v>5</v>
      </c>
      <c r="G432">
        <v>1</v>
      </c>
      <c r="H432">
        <v>19</v>
      </c>
      <c r="I432">
        <v>20</v>
      </c>
      <c r="J432">
        <v>0</v>
      </c>
      <c r="K432">
        <v>1.75</v>
      </c>
      <c r="L432" t="s">
        <v>11</v>
      </c>
      <c r="M432">
        <v>133.06923076923078</v>
      </c>
      <c r="N432">
        <v>1173.6623076923076</v>
      </c>
      <c r="O432">
        <v>0.2</v>
      </c>
      <c r="P432">
        <v>1.5</v>
      </c>
      <c r="Q432">
        <f t="shared" si="13"/>
        <v>39.920769230769238</v>
      </c>
      <c r="R432">
        <f t="shared" si="14"/>
        <v>39920.769230769241</v>
      </c>
      <c r="S432" t="s">
        <v>11</v>
      </c>
      <c r="T432" t="s">
        <v>65</v>
      </c>
      <c r="U432" t="s">
        <v>65</v>
      </c>
    </row>
    <row r="433" spans="1:21" x14ac:dyDescent="0.25">
      <c r="A433" s="1">
        <v>43267</v>
      </c>
      <c r="B433" s="1">
        <v>42902</v>
      </c>
      <c r="C433" t="s">
        <v>18</v>
      </c>
      <c r="D433">
        <v>2018</v>
      </c>
      <c r="E433" t="s">
        <v>19</v>
      </c>
      <c r="F433">
        <v>6</v>
      </c>
      <c r="G433">
        <v>5</v>
      </c>
      <c r="H433">
        <v>49</v>
      </c>
      <c r="I433">
        <v>54</v>
      </c>
      <c r="J433">
        <v>0</v>
      </c>
      <c r="K433">
        <v>1.75</v>
      </c>
      <c r="L433" t="s">
        <v>11</v>
      </c>
      <c r="M433">
        <v>133.06923076923078</v>
      </c>
      <c r="N433">
        <v>1173.6623076923076</v>
      </c>
      <c r="O433">
        <v>0.2</v>
      </c>
      <c r="P433">
        <v>1.5</v>
      </c>
      <c r="Q433">
        <f t="shared" si="13"/>
        <v>39.920769230769238</v>
      </c>
      <c r="R433">
        <f t="shared" si="14"/>
        <v>39920.769230769241</v>
      </c>
      <c r="S433" t="s">
        <v>11</v>
      </c>
      <c r="T433" t="s">
        <v>65</v>
      </c>
      <c r="U433" t="s">
        <v>65</v>
      </c>
    </row>
    <row r="434" spans="1:21" x14ac:dyDescent="0.25">
      <c r="A434" s="1">
        <v>43267</v>
      </c>
      <c r="B434" s="1">
        <v>42902</v>
      </c>
      <c r="C434" t="s">
        <v>18</v>
      </c>
      <c r="D434">
        <v>2018</v>
      </c>
      <c r="E434" t="s">
        <v>19</v>
      </c>
      <c r="F434">
        <v>7</v>
      </c>
      <c r="G434">
        <v>1</v>
      </c>
      <c r="H434">
        <v>107</v>
      </c>
      <c r="I434">
        <v>108</v>
      </c>
      <c r="J434">
        <v>1</v>
      </c>
      <c r="K434">
        <v>1.75</v>
      </c>
      <c r="L434" t="s">
        <v>11</v>
      </c>
      <c r="M434">
        <v>133.06923076923078</v>
      </c>
      <c r="N434">
        <v>1173.6623076923076</v>
      </c>
      <c r="O434">
        <v>0.2</v>
      </c>
      <c r="P434">
        <v>1.5</v>
      </c>
      <c r="Q434">
        <f t="shared" si="13"/>
        <v>39.920769230769238</v>
      </c>
      <c r="R434">
        <f t="shared" si="14"/>
        <v>39920.769230769241</v>
      </c>
      <c r="S434" t="s">
        <v>11</v>
      </c>
      <c r="T434" t="s">
        <v>65</v>
      </c>
      <c r="U434" t="s">
        <v>65</v>
      </c>
    </row>
    <row r="435" spans="1:21" x14ac:dyDescent="0.25">
      <c r="A435" s="1">
        <v>43267</v>
      </c>
      <c r="B435" s="1">
        <v>42902</v>
      </c>
      <c r="C435" t="s">
        <v>18</v>
      </c>
      <c r="D435">
        <v>2018</v>
      </c>
      <c r="E435" t="s">
        <v>19</v>
      </c>
      <c r="F435">
        <v>8</v>
      </c>
      <c r="G435">
        <v>2</v>
      </c>
      <c r="H435">
        <v>33</v>
      </c>
      <c r="I435">
        <v>35</v>
      </c>
      <c r="J435">
        <v>0</v>
      </c>
      <c r="K435">
        <v>1.75</v>
      </c>
      <c r="L435" t="s">
        <v>11</v>
      </c>
      <c r="M435">
        <v>133.06923076923078</v>
      </c>
      <c r="N435">
        <v>1173.6623076923076</v>
      </c>
      <c r="O435">
        <v>0.2</v>
      </c>
      <c r="P435">
        <v>1.5</v>
      </c>
      <c r="Q435">
        <f t="shared" si="13"/>
        <v>39.920769230769238</v>
      </c>
      <c r="R435">
        <f t="shared" si="14"/>
        <v>39920.769230769241</v>
      </c>
      <c r="S435" t="s">
        <v>11</v>
      </c>
      <c r="T435" t="s">
        <v>65</v>
      </c>
      <c r="U435" t="s">
        <v>65</v>
      </c>
    </row>
    <row r="436" spans="1:21" x14ac:dyDescent="0.25">
      <c r="A436" s="1">
        <v>43267</v>
      </c>
      <c r="B436" s="1">
        <v>42902</v>
      </c>
      <c r="C436" t="s">
        <v>18</v>
      </c>
      <c r="D436">
        <v>2018</v>
      </c>
      <c r="E436" t="s">
        <v>19</v>
      </c>
      <c r="F436">
        <v>9</v>
      </c>
      <c r="G436">
        <v>0</v>
      </c>
      <c r="H436">
        <v>2</v>
      </c>
      <c r="I436">
        <v>2</v>
      </c>
      <c r="J436">
        <v>0</v>
      </c>
      <c r="K436">
        <v>1.75</v>
      </c>
      <c r="L436" t="s">
        <v>11</v>
      </c>
      <c r="M436">
        <v>133.06923076923078</v>
      </c>
      <c r="N436">
        <v>1173.6623076923076</v>
      </c>
      <c r="O436">
        <v>0.2</v>
      </c>
      <c r="P436">
        <v>1.5</v>
      </c>
      <c r="Q436">
        <f t="shared" si="13"/>
        <v>39.920769230769238</v>
      </c>
      <c r="R436">
        <f t="shared" si="14"/>
        <v>39920.769230769241</v>
      </c>
      <c r="S436" t="s">
        <v>11</v>
      </c>
      <c r="T436" t="s">
        <v>65</v>
      </c>
      <c r="U436" t="s">
        <v>65</v>
      </c>
    </row>
    <row r="437" spans="1:21" x14ac:dyDescent="0.25">
      <c r="A437" s="1">
        <v>43267</v>
      </c>
      <c r="B437" s="1">
        <v>42902</v>
      </c>
      <c r="C437" t="s">
        <v>18</v>
      </c>
      <c r="D437">
        <v>2018</v>
      </c>
      <c r="E437" t="s">
        <v>19</v>
      </c>
      <c r="F437">
        <v>10</v>
      </c>
      <c r="G437">
        <v>1</v>
      </c>
      <c r="H437">
        <v>8</v>
      </c>
      <c r="I437">
        <v>9</v>
      </c>
      <c r="J437">
        <v>0</v>
      </c>
      <c r="K437">
        <v>1.75</v>
      </c>
      <c r="L437" t="s">
        <v>11</v>
      </c>
      <c r="M437">
        <v>133.06923076923078</v>
      </c>
      <c r="N437">
        <v>1173.6623076923076</v>
      </c>
      <c r="O437">
        <v>0.2</v>
      </c>
      <c r="P437">
        <v>1.5</v>
      </c>
      <c r="Q437">
        <f t="shared" si="13"/>
        <v>39.920769230769238</v>
      </c>
      <c r="R437">
        <f t="shared" si="14"/>
        <v>39920.769230769241</v>
      </c>
      <c r="S437" t="s">
        <v>11</v>
      </c>
      <c r="T437" t="s">
        <v>65</v>
      </c>
      <c r="U437" t="s">
        <v>65</v>
      </c>
    </row>
    <row r="438" spans="1:21" x14ac:dyDescent="0.25">
      <c r="A438" s="1">
        <v>43267</v>
      </c>
      <c r="B438" s="1">
        <v>42902</v>
      </c>
      <c r="C438" t="s">
        <v>18</v>
      </c>
      <c r="D438">
        <v>2018</v>
      </c>
      <c r="E438" t="s">
        <v>19</v>
      </c>
      <c r="F438">
        <v>11</v>
      </c>
      <c r="G438">
        <v>0</v>
      </c>
      <c r="H438">
        <v>8</v>
      </c>
      <c r="I438">
        <v>8</v>
      </c>
      <c r="J438">
        <v>0</v>
      </c>
      <c r="K438">
        <v>1.75</v>
      </c>
      <c r="L438" t="s">
        <v>11</v>
      </c>
      <c r="M438">
        <v>133.06923076923078</v>
      </c>
      <c r="N438">
        <v>1173.6623076923076</v>
      </c>
      <c r="O438">
        <v>0.2</v>
      </c>
      <c r="P438">
        <v>1.5</v>
      </c>
      <c r="Q438">
        <f t="shared" si="13"/>
        <v>39.920769230769238</v>
      </c>
      <c r="R438">
        <f t="shared" si="14"/>
        <v>39920.769230769241</v>
      </c>
      <c r="S438" t="s">
        <v>11</v>
      </c>
      <c r="T438" t="s">
        <v>65</v>
      </c>
      <c r="U438" t="s">
        <v>65</v>
      </c>
    </row>
    <row r="439" spans="1:21" x14ac:dyDescent="0.25">
      <c r="A439" s="1">
        <v>43267</v>
      </c>
      <c r="B439" s="1">
        <v>42902</v>
      </c>
      <c r="C439" t="s">
        <v>18</v>
      </c>
      <c r="D439">
        <v>2018</v>
      </c>
      <c r="E439" t="s">
        <v>19</v>
      </c>
      <c r="F439">
        <v>12</v>
      </c>
      <c r="G439">
        <v>0</v>
      </c>
      <c r="H439">
        <v>10</v>
      </c>
      <c r="I439">
        <v>10</v>
      </c>
      <c r="J439">
        <v>0</v>
      </c>
      <c r="K439">
        <v>1.75</v>
      </c>
      <c r="L439" t="s">
        <v>11</v>
      </c>
      <c r="M439">
        <v>133.06923076923078</v>
      </c>
      <c r="N439">
        <v>1173.6623076923076</v>
      </c>
      <c r="O439">
        <v>0.2</v>
      </c>
      <c r="P439">
        <v>1.5</v>
      </c>
      <c r="Q439">
        <f t="shared" si="13"/>
        <v>39.920769230769238</v>
      </c>
      <c r="R439">
        <f t="shared" si="14"/>
        <v>39920.769230769241</v>
      </c>
      <c r="S439" t="s">
        <v>11</v>
      </c>
      <c r="T439" t="s">
        <v>65</v>
      </c>
      <c r="U439" t="s">
        <v>65</v>
      </c>
    </row>
    <row r="440" spans="1:21" x14ac:dyDescent="0.25">
      <c r="A440" s="1">
        <v>43267</v>
      </c>
      <c r="B440" s="1">
        <v>42902</v>
      </c>
      <c r="C440" t="s">
        <v>18</v>
      </c>
      <c r="D440">
        <v>2018</v>
      </c>
      <c r="E440" t="s">
        <v>19</v>
      </c>
      <c r="F440">
        <v>13</v>
      </c>
      <c r="G440">
        <v>0</v>
      </c>
      <c r="H440">
        <v>15</v>
      </c>
      <c r="I440">
        <v>15</v>
      </c>
      <c r="J440">
        <v>0</v>
      </c>
      <c r="K440">
        <v>1.75</v>
      </c>
      <c r="L440" t="s">
        <v>11</v>
      </c>
      <c r="M440">
        <v>133.06923076923078</v>
      </c>
      <c r="N440">
        <v>1173.6623076923076</v>
      </c>
      <c r="O440">
        <v>0.2</v>
      </c>
      <c r="P440">
        <v>1.5</v>
      </c>
      <c r="Q440">
        <f t="shared" si="13"/>
        <v>39.920769230769238</v>
      </c>
      <c r="R440">
        <f t="shared" si="14"/>
        <v>39920.769230769241</v>
      </c>
      <c r="S440" t="s">
        <v>11</v>
      </c>
      <c r="T440" t="s">
        <v>65</v>
      </c>
      <c r="U440" t="s">
        <v>65</v>
      </c>
    </row>
    <row r="441" spans="1:21" x14ac:dyDescent="0.25">
      <c r="A441" s="1">
        <v>43267</v>
      </c>
      <c r="B441" s="1">
        <v>42902</v>
      </c>
      <c r="C441" t="s">
        <v>18</v>
      </c>
      <c r="D441">
        <v>2018</v>
      </c>
      <c r="E441" t="s">
        <v>19</v>
      </c>
      <c r="F441">
        <v>14</v>
      </c>
      <c r="G441">
        <v>0</v>
      </c>
      <c r="H441">
        <v>1</v>
      </c>
      <c r="I441">
        <v>1</v>
      </c>
      <c r="J441">
        <v>1</v>
      </c>
      <c r="K441">
        <v>1.75</v>
      </c>
      <c r="L441" t="s">
        <v>11</v>
      </c>
      <c r="M441">
        <v>133.06923076923078</v>
      </c>
      <c r="N441">
        <v>1173.6623076923076</v>
      </c>
      <c r="O441">
        <v>0.2</v>
      </c>
      <c r="P441">
        <v>1.5</v>
      </c>
      <c r="Q441">
        <f t="shared" si="13"/>
        <v>39.920769230769238</v>
      </c>
      <c r="R441">
        <f t="shared" si="14"/>
        <v>39920.769230769241</v>
      </c>
      <c r="S441" t="s">
        <v>11</v>
      </c>
      <c r="T441" t="s">
        <v>65</v>
      </c>
      <c r="U441" t="s">
        <v>65</v>
      </c>
    </row>
    <row r="442" spans="1:21" x14ac:dyDescent="0.25">
      <c r="A442" s="1">
        <v>43267</v>
      </c>
      <c r="B442" s="1">
        <v>42902</v>
      </c>
      <c r="C442" t="s">
        <v>18</v>
      </c>
      <c r="D442">
        <v>2018</v>
      </c>
      <c r="E442" t="s">
        <v>19</v>
      </c>
      <c r="F442">
        <v>15</v>
      </c>
      <c r="G442">
        <v>0</v>
      </c>
      <c r="H442">
        <v>1</v>
      </c>
      <c r="I442">
        <v>1</v>
      </c>
      <c r="J442">
        <v>0</v>
      </c>
      <c r="K442">
        <v>1.75</v>
      </c>
      <c r="L442" t="s">
        <v>11</v>
      </c>
      <c r="M442">
        <v>133.06923076923078</v>
      </c>
      <c r="N442">
        <v>1173.6623076923076</v>
      </c>
      <c r="O442">
        <v>0.2</v>
      </c>
      <c r="P442">
        <v>1.5</v>
      </c>
      <c r="Q442">
        <f t="shared" si="13"/>
        <v>39.920769230769238</v>
      </c>
      <c r="R442">
        <f t="shared" si="14"/>
        <v>39920.769230769241</v>
      </c>
      <c r="S442" t="s">
        <v>11</v>
      </c>
      <c r="T442" t="s">
        <v>65</v>
      </c>
      <c r="U442" t="s">
        <v>65</v>
      </c>
    </row>
    <row r="443" spans="1:21" x14ac:dyDescent="0.25">
      <c r="A443" s="1">
        <v>43267</v>
      </c>
      <c r="B443" s="1">
        <v>42902</v>
      </c>
      <c r="C443" t="s">
        <v>18</v>
      </c>
      <c r="D443">
        <v>2018</v>
      </c>
      <c r="E443" t="s">
        <v>19</v>
      </c>
      <c r="F443">
        <v>16</v>
      </c>
      <c r="G443">
        <v>0</v>
      </c>
      <c r="H443">
        <v>1</v>
      </c>
      <c r="I443">
        <v>1</v>
      </c>
      <c r="J443">
        <v>0</v>
      </c>
      <c r="K443">
        <v>1.75</v>
      </c>
      <c r="L443" t="s">
        <v>11</v>
      </c>
      <c r="M443">
        <v>133.06923076923078</v>
      </c>
      <c r="N443">
        <v>1173.6623076923076</v>
      </c>
      <c r="O443">
        <v>0.2</v>
      </c>
      <c r="P443">
        <v>1.5</v>
      </c>
      <c r="Q443">
        <f t="shared" si="13"/>
        <v>39.920769230769238</v>
      </c>
      <c r="R443">
        <f t="shared" si="14"/>
        <v>39920.769230769241</v>
      </c>
      <c r="S443" t="s">
        <v>11</v>
      </c>
      <c r="T443" t="s">
        <v>65</v>
      </c>
      <c r="U443" t="s">
        <v>65</v>
      </c>
    </row>
    <row r="444" spans="1:21" x14ac:dyDescent="0.25">
      <c r="A444" s="1">
        <v>43272</v>
      </c>
      <c r="B444" s="1">
        <v>42907</v>
      </c>
      <c r="C444" t="s">
        <v>18</v>
      </c>
      <c r="D444">
        <v>2018</v>
      </c>
      <c r="E444" t="s">
        <v>19</v>
      </c>
      <c r="F444">
        <v>1</v>
      </c>
      <c r="G444">
        <v>0</v>
      </c>
      <c r="H444">
        <v>0</v>
      </c>
      <c r="I444">
        <v>0</v>
      </c>
      <c r="J444">
        <v>0</v>
      </c>
      <c r="K444">
        <v>1.75</v>
      </c>
      <c r="L444" t="s">
        <v>12</v>
      </c>
      <c r="M444">
        <v>130.74871794871797</v>
      </c>
      <c r="N444">
        <v>1127.6738461538462</v>
      </c>
      <c r="O444">
        <v>0.2</v>
      </c>
      <c r="P444">
        <v>1.5</v>
      </c>
      <c r="Q444">
        <f t="shared" si="13"/>
        <v>39.22461538461539</v>
      </c>
      <c r="R444">
        <f t="shared" si="14"/>
        <v>39224.61538461539</v>
      </c>
      <c r="S444" t="s">
        <v>12</v>
      </c>
      <c r="T444" t="s">
        <v>7</v>
      </c>
      <c r="U444" t="s">
        <v>7</v>
      </c>
    </row>
    <row r="445" spans="1:21" x14ac:dyDescent="0.25">
      <c r="A445" s="1">
        <v>43272</v>
      </c>
      <c r="B445" s="1">
        <v>42907</v>
      </c>
      <c r="C445" t="s">
        <v>18</v>
      </c>
      <c r="D445">
        <v>2018</v>
      </c>
      <c r="E445" t="s">
        <v>19</v>
      </c>
      <c r="F445">
        <v>2</v>
      </c>
      <c r="G445">
        <v>0</v>
      </c>
      <c r="H445">
        <v>0</v>
      </c>
      <c r="I445">
        <v>0</v>
      </c>
      <c r="J445">
        <v>0</v>
      </c>
      <c r="K445">
        <v>1.75</v>
      </c>
      <c r="L445" t="s">
        <v>12</v>
      </c>
      <c r="M445">
        <v>130.74871794871797</v>
      </c>
      <c r="N445">
        <v>1127.6738461538462</v>
      </c>
      <c r="O445">
        <v>0.2</v>
      </c>
      <c r="P445">
        <v>1.5</v>
      </c>
      <c r="Q445">
        <f t="shared" si="13"/>
        <v>39.22461538461539</v>
      </c>
      <c r="R445">
        <f t="shared" si="14"/>
        <v>39224.61538461539</v>
      </c>
      <c r="S445" t="s">
        <v>12</v>
      </c>
      <c r="T445" t="s">
        <v>7</v>
      </c>
      <c r="U445" t="s">
        <v>7</v>
      </c>
    </row>
    <row r="446" spans="1:21" x14ac:dyDescent="0.25">
      <c r="A446" s="1">
        <v>43272</v>
      </c>
      <c r="B446" s="1">
        <v>42907</v>
      </c>
      <c r="C446" t="s">
        <v>18</v>
      </c>
      <c r="D446">
        <v>2018</v>
      </c>
      <c r="E446" t="s">
        <v>19</v>
      </c>
      <c r="F446">
        <v>3</v>
      </c>
      <c r="G446">
        <v>0</v>
      </c>
      <c r="H446">
        <v>1</v>
      </c>
      <c r="I446">
        <v>1</v>
      </c>
      <c r="J446">
        <v>0</v>
      </c>
      <c r="K446">
        <v>1.75</v>
      </c>
      <c r="L446" t="s">
        <v>12</v>
      </c>
      <c r="M446">
        <v>130.74871794871797</v>
      </c>
      <c r="N446">
        <v>1127.6738461538462</v>
      </c>
      <c r="O446">
        <v>0.2</v>
      </c>
      <c r="P446">
        <v>1.5</v>
      </c>
      <c r="Q446">
        <f t="shared" si="13"/>
        <v>39.22461538461539</v>
      </c>
      <c r="R446">
        <f t="shared" si="14"/>
        <v>39224.61538461539</v>
      </c>
      <c r="S446" t="s">
        <v>12</v>
      </c>
      <c r="T446" t="s">
        <v>7</v>
      </c>
      <c r="U446" t="s">
        <v>7</v>
      </c>
    </row>
    <row r="447" spans="1:21" x14ac:dyDescent="0.25">
      <c r="A447" s="1">
        <v>43272</v>
      </c>
      <c r="B447" s="1">
        <v>42907</v>
      </c>
      <c r="C447" t="s">
        <v>18</v>
      </c>
      <c r="D447">
        <v>2018</v>
      </c>
      <c r="E447" t="s">
        <v>19</v>
      </c>
      <c r="F447">
        <v>4</v>
      </c>
      <c r="G447">
        <v>0</v>
      </c>
      <c r="H447">
        <v>1</v>
      </c>
      <c r="I447">
        <v>1</v>
      </c>
      <c r="J447">
        <v>1</v>
      </c>
      <c r="K447">
        <v>1.75</v>
      </c>
      <c r="L447" t="s">
        <v>12</v>
      </c>
      <c r="M447">
        <v>130.74871794871797</v>
      </c>
      <c r="N447">
        <v>1127.6738461538462</v>
      </c>
      <c r="O447">
        <v>0.2</v>
      </c>
      <c r="P447">
        <v>1.5</v>
      </c>
      <c r="Q447">
        <f t="shared" si="13"/>
        <v>39.22461538461539</v>
      </c>
      <c r="R447">
        <f t="shared" si="14"/>
        <v>39224.61538461539</v>
      </c>
      <c r="S447" t="s">
        <v>12</v>
      </c>
      <c r="T447" t="s">
        <v>7</v>
      </c>
      <c r="U447" t="s">
        <v>7</v>
      </c>
    </row>
    <row r="448" spans="1:21" x14ac:dyDescent="0.25">
      <c r="A448" s="1">
        <v>43272</v>
      </c>
      <c r="B448" s="1">
        <v>42907</v>
      </c>
      <c r="C448" t="s">
        <v>18</v>
      </c>
      <c r="D448">
        <v>2018</v>
      </c>
      <c r="E448" t="s">
        <v>19</v>
      </c>
      <c r="F448">
        <v>5</v>
      </c>
      <c r="G448">
        <v>0</v>
      </c>
      <c r="H448">
        <v>0</v>
      </c>
      <c r="I448">
        <v>0</v>
      </c>
      <c r="J448">
        <v>0</v>
      </c>
      <c r="K448">
        <v>1.75</v>
      </c>
      <c r="L448" t="s">
        <v>12</v>
      </c>
      <c r="M448">
        <v>130.74871794871797</v>
      </c>
      <c r="N448">
        <v>1127.6738461538462</v>
      </c>
      <c r="O448">
        <v>0.2</v>
      </c>
      <c r="P448">
        <v>1.5</v>
      </c>
      <c r="Q448">
        <f t="shared" si="13"/>
        <v>39.22461538461539</v>
      </c>
      <c r="R448">
        <f t="shared" si="14"/>
        <v>39224.61538461539</v>
      </c>
      <c r="S448" t="s">
        <v>12</v>
      </c>
      <c r="T448" t="s">
        <v>7</v>
      </c>
      <c r="U448" t="s">
        <v>7</v>
      </c>
    </row>
    <row r="449" spans="1:21" x14ac:dyDescent="0.25">
      <c r="A449" s="1">
        <v>43272</v>
      </c>
      <c r="B449" s="1">
        <v>42907</v>
      </c>
      <c r="C449" t="s">
        <v>18</v>
      </c>
      <c r="D449">
        <v>2018</v>
      </c>
      <c r="E449" t="s">
        <v>19</v>
      </c>
      <c r="F449">
        <v>6</v>
      </c>
      <c r="G449">
        <v>0</v>
      </c>
      <c r="H449">
        <v>2</v>
      </c>
      <c r="I449">
        <v>2</v>
      </c>
      <c r="J449">
        <v>1</v>
      </c>
      <c r="K449">
        <v>1.75</v>
      </c>
      <c r="L449" t="s">
        <v>12</v>
      </c>
      <c r="M449">
        <v>130.74871794871797</v>
      </c>
      <c r="N449">
        <v>1127.6738461538462</v>
      </c>
      <c r="O449">
        <v>0.2</v>
      </c>
      <c r="P449">
        <v>1.5</v>
      </c>
      <c r="Q449">
        <f t="shared" si="13"/>
        <v>39.22461538461539</v>
      </c>
      <c r="R449">
        <f t="shared" si="14"/>
        <v>39224.61538461539</v>
      </c>
      <c r="S449" t="s">
        <v>12</v>
      </c>
      <c r="T449" t="s">
        <v>7</v>
      </c>
      <c r="U449" t="s">
        <v>7</v>
      </c>
    </row>
    <row r="450" spans="1:21" x14ac:dyDescent="0.25">
      <c r="A450" s="1">
        <v>43272</v>
      </c>
      <c r="B450" s="1">
        <v>42907</v>
      </c>
      <c r="C450" t="s">
        <v>18</v>
      </c>
      <c r="D450">
        <v>2018</v>
      </c>
      <c r="E450" t="s">
        <v>19</v>
      </c>
      <c r="F450">
        <v>7</v>
      </c>
      <c r="G450">
        <v>0</v>
      </c>
      <c r="H450">
        <v>1</v>
      </c>
      <c r="I450">
        <v>1</v>
      </c>
      <c r="J450">
        <v>2</v>
      </c>
      <c r="K450">
        <v>1.75</v>
      </c>
      <c r="L450" t="s">
        <v>12</v>
      </c>
      <c r="M450">
        <v>130.74871794871797</v>
      </c>
      <c r="N450">
        <v>1127.6738461538462</v>
      </c>
      <c r="O450">
        <v>0.2</v>
      </c>
      <c r="P450">
        <v>1.5</v>
      </c>
      <c r="Q450">
        <f t="shared" si="13"/>
        <v>39.22461538461539</v>
      </c>
      <c r="R450">
        <f t="shared" si="14"/>
        <v>39224.61538461539</v>
      </c>
      <c r="S450" t="s">
        <v>12</v>
      </c>
      <c r="T450" t="s">
        <v>7</v>
      </c>
      <c r="U450" t="s">
        <v>7</v>
      </c>
    </row>
    <row r="451" spans="1:21" x14ac:dyDescent="0.25">
      <c r="A451" s="1">
        <v>43272</v>
      </c>
      <c r="B451" s="1">
        <v>42907</v>
      </c>
      <c r="C451" t="s">
        <v>18</v>
      </c>
      <c r="D451">
        <v>2018</v>
      </c>
      <c r="E451" t="s">
        <v>19</v>
      </c>
      <c r="F451">
        <v>8</v>
      </c>
      <c r="G451">
        <v>0</v>
      </c>
      <c r="H451">
        <v>0</v>
      </c>
      <c r="I451">
        <v>0</v>
      </c>
      <c r="J451">
        <v>0</v>
      </c>
      <c r="K451">
        <v>1.75</v>
      </c>
      <c r="L451" t="s">
        <v>12</v>
      </c>
      <c r="M451">
        <v>130.74871794871797</v>
      </c>
      <c r="N451">
        <v>1127.6738461538462</v>
      </c>
      <c r="O451">
        <v>0.2</v>
      </c>
      <c r="P451">
        <v>1.5</v>
      </c>
      <c r="Q451">
        <f t="shared" ref="Q451:Q514" si="15">M451*O451*P451</f>
        <v>39.22461538461539</v>
      </c>
      <c r="R451">
        <f t="shared" ref="R451:R514" si="16">Q451*1000</f>
        <v>39224.61538461539</v>
      </c>
      <c r="S451" t="s">
        <v>12</v>
      </c>
      <c r="T451" t="s">
        <v>7</v>
      </c>
      <c r="U451" t="s">
        <v>7</v>
      </c>
    </row>
    <row r="452" spans="1:21" x14ac:dyDescent="0.25">
      <c r="A452" s="1">
        <v>43272</v>
      </c>
      <c r="B452" s="1">
        <v>42907</v>
      </c>
      <c r="C452" t="s">
        <v>18</v>
      </c>
      <c r="D452">
        <v>2018</v>
      </c>
      <c r="E452" t="s">
        <v>19</v>
      </c>
      <c r="F452">
        <v>9</v>
      </c>
      <c r="G452">
        <v>0</v>
      </c>
      <c r="H452">
        <v>0</v>
      </c>
      <c r="I452">
        <v>0</v>
      </c>
      <c r="J452">
        <v>0</v>
      </c>
      <c r="K452">
        <v>1.75</v>
      </c>
      <c r="L452" t="s">
        <v>12</v>
      </c>
      <c r="M452">
        <v>130.74871794871797</v>
      </c>
      <c r="N452">
        <v>1127.6738461538462</v>
      </c>
      <c r="O452">
        <v>0.2</v>
      </c>
      <c r="P452">
        <v>1.5</v>
      </c>
      <c r="Q452">
        <f t="shared" si="15"/>
        <v>39.22461538461539</v>
      </c>
      <c r="R452">
        <f t="shared" si="16"/>
        <v>39224.61538461539</v>
      </c>
      <c r="S452" t="s">
        <v>12</v>
      </c>
      <c r="T452" t="s">
        <v>7</v>
      </c>
      <c r="U452" t="s">
        <v>7</v>
      </c>
    </row>
    <row r="453" spans="1:21" x14ac:dyDescent="0.25">
      <c r="A453" s="1">
        <v>43272</v>
      </c>
      <c r="B453" s="1">
        <v>42907</v>
      </c>
      <c r="C453" t="s">
        <v>18</v>
      </c>
      <c r="D453">
        <v>2018</v>
      </c>
      <c r="E453" t="s">
        <v>19</v>
      </c>
      <c r="F453">
        <v>10</v>
      </c>
      <c r="G453">
        <v>0</v>
      </c>
      <c r="H453">
        <v>0</v>
      </c>
      <c r="I453">
        <v>0</v>
      </c>
      <c r="J453">
        <v>0</v>
      </c>
      <c r="K453">
        <v>1.75</v>
      </c>
      <c r="L453" t="s">
        <v>12</v>
      </c>
      <c r="M453">
        <v>130.74871794871797</v>
      </c>
      <c r="N453">
        <v>1127.6738461538462</v>
      </c>
      <c r="O453">
        <v>0.2</v>
      </c>
      <c r="P453">
        <v>1.5</v>
      </c>
      <c r="Q453">
        <f t="shared" si="15"/>
        <v>39.22461538461539</v>
      </c>
      <c r="R453">
        <f t="shared" si="16"/>
        <v>39224.61538461539</v>
      </c>
      <c r="S453" t="s">
        <v>12</v>
      </c>
      <c r="T453" t="s">
        <v>7</v>
      </c>
      <c r="U453" t="s">
        <v>7</v>
      </c>
    </row>
    <row r="454" spans="1:21" x14ac:dyDescent="0.25">
      <c r="A454" s="1">
        <v>43272</v>
      </c>
      <c r="B454" s="1">
        <v>42907</v>
      </c>
      <c r="C454" t="s">
        <v>18</v>
      </c>
      <c r="D454">
        <v>2018</v>
      </c>
      <c r="E454" t="s">
        <v>19</v>
      </c>
      <c r="F454">
        <v>11</v>
      </c>
      <c r="G454">
        <v>0</v>
      </c>
      <c r="H454">
        <v>0</v>
      </c>
      <c r="I454">
        <v>0</v>
      </c>
      <c r="J454">
        <v>0</v>
      </c>
      <c r="K454">
        <v>1.75</v>
      </c>
      <c r="L454" t="s">
        <v>12</v>
      </c>
      <c r="M454">
        <v>130.74871794871797</v>
      </c>
      <c r="N454">
        <v>1127.6738461538462</v>
      </c>
      <c r="O454">
        <v>0.2</v>
      </c>
      <c r="P454">
        <v>1.5</v>
      </c>
      <c r="Q454">
        <f t="shared" si="15"/>
        <v>39.22461538461539</v>
      </c>
      <c r="R454">
        <f t="shared" si="16"/>
        <v>39224.61538461539</v>
      </c>
      <c r="S454" t="s">
        <v>12</v>
      </c>
      <c r="T454" t="s">
        <v>7</v>
      </c>
      <c r="U454" t="s">
        <v>7</v>
      </c>
    </row>
    <row r="455" spans="1:21" x14ac:dyDescent="0.25">
      <c r="A455" s="1">
        <v>43272</v>
      </c>
      <c r="B455" s="1">
        <v>42907</v>
      </c>
      <c r="C455" t="s">
        <v>18</v>
      </c>
      <c r="D455">
        <v>2018</v>
      </c>
      <c r="E455" t="s">
        <v>19</v>
      </c>
      <c r="F455">
        <v>12</v>
      </c>
      <c r="G455">
        <v>0</v>
      </c>
      <c r="H455">
        <v>1</v>
      </c>
      <c r="I455">
        <v>1</v>
      </c>
      <c r="J455">
        <v>0</v>
      </c>
      <c r="K455">
        <v>1.75</v>
      </c>
      <c r="L455" t="s">
        <v>12</v>
      </c>
      <c r="M455">
        <v>130.74871794871797</v>
      </c>
      <c r="N455">
        <v>1127.6738461538462</v>
      </c>
      <c r="O455">
        <v>0.2</v>
      </c>
      <c r="P455">
        <v>1.5</v>
      </c>
      <c r="Q455">
        <f t="shared" si="15"/>
        <v>39.22461538461539</v>
      </c>
      <c r="R455">
        <f t="shared" si="16"/>
        <v>39224.61538461539</v>
      </c>
      <c r="S455" t="s">
        <v>12</v>
      </c>
      <c r="T455" t="s">
        <v>7</v>
      </c>
      <c r="U455" t="s">
        <v>7</v>
      </c>
    </row>
    <row r="456" spans="1:21" x14ac:dyDescent="0.25">
      <c r="A456" s="1">
        <v>43272</v>
      </c>
      <c r="B456" s="1">
        <v>42907</v>
      </c>
      <c r="C456" t="s">
        <v>18</v>
      </c>
      <c r="D456">
        <v>2018</v>
      </c>
      <c r="E456" t="s">
        <v>19</v>
      </c>
      <c r="F456">
        <v>13</v>
      </c>
      <c r="G456">
        <v>0</v>
      </c>
      <c r="H456">
        <v>0</v>
      </c>
      <c r="I456">
        <v>0</v>
      </c>
      <c r="J456">
        <v>0</v>
      </c>
      <c r="K456">
        <v>1.75</v>
      </c>
      <c r="L456" t="s">
        <v>12</v>
      </c>
      <c r="M456">
        <v>130.74871794871797</v>
      </c>
      <c r="N456">
        <v>1127.6738461538462</v>
      </c>
      <c r="O456">
        <v>0.2</v>
      </c>
      <c r="P456">
        <v>1.5</v>
      </c>
      <c r="Q456">
        <f t="shared" si="15"/>
        <v>39.22461538461539</v>
      </c>
      <c r="R456">
        <f t="shared" si="16"/>
        <v>39224.61538461539</v>
      </c>
      <c r="S456" t="s">
        <v>12</v>
      </c>
      <c r="T456" t="s">
        <v>7</v>
      </c>
      <c r="U456" t="s">
        <v>7</v>
      </c>
    </row>
    <row r="457" spans="1:21" x14ac:dyDescent="0.25">
      <c r="A457" s="1">
        <v>43272</v>
      </c>
      <c r="B457" s="1">
        <v>42907</v>
      </c>
      <c r="C457" t="s">
        <v>18</v>
      </c>
      <c r="D457">
        <v>2018</v>
      </c>
      <c r="E457" t="s">
        <v>19</v>
      </c>
      <c r="F457">
        <v>14</v>
      </c>
      <c r="G457">
        <v>0</v>
      </c>
      <c r="H457">
        <v>6</v>
      </c>
      <c r="I457">
        <v>6</v>
      </c>
      <c r="J457">
        <v>1</v>
      </c>
      <c r="K457">
        <v>1.75</v>
      </c>
      <c r="L457" t="s">
        <v>12</v>
      </c>
      <c r="M457">
        <v>130.74871794871797</v>
      </c>
      <c r="N457">
        <v>1127.6738461538462</v>
      </c>
      <c r="O457">
        <v>0.2</v>
      </c>
      <c r="P457">
        <v>1.5</v>
      </c>
      <c r="Q457">
        <f t="shared" si="15"/>
        <v>39.22461538461539</v>
      </c>
      <c r="R457">
        <f t="shared" si="16"/>
        <v>39224.61538461539</v>
      </c>
      <c r="S457" t="s">
        <v>12</v>
      </c>
      <c r="T457" t="s">
        <v>7</v>
      </c>
      <c r="U457" t="s">
        <v>7</v>
      </c>
    </row>
    <row r="458" spans="1:21" x14ac:dyDescent="0.25">
      <c r="A458" s="1">
        <v>43272</v>
      </c>
      <c r="B458" s="1">
        <v>42907</v>
      </c>
      <c r="C458" t="s">
        <v>18</v>
      </c>
      <c r="D458">
        <v>2018</v>
      </c>
      <c r="E458" t="s">
        <v>19</v>
      </c>
      <c r="F458">
        <v>15</v>
      </c>
      <c r="G458">
        <v>0</v>
      </c>
      <c r="H458">
        <v>0</v>
      </c>
      <c r="I458">
        <v>0</v>
      </c>
      <c r="J458">
        <v>0</v>
      </c>
      <c r="K458">
        <v>1.75</v>
      </c>
      <c r="L458" t="s">
        <v>12</v>
      </c>
      <c r="M458">
        <v>130.74871794871797</v>
      </c>
      <c r="N458">
        <v>1127.6738461538462</v>
      </c>
      <c r="O458">
        <v>0.2</v>
      </c>
      <c r="P458">
        <v>1.5</v>
      </c>
      <c r="Q458">
        <f t="shared" si="15"/>
        <v>39.22461538461539</v>
      </c>
      <c r="R458">
        <f t="shared" si="16"/>
        <v>39224.61538461539</v>
      </c>
      <c r="S458" t="s">
        <v>12</v>
      </c>
      <c r="T458" t="s">
        <v>7</v>
      </c>
      <c r="U458" t="s">
        <v>7</v>
      </c>
    </row>
    <row r="459" spans="1:21" x14ac:dyDescent="0.25">
      <c r="A459" s="1">
        <v>43272</v>
      </c>
      <c r="B459" s="1">
        <v>42907</v>
      </c>
      <c r="C459" t="s">
        <v>18</v>
      </c>
      <c r="D459">
        <v>2018</v>
      </c>
      <c r="E459" t="s">
        <v>19</v>
      </c>
      <c r="F459">
        <v>16</v>
      </c>
      <c r="G459">
        <v>0</v>
      </c>
      <c r="H459">
        <v>0</v>
      </c>
      <c r="I459">
        <v>0</v>
      </c>
      <c r="J459">
        <v>2</v>
      </c>
      <c r="K459">
        <v>1.75</v>
      </c>
      <c r="L459" t="s">
        <v>12</v>
      </c>
      <c r="M459">
        <v>130.74871794871797</v>
      </c>
      <c r="N459">
        <v>1127.6738461538462</v>
      </c>
      <c r="O459">
        <v>0.2</v>
      </c>
      <c r="P459">
        <v>1.5</v>
      </c>
      <c r="Q459">
        <f t="shared" si="15"/>
        <v>39.22461538461539</v>
      </c>
      <c r="R459">
        <f t="shared" si="16"/>
        <v>39224.61538461539</v>
      </c>
      <c r="S459" t="s">
        <v>12</v>
      </c>
      <c r="T459" t="s">
        <v>7</v>
      </c>
      <c r="U459" t="s">
        <v>7</v>
      </c>
    </row>
    <row r="460" spans="1:21" x14ac:dyDescent="0.25">
      <c r="A460" s="1">
        <v>43272</v>
      </c>
      <c r="B460" s="1">
        <v>42907</v>
      </c>
      <c r="C460" t="s">
        <v>18</v>
      </c>
      <c r="D460">
        <v>2018</v>
      </c>
      <c r="E460" t="s">
        <v>19</v>
      </c>
      <c r="F460">
        <v>17</v>
      </c>
      <c r="G460">
        <v>0</v>
      </c>
      <c r="H460">
        <v>2</v>
      </c>
      <c r="I460">
        <v>2</v>
      </c>
      <c r="J460">
        <v>0</v>
      </c>
      <c r="K460">
        <v>1.75</v>
      </c>
      <c r="L460" t="s">
        <v>12</v>
      </c>
      <c r="M460">
        <v>130.74871794871797</v>
      </c>
      <c r="N460">
        <v>1127.6738461538462</v>
      </c>
      <c r="O460">
        <v>0.2</v>
      </c>
      <c r="P460">
        <v>1.5</v>
      </c>
      <c r="Q460">
        <f t="shared" si="15"/>
        <v>39.22461538461539</v>
      </c>
      <c r="R460">
        <f t="shared" si="16"/>
        <v>39224.61538461539</v>
      </c>
      <c r="S460" t="s">
        <v>12</v>
      </c>
      <c r="T460" t="s">
        <v>7</v>
      </c>
      <c r="U460" t="s">
        <v>7</v>
      </c>
    </row>
    <row r="461" spans="1:21" x14ac:dyDescent="0.25">
      <c r="A461" s="1">
        <v>43275</v>
      </c>
      <c r="B461" s="1">
        <v>42910</v>
      </c>
      <c r="C461" t="s">
        <v>18</v>
      </c>
      <c r="D461">
        <v>2018</v>
      </c>
      <c r="E461" t="s">
        <v>19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1.75</v>
      </c>
      <c r="L461" t="s">
        <v>12</v>
      </c>
      <c r="M461">
        <v>129.35641025641027</v>
      </c>
      <c r="N461">
        <v>1100.0807692307692</v>
      </c>
      <c r="O461">
        <v>0.2</v>
      </c>
      <c r="P461">
        <v>1.5</v>
      </c>
      <c r="Q461">
        <f t="shared" si="15"/>
        <v>38.806923076923084</v>
      </c>
      <c r="R461">
        <f t="shared" si="16"/>
        <v>38806.923076923085</v>
      </c>
      <c r="S461" t="s">
        <v>12</v>
      </c>
      <c r="T461" t="s">
        <v>7</v>
      </c>
      <c r="U461" t="s">
        <v>7</v>
      </c>
    </row>
    <row r="462" spans="1:21" x14ac:dyDescent="0.25">
      <c r="A462" s="1">
        <v>43275</v>
      </c>
      <c r="B462" s="1">
        <v>42910</v>
      </c>
      <c r="C462" t="s">
        <v>18</v>
      </c>
      <c r="D462">
        <v>2018</v>
      </c>
      <c r="E462" t="s">
        <v>19</v>
      </c>
      <c r="F462">
        <v>2</v>
      </c>
      <c r="G462">
        <v>0</v>
      </c>
      <c r="H462">
        <v>0</v>
      </c>
      <c r="I462">
        <v>0</v>
      </c>
      <c r="J462">
        <v>0</v>
      </c>
      <c r="K462">
        <v>1.75</v>
      </c>
      <c r="L462" t="s">
        <v>12</v>
      </c>
      <c r="M462">
        <v>129.35641025641027</v>
      </c>
      <c r="N462">
        <v>1100.0807692307692</v>
      </c>
      <c r="O462">
        <v>0.2</v>
      </c>
      <c r="P462">
        <v>1.5</v>
      </c>
      <c r="Q462">
        <f t="shared" si="15"/>
        <v>38.806923076923084</v>
      </c>
      <c r="R462">
        <f t="shared" si="16"/>
        <v>38806.923076923085</v>
      </c>
      <c r="S462" t="s">
        <v>12</v>
      </c>
      <c r="T462" t="s">
        <v>7</v>
      </c>
      <c r="U462" t="s">
        <v>7</v>
      </c>
    </row>
    <row r="463" spans="1:21" x14ac:dyDescent="0.25">
      <c r="A463" s="1">
        <v>43275</v>
      </c>
      <c r="B463" s="1">
        <v>42910</v>
      </c>
      <c r="C463" t="s">
        <v>18</v>
      </c>
      <c r="D463">
        <v>2018</v>
      </c>
      <c r="E463" t="s">
        <v>19</v>
      </c>
      <c r="F463">
        <v>3</v>
      </c>
      <c r="G463">
        <v>0</v>
      </c>
      <c r="H463">
        <v>0</v>
      </c>
      <c r="I463">
        <v>0</v>
      </c>
      <c r="J463">
        <v>0</v>
      </c>
      <c r="K463">
        <v>1.75</v>
      </c>
      <c r="L463" t="s">
        <v>12</v>
      </c>
      <c r="M463">
        <v>129.35641025641027</v>
      </c>
      <c r="N463">
        <v>1100.0807692307692</v>
      </c>
      <c r="O463">
        <v>0.2</v>
      </c>
      <c r="P463">
        <v>1.5</v>
      </c>
      <c r="Q463">
        <f t="shared" si="15"/>
        <v>38.806923076923084</v>
      </c>
      <c r="R463">
        <f t="shared" si="16"/>
        <v>38806.923076923085</v>
      </c>
      <c r="S463" t="s">
        <v>12</v>
      </c>
      <c r="T463" t="s">
        <v>7</v>
      </c>
      <c r="U463" t="s">
        <v>7</v>
      </c>
    </row>
    <row r="464" spans="1:21" x14ac:dyDescent="0.25">
      <c r="A464" s="1">
        <v>43275</v>
      </c>
      <c r="B464" s="1">
        <v>42910</v>
      </c>
      <c r="C464" t="s">
        <v>18</v>
      </c>
      <c r="D464">
        <v>2018</v>
      </c>
      <c r="E464" t="s">
        <v>19</v>
      </c>
      <c r="F464">
        <v>4</v>
      </c>
      <c r="G464">
        <v>0</v>
      </c>
      <c r="H464">
        <v>1</v>
      </c>
      <c r="I464">
        <v>1</v>
      </c>
      <c r="J464">
        <v>0</v>
      </c>
      <c r="K464">
        <v>1.75</v>
      </c>
      <c r="L464" t="s">
        <v>12</v>
      </c>
      <c r="M464">
        <v>129.35641025641027</v>
      </c>
      <c r="N464">
        <v>1100.0807692307692</v>
      </c>
      <c r="O464">
        <v>0.2</v>
      </c>
      <c r="P464">
        <v>1.5</v>
      </c>
      <c r="Q464">
        <f t="shared" si="15"/>
        <v>38.806923076923084</v>
      </c>
      <c r="R464">
        <f t="shared" si="16"/>
        <v>38806.923076923085</v>
      </c>
      <c r="S464" t="s">
        <v>12</v>
      </c>
      <c r="T464" t="s">
        <v>7</v>
      </c>
      <c r="U464" t="s">
        <v>7</v>
      </c>
    </row>
    <row r="465" spans="1:21" x14ac:dyDescent="0.25">
      <c r="A465" s="1">
        <v>43275</v>
      </c>
      <c r="B465" s="1">
        <v>42910</v>
      </c>
      <c r="C465" t="s">
        <v>18</v>
      </c>
      <c r="D465">
        <v>2018</v>
      </c>
      <c r="E465" t="s">
        <v>19</v>
      </c>
      <c r="F465">
        <v>5</v>
      </c>
      <c r="G465">
        <v>0</v>
      </c>
      <c r="H465">
        <v>0</v>
      </c>
      <c r="I465">
        <v>0</v>
      </c>
      <c r="J465">
        <v>0</v>
      </c>
      <c r="K465">
        <v>1.75</v>
      </c>
      <c r="L465" t="s">
        <v>12</v>
      </c>
      <c r="M465">
        <v>129.35641025641027</v>
      </c>
      <c r="N465">
        <v>1100.0807692307692</v>
      </c>
      <c r="O465">
        <v>0.2</v>
      </c>
      <c r="P465">
        <v>1.5</v>
      </c>
      <c r="Q465">
        <f t="shared" si="15"/>
        <v>38.806923076923084</v>
      </c>
      <c r="R465">
        <f t="shared" si="16"/>
        <v>38806.923076923085</v>
      </c>
      <c r="S465" t="s">
        <v>12</v>
      </c>
      <c r="T465" t="s">
        <v>7</v>
      </c>
      <c r="U465" t="s">
        <v>7</v>
      </c>
    </row>
    <row r="466" spans="1:21" x14ac:dyDescent="0.25">
      <c r="A466" s="1">
        <v>43275</v>
      </c>
      <c r="B466" s="1">
        <v>42910</v>
      </c>
      <c r="C466" t="s">
        <v>18</v>
      </c>
      <c r="D466">
        <v>2018</v>
      </c>
      <c r="E466" t="s">
        <v>19</v>
      </c>
      <c r="F466">
        <v>6</v>
      </c>
      <c r="G466">
        <v>0</v>
      </c>
      <c r="H466">
        <v>0</v>
      </c>
      <c r="I466">
        <v>0</v>
      </c>
      <c r="J466">
        <v>0</v>
      </c>
      <c r="K466">
        <v>1.75</v>
      </c>
      <c r="L466" t="s">
        <v>12</v>
      </c>
      <c r="M466">
        <v>129.35641025641027</v>
      </c>
      <c r="N466">
        <v>1100.0807692307692</v>
      </c>
      <c r="O466">
        <v>0.2</v>
      </c>
      <c r="P466">
        <v>1.5</v>
      </c>
      <c r="Q466">
        <f t="shared" si="15"/>
        <v>38.806923076923084</v>
      </c>
      <c r="R466">
        <f t="shared" si="16"/>
        <v>38806.923076923085</v>
      </c>
      <c r="S466" t="s">
        <v>12</v>
      </c>
      <c r="T466" t="s">
        <v>7</v>
      </c>
      <c r="U466" t="s">
        <v>7</v>
      </c>
    </row>
    <row r="467" spans="1:21" x14ac:dyDescent="0.25">
      <c r="A467" s="1">
        <v>43275</v>
      </c>
      <c r="B467" s="1">
        <v>42910</v>
      </c>
      <c r="C467" t="s">
        <v>18</v>
      </c>
      <c r="D467">
        <v>2018</v>
      </c>
      <c r="E467" t="s">
        <v>19</v>
      </c>
      <c r="F467">
        <v>7</v>
      </c>
      <c r="G467">
        <v>0</v>
      </c>
      <c r="H467">
        <v>0</v>
      </c>
      <c r="I467">
        <v>0</v>
      </c>
      <c r="J467">
        <v>0</v>
      </c>
      <c r="K467">
        <v>1.75</v>
      </c>
      <c r="L467" t="s">
        <v>12</v>
      </c>
      <c r="M467">
        <v>129.35641025641027</v>
      </c>
      <c r="N467">
        <v>1100.0807692307692</v>
      </c>
      <c r="O467">
        <v>0.2</v>
      </c>
      <c r="P467">
        <v>1.5</v>
      </c>
      <c r="Q467">
        <f t="shared" si="15"/>
        <v>38.806923076923084</v>
      </c>
      <c r="R467">
        <f t="shared" si="16"/>
        <v>38806.923076923085</v>
      </c>
      <c r="S467" t="s">
        <v>12</v>
      </c>
      <c r="T467" t="s">
        <v>7</v>
      </c>
      <c r="U467" t="s">
        <v>7</v>
      </c>
    </row>
    <row r="468" spans="1:21" x14ac:dyDescent="0.25">
      <c r="A468" s="1">
        <v>43275</v>
      </c>
      <c r="B468" s="1">
        <v>42910</v>
      </c>
      <c r="C468" t="s">
        <v>18</v>
      </c>
      <c r="D468">
        <v>2018</v>
      </c>
      <c r="E468" t="s">
        <v>19</v>
      </c>
      <c r="F468">
        <v>8</v>
      </c>
      <c r="G468">
        <v>0</v>
      </c>
      <c r="H468">
        <v>0</v>
      </c>
      <c r="I468">
        <v>0</v>
      </c>
      <c r="J468">
        <v>0</v>
      </c>
      <c r="K468">
        <v>1.75</v>
      </c>
      <c r="L468" t="s">
        <v>12</v>
      </c>
      <c r="M468">
        <v>129.35641025641027</v>
      </c>
      <c r="N468">
        <v>1100.0807692307692</v>
      </c>
      <c r="O468">
        <v>0.2</v>
      </c>
      <c r="P468">
        <v>1.5</v>
      </c>
      <c r="Q468">
        <f t="shared" si="15"/>
        <v>38.806923076923084</v>
      </c>
      <c r="R468">
        <f t="shared" si="16"/>
        <v>38806.923076923085</v>
      </c>
      <c r="S468" t="s">
        <v>12</v>
      </c>
      <c r="T468" t="s">
        <v>7</v>
      </c>
      <c r="U468" t="s">
        <v>7</v>
      </c>
    </row>
    <row r="469" spans="1:21" x14ac:dyDescent="0.25">
      <c r="A469" s="1">
        <v>43275</v>
      </c>
      <c r="B469" s="1">
        <v>42910</v>
      </c>
      <c r="C469" t="s">
        <v>18</v>
      </c>
      <c r="D469">
        <v>2018</v>
      </c>
      <c r="E469" t="s">
        <v>19</v>
      </c>
      <c r="F469">
        <v>9</v>
      </c>
      <c r="G469">
        <v>0</v>
      </c>
      <c r="H469">
        <v>1</v>
      </c>
      <c r="I469">
        <v>1</v>
      </c>
      <c r="J469">
        <v>0</v>
      </c>
      <c r="K469">
        <v>1.75</v>
      </c>
      <c r="L469" t="s">
        <v>12</v>
      </c>
      <c r="M469">
        <v>129.35641025641027</v>
      </c>
      <c r="N469">
        <v>1100.0807692307692</v>
      </c>
      <c r="O469">
        <v>0.2</v>
      </c>
      <c r="P469">
        <v>1.5</v>
      </c>
      <c r="Q469">
        <f t="shared" si="15"/>
        <v>38.806923076923084</v>
      </c>
      <c r="R469">
        <f t="shared" si="16"/>
        <v>38806.923076923085</v>
      </c>
      <c r="S469" t="s">
        <v>12</v>
      </c>
      <c r="T469" t="s">
        <v>7</v>
      </c>
      <c r="U469" t="s">
        <v>7</v>
      </c>
    </row>
    <row r="470" spans="1:21" x14ac:dyDescent="0.25">
      <c r="A470" s="1">
        <v>43275</v>
      </c>
      <c r="B470" s="1">
        <v>42910</v>
      </c>
      <c r="C470" t="s">
        <v>18</v>
      </c>
      <c r="D470">
        <v>2018</v>
      </c>
      <c r="E470" t="s">
        <v>19</v>
      </c>
      <c r="F470">
        <v>10</v>
      </c>
      <c r="G470">
        <v>0</v>
      </c>
      <c r="H470">
        <v>0</v>
      </c>
      <c r="I470">
        <v>0</v>
      </c>
      <c r="J470">
        <v>0</v>
      </c>
      <c r="K470">
        <v>1.75</v>
      </c>
      <c r="L470" t="s">
        <v>12</v>
      </c>
      <c r="M470">
        <v>129.35641025641027</v>
      </c>
      <c r="N470">
        <v>1100.0807692307692</v>
      </c>
      <c r="O470">
        <v>0.2</v>
      </c>
      <c r="P470">
        <v>1.5</v>
      </c>
      <c r="Q470">
        <f t="shared" si="15"/>
        <v>38.806923076923084</v>
      </c>
      <c r="R470">
        <f t="shared" si="16"/>
        <v>38806.923076923085</v>
      </c>
      <c r="S470" t="s">
        <v>12</v>
      </c>
      <c r="T470" t="s">
        <v>7</v>
      </c>
      <c r="U470" t="s">
        <v>7</v>
      </c>
    </row>
    <row r="471" spans="1:21" x14ac:dyDescent="0.25">
      <c r="A471" s="1">
        <v>43279</v>
      </c>
      <c r="B471" s="1">
        <v>42914</v>
      </c>
      <c r="C471" t="s">
        <v>18</v>
      </c>
      <c r="D471">
        <v>2018</v>
      </c>
      <c r="E471" t="s">
        <v>19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1.75</v>
      </c>
      <c r="L471" t="s">
        <v>12</v>
      </c>
      <c r="M471">
        <v>127.5</v>
      </c>
      <c r="N471">
        <v>1063.29</v>
      </c>
      <c r="O471">
        <v>0.2</v>
      </c>
      <c r="P471">
        <v>1.5</v>
      </c>
      <c r="Q471">
        <f t="shared" si="15"/>
        <v>38.25</v>
      </c>
      <c r="R471">
        <f t="shared" si="16"/>
        <v>38250</v>
      </c>
      <c r="S471" t="s">
        <v>12</v>
      </c>
      <c r="T471" t="s">
        <v>7</v>
      </c>
      <c r="U471" t="s">
        <v>7</v>
      </c>
    </row>
    <row r="472" spans="1:21" x14ac:dyDescent="0.25">
      <c r="A472" s="1">
        <v>43279</v>
      </c>
      <c r="B472" s="1">
        <v>42914</v>
      </c>
      <c r="C472" t="s">
        <v>18</v>
      </c>
      <c r="D472">
        <v>2018</v>
      </c>
      <c r="E472" t="s">
        <v>19</v>
      </c>
      <c r="F472">
        <v>2</v>
      </c>
      <c r="G472">
        <v>0</v>
      </c>
      <c r="H472">
        <v>0</v>
      </c>
      <c r="I472">
        <v>0</v>
      </c>
      <c r="J472">
        <v>0</v>
      </c>
      <c r="K472">
        <v>1.75</v>
      </c>
      <c r="L472" t="s">
        <v>12</v>
      </c>
      <c r="M472">
        <v>127.5</v>
      </c>
      <c r="N472">
        <v>1063.29</v>
      </c>
      <c r="O472">
        <v>0.2</v>
      </c>
      <c r="P472">
        <v>1.5</v>
      </c>
      <c r="Q472">
        <f t="shared" si="15"/>
        <v>38.25</v>
      </c>
      <c r="R472">
        <f t="shared" si="16"/>
        <v>38250</v>
      </c>
      <c r="S472" t="s">
        <v>12</v>
      </c>
      <c r="T472" t="s">
        <v>7</v>
      </c>
      <c r="U472" t="s">
        <v>7</v>
      </c>
    </row>
    <row r="473" spans="1:21" x14ac:dyDescent="0.25">
      <c r="A473" s="1">
        <v>43279</v>
      </c>
      <c r="B473" s="1">
        <v>42914</v>
      </c>
      <c r="C473" t="s">
        <v>18</v>
      </c>
      <c r="D473">
        <v>2018</v>
      </c>
      <c r="E473" t="s">
        <v>19</v>
      </c>
      <c r="F473">
        <v>3</v>
      </c>
      <c r="G473">
        <v>0</v>
      </c>
      <c r="H473">
        <v>0</v>
      </c>
      <c r="I473">
        <v>0</v>
      </c>
      <c r="J473">
        <v>0</v>
      </c>
      <c r="K473">
        <v>1.75</v>
      </c>
      <c r="L473" t="s">
        <v>12</v>
      </c>
      <c r="M473">
        <v>127.5</v>
      </c>
      <c r="N473">
        <v>1063.29</v>
      </c>
      <c r="O473">
        <v>0.2</v>
      </c>
      <c r="P473">
        <v>1.5</v>
      </c>
      <c r="Q473">
        <f t="shared" si="15"/>
        <v>38.25</v>
      </c>
      <c r="R473">
        <f t="shared" si="16"/>
        <v>38250</v>
      </c>
      <c r="S473" t="s">
        <v>12</v>
      </c>
      <c r="T473" t="s">
        <v>7</v>
      </c>
      <c r="U473" t="s">
        <v>7</v>
      </c>
    </row>
    <row r="474" spans="1:21" x14ac:dyDescent="0.25">
      <c r="A474" s="1">
        <v>43279</v>
      </c>
      <c r="B474" s="1">
        <v>42914</v>
      </c>
      <c r="C474" t="s">
        <v>18</v>
      </c>
      <c r="D474">
        <v>2018</v>
      </c>
      <c r="E474" t="s">
        <v>19</v>
      </c>
      <c r="F474">
        <v>4</v>
      </c>
      <c r="G474">
        <v>0</v>
      </c>
      <c r="H474">
        <v>0</v>
      </c>
      <c r="I474">
        <v>0</v>
      </c>
      <c r="J474">
        <v>0</v>
      </c>
      <c r="K474">
        <v>1.75</v>
      </c>
      <c r="L474" t="s">
        <v>12</v>
      </c>
      <c r="M474">
        <v>127.5</v>
      </c>
      <c r="N474">
        <v>1063.29</v>
      </c>
      <c r="O474">
        <v>0.2</v>
      </c>
      <c r="P474">
        <v>1.5</v>
      </c>
      <c r="Q474">
        <f t="shared" si="15"/>
        <v>38.25</v>
      </c>
      <c r="R474">
        <f t="shared" si="16"/>
        <v>38250</v>
      </c>
      <c r="S474" t="s">
        <v>12</v>
      </c>
      <c r="T474" t="s">
        <v>7</v>
      </c>
      <c r="U474" t="s">
        <v>7</v>
      </c>
    </row>
    <row r="475" spans="1:21" x14ac:dyDescent="0.25">
      <c r="A475" s="1">
        <v>43279</v>
      </c>
      <c r="B475" s="1">
        <v>42914</v>
      </c>
      <c r="C475" t="s">
        <v>18</v>
      </c>
      <c r="D475">
        <v>2018</v>
      </c>
      <c r="E475" t="s">
        <v>19</v>
      </c>
      <c r="F475">
        <v>5</v>
      </c>
      <c r="G475">
        <v>0</v>
      </c>
      <c r="H475">
        <v>0</v>
      </c>
      <c r="I475">
        <v>0</v>
      </c>
      <c r="J475">
        <v>0</v>
      </c>
      <c r="K475">
        <v>1.75</v>
      </c>
      <c r="L475" t="s">
        <v>12</v>
      </c>
      <c r="M475">
        <v>127.5</v>
      </c>
      <c r="N475">
        <v>1063.29</v>
      </c>
      <c r="O475">
        <v>0.2</v>
      </c>
      <c r="P475">
        <v>1.5</v>
      </c>
      <c r="Q475">
        <f t="shared" si="15"/>
        <v>38.25</v>
      </c>
      <c r="R475">
        <f t="shared" si="16"/>
        <v>38250</v>
      </c>
      <c r="S475" t="s">
        <v>12</v>
      </c>
      <c r="T475" t="s">
        <v>7</v>
      </c>
      <c r="U475" t="s">
        <v>7</v>
      </c>
    </row>
    <row r="476" spans="1:21" x14ac:dyDescent="0.25">
      <c r="A476" s="1">
        <v>43279</v>
      </c>
      <c r="B476" s="1">
        <v>42914</v>
      </c>
      <c r="C476" t="s">
        <v>18</v>
      </c>
      <c r="D476">
        <v>2018</v>
      </c>
      <c r="E476" t="s">
        <v>19</v>
      </c>
      <c r="F476">
        <v>6</v>
      </c>
      <c r="G476">
        <v>0</v>
      </c>
      <c r="H476">
        <v>0</v>
      </c>
      <c r="I476">
        <v>0</v>
      </c>
      <c r="J476">
        <v>0</v>
      </c>
      <c r="K476">
        <v>1.75</v>
      </c>
      <c r="L476" t="s">
        <v>12</v>
      </c>
      <c r="M476">
        <v>127.5</v>
      </c>
      <c r="N476">
        <v>1063.29</v>
      </c>
      <c r="O476">
        <v>0.2</v>
      </c>
      <c r="P476">
        <v>1.5</v>
      </c>
      <c r="Q476">
        <f t="shared" si="15"/>
        <v>38.25</v>
      </c>
      <c r="R476">
        <f t="shared" si="16"/>
        <v>38250</v>
      </c>
      <c r="S476" t="s">
        <v>12</v>
      </c>
      <c r="T476" t="s">
        <v>7</v>
      </c>
      <c r="U476" t="s">
        <v>7</v>
      </c>
    </row>
    <row r="477" spans="1:21" x14ac:dyDescent="0.25">
      <c r="A477" s="1">
        <v>43279</v>
      </c>
      <c r="B477" s="1">
        <v>42914</v>
      </c>
      <c r="C477" t="s">
        <v>18</v>
      </c>
      <c r="D477">
        <v>2018</v>
      </c>
      <c r="E477" t="s">
        <v>19</v>
      </c>
      <c r="F477">
        <v>7</v>
      </c>
      <c r="G477">
        <v>0</v>
      </c>
      <c r="H477">
        <v>0</v>
      </c>
      <c r="I477">
        <v>0</v>
      </c>
      <c r="J477">
        <v>0</v>
      </c>
      <c r="K477">
        <v>1.75</v>
      </c>
      <c r="L477" t="s">
        <v>12</v>
      </c>
      <c r="M477">
        <v>127.5</v>
      </c>
      <c r="N477">
        <v>1063.29</v>
      </c>
      <c r="O477">
        <v>0.2</v>
      </c>
      <c r="P477">
        <v>1.5</v>
      </c>
      <c r="Q477">
        <f t="shared" si="15"/>
        <v>38.25</v>
      </c>
      <c r="R477">
        <f t="shared" si="16"/>
        <v>38250</v>
      </c>
      <c r="S477" t="s">
        <v>12</v>
      </c>
      <c r="T477" t="s">
        <v>7</v>
      </c>
      <c r="U477" t="s">
        <v>7</v>
      </c>
    </row>
    <row r="478" spans="1:21" x14ac:dyDescent="0.25">
      <c r="A478" s="1">
        <v>43279</v>
      </c>
      <c r="B478" s="1">
        <v>42914</v>
      </c>
      <c r="C478" t="s">
        <v>18</v>
      </c>
      <c r="D478">
        <v>2018</v>
      </c>
      <c r="E478" t="s">
        <v>19</v>
      </c>
      <c r="F478">
        <v>8</v>
      </c>
      <c r="G478">
        <v>0</v>
      </c>
      <c r="H478">
        <v>0</v>
      </c>
      <c r="I478">
        <v>0</v>
      </c>
      <c r="J478">
        <v>0</v>
      </c>
      <c r="K478">
        <v>1.75</v>
      </c>
      <c r="L478" t="s">
        <v>12</v>
      </c>
      <c r="M478">
        <v>127.5</v>
      </c>
      <c r="N478">
        <v>1063.29</v>
      </c>
      <c r="O478">
        <v>0.2</v>
      </c>
      <c r="P478">
        <v>1.5</v>
      </c>
      <c r="Q478">
        <f t="shared" si="15"/>
        <v>38.25</v>
      </c>
      <c r="R478">
        <f t="shared" si="16"/>
        <v>38250</v>
      </c>
      <c r="S478" t="s">
        <v>12</v>
      </c>
      <c r="T478" t="s">
        <v>7</v>
      </c>
      <c r="U478" t="s">
        <v>7</v>
      </c>
    </row>
    <row r="479" spans="1:21" x14ac:dyDescent="0.25">
      <c r="A479" s="1">
        <v>43279</v>
      </c>
      <c r="B479" s="1">
        <v>42914</v>
      </c>
      <c r="C479" t="s">
        <v>18</v>
      </c>
      <c r="D479">
        <v>2018</v>
      </c>
      <c r="E479" t="s">
        <v>19</v>
      </c>
      <c r="F479">
        <v>9</v>
      </c>
      <c r="G479">
        <v>0</v>
      </c>
      <c r="H479">
        <v>0</v>
      </c>
      <c r="I479">
        <v>0</v>
      </c>
      <c r="J479">
        <v>0</v>
      </c>
      <c r="K479">
        <v>1.75</v>
      </c>
      <c r="L479" t="s">
        <v>12</v>
      </c>
      <c r="M479">
        <v>127.5</v>
      </c>
      <c r="N479">
        <v>1063.29</v>
      </c>
      <c r="O479">
        <v>0.2</v>
      </c>
      <c r="P479">
        <v>1.5</v>
      </c>
      <c r="Q479">
        <f t="shared" si="15"/>
        <v>38.25</v>
      </c>
      <c r="R479">
        <f t="shared" si="16"/>
        <v>38250</v>
      </c>
      <c r="S479" t="s">
        <v>12</v>
      </c>
      <c r="T479" t="s">
        <v>7</v>
      </c>
      <c r="U479" t="s">
        <v>7</v>
      </c>
    </row>
    <row r="480" spans="1:21" x14ac:dyDescent="0.25">
      <c r="A480" s="1">
        <v>43279</v>
      </c>
      <c r="B480" s="1">
        <v>42914</v>
      </c>
      <c r="C480" t="s">
        <v>18</v>
      </c>
      <c r="D480">
        <v>2018</v>
      </c>
      <c r="E480" t="s">
        <v>19</v>
      </c>
      <c r="F480">
        <v>10</v>
      </c>
      <c r="G480">
        <v>0</v>
      </c>
      <c r="H480">
        <v>0</v>
      </c>
      <c r="I480">
        <v>0</v>
      </c>
      <c r="J480">
        <v>0</v>
      </c>
      <c r="K480">
        <v>1.75</v>
      </c>
      <c r="L480" t="s">
        <v>12</v>
      </c>
      <c r="M480">
        <v>127.5</v>
      </c>
      <c r="N480">
        <v>1063.29</v>
      </c>
      <c r="O480">
        <v>0.2</v>
      </c>
      <c r="P480">
        <v>1.5</v>
      </c>
      <c r="Q480">
        <f t="shared" si="15"/>
        <v>38.25</v>
      </c>
      <c r="R480">
        <f t="shared" si="16"/>
        <v>38250</v>
      </c>
      <c r="S480" t="s">
        <v>12</v>
      </c>
      <c r="T480" t="s">
        <v>7</v>
      </c>
      <c r="U480" t="s">
        <v>7</v>
      </c>
    </row>
    <row r="481" spans="1:21" x14ac:dyDescent="0.25">
      <c r="A481" s="1">
        <v>43279</v>
      </c>
      <c r="B481" s="1">
        <v>42914</v>
      </c>
      <c r="C481" t="s">
        <v>18</v>
      </c>
      <c r="D481">
        <v>2018</v>
      </c>
      <c r="E481" t="s">
        <v>19</v>
      </c>
      <c r="F481">
        <v>11</v>
      </c>
      <c r="G481">
        <v>0</v>
      </c>
      <c r="H481">
        <v>0</v>
      </c>
      <c r="I481">
        <v>0</v>
      </c>
      <c r="J481">
        <v>0</v>
      </c>
      <c r="K481">
        <v>1.75</v>
      </c>
      <c r="L481" t="s">
        <v>12</v>
      </c>
      <c r="M481">
        <v>127.5</v>
      </c>
      <c r="N481">
        <v>1063.29</v>
      </c>
      <c r="O481">
        <v>0.2</v>
      </c>
      <c r="P481">
        <v>1.5</v>
      </c>
      <c r="Q481">
        <f t="shared" si="15"/>
        <v>38.25</v>
      </c>
      <c r="R481">
        <f t="shared" si="16"/>
        <v>38250</v>
      </c>
      <c r="S481" t="s">
        <v>12</v>
      </c>
      <c r="T481" t="s">
        <v>7</v>
      </c>
      <c r="U481" t="s">
        <v>7</v>
      </c>
    </row>
    <row r="482" spans="1:21" x14ac:dyDescent="0.25">
      <c r="A482" s="1">
        <v>43279</v>
      </c>
      <c r="B482" s="1">
        <v>42914</v>
      </c>
      <c r="C482" t="s">
        <v>18</v>
      </c>
      <c r="D482">
        <v>2018</v>
      </c>
      <c r="E482" t="s">
        <v>19</v>
      </c>
      <c r="F482">
        <v>12</v>
      </c>
      <c r="G482">
        <v>0</v>
      </c>
      <c r="H482">
        <v>0</v>
      </c>
      <c r="I482">
        <v>0</v>
      </c>
      <c r="J482">
        <v>0</v>
      </c>
      <c r="K482">
        <v>1.75</v>
      </c>
      <c r="L482" t="s">
        <v>12</v>
      </c>
      <c r="M482">
        <v>127.5</v>
      </c>
      <c r="N482">
        <v>1063.29</v>
      </c>
      <c r="O482">
        <v>0.2</v>
      </c>
      <c r="P482">
        <v>1.5</v>
      </c>
      <c r="Q482">
        <f t="shared" si="15"/>
        <v>38.25</v>
      </c>
      <c r="R482">
        <f t="shared" si="16"/>
        <v>38250</v>
      </c>
      <c r="S482" t="s">
        <v>12</v>
      </c>
      <c r="T482" t="s">
        <v>7</v>
      </c>
      <c r="U482" t="s">
        <v>7</v>
      </c>
    </row>
    <row r="483" spans="1:21" x14ac:dyDescent="0.25">
      <c r="A483" s="1">
        <v>43235</v>
      </c>
      <c r="B483" s="1">
        <v>42870</v>
      </c>
      <c r="C483" t="s">
        <v>20</v>
      </c>
      <c r="D483">
        <v>2018</v>
      </c>
      <c r="E483" t="s">
        <v>21</v>
      </c>
      <c r="F483">
        <v>1</v>
      </c>
      <c r="G483">
        <v>2</v>
      </c>
      <c r="H483">
        <v>0</v>
      </c>
      <c r="I483">
        <v>2</v>
      </c>
      <c r="J483">
        <v>0</v>
      </c>
      <c r="K483">
        <v>1.75</v>
      </c>
      <c r="L483" t="s">
        <v>15</v>
      </c>
      <c r="M483">
        <f>7.9+8.8+6.1+9.4+8.9+8.5+3+5.8</f>
        <v>58.4</v>
      </c>
      <c r="N483">
        <v>198.57</v>
      </c>
      <c r="O483">
        <v>0.2</v>
      </c>
      <c r="P483">
        <v>1.5</v>
      </c>
      <c r="Q483">
        <f t="shared" si="15"/>
        <v>17.52</v>
      </c>
      <c r="R483">
        <f t="shared" si="16"/>
        <v>17520</v>
      </c>
      <c r="S483" t="s">
        <v>15</v>
      </c>
      <c r="T483" t="s">
        <v>15</v>
      </c>
      <c r="U483" t="s">
        <v>15</v>
      </c>
    </row>
    <row r="484" spans="1:21" x14ac:dyDescent="0.25">
      <c r="A484" s="1">
        <v>43235</v>
      </c>
      <c r="B484" s="1">
        <v>42870</v>
      </c>
      <c r="C484" t="s">
        <v>20</v>
      </c>
      <c r="D484">
        <v>2018</v>
      </c>
      <c r="E484" t="s">
        <v>21</v>
      </c>
      <c r="F484">
        <v>2</v>
      </c>
      <c r="G484">
        <v>0</v>
      </c>
      <c r="H484">
        <v>0</v>
      </c>
      <c r="I484">
        <v>0</v>
      </c>
      <c r="J484">
        <v>0</v>
      </c>
      <c r="K484">
        <v>1.75</v>
      </c>
      <c r="L484" t="s">
        <v>15</v>
      </c>
      <c r="M484">
        <f t="shared" ref="M484:M492" si="17">7.9+8.8+6.1+9.4+8.9+8.5+3+5.8</f>
        <v>58.4</v>
      </c>
      <c r="N484">
        <v>199.57</v>
      </c>
      <c r="O484">
        <v>0.2</v>
      </c>
      <c r="P484">
        <v>1.5</v>
      </c>
      <c r="Q484">
        <f t="shared" si="15"/>
        <v>17.52</v>
      </c>
      <c r="R484">
        <f t="shared" si="16"/>
        <v>17520</v>
      </c>
      <c r="S484" t="s">
        <v>15</v>
      </c>
      <c r="T484" t="s">
        <v>15</v>
      </c>
      <c r="U484" t="s">
        <v>15</v>
      </c>
    </row>
    <row r="485" spans="1:21" x14ac:dyDescent="0.25">
      <c r="A485" s="1">
        <v>43235</v>
      </c>
      <c r="B485" s="1">
        <v>42870</v>
      </c>
      <c r="C485" t="s">
        <v>20</v>
      </c>
      <c r="D485">
        <v>2018</v>
      </c>
      <c r="E485" t="s">
        <v>21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1.75</v>
      </c>
      <c r="L485" t="s">
        <v>15</v>
      </c>
      <c r="M485">
        <f t="shared" si="17"/>
        <v>58.4</v>
      </c>
      <c r="N485">
        <v>200.57</v>
      </c>
      <c r="O485">
        <v>0.2</v>
      </c>
      <c r="P485">
        <v>1.5</v>
      </c>
      <c r="Q485">
        <f t="shared" si="15"/>
        <v>17.52</v>
      </c>
      <c r="R485">
        <f t="shared" si="16"/>
        <v>17520</v>
      </c>
      <c r="S485" t="s">
        <v>15</v>
      </c>
      <c r="T485" t="s">
        <v>15</v>
      </c>
      <c r="U485" t="s">
        <v>15</v>
      </c>
    </row>
    <row r="486" spans="1:21" x14ac:dyDescent="0.25">
      <c r="A486" s="1">
        <v>43235</v>
      </c>
      <c r="B486" s="1">
        <v>42870</v>
      </c>
      <c r="C486" t="s">
        <v>20</v>
      </c>
      <c r="D486">
        <v>2018</v>
      </c>
      <c r="E486" t="s">
        <v>21</v>
      </c>
      <c r="F486">
        <v>4</v>
      </c>
      <c r="G486">
        <v>0</v>
      </c>
      <c r="H486">
        <v>0</v>
      </c>
      <c r="I486">
        <v>0</v>
      </c>
      <c r="J486">
        <v>0</v>
      </c>
      <c r="K486">
        <v>1.75</v>
      </c>
      <c r="L486" t="s">
        <v>15</v>
      </c>
      <c r="M486">
        <f t="shared" si="17"/>
        <v>58.4</v>
      </c>
      <c r="N486">
        <v>201.57</v>
      </c>
      <c r="O486">
        <v>0.2</v>
      </c>
      <c r="P486">
        <v>1.5</v>
      </c>
      <c r="Q486">
        <f t="shared" si="15"/>
        <v>17.52</v>
      </c>
      <c r="R486">
        <f t="shared" si="16"/>
        <v>17520</v>
      </c>
      <c r="S486" t="s">
        <v>15</v>
      </c>
      <c r="T486" t="s">
        <v>15</v>
      </c>
      <c r="U486" t="s">
        <v>15</v>
      </c>
    </row>
    <row r="487" spans="1:21" x14ac:dyDescent="0.25">
      <c r="A487" s="1">
        <v>43235</v>
      </c>
      <c r="B487" s="1">
        <v>42870</v>
      </c>
      <c r="C487" t="s">
        <v>20</v>
      </c>
      <c r="D487">
        <v>2018</v>
      </c>
      <c r="E487" t="s">
        <v>21</v>
      </c>
      <c r="F487">
        <v>5</v>
      </c>
      <c r="G487">
        <v>0</v>
      </c>
      <c r="H487">
        <v>0</v>
      </c>
      <c r="I487">
        <v>0</v>
      </c>
      <c r="J487">
        <v>0</v>
      </c>
      <c r="K487">
        <v>1.75</v>
      </c>
      <c r="L487" t="s">
        <v>15</v>
      </c>
      <c r="M487">
        <f t="shared" si="17"/>
        <v>58.4</v>
      </c>
      <c r="N487">
        <v>202.57</v>
      </c>
      <c r="O487">
        <v>0.2</v>
      </c>
      <c r="P487">
        <v>1.5</v>
      </c>
      <c r="Q487">
        <f t="shared" si="15"/>
        <v>17.52</v>
      </c>
      <c r="R487">
        <f t="shared" si="16"/>
        <v>17520</v>
      </c>
      <c r="S487" t="s">
        <v>15</v>
      </c>
      <c r="T487" t="s">
        <v>15</v>
      </c>
      <c r="U487" t="s">
        <v>15</v>
      </c>
    </row>
    <row r="488" spans="1:21" x14ac:dyDescent="0.25">
      <c r="A488" s="1">
        <v>43235</v>
      </c>
      <c r="B488" s="1">
        <v>42870</v>
      </c>
      <c r="C488" t="s">
        <v>20</v>
      </c>
      <c r="D488">
        <v>2018</v>
      </c>
      <c r="E488" t="s">
        <v>21</v>
      </c>
      <c r="F488">
        <v>6</v>
      </c>
      <c r="G488">
        <v>36</v>
      </c>
      <c r="H488">
        <v>0</v>
      </c>
      <c r="I488">
        <v>36</v>
      </c>
      <c r="J488">
        <v>0</v>
      </c>
      <c r="K488">
        <v>1.75</v>
      </c>
      <c r="L488" t="s">
        <v>15</v>
      </c>
      <c r="M488">
        <f t="shared" si="17"/>
        <v>58.4</v>
      </c>
      <c r="N488">
        <v>203.57</v>
      </c>
      <c r="O488">
        <v>0.2</v>
      </c>
      <c r="P488">
        <v>1.5</v>
      </c>
      <c r="Q488">
        <f t="shared" si="15"/>
        <v>17.52</v>
      </c>
      <c r="R488">
        <f t="shared" si="16"/>
        <v>17520</v>
      </c>
      <c r="S488" t="s">
        <v>15</v>
      </c>
      <c r="T488" t="s">
        <v>15</v>
      </c>
      <c r="U488" t="s">
        <v>15</v>
      </c>
    </row>
    <row r="489" spans="1:21" x14ac:dyDescent="0.25">
      <c r="A489" s="1">
        <v>43235</v>
      </c>
      <c r="B489" s="1">
        <v>42870</v>
      </c>
      <c r="C489" t="s">
        <v>20</v>
      </c>
      <c r="D489">
        <v>2018</v>
      </c>
      <c r="E489" t="s">
        <v>21</v>
      </c>
      <c r="F489">
        <v>7</v>
      </c>
      <c r="G489">
        <v>0</v>
      </c>
      <c r="H489">
        <v>0</v>
      </c>
      <c r="I489">
        <v>0</v>
      </c>
      <c r="J489">
        <v>0</v>
      </c>
      <c r="K489">
        <v>1.75</v>
      </c>
      <c r="L489" t="s">
        <v>15</v>
      </c>
      <c r="M489">
        <f t="shared" si="17"/>
        <v>58.4</v>
      </c>
      <c r="N489">
        <v>204.57</v>
      </c>
      <c r="O489">
        <v>0.2</v>
      </c>
      <c r="P489">
        <v>1.5</v>
      </c>
      <c r="Q489">
        <f t="shared" si="15"/>
        <v>17.52</v>
      </c>
      <c r="R489">
        <f t="shared" si="16"/>
        <v>17520</v>
      </c>
      <c r="S489" t="s">
        <v>15</v>
      </c>
      <c r="T489" t="s">
        <v>15</v>
      </c>
      <c r="U489" t="s">
        <v>15</v>
      </c>
    </row>
    <row r="490" spans="1:21" x14ac:dyDescent="0.25">
      <c r="A490" s="1">
        <v>43235</v>
      </c>
      <c r="B490" s="1">
        <v>42870</v>
      </c>
      <c r="C490" t="s">
        <v>20</v>
      </c>
      <c r="D490">
        <v>2018</v>
      </c>
      <c r="E490" t="s">
        <v>21</v>
      </c>
      <c r="F490">
        <v>8</v>
      </c>
      <c r="G490">
        <v>0</v>
      </c>
      <c r="H490">
        <v>0</v>
      </c>
      <c r="I490">
        <v>0</v>
      </c>
      <c r="J490">
        <v>0</v>
      </c>
      <c r="K490">
        <v>1.75</v>
      </c>
      <c r="L490" t="s">
        <v>15</v>
      </c>
      <c r="M490">
        <f t="shared" si="17"/>
        <v>58.4</v>
      </c>
      <c r="N490">
        <v>205.57</v>
      </c>
      <c r="O490">
        <v>0.2</v>
      </c>
      <c r="P490">
        <v>1.5</v>
      </c>
      <c r="Q490">
        <f t="shared" si="15"/>
        <v>17.52</v>
      </c>
      <c r="R490">
        <f t="shared" si="16"/>
        <v>17520</v>
      </c>
      <c r="S490" t="s">
        <v>15</v>
      </c>
      <c r="T490" t="s">
        <v>15</v>
      </c>
      <c r="U490" t="s">
        <v>15</v>
      </c>
    </row>
    <row r="491" spans="1:21" x14ac:dyDescent="0.25">
      <c r="A491" s="1">
        <v>43235</v>
      </c>
      <c r="B491" s="1">
        <v>42870</v>
      </c>
      <c r="C491" t="s">
        <v>20</v>
      </c>
      <c r="D491">
        <v>2018</v>
      </c>
      <c r="E491" t="s">
        <v>21</v>
      </c>
      <c r="F491">
        <v>9</v>
      </c>
      <c r="G491">
        <v>19</v>
      </c>
      <c r="H491">
        <v>0</v>
      </c>
      <c r="I491">
        <v>19</v>
      </c>
      <c r="J491">
        <v>0</v>
      </c>
      <c r="K491">
        <v>1.75</v>
      </c>
      <c r="L491" t="s">
        <v>15</v>
      </c>
      <c r="M491">
        <f t="shared" si="17"/>
        <v>58.4</v>
      </c>
      <c r="N491">
        <v>206.57</v>
      </c>
      <c r="O491">
        <v>0.2</v>
      </c>
      <c r="P491">
        <v>1.5</v>
      </c>
      <c r="Q491">
        <f t="shared" si="15"/>
        <v>17.52</v>
      </c>
      <c r="R491">
        <f t="shared" si="16"/>
        <v>17520</v>
      </c>
      <c r="S491" t="s">
        <v>15</v>
      </c>
      <c r="T491" t="s">
        <v>15</v>
      </c>
      <c r="U491" t="s">
        <v>15</v>
      </c>
    </row>
    <row r="492" spans="1:21" x14ac:dyDescent="0.25">
      <c r="A492" s="1">
        <v>43235</v>
      </c>
      <c r="B492" s="1">
        <v>42870</v>
      </c>
      <c r="C492" t="s">
        <v>20</v>
      </c>
      <c r="D492">
        <v>2018</v>
      </c>
      <c r="E492" t="s">
        <v>21</v>
      </c>
      <c r="F492">
        <v>10</v>
      </c>
      <c r="G492">
        <v>165</v>
      </c>
      <c r="H492">
        <v>0</v>
      </c>
      <c r="I492">
        <v>165</v>
      </c>
      <c r="J492">
        <v>0</v>
      </c>
      <c r="K492">
        <v>1.75</v>
      </c>
      <c r="L492" t="s">
        <v>15</v>
      </c>
      <c r="M492">
        <f t="shared" si="17"/>
        <v>58.4</v>
      </c>
      <c r="N492">
        <v>207.57</v>
      </c>
      <c r="O492">
        <v>0.2</v>
      </c>
      <c r="P492">
        <v>1.5</v>
      </c>
      <c r="Q492">
        <f t="shared" si="15"/>
        <v>17.52</v>
      </c>
      <c r="R492">
        <f t="shared" si="16"/>
        <v>17520</v>
      </c>
      <c r="S492" t="s">
        <v>15</v>
      </c>
      <c r="T492" t="s">
        <v>15</v>
      </c>
      <c r="U492" t="s">
        <v>15</v>
      </c>
    </row>
    <row r="493" spans="1:21" x14ac:dyDescent="0.25">
      <c r="A493" s="1">
        <v>43239</v>
      </c>
      <c r="B493" s="1">
        <v>42874</v>
      </c>
      <c r="C493" t="s">
        <v>20</v>
      </c>
      <c r="D493">
        <v>2018</v>
      </c>
      <c r="E493" t="s">
        <v>21</v>
      </c>
      <c r="F493">
        <v>1</v>
      </c>
      <c r="G493">
        <v>1</v>
      </c>
      <c r="H493">
        <v>0</v>
      </c>
      <c r="I493">
        <v>1</v>
      </c>
      <c r="J493">
        <v>0</v>
      </c>
      <c r="K493">
        <v>1.75</v>
      </c>
      <c r="L493" t="s">
        <v>11</v>
      </c>
      <c r="M493">
        <v>56.896969696969698</v>
      </c>
      <c r="N493">
        <v>190.25484848484848</v>
      </c>
      <c r="O493">
        <v>0.2</v>
      </c>
      <c r="P493">
        <v>1.5</v>
      </c>
      <c r="Q493">
        <f t="shared" si="15"/>
        <v>17.06909090909091</v>
      </c>
      <c r="R493">
        <f t="shared" si="16"/>
        <v>17069.090909090912</v>
      </c>
      <c r="S493" t="s">
        <v>11</v>
      </c>
      <c r="T493" t="s">
        <v>62</v>
      </c>
      <c r="U493" t="s">
        <v>62</v>
      </c>
    </row>
    <row r="494" spans="1:21" x14ac:dyDescent="0.25">
      <c r="A494" s="1">
        <v>43239</v>
      </c>
      <c r="B494" s="1">
        <v>42874</v>
      </c>
      <c r="C494" t="s">
        <v>20</v>
      </c>
      <c r="D494">
        <v>2018</v>
      </c>
      <c r="E494" t="s">
        <v>21</v>
      </c>
      <c r="F494">
        <v>2</v>
      </c>
      <c r="G494">
        <v>278</v>
      </c>
      <c r="H494">
        <v>0</v>
      </c>
      <c r="I494">
        <v>278</v>
      </c>
      <c r="J494">
        <v>0</v>
      </c>
      <c r="K494">
        <v>1.75</v>
      </c>
      <c r="L494" t="s">
        <v>11</v>
      </c>
      <c r="M494">
        <v>56.896969696969698</v>
      </c>
      <c r="N494">
        <v>190.25484848484848</v>
      </c>
      <c r="O494">
        <v>0.2</v>
      </c>
      <c r="P494">
        <v>1.5</v>
      </c>
      <c r="Q494">
        <f t="shared" si="15"/>
        <v>17.06909090909091</v>
      </c>
      <c r="R494">
        <f t="shared" si="16"/>
        <v>17069.090909090912</v>
      </c>
      <c r="S494" t="s">
        <v>11</v>
      </c>
      <c r="T494" t="s">
        <v>62</v>
      </c>
      <c r="U494" t="s">
        <v>62</v>
      </c>
    </row>
    <row r="495" spans="1:21" x14ac:dyDescent="0.25">
      <c r="A495" s="1">
        <v>43239</v>
      </c>
      <c r="B495" s="1">
        <v>42874</v>
      </c>
      <c r="C495" t="s">
        <v>20</v>
      </c>
      <c r="D495">
        <v>2018</v>
      </c>
      <c r="E495" t="s">
        <v>21</v>
      </c>
      <c r="F495">
        <v>3</v>
      </c>
      <c r="G495">
        <v>320</v>
      </c>
      <c r="H495">
        <v>0</v>
      </c>
      <c r="I495">
        <v>320</v>
      </c>
      <c r="J495">
        <v>0</v>
      </c>
      <c r="K495">
        <v>1.75</v>
      </c>
      <c r="L495" t="s">
        <v>11</v>
      </c>
      <c r="M495">
        <v>56.896969696969698</v>
      </c>
      <c r="N495">
        <v>190.25484848484848</v>
      </c>
      <c r="O495">
        <v>0.2</v>
      </c>
      <c r="P495">
        <v>1.5</v>
      </c>
      <c r="Q495">
        <f t="shared" si="15"/>
        <v>17.06909090909091</v>
      </c>
      <c r="R495">
        <f t="shared" si="16"/>
        <v>17069.090909090912</v>
      </c>
      <c r="S495" t="s">
        <v>11</v>
      </c>
      <c r="T495" t="s">
        <v>62</v>
      </c>
      <c r="U495" t="s">
        <v>62</v>
      </c>
    </row>
    <row r="496" spans="1:21" x14ac:dyDescent="0.25">
      <c r="A496" s="1">
        <v>43239</v>
      </c>
      <c r="B496" s="1">
        <v>42874</v>
      </c>
      <c r="C496" t="s">
        <v>20</v>
      </c>
      <c r="D496">
        <v>2018</v>
      </c>
      <c r="E496" t="s">
        <v>21</v>
      </c>
      <c r="F496">
        <v>4</v>
      </c>
      <c r="G496">
        <v>615</v>
      </c>
      <c r="H496">
        <v>0</v>
      </c>
      <c r="I496">
        <v>615</v>
      </c>
      <c r="J496">
        <v>0</v>
      </c>
      <c r="K496">
        <v>1.75</v>
      </c>
      <c r="L496" t="s">
        <v>11</v>
      </c>
      <c r="M496">
        <v>56.896969696969698</v>
      </c>
      <c r="N496">
        <v>190.25484848484848</v>
      </c>
      <c r="O496">
        <v>0.2</v>
      </c>
      <c r="P496">
        <v>1.5</v>
      </c>
      <c r="Q496">
        <f t="shared" si="15"/>
        <v>17.06909090909091</v>
      </c>
      <c r="R496">
        <f t="shared" si="16"/>
        <v>17069.090909090912</v>
      </c>
      <c r="S496" t="s">
        <v>11</v>
      </c>
      <c r="T496" t="s">
        <v>62</v>
      </c>
      <c r="U496" t="s">
        <v>62</v>
      </c>
    </row>
    <row r="497" spans="1:21" x14ac:dyDescent="0.25">
      <c r="A497" s="1">
        <v>43239</v>
      </c>
      <c r="B497" s="1">
        <v>42874</v>
      </c>
      <c r="C497" t="s">
        <v>20</v>
      </c>
      <c r="D497">
        <v>2018</v>
      </c>
      <c r="E497" t="s">
        <v>21</v>
      </c>
      <c r="F497">
        <v>5</v>
      </c>
      <c r="G497">
        <v>8</v>
      </c>
      <c r="H497">
        <v>0</v>
      </c>
      <c r="I497">
        <v>8</v>
      </c>
      <c r="J497">
        <v>0</v>
      </c>
      <c r="K497">
        <v>1.75</v>
      </c>
      <c r="L497" t="s">
        <v>11</v>
      </c>
      <c r="M497">
        <v>56.896969696969698</v>
      </c>
      <c r="N497">
        <v>190.25484848484848</v>
      </c>
      <c r="O497">
        <v>0.2</v>
      </c>
      <c r="P497">
        <v>1.5</v>
      </c>
      <c r="Q497">
        <f t="shared" si="15"/>
        <v>17.06909090909091</v>
      </c>
      <c r="R497">
        <f t="shared" si="16"/>
        <v>17069.090909090912</v>
      </c>
      <c r="S497" t="s">
        <v>11</v>
      </c>
      <c r="T497" t="s">
        <v>62</v>
      </c>
      <c r="U497" t="s">
        <v>62</v>
      </c>
    </row>
    <row r="498" spans="1:21" x14ac:dyDescent="0.25">
      <c r="A498" s="1">
        <v>43239</v>
      </c>
      <c r="B498" s="1">
        <v>42874</v>
      </c>
      <c r="C498" t="s">
        <v>20</v>
      </c>
      <c r="D498">
        <v>2018</v>
      </c>
      <c r="E498" t="s">
        <v>21</v>
      </c>
      <c r="F498">
        <v>6</v>
      </c>
      <c r="G498">
        <v>11</v>
      </c>
      <c r="H498">
        <v>0</v>
      </c>
      <c r="I498">
        <v>11</v>
      </c>
      <c r="J498">
        <v>0</v>
      </c>
      <c r="K498">
        <v>1.75</v>
      </c>
      <c r="L498" t="s">
        <v>11</v>
      </c>
      <c r="M498">
        <v>56.896969696969698</v>
      </c>
      <c r="N498">
        <v>190.25484848484848</v>
      </c>
      <c r="O498">
        <v>0.2</v>
      </c>
      <c r="P498">
        <v>1.5</v>
      </c>
      <c r="Q498">
        <f t="shared" si="15"/>
        <v>17.06909090909091</v>
      </c>
      <c r="R498">
        <f t="shared" si="16"/>
        <v>17069.090909090912</v>
      </c>
      <c r="S498" t="s">
        <v>11</v>
      </c>
      <c r="T498" t="s">
        <v>62</v>
      </c>
      <c r="U498" t="s">
        <v>62</v>
      </c>
    </row>
    <row r="499" spans="1:21" x14ac:dyDescent="0.25">
      <c r="A499" s="1">
        <v>43239</v>
      </c>
      <c r="B499" s="1">
        <v>42874</v>
      </c>
      <c r="C499" t="s">
        <v>20</v>
      </c>
      <c r="D499">
        <v>2018</v>
      </c>
      <c r="E499" t="s">
        <v>21</v>
      </c>
      <c r="F499">
        <v>7</v>
      </c>
      <c r="G499">
        <v>5</v>
      </c>
      <c r="H499">
        <v>0</v>
      </c>
      <c r="I499">
        <v>5</v>
      </c>
      <c r="J499">
        <v>0</v>
      </c>
      <c r="K499">
        <v>1.75</v>
      </c>
      <c r="L499" t="s">
        <v>11</v>
      </c>
      <c r="M499">
        <v>56.896969696969698</v>
      </c>
      <c r="N499">
        <v>190.25484848484848</v>
      </c>
      <c r="O499">
        <v>0.2</v>
      </c>
      <c r="P499">
        <v>1.5</v>
      </c>
      <c r="Q499">
        <f t="shared" si="15"/>
        <v>17.06909090909091</v>
      </c>
      <c r="R499">
        <f t="shared" si="16"/>
        <v>17069.090909090912</v>
      </c>
      <c r="S499" t="s">
        <v>11</v>
      </c>
      <c r="T499" t="s">
        <v>62</v>
      </c>
      <c r="U499" t="s">
        <v>62</v>
      </c>
    </row>
    <row r="500" spans="1:21" x14ac:dyDescent="0.25">
      <c r="A500" s="1">
        <v>43239</v>
      </c>
      <c r="B500" s="1">
        <v>42874</v>
      </c>
      <c r="C500" t="s">
        <v>20</v>
      </c>
      <c r="D500">
        <v>2018</v>
      </c>
      <c r="E500" t="s">
        <v>21</v>
      </c>
      <c r="F500">
        <v>8</v>
      </c>
      <c r="G500">
        <v>75</v>
      </c>
      <c r="H500">
        <v>0</v>
      </c>
      <c r="I500">
        <v>75</v>
      </c>
      <c r="J500">
        <v>0</v>
      </c>
      <c r="K500">
        <v>1.75</v>
      </c>
      <c r="L500" t="s">
        <v>11</v>
      </c>
      <c r="M500">
        <v>56.896969696969698</v>
      </c>
      <c r="N500">
        <v>190.25484848484848</v>
      </c>
      <c r="O500">
        <v>0.2</v>
      </c>
      <c r="P500">
        <v>1.5</v>
      </c>
      <c r="Q500">
        <f t="shared" si="15"/>
        <v>17.06909090909091</v>
      </c>
      <c r="R500">
        <f t="shared" si="16"/>
        <v>17069.090909090912</v>
      </c>
      <c r="S500" t="s">
        <v>11</v>
      </c>
      <c r="T500" t="s">
        <v>62</v>
      </c>
      <c r="U500" t="s">
        <v>62</v>
      </c>
    </row>
    <row r="501" spans="1:21" x14ac:dyDescent="0.25">
      <c r="A501" s="1">
        <v>43239</v>
      </c>
      <c r="B501" s="1">
        <v>42874</v>
      </c>
      <c r="C501" t="s">
        <v>20</v>
      </c>
      <c r="D501">
        <v>2018</v>
      </c>
      <c r="E501" t="s">
        <v>21</v>
      </c>
      <c r="F501">
        <v>9</v>
      </c>
      <c r="G501">
        <v>1</v>
      </c>
      <c r="H501">
        <v>0</v>
      </c>
      <c r="I501">
        <v>1</v>
      </c>
      <c r="J501">
        <v>0</v>
      </c>
      <c r="K501">
        <v>1.75</v>
      </c>
      <c r="L501" t="s">
        <v>11</v>
      </c>
      <c r="M501">
        <v>56.896969696969698</v>
      </c>
      <c r="N501">
        <v>190.25484848484848</v>
      </c>
      <c r="O501">
        <v>0.2</v>
      </c>
      <c r="P501">
        <v>1.5</v>
      </c>
      <c r="Q501">
        <f t="shared" si="15"/>
        <v>17.06909090909091</v>
      </c>
      <c r="R501">
        <f t="shared" si="16"/>
        <v>17069.090909090912</v>
      </c>
      <c r="S501" t="s">
        <v>11</v>
      </c>
      <c r="T501" t="s">
        <v>62</v>
      </c>
      <c r="U501" t="s">
        <v>62</v>
      </c>
    </row>
    <row r="502" spans="1:21" x14ac:dyDescent="0.25">
      <c r="A502" s="1">
        <v>43239</v>
      </c>
      <c r="B502" s="1">
        <v>42874</v>
      </c>
      <c r="C502" t="s">
        <v>20</v>
      </c>
      <c r="D502">
        <v>2018</v>
      </c>
      <c r="E502" t="s">
        <v>21</v>
      </c>
      <c r="F502">
        <v>10</v>
      </c>
      <c r="G502">
        <v>2</v>
      </c>
      <c r="H502">
        <v>0</v>
      </c>
      <c r="I502">
        <v>2</v>
      </c>
      <c r="J502">
        <v>0</v>
      </c>
      <c r="K502">
        <v>1.75</v>
      </c>
      <c r="L502" t="s">
        <v>11</v>
      </c>
      <c r="M502">
        <v>56.896969696969698</v>
      </c>
      <c r="N502">
        <v>190.25484848484848</v>
      </c>
      <c r="O502">
        <v>0.2</v>
      </c>
      <c r="P502">
        <v>1.5</v>
      </c>
      <c r="Q502">
        <f t="shared" si="15"/>
        <v>17.06909090909091</v>
      </c>
      <c r="R502">
        <f t="shared" si="16"/>
        <v>17069.090909090912</v>
      </c>
      <c r="S502" t="s">
        <v>11</v>
      </c>
      <c r="T502" t="s">
        <v>62</v>
      </c>
      <c r="U502" t="s">
        <v>62</v>
      </c>
    </row>
    <row r="503" spans="1:21" x14ac:dyDescent="0.25">
      <c r="A503" s="1">
        <v>43244</v>
      </c>
      <c r="B503" s="1">
        <v>42879</v>
      </c>
      <c r="C503" t="s">
        <v>20</v>
      </c>
      <c r="D503">
        <v>2018</v>
      </c>
      <c r="E503" t="s">
        <v>21</v>
      </c>
      <c r="F503">
        <v>1</v>
      </c>
      <c r="G503">
        <v>58</v>
      </c>
      <c r="H503">
        <v>0</v>
      </c>
      <c r="I503">
        <v>58</v>
      </c>
      <c r="J503">
        <v>0</v>
      </c>
      <c r="K503">
        <v>1.75</v>
      </c>
      <c r="L503" t="s">
        <v>11</v>
      </c>
      <c r="M503">
        <v>55.018181818181816</v>
      </c>
      <c r="N503">
        <v>179.86090909090908</v>
      </c>
      <c r="O503">
        <v>0.2</v>
      </c>
      <c r="P503">
        <v>1.5</v>
      </c>
      <c r="Q503">
        <f t="shared" si="15"/>
        <v>16.505454545454548</v>
      </c>
      <c r="R503">
        <f t="shared" si="16"/>
        <v>16505.454545454548</v>
      </c>
      <c r="S503" t="s">
        <v>11</v>
      </c>
      <c r="T503" t="s">
        <v>63</v>
      </c>
      <c r="U503" t="s">
        <v>63</v>
      </c>
    </row>
    <row r="504" spans="1:21" x14ac:dyDescent="0.25">
      <c r="A504" s="1">
        <v>43244</v>
      </c>
      <c r="B504" s="1">
        <v>42879</v>
      </c>
      <c r="C504" t="s">
        <v>20</v>
      </c>
      <c r="D504">
        <v>2018</v>
      </c>
      <c r="E504" t="s">
        <v>21</v>
      </c>
      <c r="F504">
        <v>2</v>
      </c>
      <c r="G504">
        <v>95</v>
      </c>
      <c r="H504">
        <v>0</v>
      </c>
      <c r="I504">
        <v>95</v>
      </c>
      <c r="J504">
        <v>0</v>
      </c>
      <c r="K504">
        <v>1.75</v>
      </c>
      <c r="L504" t="s">
        <v>11</v>
      </c>
      <c r="M504">
        <v>55.018181818181816</v>
      </c>
      <c r="N504">
        <v>179.86090909090908</v>
      </c>
      <c r="O504">
        <v>0.2</v>
      </c>
      <c r="P504">
        <v>1.5</v>
      </c>
      <c r="Q504">
        <f t="shared" si="15"/>
        <v>16.505454545454548</v>
      </c>
      <c r="R504">
        <f t="shared" si="16"/>
        <v>16505.454545454548</v>
      </c>
      <c r="S504" t="s">
        <v>11</v>
      </c>
      <c r="T504" t="s">
        <v>63</v>
      </c>
      <c r="U504" t="s">
        <v>63</v>
      </c>
    </row>
    <row r="505" spans="1:21" x14ac:dyDescent="0.25">
      <c r="A505" s="1">
        <v>43244</v>
      </c>
      <c r="B505" s="1">
        <v>42879</v>
      </c>
      <c r="C505" t="s">
        <v>20</v>
      </c>
      <c r="D505">
        <v>2018</v>
      </c>
      <c r="E505" t="s">
        <v>21</v>
      </c>
      <c r="F505">
        <v>3</v>
      </c>
      <c r="G505">
        <v>82</v>
      </c>
      <c r="H505">
        <v>0</v>
      </c>
      <c r="I505">
        <v>82</v>
      </c>
      <c r="J505">
        <v>0</v>
      </c>
      <c r="K505">
        <v>1.75</v>
      </c>
      <c r="L505" t="s">
        <v>11</v>
      </c>
      <c r="M505">
        <v>55.018181818181816</v>
      </c>
      <c r="N505">
        <v>179.86090909090908</v>
      </c>
      <c r="O505">
        <v>0.2</v>
      </c>
      <c r="P505">
        <v>1.5</v>
      </c>
      <c r="Q505">
        <f t="shared" si="15"/>
        <v>16.505454545454548</v>
      </c>
      <c r="R505">
        <f t="shared" si="16"/>
        <v>16505.454545454548</v>
      </c>
      <c r="S505" t="s">
        <v>11</v>
      </c>
      <c r="T505" t="s">
        <v>63</v>
      </c>
      <c r="U505" t="s">
        <v>63</v>
      </c>
    </row>
    <row r="506" spans="1:21" x14ac:dyDescent="0.25">
      <c r="A506" s="1">
        <v>43244</v>
      </c>
      <c r="B506" s="1">
        <v>42879</v>
      </c>
      <c r="C506" t="s">
        <v>20</v>
      </c>
      <c r="D506">
        <v>2018</v>
      </c>
      <c r="E506" t="s">
        <v>21</v>
      </c>
      <c r="F506">
        <v>4</v>
      </c>
      <c r="G506">
        <v>7</v>
      </c>
      <c r="H506">
        <v>0</v>
      </c>
      <c r="I506">
        <v>7</v>
      </c>
      <c r="J506">
        <v>0</v>
      </c>
      <c r="K506">
        <v>1.75</v>
      </c>
      <c r="L506" t="s">
        <v>11</v>
      </c>
      <c r="M506">
        <v>55.018181818181816</v>
      </c>
      <c r="N506">
        <v>179.86090909090908</v>
      </c>
      <c r="O506">
        <v>0.2</v>
      </c>
      <c r="P506">
        <v>1.5</v>
      </c>
      <c r="Q506">
        <f t="shared" si="15"/>
        <v>16.505454545454548</v>
      </c>
      <c r="R506">
        <f t="shared" si="16"/>
        <v>16505.454545454548</v>
      </c>
      <c r="S506" t="s">
        <v>11</v>
      </c>
      <c r="T506" t="s">
        <v>63</v>
      </c>
      <c r="U506" t="s">
        <v>63</v>
      </c>
    </row>
    <row r="507" spans="1:21" x14ac:dyDescent="0.25">
      <c r="A507" s="1">
        <v>43244</v>
      </c>
      <c r="B507" s="1">
        <v>42879</v>
      </c>
      <c r="C507" t="s">
        <v>20</v>
      </c>
      <c r="D507">
        <v>2018</v>
      </c>
      <c r="E507" t="s">
        <v>21</v>
      </c>
      <c r="F507">
        <v>5</v>
      </c>
      <c r="G507">
        <v>10</v>
      </c>
      <c r="H507">
        <v>0</v>
      </c>
      <c r="I507">
        <v>10</v>
      </c>
      <c r="J507">
        <v>0</v>
      </c>
      <c r="K507">
        <v>1.75</v>
      </c>
      <c r="L507" t="s">
        <v>11</v>
      </c>
      <c r="M507">
        <v>55.018181818181816</v>
      </c>
      <c r="N507">
        <v>179.86090909090908</v>
      </c>
      <c r="O507">
        <v>0.2</v>
      </c>
      <c r="P507">
        <v>1.5</v>
      </c>
      <c r="Q507">
        <f t="shared" si="15"/>
        <v>16.505454545454548</v>
      </c>
      <c r="R507">
        <f t="shared" si="16"/>
        <v>16505.454545454548</v>
      </c>
      <c r="S507" t="s">
        <v>11</v>
      </c>
      <c r="T507" t="s">
        <v>63</v>
      </c>
      <c r="U507" t="s">
        <v>63</v>
      </c>
    </row>
    <row r="508" spans="1:21" x14ac:dyDescent="0.25">
      <c r="A508" s="1">
        <v>43244</v>
      </c>
      <c r="B508" s="1">
        <v>42879</v>
      </c>
      <c r="C508" t="s">
        <v>20</v>
      </c>
      <c r="D508">
        <v>2018</v>
      </c>
      <c r="E508" t="s">
        <v>21</v>
      </c>
      <c r="F508">
        <v>6</v>
      </c>
      <c r="G508">
        <v>13</v>
      </c>
      <c r="H508">
        <v>0</v>
      </c>
      <c r="I508">
        <v>13</v>
      </c>
      <c r="J508">
        <v>0</v>
      </c>
      <c r="K508">
        <v>1.75</v>
      </c>
      <c r="L508" t="s">
        <v>11</v>
      </c>
      <c r="M508">
        <v>55.018181818181816</v>
      </c>
      <c r="N508">
        <v>179.86090909090908</v>
      </c>
      <c r="O508">
        <v>0.2</v>
      </c>
      <c r="P508">
        <v>1.5</v>
      </c>
      <c r="Q508">
        <f t="shared" si="15"/>
        <v>16.505454545454548</v>
      </c>
      <c r="R508">
        <f t="shared" si="16"/>
        <v>16505.454545454548</v>
      </c>
      <c r="S508" t="s">
        <v>11</v>
      </c>
      <c r="T508" t="s">
        <v>63</v>
      </c>
      <c r="U508" t="s">
        <v>63</v>
      </c>
    </row>
    <row r="509" spans="1:21" x14ac:dyDescent="0.25">
      <c r="A509" s="1">
        <v>43244</v>
      </c>
      <c r="B509" s="1">
        <v>42879</v>
      </c>
      <c r="C509" t="s">
        <v>20</v>
      </c>
      <c r="D509">
        <v>2018</v>
      </c>
      <c r="E509" t="s">
        <v>21</v>
      </c>
      <c r="F509">
        <v>7</v>
      </c>
      <c r="G509">
        <v>15</v>
      </c>
      <c r="H509">
        <v>0</v>
      </c>
      <c r="I509">
        <v>15</v>
      </c>
      <c r="J509">
        <v>0</v>
      </c>
      <c r="K509">
        <v>1.75</v>
      </c>
      <c r="L509" t="s">
        <v>11</v>
      </c>
      <c r="M509">
        <v>55.018181818181816</v>
      </c>
      <c r="N509">
        <v>179.86090909090908</v>
      </c>
      <c r="O509">
        <v>0.2</v>
      </c>
      <c r="P509">
        <v>1.5</v>
      </c>
      <c r="Q509">
        <f t="shared" si="15"/>
        <v>16.505454545454548</v>
      </c>
      <c r="R509">
        <f t="shared" si="16"/>
        <v>16505.454545454548</v>
      </c>
      <c r="S509" t="s">
        <v>11</v>
      </c>
      <c r="T509" t="s">
        <v>63</v>
      </c>
      <c r="U509" t="s">
        <v>63</v>
      </c>
    </row>
    <row r="510" spans="1:21" x14ac:dyDescent="0.25">
      <c r="A510" s="1">
        <v>43244</v>
      </c>
      <c r="B510" s="1">
        <v>42879</v>
      </c>
      <c r="C510" t="s">
        <v>20</v>
      </c>
      <c r="D510">
        <v>2018</v>
      </c>
      <c r="E510" t="s">
        <v>21</v>
      </c>
      <c r="F510">
        <v>8</v>
      </c>
      <c r="G510">
        <v>53</v>
      </c>
      <c r="H510">
        <v>0</v>
      </c>
      <c r="I510">
        <v>53</v>
      </c>
      <c r="J510">
        <v>0</v>
      </c>
      <c r="K510">
        <v>1.75</v>
      </c>
      <c r="L510" t="s">
        <v>11</v>
      </c>
      <c r="M510">
        <v>55.018181818181816</v>
      </c>
      <c r="N510">
        <v>179.86090909090908</v>
      </c>
      <c r="O510">
        <v>0.2</v>
      </c>
      <c r="P510">
        <v>1.5</v>
      </c>
      <c r="Q510">
        <f t="shared" si="15"/>
        <v>16.505454545454548</v>
      </c>
      <c r="R510">
        <f t="shared" si="16"/>
        <v>16505.454545454548</v>
      </c>
      <c r="S510" t="s">
        <v>11</v>
      </c>
      <c r="T510" t="s">
        <v>63</v>
      </c>
      <c r="U510" t="s">
        <v>63</v>
      </c>
    </row>
    <row r="511" spans="1:21" x14ac:dyDescent="0.25">
      <c r="A511" s="1">
        <v>43244</v>
      </c>
      <c r="B511" s="1">
        <v>42879</v>
      </c>
      <c r="C511" t="s">
        <v>20</v>
      </c>
      <c r="D511">
        <v>2018</v>
      </c>
      <c r="E511" t="s">
        <v>21</v>
      </c>
      <c r="F511">
        <v>9</v>
      </c>
      <c r="G511">
        <v>58</v>
      </c>
      <c r="H511">
        <v>0</v>
      </c>
      <c r="I511">
        <v>58</v>
      </c>
      <c r="J511">
        <v>0</v>
      </c>
      <c r="K511">
        <v>1.75</v>
      </c>
      <c r="L511" t="s">
        <v>11</v>
      </c>
      <c r="M511">
        <v>55.018181818181816</v>
      </c>
      <c r="N511">
        <v>179.86090909090908</v>
      </c>
      <c r="O511">
        <v>0.2</v>
      </c>
      <c r="P511">
        <v>1.5</v>
      </c>
      <c r="Q511">
        <f t="shared" si="15"/>
        <v>16.505454545454548</v>
      </c>
      <c r="R511">
        <f t="shared" si="16"/>
        <v>16505.454545454548</v>
      </c>
      <c r="S511" t="s">
        <v>11</v>
      </c>
      <c r="T511" t="s">
        <v>63</v>
      </c>
      <c r="U511" t="s">
        <v>63</v>
      </c>
    </row>
    <row r="512" spans="1:21" x14ac:dyDescent="0.25">
      <c r="A512" s="1">
        <v>43244</v>
      </c>
      <c r="B512" s="1">
        <v>42879</v>
      </c>
      <c r="C512" t="s">
        <v>20</v>
      </c>
      <c r="D512">
        <v>2018</v>
      </c>
      <c r="E512" t="s">
        <v>21</v>
      </c>
      <c r="F512">
        <v>10</v>
      </c>
      <c r="G512">
        <v>50</v>
      </c>
      <c r="H512">
        <v>0</v>
      </c>
      <c r="I512">
        <v>50</v>
      </c>
      <c r="J512">
        <v>0</v>
      </c>
      <c r="K512">
        <v>1.75</v>
      </c>
      <c r="L512" t="s">
        <v>11</v>
      </c>
      <c r="M512">
        <v>55.018181818181816</v>
      </c>
      <c r="N512">
        <v>179.86090909090908</v>
      </c>
      <c r="O512">
        <v>0.2</v>
      </c>
      <c r="P512">
        <v>1.5</v>
      </c>
      <c r="Q512">
        <f t="shared" si="15"/>
        <v>16.505454545454548</v>
      </c>
      <c r="R512">
        <f t="shared" si="16"/>
        <v>16505.454545454548</v>
      </c>
      <c r="S512" t="s">
        <v>11</v>
      </c>
      <c r="T512" t="s">
        <v>63</v>
      </c>
      <c r="U512" t="s">
        <v>63</v>
      </c>
    </row>
    <row r="513" spans="1:21" x14ac:dyDescent="0.25">
      <c r="A513" s="1">
        <v>43247</v>
      </c>
      <c r="B513" s="1">
        <v>42882</v>
      </c>
      <c r="C513" t="s">
        <v>20</v>
      </c>
      <c r="D513">
        <v>2018</v>
      </c>
      <c r="E513" t="s">
        <v>21</v>
      </c>
      <c r="F513">
        <v>1</v>
      </c>
      <c r="G513">
        <v>45</v>
      </c>
      <c r="H513">
        <v>0</v>
      </c>
      <c r="I513">
        <v>45</v>
      </c>
      <c r="J513">
        <v>0</v>
      </c>
      <c r="K513">
        <v>1.75</v>
      </c>
      <c r="L513" t="s">
        <v>11</v>
      </c>
      <c r="M513">
        <v>53.890909090909091</v>
      </c>
      <c r="N513">
        <v>173.62454545454545</v>
      </c>
      <c r="O513">
        <v>0.2</v>
      </c>
      <c r="P513">
        <v>1.5</v>
      </c>
      <c r="Q513">
        <f t="shared" si="15"/>
        <v>16.167272727272728</v>
      </c>
      <c r="R513">
        <f t="shared" si="16"/>
        <v>16167.272727272728</v>
      </c>
      <c r="S513" t="s">
        <v>11</v>
      </c>
      <c r="T513" t="s">
        <v>66</v>
      </c>
      <c r="U513" t="s">
        <v>66</v>
      </c>
    </row>
    <row r="514" spans="1:21" x14ac:dyDescent="0.25">
      <c r="A514" s="1">
        <v>43247</v>
      </c>
      <c r="B514" s="1">
        <v>42882</v>
      </c>
      <c r="C514" t="s">
        <v>20</v>
      </c>
      <c r="D514">
        <v>2018</v>
      </c>
      <c r="E514" t="s">
        <v>21</v>
      </c>
      <c r="F514">
        <v>2</v>
      </c>
      <c r="G514">
        <v>92</v>
      </c>
      <c r="H514">
        <v>0</v>
      </c>
      <c r="I514">
        <v>92</v>
      </c>
      <c r="J514">
        <v>0</v>
      </c>
      <c r="K514">
        <v>1.75</v>
      </c>
      <c r="L514" t="s">
        <v>11</v>
      </c>
      <c r="M514">
        <v>53.890909090909091</v>
      </c>
      <c r="N514">
        <v>173.62454545454545</v>
      </c>
      <c r="O514">
        <v>0.2</v>
      </c>
      <c r="P514">
        <v>1.5</v>
      </c>
      <c r="Q514">
        <f t="shared" si="15"/>
        <v>16.167272727272728</v>
      </c>
      <c r="R514">
        <f t="shared" si="16"/>
        <v>16167.272727272728</v>
      </c>
      <c r="S514" t="s">
        <v>11</v>
      </c>
      <c r="T514" t="s">
        <v>66</v>
      </c>
      <c r="U514" t="s">
        <v>66</v>
      </c>
    </row>
    <row r="515" spans="1:21" x14ac:dyDescent="0.25">
      <c r="A515" s="1">
        <v>43247</v>
      </c>
      <c r="B515" s="1">
        <v>42882</v>
      </c>
      <c r="C515" t="s">
        <v>20</v>
      </c>
      <c r="D515">
        <v>2018</v>
      </c>
      <c r="E515" t="s">
        <v>21</v>
      </c>
      <c r="F515">
        <v>3</v>
      </c>
      <c r="G515">
        <v>25</v>
      </c>
      <c r="H515">
        <v>0</v>
      </c>
      <c r="I515">
        <v>25</v>
      </c>
      <c r="J515">
        <v>0</v>
      </c>
      <c r="K515">
        <v>1.75</v>
      </c>
      <c r="L515" t="s">
        <v>11</v>
      </c>
      <c r="M515">
        <v>53.890909090909091</v>
      </c>
      <c r="N515">
        <v>173.62454545454545</v>
      </c>
      <c r="O515">
        <v>0.2</v>
      </c>
      <c r="P515">
        <v>1.5</v>
      </c>
      <c r="Q515">
        <f t="shared" ref="Q515:Q578" si="18">M515*O515*P515</f>
        <v>16.167272727272728</v>
      </c>
      <c r="R515">
        <f t="shared" ref="R515:R578" si="19">Q515*1000</f>
        <v>16167.272727272728</v>
      </c>
      <c r="S515" t="s">
        <v>11</v>
      </c>
      <c r="T515" t="s">
        <v>66</v>
      </c>
      <c r="U515" t="s">
        <v>66</v>
      </c>
    </row>
    <row r="516" spans="1:21" x14ac:dyDescent="0.25">
      <c r="A516" s="1">
        <v>43247</v>
      </c>
      <c r="B516" s="1">
        <v>42882</v>
      </c>
      <c r="C516" t="s">
        <v>20</v>
      </c>
      <c r="D516">
        <v>2018</v>
      </c>
      <c r="E516" t="s">
        <v>21</v>
      </c>
      <c r="F516">
        <v>4</v>
      </c>
      <c r="G516">
        <v>24</v>
      </c>
      <c r="H516">
        <v>0</v>
      </c>
      <c r="I516">
        <v>24</v>
      </c>
      <c r="J516">
        <v>0</v>
      </c>
      <c r="K516">
        <v>1.75</v>
      </c>
      <c r="L516" t="s">
        <v>11</v>
      </c>
      <c r="M516">
        <v>53.890909090909091</v>
      </c>
      <c r="N516">
        <v>173.62454545454545</v>
      </c>
      <c r="O516">
        <v>0.2</v>
      </c>
      <c r="P516">
        <v>1.5</v>
      </c>
      <c r="Q516">
        <f t="shared" si="18"/>
        <v>16.167272727272728</v>
      </c>
      <c r="R516">
        <f t="shared" si="19"/>
        <v>16167.272727272728</v>
      </c>
      <c r="S516" t="s">
        <v>11</v>
      </c>
      <c r="T516" t="s">
        <v>66</v>
      </c>
      <c r="U516" t="s">
        <v>66</v>
      </c>
    </row>
    <row r="517" spans="1:21" x14ac:dyDescent="0.25">
      <c r="A517" s="1">
        <v>43247</v>
      </c>
      <c r="B517" s="1">
        <v>42882</v>
      </c>
      <c r="C517" t="s">
        <v>20</v>
      </c>
      <c r="D517">
        <v>2018</v>
      </c>
      <c r="E517" t="s">
        <v>21</v>
      </c>
      <c r="F517">
        <v>5</v>
      </c>
      <c r="G517">
        <v>142</v>
      </c>
      <c r="H517">
        <v>0</v>
      </c>
      <c r="I517">
        <v>142</v>
      </c>
      <c r="J517">
        <v>0</v>
      </c>
      <c r="K517">
        <v>1.75</v>
      </c>
      <c r="L517" t="s">
        <v>11</v>
      </c>
      <c r="M517">
        <v>53.890909090909091</v>
      </c>
      <c r="N517">
        <v>173.62454545454545</v>
      </c>
      <c r="O517">
        <v>0.2</v>
      </c>
      <c r="P517">
        <v>1.5</v>
      </c>
      <c r="Q517">
        <f t="shared" si="18"/>
        <v>16.167272727272728</v>
      </c>
      <c r="R517">
        <f t="shared" si="19"/>
        <v>16167.272727272728</v>
      </c>
      <c r="S517" t="s">
        <v>11</v>
      </c>
      <c r="T517" t="s">
        <v>66</v>
      </c>
      <c r="U517" t="s">
        <v>66</v>
      </c>
    </row>
    <row r="518" spans="1:21" x14ac:dyDescent="0.25">
      <c r="A518" s="1">
        <v>43247</v>
      </c>
      <c r="B518" s="1">
        <v>42882</v>
      </c>
      <c r="C518" t="s">
        <v>20</v>
      </c>
      <c r="D518">
        <v>2018</v>
      </c>
      <c r="E518" t="s">
        <v>21</v>
      </c>
      <c r="F518">
        <v>6</v>
      </c>
      <c r="G518">
        <v>19</v>
      </c>
      <c r="H518">
        <v>0</v>
      </c>
      <c r="I518">
        <v>19</v>
      </c>
      <c r="J518">
        <v>0</v>
      </c>
      <c r="K518">
        <v>1.75</v>
      </c>
      <c r="L518" t="s">
        <v>11</v>
      </c>
      <c r="M518">
        <v>53.890909090909091</v>
      </c>
      <c r="N518">
        <v>173.62454545454545</v>
      </c>
      <c r="O518">
        <v>0.2</v>
      </c>
      <c r="P518">
        <v>1.5</v>
      </c>
      <c r="Q518">
        <f t="shared" si="18"/>
        <v>16.167272727272728</v>
      </c>
      <c r="R518">
        <f t="shared" si="19"/>
        <v>16167.272727272728</v>
      </c>
      <c r="S518" t="s">
        <v>11</v>
      </c>
      <c r="T518" t="s">
        <v>66</v>
      </c>
      <c r="U518" t="s">
        <v>66</v>
      </c>
    </row>
    <row r="519" spans="1:21" x14ac:dyDescent="0.25">
      <c r="A519" s="1">
        <v>43247</v>
      </c>
      <c r="B519" s="1">
        <v>42882</v>
      </c>
      <c r="C519" t="s">
        <v>20</v>
      </c>
      <c r="D519">
        <v>2018</v>
      </c>
      <c r="E519" t="s">
        <v>21</v>
      </c>
      <c r="F519">
        <v>7</v>
      </c>
      <c r="G519">
        <v>7</v>
      </c>
      <c r="H519">
        <v>0</v>
      </c>
      <c r="I519">
        <v>7</v>
      </c>
      <c r="J519">
        <v>0</v>
      </c>
      <c r="K519">
        <v>1.75</v>
      </c>
      <c r="L519" t="s">
        <v>11</v>
      </c>
      <c r="M519">
        <v>53.890909090909091</v>
      </c>
      <c r="N519">
        <v>173.62454545454545</v>
      </c>
      <c r="O519">
        <v>0.2</v>
      </c>
      <c r="P519">
        <v>1.5</v>
      </c>
      <c r="Q519">
        <f t="shared" si="18"/>
        <v>16.167272727272728</v>
      </c>
      <c r="R519">
        <f t="shared" si="19"/>
        <v>16167.272727272728</v>
      </c>
      <c r="S519" t="s">
        <v>11</v>
      </c>
      <c r="T519" t="s">
        <v>66</v>
      </c>
      <c r="U519" t="s">
        <v>66</v>
      </c>
    </row>
    <row r="520" spans="1:21" x14ac:dyDescent="0.25">
      <c r="A520" s="1">
        <v>43247</v>
      </c>
      <c r="B520" s="1">
        <v>42882</v>
      </c>
      <c r="C520" t="s">
        <v>20</v>
      </c>
      <c r="D520">
        <v>2018</v>
      </c>
      <c r="E520" t="s">
        <v>21</v>
      </c>
      <c r="F520">
        <v>8</v>
      </c>
      <c r="G520">
        <v>24</v>
      </c>
      <c r="H520">
        <v>0</v>
      </c>
      <c r="I520">
        <v>24</v>
      </c>
      <c r="J520">
        <v>0</v>
      </c>
      <c r="K520">
        <v>1.75</v>
      </c>
      <c r="L520" t="s">
        <v>11</v>
      </c>
      <c r="M520">
        <v>53.890909090909091</v>
      </c>
      <c r="N520">
        <v>173.62454545454545</v>
      </c>
      <c r="O520">
        <v>0.2</v>
      </c>
      <c r="P520">
        <v>1.5</v>
      </c>
      <c r="Q520">
        <f t="shared" si="18"/>
        <v>16.167272727272728</v>
      </c>
      <c r="R520">
        <f t="shared" si="19"/>
        <v>16167.272727272728</v>
      </c>
      <c r="S520" t="s">
        <v>11</v>
      </c>
      <c r="T520" t="s">
        <v>66</v>
      </c>
      <c r="U520" t="s">
        <v>66</v>
      </c>
    </row>
    <row r="521" spans="1:21" x14ac:dyDescent="0.25">
      <c r="A521" s="1">
        <v>43247</v>
      </c>
      <c r="B521" s="1">
        <v>42882</v>
      </c>
      <c r="C521" t="s">
        <v>20</v>
      </c>
      <c r="D521">
        <v>2018</v>
      </c>
      <c r="E521" t="s">
        <v>21</v>
      </c>
      <c r="F521">
        <v>9</v>
      </c>
      <c r="G521">
        <v>116</v>
      </c>
      <c r="H521">
        <v>0</v>
      </c>
      <c r="I521">
        <v>116</v>
      </c>
      <c r="J521">
        <v>0</v>
      </c>
      <c r="K521">
        <v>1.75</v>
      </c>
      <c r="L521" t="s">
        <v>11</v>
      </c>
      <c r="M521">
        <v>53.890909090909091</v>
      </c>
      <c r="N521">
        <v>173.62454545454545</v>
      </c>
      <c r="O521">
        <v>0.2</v>
      </c>
      <c r="P521">
        <v>1.5</v>
      </c>
      <c r="Q521">
        <f t="shared" si="18"/>
        <v>16.167272727272728</v>
      </c>
      <c r="R521">
        <f t="shared" si="19"/>
        <v>16167.272727272728</v>
      </c>
      <c r="S521" t="s">
        <v>11</v>
      </c>
      <c r="T521" t="s">
        <v>66</v>
      </c>
      <c r="U521" t="s">
        <v>66</v>
      </c>
    </row>
    <row r="522" spans="1:21" x14ac:dyDescent="0.25">
      <c r="A522" s="1">
        <v>43247</v>
      </c>
      <c r="B522" s="1">
        <v>42882</v>
      </c>
      <c r="C522" t="s">
        <v>20</v>
      </c>
      <c r="D522">
        <v>2018</v>
      </c>
      <c r="E522" t="s">
        <v>21</v>
      </c>
      <c r="F522">
        <v>10</v>
      </c>
      <c r="G522">
        <v>151</v>
      </c>
      <c r="H522">
        <v>0</v>
      </c>
      <c r="I522">
        <v>151</v>
      </c>
      <c r="J522">
        <v>0</v>
      </c>
      <c r="K522">
        <v>1.75</v>
      </c>
      <c r="L522" t="s">
        <v>11</v>
      </c>
      <c r="M522">
        <v>53.890909090909091</v>
      </c>
      <c r="N522">
        <v>173.62454545454545</v>
      </c>
      <c r="O522">
        <v>0.2</v>
      </c>
      <c r="P522">
        <v>1.5</v>
      </c>
      <c r="Q522">
        <f t="shared" si="18"/>
        <v>16.167272727272728</v>
      </c>
      <c r="R522">
        <f t="shared" si="19"/>
        <v>16167.272727272728</v>
      </c>
      <c r="S522" t="s">
        <v>11</v>
      </c>
      <c r="T522" t="s">
        <v>66</v>
      </c>
      <c r="U522" t="s">
        <v>66</v>
      </c>
    </row>
    <row r="523" spans="1:21" x14ac:dyDescent="0.25">
      <c r="A523" s="1">
        <v>43252</v>
      </c>
      <c r="B523" s="1">
        <v>42887</v>
      </c>
      <c r="C523" t="s">
        <v>20</v>
      </c>
      <c r="D523">
        <v>2018</v>
      </c>
      <c r="E523" t="s">
        <v>21</v>
      </c>
      <c r="F523">
        <v>1</v>
      </c>
      <c r="G523">
        <v>24</v>
      </c>
      <c r="H523">
        <v>0</v>
      </c>
      <c r="I523">
        <v>24</v>
      </c>
      <c r="J523">
        <v>0</v>
      </c>
      <c r="K523">
        <v>1.75</v>
      </c>
      <c r="L523" t="s">
        <v>11</v>
      </c>
      <c r="M523">
        <v>52.012121212121208</v>
      </c>
      <c r="N523">
        <v>163.23060606060605</v>
      </c>
      <c r="O523">
        <v>0.2</v>
      </c>
      <c r="P523">
        <v>1.5</v>
      </c>
      <c r="Q523">
        <f t="shared" si="18"/>
        <v>15.603636363636364</v>
      </c>
      <c r="R523">
        <f t="shared" si="19"/>
        <v>15603.636363636364</v>
      </c>
      <c r="S523" t="s">
        <v>11</v>
      </c>
      <c r="T523" t="s">
        <v>68</v>
      </c>
      <c r="U523" t="s">
        <v>68</v>
      </c>
    </row>
    <row r="524" spans="1:21" x14ac:dyDescent="0.25">
      <c r="A524" s="1">
        <v>43252</v>
      </c>
      <c r="B524" s="1">
        <v>42887</v>
      </c>
      <c r="C524" t="s">
        <v>20</v>
      </c>
      <c r="D524">
        <v>2018</v>
      </c>
      <c r="E524" t="s">
        <v>21</v>
      </c>
      <c r="F524">
        <v>2</v>
      </c>
      <c r="G524">
        <v>15</v>
      </c>
      <c r="H524">
        <v>0</v>
      </c>
      <c r="I524">
        <v>15</v>
      </c>
      <c r="J524">
        <v>1</v>
      </c>
      <c r="K524">
        <v>1.75</v>
      </c>
      <c r="L524" t="s">
        <v>11</v>
      </c>
      <c r="M524">
        <v>52.012121212121208</v>
      </c>
      <c r="N524">
        <v>163.23060606060605</v>
      </c>
      <c r="O524">
        <v>0.2</v>
      </c>
      <c r="P524">
        <v>1.5</v>
      </c>
      <c r="Q524">
        <f t="shared" si="18"/>
        <v>15.603636363636364</v>
      </c>
      <c r="R524">
        <f t="shared" si="19"/>
        <v>15603.636363636364</v>
      </c>
      <c r="S524" t="s">
        <v>11</v>
      </c>
      <c r="T524" t="s">
        <v>68</v>
      </c>
      <c r="U524" t="s">
        <v>68</v>
      </c>
    </row>
    <row r="525" spans="1:21" x14ac:dyDescent="0.25">
      <c r="A525" s="1">
        <v>43252</v>
      </c>
      <c r="B525" s="1">
        <v>42887</v>
      </c>
      <c r="C525" t="s">
        <v>20</v>
      </c>
      <c r="D525">
        <v>2018</v>
      </c>
      <c r="E525" t="s">
        <v>21</v>
      </c>
      <c r="F525">
        <v>3</v>
      </c>
      <c r="G525">
        <v>2</v>
      </c>
      <c r="H525">
        <v>0</v>
      </c>
      <c r="I525">
        <v>2</v>
      </c>
      <c r="J525">
        <v>0</v>
      </c>
      <c r="K525">
        <v>1.75</v>
      </c>
      <c r="L525" t="s">
        <v>11</v>
      </c>
      <c r="M525">
        <v>52.012121212121208</v>
      </c>
      <c r="N525">
        <v>163.23060606060605</v>
      </c>
      <c r="O525">
        <v>0.2</v>
      </c>
      <c r="P525">
        <v>1.5</v>
      </c>
      <c r="Q525">
        <f t="shared" si="18"/>
        <v>15.603636363636364</v>
      </c>
      <c r="R525">
        <f t="shared" si="19"/>
        <v>15603.636363636364</v>
      </c>
      <c r="S525" t="s">
        <v>11</v>
      </c>
      <c r="T525" t="s">
        <v>68</v>
      </c>
      <c r="U525" t="s">
        <v>68</v>
      </c>
    </row>
    <row r="526" spans="1:21" x14ac:dyDescent="0.25">
      <c r="A526" s="1">
        <v>43252</v>
      </c>
      <c r="B526" s="1">
        <v>42887</v>
      </c>
      <c r="C526" t="s">
        <v>20</v>
      </c>
      <c r="D526">
        <v>2018</v>
      </c>
      <c r="E526" t="s">
        <v>21</v>
      </c>
      <c r="F526">
        <v>4</v>
      </c>
      <c r="G526">
        <v>8</v>
      </c>
      <c r="H526">
        <v>0</v>
      </c>
      <c r="I526">
        <v>8</v>
      </c>
      <c r="J526">
        <v>0</v>
      </c>
      <c r="K526">
        <v>1.75</v>
      </c>
      <c r="L526" t="s">
        <v>11</v>
      </c>
      <c r="M526">
        <v>52.012121212121208</v>
      </c>
      <c r="N526">
        <v>163.23060606060605</v>
      </c>
      <c r="O526">
        <v>0.2</v>
      </c>
      <c r="P526">
        <v>1.5</v>
      </c>
      <c r="Q526">
        <f t="shared" si="18"/>
        <v>15.603636363636364</v>
      </c>
      <c r="R526">
        <f t="shared" si="19"/>
        <v>15603.636363636364</v>
      </c>
      <c r="S526" t="s">
        <v>11</v>
      </c>
      <c r="T526" t="s">
        <v>68</v>
      </c>
      <c r="U526" t="s">
        <v>68</v>
      </c>
    </row>
    <row r="527" spans="1:21" x14ac:dyDescent="0.25">
      <c r="A527" s="1">
        <v>43252</v>
      </c>
      <c r="B527" s="1">
        <v>42887</v>
      </c>
      <c r="C527" t="s">
        <v>20</v>
      </c>
      <c r="D527">
        <v>2018</v>
      </c>
      <c r="E527" t="s">
        <v>21</v>
      </c>
      <c r="F527">
        <v>5</v>
      </c>
      <c r="G527">
        <v>1</v>
      </c>
      <c r="H527">
        <v>0</v>
      </c>
      <c r="I527">
        <v>1</v>
      </c>
      <c r="J527">
        <v>0</v>
      </c>
      <c r="K527">
        <v>1.75</v>
      </c>
      <c r="L527" t="s">
        <v>11</v>
      </c>
      <c r="M527">
        <v>52.012121212121208</v>
      </c>
      <c r="N527">
        <v>163.23060606060605</v>
      </c>
      <c r="O527">
        <v>0.2</v>
      </c>
      <c r="P527">
        <v>1.5</v>
      </c>
      <c r="Q527">
        <f t="shared" si="18"/>
        <v>15.603636363636364</v>
      </c>
      <c r="R527">
        <f t="shared" si="19"/>
        <v>15603.636363636364</v>
      </c>
      <c r="S527" t="s">
        <v>11</v>
      </c>
      <c r="T527" t="s">
        <v>68</v>
      </c>
      <c r="U527" t="s">
        <v>68</v>
      </c>
    </row>
    <row r="528" spans="1:21" x14ac:dyDescent="0.25">
      <c r="A528" s="1">
        <v>43252</v>
      </c>
      <c r="B528" s="1">
        <v>42887</v>
      </c>
      <c r="C528" t="s">
        <v>20</v>
      </c>
      <c r="D528">
        <v>2018</v>
      </c>
      <c r="E528" t="s">
        <v>21</v>
      </c>
      <c r="F528">
        <v>6</v>
      </c>
      <c r="G528">
        <v>6</v>
      </c>
      <c r="H528">
        <v>0</v>
      </c>
      <c r="I528">
        <v>6</v>
      </c>
      <c r="J528">
        <v>0</v>
      </c>
      <c r="K528">
        <v>1.75</v>
      </c>
      <c r="L528" t="s">
        <v>11</v>
      </c>
      <c r="M528">
        <v>52.012121212121208</v>
      </c>
      <c r="N528">
        <v>163.23060606060605</v>
      </c>
      <c r="O528">
        <v>0.2</v>
      </c>
      <c r="P528">
        <v>1.5</v>
      </c>
      <c r="Q528">
        <f t="shared" si="18"/>
        <v>15.603636363636364</v>
      </c>
      <c r="R528">
        <f t="shared" si="19"/>
        <v>15603.636363636364</v>
      </c>
      <c r="S528" t="s">
        <v>11</v>
      </c>
      <c r="T528" t="s">
        <v>68</v>
      </c>
      <c r="U528" t="s">
        <v>68</v>
      </c>
    </row>
    <row r="529" spans="1:21" x14ac:dyDescent="0.25">
      <c r="A529" s="1">
        <v>43252</v>
      </c>
      <c r="B529" s="1">
        <v>42887</v>
      </c>
      <c r="C529" t="s">
        <v>20</v>
      </c>
      <c r="D529">
        <v>2018</v>
      </c>
      <c r="E529" t="s">
        <v>21</v>
      </c>
      <c r="F529">
        <v>7</v>
      </c>
      <c r="G529">
        <v>29</v>
      </c>
      <c r="H529">
        <v>0</v>
      </c>
      <c r="I529">
        <v>29</v>
      </c>
      <c r="J529">
        <v>0</v>
      </c>
      <c r="K529">
        <v>1.75</v>
      </c>
      <c r="L529" t="s">
        <v>11</v>
      </c>
      <c r="M529">
        <v>52.012121212121208</v>
      </c>
      <c r="N529">
        <v>163.23060606060605</v>
      </c>
      <c r="O529">
        <v>0.2</v>
      </c>
      <c r="P529">
        <v>1.5</v>
      </c>
      <c r="Q529">
        <f t="shared" si="18"/>
        <v>15.603636363636364</v>
      </c>
      <c r="R529">
        <f t="shared" si="19"/>
        <v>15603.636363636364</v>
      </c>
      <c r="S529" t="s">
        <v>11</v>
      </c>
      <c r="T529" t="s">
        <v>68</v>
      </c>
      <c r="U529" t="s">
        <v>68</v>
      </c>
    </row>
    <row r="530" spans="1:21" x14ac:dyDescent="0.25">
      <c r="A530" s="1">
        <v>43252</v>
      </c>
      <c r="B530" s="1">
        <v>42887</v>
      </c>
      <c r="C530" t="s">
        <v>20</v>
      </c>
      <c r="D530">
        <v>2018</v>
      </c>
      <c r="E530" t="s">
        <v>21</v>
      </c>
      <c r="F530">
        <v>8</v>
      </c>
      <c r="G530">
        <v>8</v>
      </c>
      <c r="H530">
        <v>0</v>
      </c>
      <c r="I530">
        <v>8</v>
      </c>
      <c r="J530">
        <v>0</v>
      </c>
      <c r="K530">
        <v>1.75</v>
      </c>
      <c r="L530" t="s">
        <v>11</v>
      </c>
      <c r="M530">
        <v>52.012121212121208</v>
      </c>
      <c r="N530">
        <v>163.23060606060605</v>
      </c>
      <c r="O530">
        <v>0.2</v>
      </c>
      <c r="P530">
        <v>1.5</v>
      </c>
      <c r="Q530">
        <f t="shared" si="18"/>
        <v>15.603636363636364</v>
      </c>
      <c r="R530">
        <f t="shared" si="19"/>
        <v>15603.636363636364</v>
      </c>
      <c r="S530" t="s">
        <v>11</v>
      </c>
      <c r="T530" t="s">
        <v>68</v>
      </c>
      <c r="U530" t="s">
        <v>68</v>
      </c>
    </row>
    <row r="531" spans="1:21" x14ac:dyDescent="0.25">
      <c r="A531" s="1">
        <v>43252</v>
      </c>
      <c r="B531" s="1">
        <v>42887</v>
      </c>
      <c r="C531" t="s">
        <v>20</v>
      </c>
      <c r="D531">
        <v>2018</v>
      </c>
      <c r="E531" t="s">
        <v>21</v>
      </c>
      <c r="F531">
        <v>9</v>
      </c>
      <c r="G531">
        <v>24</v>
      </c>
      <c r="H531">
        <v>0</v>
      </c>
      <c r="I531">
        <v>24</v>
      </c>
      <c r="J531">
        <v>0</v>
      </c>
      <c r="K531">
        <v>1.75</v>
      </c>
      <c r="L531" t="s">
        <v>11</v>
      </c>
      <c r="M531">
        <v>52.012121212121208</v>
      </c>
      <c r="N531">
        <v>163.23060606060605</v>
      </c>
      <c r="O531">
        <v>0.2</v>
      </c>
      <c r="P531">
        <v>1.5</v>
      </c>
      <c r="Q531">
        <f t="shared" si="18"/>
        <v>15.603636363636364</v>
      </c>
      <c r="R531">
        <f t="shared" si="19"/>
        <v>15603.636363636364</v>
      </c>
      <c r="S531" t="s">
        <v>11</v>
      </c>
      <c r="T531" t="s">
        <v>68</v>
      </c>
      <c r="U531" t="s">
        <v>68</v>
      </c>
    </row>
    <row r="532" spans="1:21" x14ac:dyDescent="0.25">
      <c r="A532" s="1">
        <v>43252</v>
      </c>
      <c r="B532" s="1">
        <v>42887</v>
      </c>
      <c r="C532" t="s">
        <v>20</v>
      </c>
      <c r="D532">
        <v>2018</v>
      </c>
      <c r="E532" t="s">
        <v>21</v>
      </c>
      <c r="F532">
        <v>10</v>
      </c>
      <c r="G532">
        <v>22</v>
      </c>
      <c r="H532">
        <v>0</v>
      </c>
      <c r="I532">
        <v>22</v>
      </c>
      <c r="J532">
        <v>0</v>
      </c>
      <c r="K532">
        <v>1.75</v>
      </c>
      <c r="L532" t="s">
        <v>11</v>
      </c>
      <c r="M532">
        <v>52.012121212121208</v>
      </c>
      <c r="N532">
        <v>163.23060606060605</v>
      </c>
      <c r="O532">
        <v>0.2</v>
      </c>
      <c r="P532">
        <v>1.5</v>
      </c>
      <c r="Q532">
        <f t="shared" si="18"/>
        <v>15.603636363636364</v>
      </c>
      <c r="R532">
        <f t="shared" si="19"/>
        <v>15603.636363636364</v>
      </c>
      <c r="S532" t="s">
        <v>11</v>
      </c>
      <c r="T532" t="s">
        <v>68</v>
      </c>
      <c r="U532" t="s">
        <v>68</v>
      </c>
    </row>
    <row r="533" spans="1:21" x14ac:dyDescent="0.25">
      <c r="A533" s="1">
        <v>43255</v>
      </c>
      <c r="B533" s="1">
        <v>42890</v>
      </c>
      <c r="C533" t="s">
        <v>20</v>
      </c>
      <c r="D533">
        <v>2018</v>
      </c>
      <c r="E533" t="s">
        <v>21</v>
      </c>
      <c r="F533">
        <v>1</v>
      </c>
      <c r="G533">
        <v>26</v>
      </c>
      <c r="H533">
        <v>111</v>
      </c>
      <c r="I533">
        <v>137</v>
      </c>
      <c r="J533">
        <v>2</v>
      </c>
      <c r="K533">
        <v>1.75</v>
      </c>
      <c r="L533" t="s">
        <v>11</v>
      </c>
      <c r="M533">
        <v>50.884848484848483</v>
      </c>
      <c r="N533">
        <v>156.99424242424243</v>
      </c>
      <c r="O533">
        <v>0.2</v>
      </c>
      <c r="P533">
        <v>1.5</v>
      </c>
      <c r="Q533">
        <f t="shared" si="18"/>
        <v>15.265454545454546</v>
      </c>
      <c r="R533">
        <f t="shared" si="19"/>
        <v>15265.454545454546</v>
      </c>
      <c r="S533" t="s">
        <v>12</v>
      </c>
      <c r="T533" t="s">
        <v>7</v>
      </c>
      <c r="U533" t="s">
        <v>7</v>
      </c>
    </row>
    <row r="534" spans="1:21" x14ac:dyDescent="0.25">
      <c r="A534" s="1">
        <v>43255</v>
      </c>
      <c r="B534" s="1">
        <v>42890</v>
      </c>
      <c r="C534" t="s">
        <v>20</v>
      </c>
      <c r="D534">
        <v>2018</v>
      </c>
      <c r="E534" t="s">
        <v>21</v>
      </c>
      <c r="F534">
        <v>2</v>
      </c>
      <c r="G534">
        <v>41</v>
      </c>
      <c r="H534">
        <v>89</v>
      </c>
      <c r="I534">
        <v>130</v>
      </c>
      <c r="J534">
        <v>1</v>
      </c>
      <c r="K534">
        <v>1.75</v>
      </c>
      <c r="L534" t="s">
        <v>11</v>
      </c>
      <c r="M534">
        <v>50.884848484848483</v>
      </c>
      <c r="N534">
        <v>156.99424242424243</v>
      </c>
      <c r="O534">
        <v>0.2</v>
      </c>
      <c r="P534">
        <v>1.5</v>
      </c>
      <c r="Q534">
        <f t="shared" si="18"/>
        <v>15.265454545454546</v>
      </c>
      <c r="R534">
        <f t="shared" si="19"/>
        <v>15265.454545454546</v>
      </c>
      <c r="S534" t="s">
        <v>12</v>
      </c>
      <c r="T534" t="s">
        <v>7</v>
      </c>
      <c r="U534" t="s">
        <v>7</v>
      </c>
    </row>
    <row r="535" spans="1:21" x14ac:dyDescent="0.25">
      <c r="A535" s="1">
        <v>43255</v>
      </c>
      <c r="B535" s="1">
        <v>42890</v>
      </c>
      <c r="C535" t="s">
        <v>20</v>
      </c>
      <c r="D535">
        <v>2018</v>
      </c>
      <c r="E535" t="s">
        <v>21</v>
      </c>
      <c r="F535">
        <v>3</v>
      </c>
      <c r="G535">
        <v>7</v>
      </c>
      <c r="H535">
        <v>4</v>
      </c>
      <c r="I535">
        <v>11</v>
      </c>
      <c r="J535">
        <v>0</v>
      </c>
      <c r="K535">
        <v>1.75</v>
      </c>
      <c r="L535" t="s">
        <v>11</v>
      </c>
      <c r="M535">
        <v>50.884848484848483</v>
      </c>
      <c r="N535">
        <v>156.99424242424243</v>
      </c>
      <c r="O535">
        <v>0.2</v>
      </c>
      <c r="P535">
        <v>1.5</v>
      </c>
      <c r="Q535">
        <f t="shared" si="18"/>
        <v>15.265454545454546</v>
      </c>
      <c r="R535">
        <f t="shared" si="19"/>
        <v>15265.454545454546</v>
      </c>
      <c r="S535" t="s">
        <v>12</v>
      </c>
      <c r="T535" t="s">
        <v>7</v>
      </c>
      <c r="U535" t="s">
        <v>7</v>
      </c>
    </row>
    <row r="536" spans="1:21" x14ac:dyDescent="0.25">
      <c r="A536" s="1">
        <v>43255</v>
      </c>
      <c r="B536" s="1">
        <v>42890</v>
      </c>
      <c r="C536" t="s">
        <v>20</v>
      </c>
      <c r="D536">
        <v>2018</v>
      </c>
      <c r="E536" t="s">
        <v>21</v>
      </c>
      <c r="F536">
        <v>4</v>
      </c>
      <c r="G536">
        <v>51</v>
      </c>
      <c r="H536">
        <v>34</v>
      </c>
      <c r="I536">
        <v>85</v>
      </c>
      <c r="J536">
        <v>0</v>
      </c>
      <c r="K536">
        <v>1.75</v>
      </c>
      <c r="L536" t="s">
        <v>11</v>
      </c>
      <c r="M536">
        <v>50.884848484848483</v>
      </c>
      <c r="N536">
        <v>156.99424242424243</v>
      </c>
      <c r="O536">
        <v>0.2</v>
      </c>
      <c r="P536">
        <v>1.5</v>
      </c>
      <c r="Q536">
        <f t="shared" si="18"/>
        <v>15.265454545454546</v>
      </c>
      <c r="R536">
        <f t="shared" si="19"/>
        <v>15265.454545454546</v>
      </c>
      <c r="S536" t="s">
        <v>12</v>
      </c>
      <c r="T536" t="s">
        <v>7</v>
      </c>
      <c r="U536" t="s">
        <v>7</v>
      </c>
    </row>
    <row r="537" spans="1:21" x14ac:dyDescent="0.25">
      <c r="A537" s="1">
        <v>43255</v>
      </c>
      <c r="B537" s="1">
        <v>42890</v>
      </c>
      <c r="C537" t="s">
        <v>20</v>
      </c>
      <c r="D537">
        <v>2018</v>
      </c>
      <c r="E537" t="s">
        <v>21</v>
      </c>
      <c r="F537">
        <v>5</v>
      </c>
      <c r="G537">
        <v>5</v>
      </c>
      <c r="H537">
        <v>3</v>
      </c>
      <c r="I537">
        <v>8</v>
      </c>
      <c r="J537">
        <v>0</v>
      </c>
      <c r="K537">
        <v>1.75</v>
      </c>
      <c r="L537" t="s">
        <v>11</v>
      </c>
      <c r="M537">
        <v>50.884848484848483</v>
      </c>
      <c r="N537">
        <v>156.99424242424243</v>
      </c>
      <c r="O537">
        <v>0.2</v>
      </c>
      <c r="P537">
        <v>1.5</v>
      </c>
      <c r="Q537">
        <f t="shared" si="18"/>
        <v>15.265454545454546</v>
      </c>
      <c r="R537">
        <f t="shared" si="19"/>
        <v>15265.454545454546</v>
      </c>
      <c r="S537" t="s">
        <v>12</v>
      </c>
      <c r="T537" t="s">
        <v>7</v>
      </c>
      <c r="U537" t="s">
        <v>7</v>
      </c>
    </row>
    <row r="538" spans="1:21" x14ac:dyDescent="0.25">
      <c r="A538" s="1">
        <v>43255</v>
      </c>
      <c r="B538" s="1">
        <v>42890</v>
      </c>
      <c r="C538" t="s">
        <v>20</v>
      </c>
      <c r="D538">
        <v>2018</v>
      </c>
      <c r="E538" t="s">
        <v>21</v>
      </c>
      <c r="F538">
        <v>6</v>
      </c>
      <c r="G538">
        <v>4</v>
      </c>
      <c r="H538">
        <v>3</v>
      </c>
      <c r="I538">
        <v>7</v>
      </c>
      <c r="J538">
        <v>2</v>
      </c>
      <c r="K538">
        <v>1.75</v>
      </c>
      <c r="L538" t="s">
        <v>11</v>
      </c>
      <c r="M538">
        <v>50.884848484848483</v>
      </c>
      <c r="N538">
        <v>156.99424242424243</v>
      </c>
      <c r="O538">
        <v>0.2</v>
      </c>
      <c r="P538">
        <v>1.5</v>
      </c>
      <c r="Q538">
        <f t="shared" si="18"/>
        <v>15.265454545454546</v>
      </c>
      <c r="R538">
        <f t="shared" si="19"/>
        <v>15265.454545454546</v>
      </c>
      <c r="S538" t="s">
        <v>12</v>
      </c>
      <c r="T538" t="s">
        <v>7</v>
      </c>
      <c r="U538" t="s">
        <v>7</v>
      </c>
    </row>
    <row r="539" spans="1:21" x14ac:dyDescent="0.25">
      <c r="A539" s="1">
        <v>43255</v>
      </c>
      <c r="B539" s="1">
        <v>42890</v>
      </c>
      <c r="C539" t="s">
        <v>20</v>
      </c>
      <c r="D539">
        <v>2018</v>
      </c>
      <c r="E539" t="s">
        <v>21</v>
      </c>
      <c r="F539">
        <v>7</v>
      </c>
      <c r="G539">
        <v>33</v>
      </c>
      <c r="H539">
        <v>148</v>
      </c>
      <c r="I539">
        <v>181</v>
      </c>
      <c r="J539">
        <v>1</v>
      </c>
      <c r="K539">
        <v>1.75</v>
      </c>
      <c r="L539" t="s">
        <v>11</v>
      </c>
      <c r="M539">
        <v>50.884848484848483</v>
      </c>
      <c r="N539">
        <v>156.99424242424243</v>
      </c>
      <c r="O539">
        <v>0.2</v>
      </c>
      <c r="P539">
        <v>1.5</v>
      </c>
      <c r="Q539">
        <f t="shared" si="18"/>
        <v>15.265454545454546</v>
      </c>
      <c r="R539">
        <f t="shared" si="19"/>
        <v>15265.454545454546</v>
      </c>
      <c r="S539" t="s">
        <v>12</v>
      </c>
      <c r="T539" t="s">
        <v>7</v>
      </c>
      <c r="U539" t="s">
        <v>7</v>
      </c>
    </row>
    <row r="540" spans="1:21" x14ac:dyDescent="0.25">
      <c r="A540" s="1">
        <v>43255</v>
      </c>
      <c r="B540" s="1">
        <v>42890</v>
      </c>
      <c r="C540" t="s">
        <v>20</v>
      </c>
      <c r="D540">
        <v>2018</v>
      </c>
      <c r="E540" t="s">
        <v>21</v>
      </c>
      <c r="F540">
        <v>8</v>
      </c>
      <c r="G540">
        <v>32</v>
      </c>
      <c r="H540">
        <v>70</v>
      </c>
      <c r="I540">
        <v>102</v>
      </c>
      <c r="J540">
        <v>0</v>
      </c>
      <c r="K540">
        <v>1.75</v>
      </c>
      <c r="L540" t="s">
        <v>11</v>
      </c>
      <c r="M540">
        <v>50.884848484848483</v>
      </c>
      <c r="N540">
        <v>156.99424242424243</v>
      </c>
      <c r="O540">
        <v>0.2</v>
      </c>
      <c r="P540">
        <v>1.5</v>
      </c>
      <c r="Q540">
        <f t="shared" si="18"/>
        <v>15.265454545454546</v>
      </c>
      <c r="R540">
        <f t="shared" si="19"/>
        <v>15265.454545454546</v>
      </c>
      <c r="S540" t="s">
        <v>12</v>
      </c>
      <c r="T540" t="s">
        <v>7</v>
      </c>
      <c r="U540" t="s">
        <v>7</v>
      </c>
    </row>
    <row r="541" spans="1:21" x14ac:dyDescent="0.25">
      <c r="A541" s="1">
        <v>43255</v>
      </c>
      <c r="B541" s="1">
        <v>42890</v>
      </c>
      <c r="C541" t="s">
        <v>20</v>
      </c>
      <c r="D541">
        <v>2018</v>
      </c>
      <c r="E541" t="s">
        <v>21</v>
      </c>
      <c r="F541">
        <v>9</v>
      </c>
      <c r="G541">
        <v>25</v>
      </c>
      <c r="H541">
        <v>40</v>
      </c>
      <c r="I541">
        <v>65</v>
      </c>
      <c r="J541">
        <v>0</v>
      </c>
      <c r="K541">
        <v>1.75</v>
      </c>
      <c r="L541" t="s">
        <v>11</v>
      </c>
      <c r="M541">
        <v>50.884848484848483</v>
      </c>
      <c r="N541">
        <v>156.99424242424243</v>
      </c>
      <c r="O541">
        <v>0.2</v>
      </c>
      <c r="P541">
        <v>1.5</v>
      </c>
      <c r="Q541">
        <f t="shared" si="18"/>
        <v>15.265454545454546</v>
      </c>
      <c r="R541">
        <f t="shared" si="19"/>
        <v>15265.454545454546</v>
      </c>
      <c r="S541" t="s">
        <v>12</v>
      </c>
      <c r="T541" t="s">
        <v>7</v>
      </c>
      <c r="U541" t="s">
        <v>7</v>
      </c>
    </row>
    <row r="542" spans="1:21" x14ac:dyDescent="0.25">
      <c r="A542" s="1">
        <v>43255</v>
      </c>
      <c r="B542" s="1">
        <v>42890</v>
      </c>
      <c r="C542" t="s">
        <v>20</v>
      </c>
      <c r="D542">
        <v>2018</v>
      </c>
      <c r="E542" t="s">
        <v>21</v>
      </c>
      <c r="F542">
        <v>10</v>
      </c>
      <c r="G542">
        <v>40</v>
      </c>
      <c r="H542">
        <v>89</v>
      </c>
      <c r="I542">
        <v>129</v>
      </c>
      <c r="J542">
        <v>0</v>
      </c>
      <c r="K542">
        <v>1.75</v>
      </c>
      <c r="L542" t="s">
        <v>11</v>
      </c>
      <c r="M542">
        <v>50.884848484848483</v>
      </c>
      <c r="N542">
        <v>156.99424242424243</v>
      </c>
      <c r="O542">
        <v>0.2</v>
      </c>
      <c r="P542">
        <v>1.5</v>
      </c>
      <c r="Q542">
        <f t="shared" si="18"/>
        <v>15.265454545454546</v>
      </c>
      <c r="R542">
        <f t="shared" si="19"/>
        <v>15265.454545454546</v>
      </c>
      <c r="S542" t="s">
        <v>12</v>
      </c>
      <c r="T542" t="s">
        <v>7</v>
      </c>
      <c r="U542" t="s">
        <v>7</v>
      </c>
    </row>
    <row r="543" spans="1:21" x14ac:dyDescent="0.25">
      <c r="A543" s="1">
        <v>43260</v>
      </c>
      <c r="B543" s="1">
        <v>42895</v>
      </c>
      <c r="C543" t="s">
        <v>20</v>
      </c>
      <c r="D543">
        <v>2018</v>
      </c>
      <c r="E543" t="s">
        <v>21</v>
      </c>
      <c r="F543">
        <v>1</v>
      </c>
      <c r="G543">
        <v>5</v>
      </c>
      <c r="H543">
        <v>50</v>
      </c>
      <c r="I543">
        <v>55</v>
      </c>
      <c r="J543">
        <v>0</v>
      </c>
      <c r="K543">
        <v>1.75</v>
      </c>
      <c r="L543" t="s">
        <v>12</v>
      </c>
      <c r="M543">
        <v>49.006060606060608</v>
      </c>
      <c r="N543">
        <v>146.60030303030302</v>
      </c>
      <c r="O543">
        <v>0.2</v>
      </c>
      <c r="P543">
        <v>1.5</v>
      </c>
      <c r="Q543">
        <f t="shared" si="18"/>
        <v>14.701818181818183</v>
      </c>
      <c r="R543">
        <f t="shared" si="19"/>
        <v>14701.818181818184</v>
      </c>
      <c r="S543" t="s">
        <v>12</v>
      </c>
      <c r="T543" t="s">
        <v>7</v>
      </c>
      <c r="U543" t="s">
        <v>7</v>
      </c>
    </row>
    <row r="544" spans="1:21" x14ac:dyDescent="0.25">
      <c r="A544" s="1">
        <v>43260</v>
      </c>
      <c r="B544" s="1">
        <v>42895</v>
      </c>
      <c r="C544" t="s">
        <v>20</v>
      </c>
      <c r="D544">
        <v>2018</v>
      </c>
      <c r="E544" t="s">
        <v>21</v>
      </c>
      <c r="F544">
        <v>2</v>
      </c>
      <c r="G544">
        <v>4</v>
      </c>
      <c r="H544">
        <v>87</v>
      </c>
      <c r="I544">
        <v>91</v>
      </c>
      <c r="J544">
        <v>0</v>
      </c>
      <c r="K544">
        <v>1.75</v>
      </c>
      <c r="L544" t="s">
        <v>12</v>
      </c>
      <c r="M544">
        <v>49.006060606060608</v>
      </c>
      <c r="N544">
        <v>146.60030303030302</v>
      </c>
      <c r="O544">
        <v>0.2</v>
      </c>
      <c r="P544">
        <v>1.5</v>
      </c>
      <c r="Q544">
        <f t="shared" si="18"/>
        <v>14.701818181818183</v>
      </c>
      <c r="R544">
        <f t="shared" si="19"/>
        <v>14701.818181818184</v>
      </c>
      <c r="S544" t="s">
        <v>12</v>
      </c>
      <c r="T544" t="s">
        <v>7</v>
      </c>
      <c r="U544" t="s">
        <v>7</v>
      </c>
    </row>
    <row r="545" spans="1:21" x14ac:dyDescent="0.25">
      <c r="A545" s="1">
        <v>43260</v>
      </c>
      <c r="B545" s="1">
        <v>42895</v>
      </c>
      <c r="C545" t="s">
        <v>20</v>
      </c>
      <c r="D545">
        <v>2018</v>
      </c>
      <c r="E545" t="s">
        <v>21</v>
      </c>
      <c r="F545">
        <v>3</v>
      </c>
      <c r="G545">
        <v>3</v>
      </c>
      <c r="H545">
        <v>16</v>
      </c>
      <c r="I545">
        <v>19</v>
      </c>
      <c r="J545">
        <v>0</v>
      </c>
      <c r="K545">
        <v>1.75</v>
      </c>
      <c r="L545" t="s">
        <v>12</v>
      </c>
      <c r="M545">
        <v>49.006060606060608</v>
      </c>
      <c r="N545">
        <v>146.60030303030302</v>
      </c>
      <c r="O545">
        <v>0.2</v>
      </c>
      <c r="P545">
        <v>1.5</v>
      </c>
      <c r="Q545">
        <f t="shared" si="18"/>
        <v>14.701818181818183</v>
      </c>
      <c r="R545">
        <f t="shared" si="19"/>
        <v>14701.818181818184</v>
      </c>
      <c r="S545" t="s">
        <v>12</v>
      </c>
      <c r="T545" t="s">
        <v>7</v>
      </c>
      <c r="U545" t="s">
        <v>7</v>
      </c>
    </row>
    <row r="546" spans="1:21" x14ac:dyDescent="0.25">
      <c r="A546" s="1">
        <v>43260</v>
      </c>
      <c r="B546" s="1">
        <v>42895</v>
      </c>
      <c r="C546" t="s">
        <v>20</v>
      </c>
      <c r="D546">
        <v>2018</v>
      </c>
      <c r="E546" t="s">
        <v>21</v>
      </c>
      <c r="F546">
        <v>4</v>
      </c>
      <c r="G546">
        <v>3</v>
      </c>
      <c r="H546">
        <v>69</v>
      </c>
      <c r="I546">
        <v>72</v>
      </c>
      <c r="J546">
        <v>1</v>
      </c>
      <c r="K546">
        <v>1.75</v>
      </c>
      <c r="L546" t="s">
        <v>12</v>
      </c>
      <c r="M546">
        <v>49.006060606060608</v>
      </c>
      <c r="N546">
        <v>146.60030303030302</v>
      </c>
      <c r="O546">
        <v>0.2</v>
      </c>
      <c r="P546">
        <v>1.5</v>
      </c>
      <c r="Q546">
        <f t="shared" si="18"/>
        <v>14.701818181818183</v>
      </c>
      <c r="R546">
        <f t="shared" si="19"/>
        <v>14701.818181818184</v>
      </c>
      <c r="S546" t="s">
        <v>12</v>
      </c>
      <c r="T546" t="s">
        <v>7</v>
      </c>
      <c r="U546" t="s">
        <v>7</v>
      </c>
    </row>
    <row r="547" spans="1:21" x14ac:dyDescent="0.25">
      <c r="A547" s="1">
        <v>43260</v>
      </c>
      <c r="B547" s="1">
        <v>42895</v>
      </c>
      <c r="C547" t="s">
        <v>20</v>
      </c>
      <c r="D547">
        <v>2018</v>
      </c>
      <c r="E547" t="s">
        <v>21</v>
      </c>
      <c r="F547">
        <v>5</v>
      </c>
      <c r="G547">
        <v>0</v>
      </c>
      <c r="H547">
        <v>3</v>
      </c>
      <c r="I547">
        <v>3</v>
      </c>
      <c r="J547">
        <v>1</v>
      </c>
      <c r="K547">
        <v>1.75</v>
      </c>
      <c r="L547" t="s">
        <v>12</v>
      </c>
      <c r="M547">
        <v>49.006060606060608</v>
      </c>
      <c r="N547">
        <v>146.60030303030302</v>
      </c>
      <c r="O547">
        <v>0.2</v>
      </c>
      <c r="P547">
        <v>1.5</v>
      </c>
      <c r="Q547">
        <f t="shared" si="18"/>
        <v>14.701818181818183</v>
      </c>
      <c r="R547">
        <f t="shared" si="19"/>
        <v>14701.818181818184</v>
      </c>
      <c r="S547" t="s">
        <v>12</v>
      </c>
      <c r="T547" t="s">
        <v>7</v>
      </c>
      <c r="U547" t="s">
        <v>7</v>
      </c>
    </row>
    <row r="548" spans="1:21" x14ac:dyDescent="0.25">
      <c r="A548" s="1">
        <v>43260</v>
      </c>
      <c r="B548" s="1">
        <v>42895</v>
      </c>
      <c r="C548" t="s">
        <v>20</v>
      </c>
      <c r="D548">
        <v>2018</v>
      </c>
      <c r="E548" t="s">
        <v>21</v>
      </c>
      <c r="F548">
        <v>6</v>
      </c>
      <c r="G548">
        <v>0</v>
      </c>
      <c r="H548">
        <v>3</v>
      </c>
      <c r="I548">
        <v>3</v>
      </c>
      <c r="J548">
        <v>0</v>
      </c>
      <c r="K548">
        <v>1.75</v>
      </c>
      <c r="L548" t="s">
        <v>12</v>
      </c>
      <c r="M548">
        <v>49.006060606060608</v>
      </c>
      <c r="N548">
        <v>146.60030303030302</v>
      </c>
      <c r="O548">
        <v>0.2</v>
      </c>
      <c r="P548">
        <v>1.5</v>
      </c>
      <c r="Q548">
        <f t="shared" si="18"/>
        <v>14.701818181818183</v>
      </c>
      <c r="R548">
        <f t="shared" si="19"/>
        <v>14701.818181818184</v>
      </c>
      <c r="S548" t="s">
        <v>12</v>
      </c>
      <c r="T548" t="s">
        <v>7</v>
      </c>
      <c r="U548" t="s">
        <v>7</v>
      </c>
    </row>
    <row r="549" spans="1:21" x14ac:dyDescent="0.25">
      <c r="A549" s="1">
        <v>43260</v>
      </c>
      <c r="B549" s="1">
        <v>42895</v>
      </c>
      <c r="C549" t="s">
        <v>20</v>
      </c>
      <c r="D549">
        <v>2018</v>
      </c>
      <c r="E549" t="s">
        <v>21</v>
      </c>
      <c r="F549">
        <v>7</v>
      </c>
      <c r="G549">
        <v>4</v>
      </c>
      <c r="H549">
        <v>80</v>
      </c>
      <c r="I549">
        <v>84</v>
      </c>
      <c r="J549">
        <v>0</v>
      </c>
      <c r="K549">
        <v>1.75</v>
      </c>
      <c r="L549" t="s">
        <v>12</v>
      </c>
      <c r="M549">
        <v>49.006060606060608</v>
      </c>
      <c r="N549">
        <v>146.60030303030302</v>
      </c>
      <c r="O549">
        <v>0.2</v>
      </c>
      <c r="P549">
        <v>1.5</v>
      </c>
      <c r="Q549">
        <f t="shared" si="18"/>
        <v>14.701818181818183</v>
      </c>
      <c r="R549">
        <f t="shared" si="19"/>
        <v>14701.818181818184</v>
      </c>
      <c r="S549" t="s">
        <v>12</v>
      </c>
      <c r="T549" t="s">
        <v>7</v>
      </c>
      <c r="U549" t="s">
        <v>7</v>
      </c>
    </row>
    <row r="550" spans="1:21" x14ac:dyDescent="0.25">
      <c r="A550" s="1">
        <v>43260</v>
      </c>
      <c r="B550" s="1">
        <v>42895</v>
      </c>
      <c r="C550" t="s">
        <v>20</v>
      </c>
      <c r="D550">
        <v>2018</v>
      </c>
      <c r="E550" t="s">
        <v>21</v>
      </c>
      <c r="F550">
        <v>8</v>
      </c>
      <c r="G550">
        <v>4</v>
      </c>
      <c r="H550">
        <v>86</v>
      </c>
      <c r="I550">
        <v>90</v>
      </c>
      <c r="J550">
        <v>0</v>
      </c>
      <c r="K550">
        <v>1.75</v>
      </c>
      <c r="L550" t="s">
        <v>12</v>
      </c>
      <c r="M550">
        <v>49.006060606060608</v>
      </c>
      <c r="N550">
        <v>146.60030303030302</v>
      </c>
      <c r="O550">
        <v>0.2</v>
      </c>
      <c r="P550">
        <v>1.5</v>
      </c>
      <c r="Q550">
        <f t="shared" si="18"/>
        <v>14.701818181818183</v>
      </c>
      <c r="R550">
        <f t="shared" si="19"/>
        <v>14701.818181818184</v>
      </c>
      <c r="S550" t="s">
        <v>12</v>
      </c>
      <c r="T550" t="s">
        <v>7</v>
      </c>
      <c r="U550" t="s">
        <v>7</v>
      </c>
    </row>
    <row r="551" spans="1:21" x14ac:dyDescent="0.25">
      <c r="A551" s="1">
        <v>43260</v>
      </c>
      <c r="B551" s="1">
        <v>42895</v>
      </c>
      <c r="C551" t="s">
        <v>20</v>
      </c>
      <c r="D551">
        <v>2018</v>
      </c>
      <c r="E551" t="s">
        <v>21</v>
      </c>
      <c r="F551">
        <v>9</v>
      </c>
      <c r="G551">
        <v>0</v>
      </c>
      <c r="H551">
        <v>49</v>
      </c>
      <c r="I551">
        <v>49</v>
      </c>
      <c r="J551">
        <v>0</v>
      </c>
      <c r="K551">
        <v>1.75</v>
      </c>
      <c r="L551" t="s">
        <v>12</v>
      </c>
      <c r="M551">
        <v>49.006060606060608</v>
      </c>
      <c r="N551">
        <v>146.60030303030302</v>
      </c>
      <c r="O551">
        <v>0.2</v>
      </c>
      <c r="P551">
        <v>1.5</v>
      </c>
      <c r="Q551">
        <f t="shared" si="18"/>
        <v>14.701818181818183</v>
      </c>
      <c r="R551">
        <f t="shared" si="19"/>
        <v>14701.818181818184</v>
      </c>
      <c r="S551" t="s">
        <v>12</v>
      </c>
      <c r="T551" t="s">
        <v>7</v>
      </c>
      <c r="U551" t="s">
        <v>7</v>
      </c>
    </row>
    <row r="552" spans="1:21" x14ac:dyDescent="0.25">
      <c r="A552" s="1">
        <v>43260</v>
      </c>
      <c r="B552" s="1">
        <v>42895</v>
      </c>
      <c r="C552" t="s">
        <v>20</v>
      </c>
      <c r="D552">
        <v>2018</v>
      </c>
      <c r="E552" t="s">
        <v>21</v>
      </c>
      <c r="F552">
        <v>10</v>
      </c>
      <c r="G552">
        <v>0</v>
      </c>
      <c r="H552">
        <v>31</v>
      </c>
      <c r="I552">
        <v>31</v>
      </c>
      <c r="J552">
        <v>0</v>
      </c>
      <c r="K552">
        <v>1.75</v>
      </c>
      <c r="L552" t="s">
        <v>12</v>
      </c>
      <c r="M552">
        <v>49.006060606060608</v>
      </c>
      <c r="N552">
        <v>146.60030303030302</v>
      </c>
      <c r="O552">
        <v>0.2</v>
      </c>
      <c r="P552">
        <v>1.5</v>
      </c>
      <c r="Q552">
        <f t="shared" si="18"/>
        <v>14.701818181818183</v>
      </c>
      <c r="R552">
        <f t="shared" si="19"/>
        <v>14701.818181818184</v>
      </c>
      <c r="S552" t="s">
        <v>12</v>
      </c>
      <c r="T552" t="s">
        <v>7</v>
      </c>
      <c r="U552" t="s">
        <v>7</v>
      </c>
    </row>
    <row r="553" spans="1:21" x14ac:dyDescent="0.25">
      <c r="A553" s="1">
        <v>43268</v>
      </c>
      <c r="B553" s="1">
        <v>42903</v>
      </c>
      <c r="C553" t="s">
        <v>20</v>
      </c>
      <c r="D553">
        <v>2018</v>
      </c>
      <c r="E553" t="s">
        <v>21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1.75</v>
      </c>
      <c r="L553" t="s">
        <v>12</v>
      </c>
      <c r="M553">
        <v>46</v>
      </c>
      <c r="N553">
        <v>129.97</v>
      </c>
      <c r="O553">
        <v>0.2</v>
      </c>
      <c r="P553">
        <v>1.5</v>
      </c>
      <c r="Q553">
        <f t="shared" si="18"/>
        <v>13.8</v>
      </c>
      <c r="R553">
        <f t="shared" si="19"/>
        <v>13800</v>
      </c>
      <c r="S553" t="s">
        <v>12</v>
      </c>
      <c r="T553" t="s">
        <v>7</v>
      </c>
      <c r="U553" t="s">
        <v>7</v>
      </c>
    </row>
    <row r="554" spans="1:21" x14ac:dyDescent="0.25">
      <c r="A554" s="1">
        <v>43268</v>
      </c>
      <c r="B554" s="1">
        <v>42903</v>
      </c>
      <c r="C554" t="s">
        <v>20</v>
      </c>
      <c r="D554">
        <v>2018</v>
      </c>
      <c r="E554" t="s">
        <v>21</v>
      </c>
      <c r="F554">
        <v>2</v>
      </c>
      <c r="G554">
        <v>0</v>
      </c>
      <c r="H554">
        <v>0</v>
      </c>
      <c r="I554">
        <v>0</v>
      </c>
      <c r="J554">
        <v>0</v>
      </c>
      <c r="K554">
        <v>1.75</v>
      </c>
      <c r="L554" t="s">
        <v>12</v>
      </c>
      <c r="M554">
        <v>46</v>
      </c>
      <c r="N554">
        <v>129.97</v>
      </c>
      <c r="O554">
        <v>0.2</v>
      </c>
      <c r="P554">
        <v>1.5</v>
      </c>
      <c r="Q554">
        <f t="shared" si="18"/>
        <v>13.8</v>
      </c>
      <c r="R554">
        <f t="shared" si="19"/>
        <v>13800</v>
      </c>
      <c r="S554" t="s">
        <v>12</v>
      </c>
      <c r="T554" t="s">
        <v>7</v>
      </c>
      <c r="U554" t="s">
        <v>7</v>
      </c>
    </row>
    <row r="555" spans="1:21" x14ac:dyDescent="0.25">
      <c r="A555" s="1">
        <v>43268</v>
      </c>
      <c r="B555" s="1">
        <v>42903</v>
      </c>
      <c r="C555" t="s">
        <v>20</v>
      </c>
      <c r="D555">
        <v>2018</v>
      </c>
      <c r="E555" t="s">
        <v>21</v>
      </c>
      <c r="F555">
        <v>3</v>
      </c>
      <c r="G555">
        <v>0</v>
      </c>
      <c r="H555">
        <v>0</v>
      </c>
      <c r="I555">
        <v>0</v>
      </c>
      <c r="J555">
        <v>1</v>
      </c>
      <c r="K555">
        <v>1.75</v>
      </c>
      <c r="L555" t="s">
        <v>12</v>
      </c>
      <c r="M555">
        <v>46</v>
      </c>
      <c r="N555">
        <v>129.97</v>
      </c>
      <c r="O555">
        <v>0.2</v>
      </c>
      <c r="P555">
        <v>1.5</v>
      </c>
      <c r="Q555">
        <f t="shared" si="18"/>
        <v>13.8</v>
      </c>
      <c r="R555">
        <f t="shared" si="19"/>
        <v>13800</v>
      </c>
      <c r="S555" t="s">
        <v>12</v>
      </c>
      <c r="T555" t="s">
        <v>7</v>
      </c>
      <c r="U555" t="s">
        <v>7</v>
      </c>
    </row>
    <row r="556" spans="1:21" x14ac:dyDescent="0.25">
      <c r="A556" s="1">
        <v>43268</v>
      </c>
      <c r="B556" s="1">
        <v>42903</v>
      </c>
      <c r="C556" t="s">
        <v>20</v>
      </c>
      <c r="D556">
        <v>2018</v>
      </c>
      <c r="E556" t="s">
        <v>21</v>
      </c>
      <c r="F556">
        <v>4</v>
      </c>
      <c r="G556">
        <v>0</v>
      </c>
      <c r="H556">
        <v>0</v>
      </c>
      <c r="I556">
        <v>0</v>
      </c>
      <c r="J556">
        <v>0</v>
      </c>
      <c r="K556">
        <v>1.75</v>
      </c>
      <c r="L556" t="s">
        <v>12</v>
      </c>
      <c r="M556">
        <v>46</v>
      </c>
      <c r="N556">
        <v>129.97</v>
      </c>
      <c r="O556">
        <v>0.2</v>
      </c>
      <c r="P556">
        <v>1.5</v>
      </c>
      <c r="Q556">
        <f t="shared" si="18"/>
        <v>13.8</v>
      </c>
      <c r="R556">
        <f t="shared" si="19"/>
        <v>13800</v>
      </c>
      <c r="S556" t="s">
        <v>12</v>
      </c>
      <c r="T556" t="s">
        <v>7</v>
      </c>
      <c r="U556" t="s">
        <v>7</v>
      </c>
    </row>
    <row r="557" spans="1:21" x14ac:dyDescent="0.25">
      <c r="A557" s="1">
        <v>43268</v>
      </c>
      <c r="B557" s="1">
        <v>42903</v>
      </c>
      <c r="C557" t="s">
        <v>20</v>
      </c>
      <c r="D557">
        <v>2018</v>
      </c>
      <c r="E557" t="s">
        <v>21</v>
      </c>
      <c r="F557">
        <v>5</v>
      </c>
      <c r="G557">
        <v>0</v>
      </c>
      <c r="H557">
        <v>0</v>
      </c>
      <c r="I557">
        <v>0</v>
      </c>
      <c r="J557">
        <v>0</v>
      </c>
      <c r="K557">
        <v>1.75</v>
      </c>
      <c r="L557" t="s">
        <v>12</v>
      </c>
      <c r="M557">
        <v>46</v>
      </c>
      <c r="N557">
        <v>129.97</v>
      </c>
      <c r="O557">
        <v>0.2</v>
      </c>
      <c r="P557">
        <v>1.5</v>
      </c>
      <c r="Q557">
        <f t="shared" si="18"/>
        <v>13.8</v>
      </c>
      <c r="R557">
        <f t="shared" si="19"/>
        <v>13800</v>
      </c>
      <c r="S557" t="s">
        <v>12</v>
      </c>
      <c r="T557" t="s">
        <v>7</v>
      </c>
      <c r="U557" t="s">
        <v>7</v>
      </c>
    </row>
    <row r="558" spans="1:21" x14ac:dyDescent="0.25">
      <c r="A558" s="1">
        <v>43268</v>
      </c>
      <c r="B558" s="1">
        <v>42903</v>
      </c>
      <c r="C558" t="s">
        <v>20</v>
      </c>
      <c r="D558">
        <v>2018</v>
      </c>
      <c r="E558" t="s">
        <v>21</v>
      </c>
      <c r="F558">
        <v>6</v>
      </c>
      <c r="G558">
        <v>0</v>
      </c>
      <c r="H558">
        <v>2</v>
      </c>
      <c r="I558">
        <v>2</v>
      </c>
      <c r="J558">
        <v>0</v>
      </c>
      <c r="K558">
        <v>1.75</v>
      </c>
      <c r="L558" t="s">
        <v>12</v>
      </c>
      <c r="M558">
        <v>46</v>
      </c>
      <c r="N558">
        <v>129.97</v>
      </c>
      <c r="O558">
        <v>0.2</v>
      </c>
      <c r="P558">
        <v>1.5</v>
      </c>
      <c r="Q558">
        <f t="shared" si="18"/>
        <v>13.8</v>
      </c>
      <c r="R558">
        <f t="shared" si="19"/>
        <v>13800</v>
      </c>
      <c r="S558" t="s">
        <v>12</v>
      </c>
      <c r="T558" t="s">
        <v>7</v>
      </c>
      <c r="U558" t="s">
        <v>7</v>
      </c>
    </row>
    <row r="559" spans="1:21" x14ac:dyDescent="0.25">
      <c r="A559" s="1">
        <v>43268</v>
      </c>
      <c r="B559" s="1">
        <v>42903</v>
      </c>
      <c r="C559" t="s">
        <v>20</v>
      </c>
      <c r="D559">
        <v>2018</v>
      </c>
      <c r="E559" t="s">
        <v>21</v>
      </c>
      <c r="F559">
        <v>7</v>
      </c>
      <c r="G559">
        <v>0</v>
      </c>
      <c r="H559">
        <v>0</v>
      </c>
      <c r="I559">
        <v>0</v>
      </c>
      <c r="J559">
        <v>0</v>
      </c>
      <c r="K559">
        <v>1.75</v>
      </c>
      <c r="L559" t="s">
        <v>12</v>
      </c>
      <c r="M559">
        <v>46</v>
      </c>
      <c r="N559">
        <v>129.97</v>
      </c>
      <c r="O559">
        <v>0.2</v>
      </c>
      <c r="P559">
        <v>1.5</v>
      </c>
      <c r="Q559">
        <f t="shared" si="18"/>
        <v>13.8</v>
      </c>
      <c r="R559">
        <f t="shared" si="19"/>
        <v>13800</v>
      </c>
      <c r="S559" t="s">
        <v>12</v>
      </c>
      <c r="T559" t="s">
        <v>7</v>
      </c>
      <c r="U559" t="s">
        <v>7</v>
      </c>
    </row>
    <row r="560" spans="1:21" x14ac:dyDescent="0.25">
      <c r="A560" s="1">
        <v>43268</v>
      </c>
      <c r="B560" s="1">
        <v>42903</v>
      </c>
      <c r="C560" t="s">
        <v>20</v>
      </c>
      <c r="D560">
        <v>2018</v>
      </c>
      <c r="E560" t="s">
        <v>21</v>
      </c>
      <c r="F560">
        <v>8</v>
      </c>
      <c r="G560">
        <v>0</v>
      </c>
      <c r="H560">
        <v>0</v>
      </c>
      <c r="I560">
        <v>0</v>
      </c>
      <c r="J560">
        <v>0</v>
      </c>
      <c r="K560">
        <v>1.75</v>
      </c>
      <c r="L560" t="s">
        <v>12</v>
      </c>
      <c r="M560">
        <v>46</v>
      </c>
      <c r="N560">
        <v>129.97</v>
      </c>
      <c r="O560">
        <v>0.2</v>
      </c>
      <c r="P560">
        <v>1.5</v>
      </c>
      <c r="Q560">
        <f t="shared" si="18"/>
        <v>13.8</v>
      </c>
      <c r="R560">
        <f t="shared" si="19"/>
        <v>13800</v>
      </c>
      <c r="S560" t="s">
        <v>12</v>
      </c>
      <c r="T560" t="s">
        <v>7</v>
      </c>
      <c r="U560" t="s">
        <v>7</v>
      </c>
    </row>
    <row r="561" spans="1:21" x14ac:dyDescent="0.25">
      <c r="A561" s="1">
        <v>43268</v>
      </c>
      <c r="B561" s="1">
        <v>42903</v>
      </c>
      <c r="C561" t="s">
        <v>20</v>
      </c>
      <c r="D561">
        <v>2018</v>
      </c>
      <c r="E561" t="s">
        <v>21</v>
      </c>
      <c r="F561">
        <v>9</v>
      </c>
      <c r="G561">
        <v>0</v>
      </c>
      <c r="H561">
        <v>0</v>
      </c>
      <c r="I561">
        <v>0</v>
      </c>
      <c r="J561">
        <v>0</v>
      </c>
      <c r="K561">
        <v>1.75</v>
      </c>
      <c r="L561" t="s">
        <v>12</v>
      </c>
      <c r="M561">
        <v>46</v>
      </c>
      <c r="N561">
        <v>129.97</v>
      </c>
      <c r="O561">
        <v>0.2</v>
      </c>
      <c r="P561">
        <v>1.5</v>
      </c>
      <c r="Q561">
        <f t="shared" si="18"/>
        <v>13.8</v>
      </c>
      <c r="R561">
        <f t="shared" si="19"/>
        <v>13800</v>
      </c>
      <c r="S561" t="s">
        <v>12</v>
      </c>
      <c r="T561" t="s">
        <v>7</v>
      </c>
      <c r="U561" t="s">
        <v>7</v>
      </c>
    </row>
    <row r="562" spans="1:21" x14ac:dyDescent="0.25">
      <c r="A562" s="1">
        <v>43268</v>
      </c>
      <c r="B562" s="1">
        <v>42903</v>
      </c>
      <c r="C562" t="s">
        <v>20</v>
      </c>
      <c r="D562">
        <v>2018</v>
      </c>
      <c r="E562" t="s">
        <v>21</v>
      </c>
      <c r="F562">
        <v>10</v>
      </c>
      <c r="G562">
        <v>0</v>
      </c>
      <c r="H562">
        <v>0</v>
      </c>
      <c r="I562">
        <v>0</v>
      </c>
      <c r="J562">
        <v>0</v>
      </c>
      <c r="K562">
        <v>1.75</v>
      </c>
      <c r="L562" t="s">
        <v>12</v>
      </c>
      <c r="M562">
        <v>46</v>
      </c>
      <c r="N562">
        <v>129.97</v>
      </c>
      <c r="O562">
        <v>0.2</v>
      </c>
      <c r="P562">
        <v>1.5</v>
      </c>
      <c r="Q562">
        <f t="shared" si="18"/>
        <v>13.8</v>
      </c>
      <c r="R562">
        <f t="shared" si="19"/>
        <v>13800</v>
      </c>
      <c r="S562" t="s">
        <v>12</v>
      </c>
      <c r="T562" t="s">
        <v>7</v>
      </c>
      <c r="U562" t="s">
        <v>7</v>
      </c>
    </row>
    <row r="563" spans="1:21" x14ac:dyDescent="0.25">
      <c r="A563" s="1">
        <v>43233</v>
      </c>
      <c r="B563" s="1">
        <v>42868</v>
      </c>
      <c r="C563" t="s">
        <v>22</v>
      </c>
      <c r="D563">
        <v>2018</v>
      </c>
      <c r="E563" t="s">
        <v>23</v>
      </c>
      <c r="F563">
        <v>1</v>
      </c>
      <c r="G563">
        <v>48</v>
      </c>
      <c r="H563">
        <v>0</v>
      </c>
      <c r="I563">
        <v>48</v>
      </c>
      <c r="J563">
        <v>0</v>
      </c>
      <c r="K563">
        <v>1.75</v>
      </c>
      <c r="L563" t="s">
        <v>15</v>
      </c>
      <c r="M563">
        <v>132.5</v>
      </c>
      <c r="N563">
        <v>572.29999999999995</v>
      </c>
      <c r="O563">
        <v>0.2</v>
      </c>
      <c r="P563">
        <v>1.5</v>
      </c>
      <c r="Q563">
        <f t="shared" si="18"/>
        <v>39.75</v>
      </c>
      <c r="R563">
        <f t="shared" si="19"/>
        <v>39750</v>
      </c>
      <c r="S563" t="s">
        <v>15</v>
      </c>
      <c r="T563" t="s">
        <v>15</v>
      </c>
      <c r="U563" t="s">
        <v>15</v>
      </c>
    </row>
    <row r="564" spans="1:21" x14ac:dyDescent="0.25">
      <c r="A564" s="1">
        <v>43233</v>
      </c>
      <c r="B564" s="1">
        <v>42868</v>
      </c>
      <c r="C564" t="s">
        <v>22</v>
      </c>
      <c r="D564">
        <v>2018</v>
      </c>
      <c r="E564" t="s">
        <v>23</v>
      </c>
      <c r="F564">
        <v>2</v>
      </c>
      <c r="G564">
        <v>61</v>
      </c>
      <c r="H564">
        <v>0</v>
      </c>
      <c r="I564">
        <v>61</v>
      </c>
      <c r="J564">
        <v>0</v>
      </c>
      <c r="K564">
        <v>1.75</v>
      </c>
      <c r="L564" t="s">
        <v>15</v>
      </c>
      <c r="M564">
        <v>132.5</v>
      </c>
      <c r="N564">
        <v>572.29999999999995</v>
      </c>
      <c r="O564">
        <v>0.2</v>
      </c>
      <c r="P564">
        <v>1.5</v>
      </c>
      <c r="Q564">
        <f t="shared" si="18"/>
        <v>39.75</v>
      </c>
      <c r="R564">
        <f t="shared" si="19"/>
        <v>39750</v>
      </c>
      <c r="S564" t="s">
        <v>15</v>
      </c>
      <c r="T564" t="s">
        <v>15</v>
      </c>
      <c r="U564" t="s">
        <v>15</v>
      </c>
    </row>
    <row r="565" spans="1:21" x14ac:dyDescent="0.25">
      <c r="A565" s="1">
        <v>43233</v>
      </c>
      <c r="B565" s="1">
        <v>42868</v>
      </c>
      <c r="C565" t="s">
        <v>22</v>
      </c>
      <c r="D565">
        <v>2018</v>
      </c>
      <c r="E565" t="s">
        <v>23</v>
      </c>
      <c r="F565">
        <v>3</v>
      </c>
      <c r="G565">
        <v>11</v>
      </c>
      <c r="H565">
        <v>0</v>
      </c>
      <c r="I565">
        <v>11</v>
      </c>
      <c r="J565">
        <v>0</v>
      </c>
      <c r="K565">
        <v>1.75</v>
      </c>
      <c r="L565" t="s">
        <v>15</v>
      </c>
      <c r="M565">
        <v>132.5</v>
      </c>
      <c r="N565">
        <v>572.29999999999995</v>
      </c>
      <c r="O565">
        <v>0.2</v>
      </c>
      <c r="P565">
        <v>1.5</v>
      </c>
      <c r="Q565">
        <f t="shared" si="18"/>
        <v>39.75</v>
      </c>
      <c r="R565">
        <f t="shared" si="19"/>
        <v>39750</v>
      </c>
      <c r="S565" t="s">
        <v>15</v>
      </c>
      <c r="T565" t="s">
        <v>15</v>
      </c>
      <c r="U565" t="s">
        <v>15</v>
      </c>
    </row>
    <row r="566" spans="1:21" x14ac:dyDescent="0.25">
      <c r="A566" s="1">
        <v>43233</v>
      </c>
      <c r="B566" s="1">
        <v>42868</v>
      </c>
      <c r="C566" t="s">
        <v>22</v>
      </c>
      <c r="D566">
        <v>2018</v>
      </c>
      <c r="E566" t="s">
        <v>23</v>
      </c>
      <c r="F566">
        <v>4</v>
      </c>
      <c r="G566">
        <v>13</v>
      </c>
      <c r="H566">
        <v>0</v>
      </c>
      <c r="I566">
        <v>13</v>
      </c>
      <c r="J566">
        <v>0</v>
      </c>
      <c r="K566">
        <v>1.75</v>
      </c>
      <c r="L566" t="s">
        <v>15</v>
      </c>
      <c r="M566">
        <v>132.5</v>
      </c>
      <c r="N566">
        <v>572.29999999999995</v>
      </c>
      <c r="O566">
        <v>0.2</v>
      </c>
      <c r="P566">
        <v>1.5</v>
      </c>
      <c r="Q566">
        <f t="shared" si="18"/>
        <v>39.75</v>
      </c>
      <c r="R566">
        <f t="shared" si="19"/>
        <v>39750</v>
      </c>
      <c r="S566" t="s">
        <v>15</v>
      </c>
      <c r="T566" t="s">
        <v>15</v>
      </c>
      <c r="U566" t="s">
        <v>15</v>
      </c>
    </row>
    <row r="567" spans="1:21" x14ac:dyDescent="0.25">
      <c r="A567" s="1">
        <v>43233</v>
      </c>
      <c r="B567" s="1">
        <v>42868</v>
      </c>
      <c r="C567" t="s">
        <v>22</v>
      </c>
      <c r="D567">
        <v>2018</v>
      </c>
      <c r="E567" t="s">
        <v>23</v>
      </c>
      <c r="F567">
        <v>5</v>
      </c>
      <c r="G567">
        <v>24</v>
      </c>
      <c r="H567">
        <v>0</v>
      </c>
      <c r="I567">
        <v>24</v>
      </c>
      <c r="J567">
        <v>0</v>
      </c>
      <c r="K567">
        <v>1.75</v>
      </c>
      <c r="L567" t="s">
        <v>15</v>
      </c>
      <c r="M567">
        <v>132.5</v>
      </c>
      <c r="N567">
        <v>572.29999999999995</v>
      </c>
      <c r="O567">
        <v>0.2</v>
      </c>
      <c r="P567">
        <v>1.5</v>
      </c>
      <c r="Q567">
        <f t="shared" si="18"/>
        <v>39.75</v>
      </c>
      <c r="R567">
        <f t="shared" si="19"/>
        <v>39750</v>
      </c>
      <c r="S567" t="s">
        <v>15</v>
      </c>
      <c r="T567" t="s">
        <v>15</v>
      </c>
      <c r="U567" t="s">
        <v>15</v>
      </c>
    </row>
    <row r="568" spans="1:21" x14ac:dyDescent="0.25">
      <c r="A568" s="1">
        <v>43233</v>
      </c>
      <c r="B568" s="1">
        <v>42868</v>
      </c>
      <c r="C568" t="s">
        <v>22</v>
      </c>
      <c r="D568">
        <v>2018</v>
      </c>
      <c r="E568" t="s">
        <v>23</v>
      </c>
      <c r="F568">
        <v>6</v>
      </c>
      <c r="G568">
        <v>28</v>
      </c>
      <c r="H568">
        <v>0</v>
      </c>
      <c r="I568">
        <v>28</v>
      </c>
      <c r="J568">
        <v>0</v>
      </c>
      <c r="K568">
        <v>1.75</v>
      </c>
      <c r="L568" t="s">
        <v>15</v>
      </c>
      <c r="M568">
        <v>132.5</v>
      </c>
      <c r="N568">
        <v>572.29999999999995</v>
      </c>
      <c r="O568">
        <v>0.2</v>
      </c>
      <c r="P568">
        <v>1.5</v>
      </c>
      <c r="Q568">
        <f t="shared" si="18"/>
        <v>39.75</v>
      </c>
      <c r="R568">
        <f t="shared" si="19"/>
        <v>39750</v>
      </c>
      <c r="S568" t="s">
        <v>15</v>
      </c>
      <c r="T568" t="s">
        <v>15</v>
      </c>
      <c r="U568" t="s">
        <v>15</v>
      </c>
    </row>
    <row r="569" spans="1:21" x14ac:dyDescent="0.25">
      <c r="A569" s="1">
        <v>43233</v>
      </c>
      <c r="B569" s="1">
        <v>42868</v>
      </c>
      <c r="C569" t="s">
        <v>22</v>
      </c>
      <c r="D569">
        <v>2018</v>
      </c>
      <c r="E569" t="s">
        <v>23</v>
      </c>
      <c r="F569">
        <v>7</v>
      </c>
      <c r="G569">
        <v>21</v>
      </c>
      <c r="H569">
        <v>0</v>
      </c>
      <c r="I569">
        <v>21</v>
      </c>
      <c r="J569">
        <v>0</v>
      </c>
      <c r="K569">
        <v>1.75</v>
      </c>
      <c r="L569" t="s">
        <v>15</v>
      </c>
      <c r="M569">
        <v>132.5</v>
      </c>
      <c r="N569">
        <v>572.29999999999995</v>
      </c>
      <c r="O569">
        <v>0.2</v>
      </c>
      <c r="P569">
        <v>1.5</v>
      </c>
      <c r="Q569">
        <f t="shared" si="18"/>
        <v>39.75</v>
      </c>
      <c r="R569">
        <f t="shared" si="19"/>
        <v>39750</v>
      </c>
      <c r="S569" t="s">
        <v>15</v>
      </c>
      <c r="T569" t="s">
        <v>15</v>
      </c>
      <c r="U569" t="s">
        <v>15</v>
      </c>
    </row>
    <row r="570" spans="1:21" x14ac:dyDescent="0.25">
      <c r="A570" s="1">
        <v>43233</v>
      </c>
      <c r="B570" s="1">
        <v>42868</v>
      </c>
      <c r="C570" t="s">
        <v>22</v>
      </c>
      <c r="D570">
        <v>2018</v>
      </c>
      <c r="E570" t="s">
        <v>23</v>
      </c>
      <c r="F570">
        <v>8</v>
      </c>
      <c r="G570">
        <v>40</v>
      </c>
      <c r="H570">
        <v>0</v>
      </c>
      <c r="I570">
        <v>40</v>
      </c>
      <c r="J570">
        <v>0</v>
      </c>
      <c r="K570">
        <v>1.75</v>
      </c>
      <c r="L570" t="s">
        <v>15</v>
      </c>
      <c r="M570">
        <v>132.5</v>
      </c>
      <c r="N570">
        <v>572.29999999999995</v>
      </c>
      <c r="O570">
        <v>0.2</v>
      </c>
      <c r="P570">
        <v>1.5</v>
      </c>
      <c r="Q570">
        <f t="shared" si="18"/>
        <v>39.75</v>
      </c>
      <c r="R570">
        <f t="shared" si="19"/>
        <v>39750</v>
      </c>
      <c r="S570" t="s">
        <v>15</v>
      </c>
      <c r="T570" t="s">
        <v>15</v>
      </c>
      <c r="U570" t="s">
        <v>15</v>
      </c>
    </row>
    <row r="571" spans="1:21" x14ac:dyDescent="0.25">
      <c r="A571" s="1">
        <v>43233</v>
      </c>
      <c r="B571" s="1">
        <v>42868</v>
      </c>
      <c r="C571" t="s">
        <v>22</v>
      </c>
      <c r="D571">
        <v>2018</v>
      </c>
      <c r="E571" t="s">
        <v>23</v>
      </c>
      <c r="F571">
        <v>9</v>
      </c>
      <c r="G571">
        <v>38</v>
      </c>
      <c r="H571">
        <v>0</v>
      </c>
      <c r="I571">
        <v>38</v>
      </c>
      <c r="J571">
        <v>0</v>
      </c>
      <c r="K571">
        <v>1.75</v>
      </c>
      <c r="L571" t="s">
        <v>15</v>
      </c>
      <c r="M571">
        <v>132.5</v>
      </c>
      <c r="N571">
        <v>572.29999999999995</v>
      </c>
      <c r="O571">
        <v>0.2</v>
      </c>
      <c r="P571">
        <v>1.5</v>
      </c>
      <c r="Q571">
        <f t="shared" si="18"/>
        <v>39.75</v>
      </c>
      <c r="R571">
        <f t="shared" si="19"/>
        <v>39750</v>
      </c>
      <c r="S571" t="s">
        <v>15</v>
      </c>
      <c r="T571" t="s">
        <v>15</v>
      </c>
      <c r="U571" t="s">
        <v>15</v>
      </c>
    </row>
    <row r="572" spans="1:21" x14ac:dyDescent="0.25">
      <c r="A572" s="1">
        <v>43233</v>
      </c>
      <c r="B572" s="1">
        <v>42868</v>
      </c>
      <c r="C572" t="s">
        <v>22</v>
      </c>
      <c r="D572">
        <v>2018</v>
      </c>
      <c r="E572" t="s">
        <v>23</v>
      </c>
      <c r="F572">
        <v>10</v>
      </c>
      <c r="G572">
        <v>0</v>
      </c>
      <c r="H572">
        <v>0</v>
      </c>
      <c r="I572">
        <v>0</v>
      </c>
      <c r="J572">
        <v>0</v>
      </c>
      <c r="K572">
        <v>1.75</v>
      </c>
      <c r="L572" t="s">
        <v>15</v>
      </c>
      <c r="M572">
        <v>132.5</v>
      </c>
      <c r="N572">
        <v>572.29999999999995</v>
      </c>
      <c r="O572">
        <v>0.2</v>
      </c>
      <c r="P572">
        <v>1.5</v>
      </c>
      <c r="Q572">
        <f t="shared" si="18"/>
        <v>39.75</v>
      </c>
      <c r="R572">
        <f t="shared" si="19"/>
        <v>39750</v>
      </c>
      <c r="S572" t="s">
        <v>15</v>
      </c>
      <c r="T572" t="s">
        <v>15</v>
      </c>
      <c r="U572" t="s">
        <v>15</v>
      </c>
    </row>
    <row r="573" spans="1:21" x14ac:dyDescent="0.25">
      <c r="A573" s="1">
        <v>43233</v>
      </c>
      <c r="B573" s="1">
        <v>42868</v>
      </c>
      <c r="C573" t="s">
        <v>22</v>
      </c>
      <c r="D573">
        <v>2018</v>
      </c>
      <c r="E573" t="s">
        <v>23</v>
      </c>
      <c r="F573">
        <v>11</v>
      </c>
      <c r="G573">
        <v>0</v>
      </c>
      <c r="H573">
        <v>0</v>
      </c>
      <c r="I573">
        <v>0</v>
      </c>
      <c r="J573">
        <v>0</v>
      </c>
      <c r="K573">
        <v>1.75</v>
      </c>
      <c r="L573" t="s">
        <v>15</v>
      </c>
      <c r="M573">
        <v>132.5</v>
      </c>
      <c r="N573">
        <v>572.29999999999995</v>
      </c>
      <c r="O573">
        <v>0.2</v>
      </c>
      <c r="P573">
        <v>1.5</v>
      </c>
      <c r="Q573">
        <f t="shared" si="18"/>
        <v>39.75</v>
      </c>
      <c r="R573">
        <f t="shared" si="19"/>
        <v>39750</v>
      </c>
      <c r="S573" t="s">
        <v>15</v>
      </c>
      <c r="T573" t="s">
        <v>15</v>
      </c>
      <c r="U573" t="s">
        <v>15</v>
      </c>
    </row>
    <row r="574" spans="1:21" x14ac:dyDescent="0.25">
      <c r="A574" s="1">
        <v>43233</v>
      </c>
      <c r="B574" s="1">
        <v>42868</v>
      </c>
      <c r="C574" t="s">
        <v>22</v>
      </c>
      <c r="D574">
        <v>2018</v>
      </c>
      <c r="E574" t="s">
        <v>23</v>
      </c>
      <c r="F574">
        <v>12</v>
      </c>
      <c r="G574">
        <v>0</v>
      </c>
      <c r="H574">
        <v>0</v>
      </c>
      <c r="I574">
        <v>0</v>
      </c>
      <c r="J574">
        <v>0</v>
      </c>
      <c r="K574">
        <v>1.75</v>
      </c>
      <c r="L574" t="s">
        <v>15</v>
      </c>
      <c r="M574">
        <v>132.5</v>
      </c>
      <c r="N574">
        <v>572.29999999999995</v>
      </c>
      <c r="O574">
        <v>0.2</v>
      </c>
      <c r="P574">
        <v>1.5</v>
      </c>
      <c r="Q574">
        <f t="shared" si="18"/>
        <v>39.75</v>
      </c>
      <c r="R574">
        <f t="shared" si="19"/>
        <v>39750</v>
      </c>
      <c r="S574" t="s">
        <v>15</v>
      </c>
      <c r="T574" t="s">
        <v>15</v>
      </c>
      <c r="U574" t="s">
        <v>15</v>
      </c>
    </row>
    <row r="575" spans="1:21" x14ac:dyDescent="0.25">
      <c r="A575" s="1">
        <v>43233</v>
      </c>
      <c r="B575" s="1">
        <v>42868</v>
      </c>
      <c r="C575" t="s">
        <v>22</v>
      </c>
      <c r="D575">
        <v>2018</v>
      </c>
      <c r="E575" t="s">
        <v>23</v>
      </c>
      <c r="F575">
        <v>13</v>
      </c>
      <c r="G575">
        <v>0</v>
      </c>
      <c r="H575">
        <v>0</v>
      </c>
      <c r="I575">
        <v>0</v>
      </c>
      <c r="J575">
        <v>0</v>
      </c>
      <c r="K575">
        <v>1.75</v>
      </c>
      <c r="L575" t="s">
        <v>15</v>
      </c>
      <c r="M575">
        <v>132.5</v>
      </c>
      <c r="N575">
        <v>572.29999999999995</v>
      </c>
      <c r="O575">
        <v>0.2</v>
      </c>
      <c r="P575">
        <v>1.5</v>
      </c>
      <c r="Q575">
        <f t="shared" si="18"/>
        <v>39.75</v>
      </c>
      <c r="R575">
        <f t="shared" si="19"/>
        <v>39750</v>
      </c>
      <c r="S575" t="s">
        <v>15</v>
      </c>
      <c r="T575" t="s">
        <v>15</v>
      </c>
      <c r="U575" t="s">
        <v>15</v>
      </c>
    </row>
    <row r="576" spans="1:21" x14ac:dyDescent="0.25">
      <c r="A576" s="1">
        <v>43233</v>
      </c>
      <c r="B576" s="1">
        <v>42868</v>
      </c>
      <c r="C576" t="s">
        <v>22</v>
      </c>
      <c r="D576">
        <v>2018</v>
      </c>
      <c r="E576" t="s">
        <v>23</v>
      </c>
      <c r="F576">
        <v>14</v>
      </c>
      <c r="G576">
        <v>7</v>
      </c>
      <c r="H576">
        <v>0</v>
      </c>
      <c r="I576">
        <v>7</v>
      </c>
      <c r="J576">
        <v>0</v>
      </c>
      <c r="K576">
        <v>1.75</v>
      </c>
      <c r="L576" t="s">
        <v>15</v>
      </c>
      <c r="M576">
        <v>132.5</v>
      </c>
      <c r="N576">
        <v>572.29999999999995</v>
      </c>
      <c r="O576">
        <v>0.2</v>
      </c>
      <c r="P576">
        <v>1.5</v>
      </c>
      <c r="Q576">
        <f t="shared" si="18"/>
        <v>39.75</v>
      </c>
      <c r="R576">
        <f t="shared" si="19"/>
        <v>39750</v>
      </c>
      <c r="S576" t="s">
        <v>15</v>
      </c>
      <c r="T576" t="s">
        <v>15</v>
      </c>
      <c r="U576" t="s">
        <v>15</v>
      </c>
    </row>
    <row r="577" spans="1:21" x14ac:dyDescent="0.25">
      <c r="A577" s="1">
        <v>43233</v>
      </c>
      <c r="B577" s="1">
        <v>42868</v>
      </c>
      <c r="C577" t="s">
        <v>22</v>
      </c>
      <c r="D577">
        <v>2018</v>
      </c>
      <c r="E577" t="s">
        <v>23</v>
      </c>
      <c r="F577">
        <v>15</v>
      </c>
      <c r="G577">
        <v>26</v>
      </c>
      <c r="H577">
        <v>0</v>
      </c>
      <c r="I577">
        <v>26</v>
      </c>
      <c r="J577">
        <v>0</v>
      </c>
      <c r="K577">
        <v>1.75</v>
      </c>
      <c r="L577" t="s">
        <v>15</v>
      </c>
      <c r="M577">
        <v>132.5</v>
      </c>
      <c r="N577">
        <v>572.29999999999995</v>
      </c>
      <c r="O577">
        <v>0.2</v>
      </c>
      <c r="P577">
        <v>1.5</v>
      </c>
      <c r="Q577">
        <f t="shared" si="18"/>
        <v>39.75</v>
      </c>
      <c r="R577">
        <f t="shared" si="19"/>
        <v>39750</v>
      </c>
      <c r="S577" t="s">
        <v>15</v>
      </c>
      <c r="T577" t="s">
        <v>15</v>
      </c>
      <c r="U577" t="s">
        <v>15</v>
      </c>
    </row>
    <row r="578" spans="1:21" x14ac:dyDescent="0.25">
      <c r="A578" s="1">
        <v>43233</v>
      </c>
      <c r="B578" s="1">
        <v>42868</v>
      </c>
      <c r="C578" t="s">
        <v>22</v>
      </c>
      <c r="D578">
        <v>2018</v>
      </c>
      <c r="E578" t="s">
        <v>23</v>
      </c>
      <c r="F578">
        <v>16</v>
      </c>
      <c r="G578">
        <v>0</v>
      </c>
      <c r="H578">
        <v>0</v>
      </c>
      <c r="I578">
        <v>0</v>
      </c>
      <c r="J578">
        <v>0</v>
      </c>
      <c r="K578">
        <v>1.75</v>
      </c>
      <c r="L578" t="s">
        <v>15</v>
      </c>
      <c r="M578">
        <v>132.5</v>
      </c>
      <c r="N578">
        <v>572.29999999999995</v>
      </c>
      <c r="O578">
        <v>0.2</v>
      </c>
      <c r="P578">
        <v>1.5</v>
      </c>
      <c r="Q578">
        <f t="shared" si="18"/>
        <v>39.75</v>
      </c>
      <c r="R578">
        <f t="shared" si="19"/>
        <v>39750</v>
      </c>
      <c r="S578" t="s">
        <v>15</v>
      </c>
      <c r="T578" t="s">
        <v>15</v>
      </c>
      <c r="U578" t="s">
        <v>15</v>
      </c>
    </row>
    <row r="579" spans="1:21" x14ac:dyDescent="0.25">
      <c r="A579" s="1">
        <v>43233</v>
      </c>
      <c r="B579" s="1">
        <v>42868</v>
      </c>
      <c r="C579" t="s">
        <v>22</v>
      </c>
      <c r="D579">
        <v>2018</v>
      </c>
      <c r="E579" t="s">
        <v>23</v>
      </c>
      <c r="F579">
        <v>17</v>
      </c>
      <c r="G579">
        <v>244</v>
      </c>
      <c r="H579">
        <v>0</v>
      </c>
      <c r="I579">
        <v>244</v>
      </c>
      <c r="J579">
        <v>0</v>
      </c>
      <c r="K579">
        <v>1.75</v>
      </c>
      <c r="L579" t="s">
        <v>15</v>
      </c>
      <c r="M579">
        <v>132.5</v>
      </c>
      <c r="N579">
        <v>572.29999999999995</v>
      </c>
      <c r="O579">
        <v>0.2</v>
      </c>
      <c r="P579">
        <v>1.5</v>
      </c>
      <c r="Q579">
        <f t="shared" ref="Q579:Q642" si="20">M579*O579*P579</f>
        <v>39.75</v>
      </c>
      <c r="R579">
        <f t="shared" ref="R579:R642" si="21">Q579*1000</f>
        <v>39750</v>
      </c>
      <c r="S579" t="s">
        <v>15</v>
      </c>
      <c r="T579" t="s">
        <v>15</v>
      </c>
      <c r="U579" t="s">
        <v>15</v>
      </c>
    </row>
    <row r="580" spans="1:21" x14ac:dyDescent="0.25">
      <c r="A580" s="1">
        <v>43233</v>
      </c>
      <c r="B580" s="1">
        <v>42868</v>
      </c>
      <c r="C580" t="s">
        <v>22</v>
      </c>
      <c r="D580">
        <v>2018</v>
      </c>
      <c r="E580" t="s">
        <v>23</v>
      </c>
      <c r="F580">
        <v>18</v>
      </c>
      <c r="G580">
        <v>28</v>
      </c>
      <c r="H580">
        <v>0</v>
      </c>
      <c r="I580">
        <v>28</v>
      </c>
      <c r="J580">
        <v>0</v>
      </c>
      <c r="K580">
        <v>1.75</v>
      </c>
      <c r="L580" t="s">
        <v>15</v>
      </c>
      <c r="M580">
        <v>132.5</v>
      </c>
      <c r="N580">
        <v>572.29999999999995</v>
      </c>
      <c r="O580">
        <v>0.2</v>
      </c>
      <c r="P580">
        <v>1.5</v>
      </c>
      <c r="Q580">
        <f t="shared" si="20"/>
        <v>39.75</v>
      </c>
      <c r="R580">
        <f t="shared" si="21"/>
        <v>39750</v>
      </c>
      <c r="S580" t="s">
        <v>15</v>
      </c>
      <c r="T580" t="s">
        <v>15</v>
      </c>
      <c r="U580" t="s">
        <v>15</v>
      </c>
    </row>
    <row r="581" spans="1:21" x14ac:dyDescent="0.25">
      <c r="A581" s="1">
        <v>43236</v>
      </c>
      <c r="B581" s="1">
        <v>42871</v>
      </c>
      <c r="C581" t="s">
        <v>22</v>
      </c>
      <c r="D581">
        <v>2018</v>
      </c>
      <c r="E581" t="s">
        <v>23</v>
      </c>
      <c r="F581">
        <v>1</v>
      </c>
      <c r="G581">
        <v>8</v>
      </c>
      <c r="H581">
        <v>0</v>
      </c>
      <c r="I581">
        <v>8</v>
      </c>
      <c r="J581">
        <v>0</v>
      </c>
      <c r="K581">
        <v>1.75</v>
      </c>
      <c r="L581" t="s">
        <v>11</v>
      </c>
      <c r="M581">
        <v>131.85714285714286</v>
      </c>
      <c r="N581">
        <v>559.67342857142853</v>
      </c>
      <c r="O581">
        <v>0.2</v>
      </c>
      <c r="P581">
        <v>1.5</v>
      </c>
      <c r="Q581">
        <f t="shared" si="20"/>
        <v>39.557142857142864</v>
      </c>
      <c r="R581">
        <f t="shared" si="21"/>
        <v>39557.142857142862</v>
      </c>
      <c r="S581" t="s">
        <v>11</v>
      </c>
      <c r="T581" t="s">
        <v>69</v>
      </c>
      <c r="U581" t="s">
        <v>69</v>
      </c>
    </row>
    <row r="582" spans="1:21" x14ac:dyDescent="0.25">
      <c r="A582" s="1">
        <v>43236</v>
      </c>
      <c r="B582" s="1">
        <v>42871</v>
      </c>
      <c r="C582" t="s">
        <v>22</v>
      </c>
      <c r="D582">
        <v>2018</v>
      </c>
      <c r="E582" t="s">
        <v>23</v>
      </c>
      <c r="F582">
        <v>2</v>
      </c>
      <c r="G582">
        <v>24</v>
      </c>
      <c r="H582">
        <v>0</v>
      </c>
      <c r="I582">
        <v>24</v>
      </c>
      <c r="J582">
        <v>0</v>
      </c>
      <c r="K582">
        <v>1.75</v>
      </c>
      <c r="L582" t="s">
        <v>11</v>
      </c>
      <c r="M582">
        <v>131.85714285714286</v>
      </c>
      <c r="N582">
        <v>559.67342857142853</v>
      </c>
      <c r="O582">
        <v>0.2</v>
      </c>
      <c r="P582">
        <v>1.5</v>
      </c>
      <c r="Q582">
        <f t="shared" si="20"/>
        <v>39.557142857142864</v>
      </c>
      <c r="R582">
        <f t="shared" si="21"/>
        <v>39557.142857142862</v>
      </c>
      <c r="S582" t="s">
        <v>11</v>
      </c>
      <c r="T582" t="s">
        <v>69</v>
      </c>
      <c r="U582" t="s">
        <v>69</v>
      </c>
    </row>
    <row r="583" spans="1:21" x14ac:dyDescent="0.25">
      <c r="A583" s="1">
        <v>43236</v>
      </c>
      <c r="B583" s="1">
        <v>42871</v>
      </c>
      <c r="C583" t="s">
        <v>22</v>
      </c>
      <c r="D583">
        <v>2018</v>
      </c>
      <c r="E583" t="s">
        <v>23</v>
      </c>
      <c r="F583">
        <v>3</v>
      </c>
      <c r="G583">
        <v>42</v>
      </c>
      <c r="H583">
        <v>0</v>
      </c>
      <c r="I583">
        <v>42</v>
      </c>
      <c r="J583">
        <v>0</v>
      </c>
      <c r="K583">
        <v>1.75</v>
      </c>
      <c r="L583" t="s">
        <v>11</v>
      </c>
      <c r="M583">
        <v>131.85714285714286</v>
      </c>
      <c r="N583">
        <v>559.67342857142853</v>
      </c>
      <c r="O583">
        <v>0.2</v>
      </c>
      <c r="P583">
        <v>1.5</v>
      </c>
      <c r="Q583">
        <f t="shared" si="20"/>
        <v>39.557142857142864</v>
      </c>
      <c r="R583">
        <f t="shared" si="21"/>
        <v>39557.142857142862</v>
      </c>
      <c r="S583" t="s">
        <v>11</v>
      </c>
      <c r="T583" t="s">
        <v>69</v>
      </c>
      <c r="U583" t="s">
        <v>69</v>
      </c>
    </row>
    <row r="584" spans="1:21" x14ac:dyDescent="0.25">
      <c r="A584" s="1">
        <v>43236</v>
      </c>
      <c r="B584" s="1">
        <v>42871</v>
      </c>
      <c r="C584" t="s">
        <v>22</v>
      </c>
      <c r="D584">
        <v>2018</v>
      </c>
      <c r="E584" t="s">
        <v>23</v>
      </c>
      <c r="F584">
        <v>4</v>
      </c>
      <c r="G584">
        <v>19</v>
      </c>
      <c r="H584">
        <v>0</v>
      </c>
      <c r="I584">
        <v>19</v>
      </c>
      <c r="J584">
        <v>0</v>
      </c>
      <c r="K584">
        <v>1.75</v>
      </c>
      <c r="L584" t="s">
        <v>11</v>
      </c>
      <c r="M584">
        <v>131.85714285714286</v>
      </c>
      <c r="N584">
        <v>559.67342857142853</v>
      </c>
      <c r="O584">
        <v>0.2</v>
      </c>
      <c r="P584">
        <v>1.5</v>
      </c>
      <c r="Q584">
        <f t="shared" si="20"/>
        <v>39.557142857142864</v>
      </c>
      <c r="R584">
        <f t="shared" si="21"/>
        <v>39557.142857142862</v>
      </c>
      <c r="S584" t="s">
        <v>11</v>
      </c>
      <c r="T584" t="s">
        <v>69</v>
      </c>
      <c r="U584" t="s">
        <v>69</v>
      </c>
    </row>
    <row r="585" spans="1:21" x14ac:dyDescent="0.25">
      <c r="A585" s="1">
        <v>43236</v>
      </c>
      <c r="B585" s="1">
        <v>42871</v>
      </c>
      <c r="C585" t="s">
        <v>22</v>
      </c>
      <c r="D585">
        <v>2018</v>
      </c>
      <c r="E585" t="s">
        <v>23</v>
      </c>
      <c r="F585">
        <v>5</v>
      </c>
      <c r="G585">
        <v>197</v>
      </c>
      <c r="H585">
        <v>0</v>
      </c>
      <c r="I585">
        <v>197</v>
      </c>
      <c r="J585">
        <v>0</v>
      </c>
      <c r="K585">
        <v>1.75</v>
      </c>
      <c r="L585" t="s">
        <v>11</v>
      </c>
      <c r="M585">
        <v>131.85714285714286</v>
      </c>
      <c r="N585">
        <v>559.67342857142853</v>
      </c>
      <c r="O585">
        <v>0.2</v>
      </c>
      <c r="P585">
        <v>1.5</v>
      </c>
      <c r="Q585">
        <f t="shared" si="20"/>
        <v>39.557142857142864</v>
      </c>
      <c r="R585">
        <f t="shared" si="21"/>
        <v>39557.142857142862</v>
      </c>
      <c r="S585" t="s">
        <v>11</v>
      </c>
      <c r="T585" t="s">
        <v>69</v>
      </c>
      <c r="U585" t="s">
        <v>69</v>
      </c>
    </row>
    <row r="586" spans="1:21" x14ac:dyDescent="0.25">
      <c r="A586" s="1">
        <v>43236</v>
      </c>
      <c r="B586" s="1">
        <v>42871</v>
      </c>
      <c r="C586" t="s">
        <v>22</v>
      </c>
      <c r="D586">
        <v>2018</v>
      </c>
      <c r="E586" t="s">
        <v>23</v>
      </c>
      <c r="F586">
        <v>6</v>
      </c>
      <c r="G586">
        <v>110</v>
      </c>
      <c r="H586">
        <v>0</v>
      </c>
      <c r="I586">
        <v>110</v>
      </c>
      <c r="J586">
        <v>0</v>
      </c>
      <c r="K586">
        <v>1.75</v>
      </c>
      <c r="L586" t="s">
        <v>11</v>
      </c>
      <c r="M586">
        <v>131.85714285714286</v>
      </c>
      <c r="N586">
        <v>559.67342857142853</v>
      </c>
      <c r="O586">
        <v>0.2</v>
      </c>
      <c r="P586">
        <v>1.5</v>
      </c>
      <c r="Q586">
        <f t="shared" si="20"/>
        <v>39.557142857142864</v>
      </c>
      <c r="R586">
        <f t="shared" si="21"/>
        <v>39557.142857142862</v>
      </c>
      <c r="S586" t="s">
        <v>11</v>
      </c>
      <c r="T586" t="s">
        <v>69</v>
      </c>
      <c r="U586" t="s">
        <v>69</v>
      </c>
    </row>
    <row r="587" spans="1:21" x14ac:dyDescent="0.25">
      <c r="A587" s="1">
        <v>43236</v>
      </c>
      <c r="B587" s="1">
        <v>42871</v>
      </c>
      <c r="C587" t="s">
        <v>22</v>
      </c>
      <c r="D587">
        <v>2018</v>
      </c>
      <c r="E587" t="s">
        <v>23</v>
      </c>
      <c r="F587">
        <v>7</v>
      </c>
      <c r="G587">
        <v>54</v>
      </c>
      <c r="H587">
        <v>0</v>
      </c>
      <c r="I587">
        <v>54</v>
      </c>
      <c r="J587">
        <v>0</v>
      </c>
      <c r="K587">
        <v>1.75</v>
      </c>
      <c r="L587" t="s">
        <v>11</v>
      </c>
      <c r="M587">
        <v>131.85714285714286</v>
      </c>
      <c r="N587">
        <v>559.67342857142853</v>
      </c>
      <c r="O587">
        <v>0.2</v>
      </c>
      <c r="P587">
        <v>1.5</v>
      </c>
      <c r="Q587">
        <f t="shared" si="20"/>
        <v>39.557142857142864</v>
      </c>
      <c r="R587">
        <f t="shared" si="21"/>
        <v>39557.142857142862</v>
      </c>
      <c r="S587" t="s">
        <v>11</v>
      </c>
      <c r="T587" t="s">
        <v>69</v>
      </c>
      <c r="U587" t="s">
        <v>69</v>
      </c>
    </row>
    <row r="588" spans="1:21" x14ac:dyDescent="0.25">
      <c r="A588" s="1">
        <v>43236</v>
      </c>
      <c r="B588" s="1">
        <v>42871</v>
      </c>
      <c r="C588" t="s">
        <v>22</v>
      </c>
      <c r="D588">
        <v>2018</v>
      </c>
      <c r="E588" t="s">
        <v>23</v>
      </c>
      <c r="F588">
        <v>8</v>
      </c>
      <c r="G588">
        <v>176</v>
      </c>
      <c r="H588">
        <v>0</v>
      </c>
      <c r="I588">
        <v>176</v>
      </c>
      <c r="J588">
        <v>0</v>
      </c>
      <c r="K588">
        <v>1.75</v>
      </c>
      <c r="L588" t="s">
        <v>11</v>
      </c>
      <c r="M588">
        <v>131.85714285714286</v>
      </c>
      <c r="N588">
        <v>559.67342857142853</v>
      </c>
      <c r="O588">
        <v>0.2</v>
      </c>
      <c r="P588">
        <v>1.5</v>
      </c>
      <c r="Q588">
        <f t="shared" si="20"/>
        <v>39.557142857142864</v>
      </c>
      <c r="R588">
        <f t="shared" si="21"/>
        <v>39557.142857142862</v>
      </c>
      <c r="S588" t="s">
        <v>11</v>
      </c>
      <c r="T588" t="s">
        <v>69</v>
      </c>
      <c r="U588" t="s">
        <v>69</v>
      </c>
    </row>
    <row r="589" spans="1:21" x14ac:dyDescent="0.25">
      <c r="A589" s="1">
        <v>43236</v>
      </c>
      <c r="B589" s="1">
        <v>42871</v>
      </c>
      <c r="C589" t="s">
        <v>22</v>
      </c>
      <c r="D589">
        <v>2018</v>
      </c>
      <c r="E589" t="s">
        <v>23</v>
      </c>
      <c r="F589">
        <v>9</v>
      </c>
      <c r="G589">
        <v>41</v>
      </c>
      <c r="H589">
        <v>0</v>
      </c>
      <c r="I589">
        <v>41</v>
      </c>
      <c r="J589">
        <v>0</v>
      </c>
      <c r="K589">
        <v>1.75</v>
      </c>
      <c r="L589" t="s">
        <v>11</v>
      </c>
      <c r="M589">
        <v>131.85714285714286</v>
      </c>
      <c r="N589">
        <v>559.67342857142853</v>
      </c>
      <c r="O589">
        <v>0.2</v>
      </c>
      <c r="P589">
        <v>1.5</v>
      </c>
      <c r="Q589">
        <f t="shared" si="20"/>
        <v>39.557142857142864</v>
      </c>
      <c r="R589">
        <f t="shared" si="21"/>
        <v>39557.142857142862</v>
      </c>
      <c r="S589" t="s">
        <v>11</v>
      </c>
      <c r="T589" t="s">
        <v>69</v>
      </c>
      <c r="U589" t="s">
        <v>69</v>
      </c>
    </row>
    <row r="590" spans="1:21" x14ac:dyDescent="0.25">
      <c r="A590" s="1">
        <v>43236</v>
      </c>
      <c r="B590" s="1">
        <v>42871</v>
      </c>
      <c r="C590" t="s">
        <v>22</v>
      </c>
      <c r="D590">
        <v>2018</v>
      </c>
      <c r="E590" t="s">
        <v>23</v>
      </c>
      <c r="F590">
        <v>10</v>
      </c>
      <c r="G590">
        <v>58</v>
      </c>
      <c r="H590">
        <v>0</v>
      </c>
      <c r="I590">
        <v>58</v>
      </c>
      <c r="J590">
        <v>0</v>
      </c>
      <c r="K590">
        <v>1.75</v>
      </c>
      <c r="L590" t="s">
        <v>11</v>
      </c>
      <c r="M590">
        <v>131.85714285714286</v>
      </c>
      <c r="N590">
        <v>559.67342857142853</v>
      </c>
      <c r="O590">
        <v>0.2</v>
      </c>
      <c r="P590">
        <v>1.5</v>
      </c>
      <c r="Q590">
        <f t="shared" si="20"/>
        <v>39.557142857142864</v>
      </c>
      <c r="R590">
        <f t="shared" si="21"/>
        <v>39557.142857142862</v>
      </c>
      <c r="S590" t="s">
        <v>11</v>
      </c>
      <c r="T590" t="s">
        <v>69</v>
      </c>
      <c r="U590" t="s">
        <v>69</v>
      </c>
    </row>
    <row r="591" spans="1:21" x14ac:dyDescent="0.25">
      <c r="A591" s="1">
        <v>43236</v>
      </c>
      <c r="B591" s="1">
        <v>42871</v>
      </c>
      <c r="C591" t="s">
        <v>22</v>
      </c>
      <c r="D591">
        <v>2018</v>
      </c>
      <c r="E591" t="s">
        <v>23</v>
      </c>
      <c r="F591">
        <v>11</v>
      </c>
      <c r="G591">
        <v>337</v>
      </c>
      <c r="H591">
        <v>0</v>
      </c>
      <c r="I591">
        <v>337</v>
      </c>
      <c r="J591">
        <v>0</v>
      </c>
      <c r="K591">
        <v>1.75</v>
      </c>
      <c r="L591" t="s">
        <v>11</v>
      </c>
      <c r="M591">
        <v>131.85714285714286</v>
      </c>
      <c r="N591">
        <v>559.67342857142853</v>
      </c>
      <c r="O591">
        <v>0.2</v>
      </c>
      <c r="P591">
        <v>1.5</v>
      </c>
      <c r="Q591">
        <f t="shared" si="20"/>
        <v>39.557142857142864</v>
      </c>
      <c r="R591">
        <f t="shared" si="21"/>
        <v>39557.142857142862</v>
      </c>
      <c r="S591" t="s">
        <v>11</v>
      </c>
      <c r="T591" t="s">
        <v>69</v>
      </c>
      <c r="U591" t="s">
        <v>69</v>
      </c>
    </row>
    <row r="592" spans="1:21" x14ac:dyDescent="0.25">
      <c r="A592" s="1">
        <v>43236</v>
      </c>
      <c r="B592" s="1">
        <v>42871</v>
      </c>
      <c r="C592" t="s">
        <v>22</v>
      </c>
      <c r="D592">
        <v>2018</v>
      </c>
      <c r="E592" t="s">
        <v>23</v>
      </c>
      <c r="F592">
        <v>12</v>
      </c>
      <c r="G592">
        <v>91</v>
      </c>
      <c r="H592">
        <v>0</v>
      </c>
      <c r="I592">
        <v>91</v>
      </c>
      <c r="J592">
        <v>0</v>
      </c>
      <c r="K592">
        <v>1.75</v>
      </c>
      <c r="L592" t="s">
        <v>11</v>
      </c>
      <c r="M592">
        <v>131.85714285714286</v>
      </c>
      <c r="N592">
        <v>559.67342857142853</v>
      </c>
      <c r="O592">
        <v>0.2</v>
      </c>
      <c r="P592">
        <v>1.5</v>
      </c>
      <c r="Q592">
        <f t="shared" si="20"/>
        <v>39.557142857142864</v>
      </c>
      <c r="R592">
        <f t="shared" si="21"/>
        <v>39557.142857142862</v>
      </c>
      <c r="S592" t="s">
        <v>11</v>
      </c>
      <c r="T592" t="s">
        <v>69</v>
      </c>
      <c r="U592" t="s">
        <v>69</v>
      </c>
    </row>
    <row r="593" spans="1:21" x14ac:dyDescent="0.25">
      <c r="A593" s="1">
        <v>43236</v>
      </c>
      <c r="B593" s="1">
        <v>42871</v>
      </c>
      <c r="C593" t="s">
        <v>22</v>
      </c>
      <c r="D593">
        <v>2018</v>
      </c>
      <c r="E593" t="s">
        <v>23</v>
      </c>
      <c r="F593">
        <v>13</v>
      </c>
      <c r="G593">
        <v>0</v>
      </c>
      <c r="H593">
        <v>0</v>
      </c>
      <c r="I593">
        <v>0</v>
      </c>
      <c r="J593">
        <v>0</v>
      </c>
      <c r="K593">
        <v>1.75</v>
      </c>
      <c r="L593" t="s">
        <v>11</v>
      </c>
      <c r="M593">
        <v>131.85714285714286</v>
      </c>
      <c r="N593">
        <v>559.67342857142853</v>
      </c>
      <c r="O593">
        <v>0.2</v>
      </c>
      <c r="P593">
        <v>1.5</v>
      </c>
      <c r="Q593">
        <f t="shared" si="20"/>
        <v>39.557142857142864</v>
      </c>
      <c r="R593">
        <f t="shared" si="21"/>
        <v>39557.142857142862</v>
      </c>
      <c r="S593" t="s">
        <v>11</v>
      </c>
      <c r="T593" t="s">
        <v>69</v>
      </c>
      <c r="U593" t="s">
        <v>69</v>
      </c>
    </row>
    <row r="594" spans="1:21" x14ac:dyDescent="0.25">
      <c r="A594" s="1">
        <v>43236</v>
      </c>
      <c r="B594" s="1">
        <v>42871</v>
      </c>
      <c r="C594" t="s">
        <v>22</v>
      </c>
      <c r="D594">
        <v>2018</v>
      </c>
      <c r="E594" t="s">
        <v>23</v>
      </c>
      <c r="F594">
        <v>14</v>
      </c>
      <c r="G594">
        <v>280</v>
      </c>
      <c r="H594">
        <v>0</v>
      </c>
      <c r="I594">
        <v>280</v>
      </c>
      <c r="J594">
        <v>0</v>
      </c>
      <c r="K594">
        <v>1.75</v>
      </c>
      <c r="L594" t="s">
        <v>11</v>
      </c>
      <c r="M594">
        <v>131.85714285714286</v>
      </c>
      <c r="N594">
        <v>559.67342857142853</v>
      </c>
      <c r="O594">
        <v>0.2</v>
      </c>
      <c r="P594">
        <v>1.5</v>
      </c>
      <c r="Q594">
        <f t="shared" si="20"/>
        <v>39.557142857142864</v>
      </c>
      <c r="R594">
        <f t="shared" si="21"/>
        <v>39557.142857142862</v>
      </c>
      <c r="S594" t="s">
        <v>11</v>
      </c>
      <c r="T594" t="s">
        <v>69</v>
      </c>
      <c r="U594" t="s">
        <v>69</v>
      </c>
    </row>
    <row r="595" spans="1:21" x14ac:dyDescent="0.25">
      <c r="A595" s="1">
        <v>43236</v>
      </c>
      <c r="B595" s="1">
        <v>42871</v>
      </c>
      <c r="C595" t="s">
        <v>22</v>
      </c>
      <c r="D595">
        <v>2018</v>
      </c>
      <c r="E595" t="s">
        <v>23</v>
      </c>
      <c r="F595">
        <v>15</v>
      </c>
      <c r="G595">
        <v>46</v>
      </c>
      <c r="H595">
        <v>0</v>
      </c>
      <c r="I595">
        <v>46</v>
      </c>
      <c r="J595">
        <v>0</v>
      </c>
      <c r="K595">
        <v>1.75</v>
      </c>
      <c r="L595" t="s">
        <v>11</v>
      </c>
      <c r="M595">
        <v>131.85714285714286</v>
      </c>
      <c r="N595">
        <v>559.67342857142853</v>
      </c>
      <c r="O595">
        <v>0.2</v>
      </c>
      <c r="P595">
        <v>1.5</v>
      </c>
      <c r="Q595">
        <f t="shared" si="20"/>
        <v>39.557142857142864</v>
      </c>
      <c r="R595">
        <f t="shared" si="21"/>
        <v>39557.142857142862</v>
      </c>
      <c r="S595" t="s">
        <v>11</v>
      </c>
      <c r="T595" t="s">
        <v>69</v>
      </c>
      <c r="U595" t="s">
        <v>69</v>
      </c>
    </row>
    <row r="596" spans="1:21" x14ac:dyDescent="0.25">
      <c r="A596" s="1">
        <v>43236</v>
      </c>
      <c r="B596" s="1">
        <v>42871</v>
      </c>
      <c r="C596" t="s">
        <v>22</v>
      </c>
      <c r="D596">
        <v>2018</v>
      </c>
      <c r="E596" t="s">
        <v>23</v>
      </c>
      <c r="F596">
        <v>16</v>
      </c>
      <c r="G596">
        <v>53</v>
      </c>
      <c r="H596">
        <v>0</v>
      </c>
      <c r="I596">
        <v>53</v>
      </c>
      <c r="J596">
        <v>0</v>
      </c>
      <c r="K596">
        <v>1.75</v>
      </c>
      <c r="L596" t="s">
        <v>11</v>
      </c>
      <c r="M596">
        <v>131.85714285714286</v>
      </c>
      <c r="N596">
        <v>559.67342857142853</v>
      </c>
      <c r="O596">
        <v>0.2</v>
      </c>
      <c r="P596">
        <v>1.5</v>
      </c>
      <c r="Q596">
        <f t="shared" si="20"/>
        <v>39.557142857142864</v>
      </c>
      <c r="R596">
        <f t="shared" si="21"/>
        <v>39557.142857142862</v>
      </c>
      <c r="S596" t="s">
        <v>11</v>
      </c>
      <c r="T596" t="s">
        <v>69</v>
      </c>
      <c r="U596" t="s">
        <v>69</v>
      </c>
    </row>
    <row r="597" spans="1:21" x14ac:dyDescent="0.25">
      <c r="A597" s="1">
        <v>43236</v>
      </c>
      <c r="B597" s="1">
        <v>42871</v>
      </c>
      <c r="C597" t="s">
        <v>22</v>
      </c>
      <c r="D597">
        <v>2018</v>
      </c>
      <c r="E597" t="s">
        <v>23</v>
      </c>
      <c r="F597">
        <v>17</v>
      </c>
      <c r="G597">
        <v>31</v>
      </c>
      <c r="H597">
        <v>0</v>
      </c>
      <c r="I597">
        <v>31</v>
      </c>
      <c r="J597">
        <v>0</v>
      </c>
      <c r="K597">
        <v>1.75</v>
      </c>
      <c r="L597" t="s">
        <v>11</v>
      </c>
      <c r="M597">
        <v>131.85714285714286</v>
      </c>
      <c r="N597">
        <v>559.67342857142853</v>
      </c>
      <c r="O597">
        <v>0.2</v>
      </c>
      <c r="P597">
        <v>1.5</v>
      </c>
      <c r="Q597">
        <f t="shared" si="20"/>
        <v>39.557142857142864</v>
      </c>
      <c r="R597">
        <f t="shared" si="21"/>
        <v>39557.142857142862</v>
      </c>
      <c r="S597" t="s">
        <v>11</v>
      </c>
      <c r="T597" t="s">
        <v>69</v>
      </c>
      <c r="U597" t="s">
        <v>69</v>
      </c>
    </row>
    <row r="598" spans="1:21" x14ac:dyDescent="0.25">
      <c r="A598" s="1">
        <v>43236</v>
      </c>
      <c r="B598" s="1">
        <v>42871</v>
      </c>
      <c r="C598" t="s">
        <v>22</v>
      </c>
      <c r="D598">
        <v>2018</v>
      </c>
      <c r="E598" t="s">
        <v>23</v>
      </c>
      <c r="F598">
        <v>18</v>
      </c>
      <c r="G598">
        <v>12</v>
      </c>
      <c r="H598">
        <v>0</v>
      </c>
      <c r="I598">
        <v>12</v>
      </c>
      <c r="J598">
        <v>0</v>
      </c>
      <c r="K598">
        <v>1.75</v>
      </c>
      <c r="L598" t="s">
        <v>11</v>
      </c>
      <c r="M598">
        <v>131.85714285714286</v>
      </c>
      <c r="N598">
        <v>559.67342857142853</v>
      </c>
      <c r="O598">
        <v>0.2</v>
      </c>
      <c r="P598">
        <v>1.5</v>
      </c>
      <c r="Q598">
        <f t="shared" si="20"/>
        <v>39.557142857142864</v>
      </c>
      <c r="R598">
        <f t="shared" si="21"/>
        <v>39557.142857142862</v>
      </c>
      <c r="S598" t="s">
        <v>11</v>
      </c>
      <c r="T598" t="s">
        <v>69</v>
      </c>
      <c r="U598" t="s">
        <v>69</v>
      </c>
    </row>
    <row r="599" spans="1:21" x14ac:dyDescent="0.25">
      <c r="A599" s="1">
        <v>43239</v>
      </c>
      <c r="B599" s="1">
        <v>42874</v>
      </c>
      <c r="C599" t="s">
        <v>22</v>
      </c>
      <c r="D599">
        <v>2018</v>
      </c>
      <c r="E599" t="s">
        <v>23</v>
      </c>
      <c r="F599">
        <v>1</v>
      </c>
      <c r="G599">
        <v>69</v>
      </c>
      <c r="H599">
        <v>0</v>
      </c>
      <c r="I599">
        <v>69</v>
      </c>
      <c r="J599">
        <v>0</v>
      </c>
      <c r="K599">
        <v>1.75</v>
      </c>
      <c r="L599" t="s">
        <v>11</v>
      </c>
      <c r="M599">
        <v>131.21428571428572</v>
      </c>
      <c r="N599">
        <v>547.04685714285711</v>
      </c>
      <c r="O599">
        <v>0.2</v>
      </c>
      <c r="P599">
        <v>1.5</v>
      </c>
      <c r="Q599">
        <f t="shared" si="20"/>
        <v>39.364285714285721</v>
      </c>
      <c r="R599">
        <f t="shared" si="21"/>
        <v>39364.285714285717</v>
      </c>
      <c r="S599" t="s">
        <v>11</v>
      </c>
      <c r="T599" t="s">
        <v>66</v>
      </c>
      <c r="U599" t="s">
        <v>66</v>
      </c>
    </row>
    <row r="600" spans="1:21" x14ac:dyDescent="0.25">
      <c r="A600" s="1">
        <v>43239</v>
      </c>
      <c r="B600" s="1">
        <v>42874</v>
      </c>
      <c r="C600" t="s">
        <v>22</v>
      </c>
      <c r="D600">
        <v>2018</v>
      </c>
      <c r="E600" t="s">
        <v>23</v>
      </c>
      <c r="F600">
        <v>2</v>
      </c>
      <c r="G600">
        <v>271</v>
      </c>
      <c r="H600">
        <v>0</v>
      </c>
      <c r="I600">
        <v>271</v>
      </c>
      <c r="J600">
        <v>0</v>
      </c>
      <c r="K600">
        <v>1.75</v>
      </c>
      <c r="L600" t="s">
        <v>11</v>
      </c>
      <c r="M600">
        <v>131.21428571428572</v>
      </c>
      <c r="N600">
        <v>547.04685714285711</v>
      </c>
      <c r="O600">
        <v>0.2</v>
      </c>
      <c r="P600">
        <v>1.5</v>
      </c>
      <c r="Q600">
        <f t="shared" si="20"/>
        <v>39.364285714285721</v>
      </c>
      <c r="R600">
        <f t="shared" si="21"/>
        <v>39364.285714285717</v>
      </c>
      <c r="S600" t="s">
        <v>11</v>
      </c>
      <c r="T600" t="s">
        <v>66</v>
      </c>
      <c r="U600" t="s">
        <v>66</v>
      </c>
    </row>
    <row r="601" spans="1:21" x14ac:dyDescent="0.25">
      <c r="A601" s="1">
        <v>43239</v>
      </c>
      <c r="B601" s="1">
        <v>42874</v>
      </c>
      <c r="C601" t="s">
        <v>22</v>
      </c>
      <c r="D601">
        <v>2018</v>
      </c>
      <c r="E601" t="s">
        <v>23</v>
      </c>
      <c r="F601">
        <v>3</v>
      </c>
      <c r="G601">
        <v>61</v>
      </c>
      <c r="H601">
        <v>0</v>
      </c>
      <c r="I601">
        <v>61</v>
      </c>
      <c r="J601">
        <v>0</v>
      </c>
      <c r="K601">
        <v>1.75</v>
      </c>
      <c r="L601" t="s">
        <v>11</v>
      </c>
      <c r="M601">
        <v>131.21428571428572</v>
      </c>
      <c r="N601">
        <v>547.04685714285711</v>
      </c>
      <c r="O601">
        <v>0.2</v>
      </c>
      <c r="P601">
        <v>1.5</v>
      </c>
      <c r="Q601">
        <f t="shared" si="20"/>
        <v>39.364285714285721</v>
      </c>
      <c r="R601">
        <f t="shared" si="21"/>
        <v>39364.285714285717</v>
      </c>
      <c r="S601" t="s">
        <v>11</v>
      </c>
      <c r="T601" t="s">
        <v>66</v>
      </c>
      <c r="U601" t="s">
        <v>66</v>
      </c>
    </row>
    <row r="602" spans="1:21" x14ac:dyDescent="0.25">
      <c r="A602" s="1">
        <v>43239</v>
      </c>
      <c r="B602" s="1">
        <v>42874</v>
      </c>
      <c r="C602" t="s">
        <v>22</v>
      </c>
      <c r="D602">
        <v>2018</v>
      </c>
      <c r="E602" t="s">
        <v>23</v>
      </c>
      <c r="F602">
        <v>4</v>
      </c>
      <c r="G602">
        <v>27</v>
      </c>
      <c r="H602">
        <v>0</v>
      </c>
      <c r="I602">
        <v>27</v>
      </c>
      <c r="J602">
        <v>0</v>
      </c>
      <c r="K602">
        <v>1.75</v>
      </c>
      <c r="L602" t="s">
        <v>11</v>
      </c>
      <c r="M602">
        <v>131.21428571428572</v>
      </c>
      <c r="N602">
        <v>547.04685714285711</v>
      </c>
      <c r="O602">
        <v>0.2</v>
      </c>
      <c r="P602">
        <v>1.5</v>
      </c>
      <c r="Q602">
        <f t="shared" si="20"/>
        <v>39.364285714285721</v>
      </c>
      <c r="R602">
        <f t="shared" si="21"/>
        <v>39364.285714285717</v>
      </c>
      <c r="S602" t="s">
        <v>11</v>
      </c>
      <c r="T602" t="s">
        <v>66</v>
      </c>
      <c r="U602" t="s">
        <v>66</v>
      </c>
    </row>
    <row r="603" spans="1:21" x14ac:dyDescent="0.25">
      <c r="A603" s="1">
        <v>43239</v>
      </c>
      <c r="B603" s="1">
        <v>42874</v>
      </c>
      <c r="C603" t="s">
        <v>22</v>
      </c>
      <c r="D603">
        <v>2018</v>
      </c>
      <c r="E603" t="s">
        <v>23</v>
      </c>
      <c r="F603">
        <v>5</v>
      </c>
      <c r="G603">
        <v>38</v>
      </c>
      <c r="H603">
        <v>0</v>
      </c>
      <c r="I603">
        <v>38</v>
      </c>
      <c r="J603">
        <v>0</v>
      </c>
      <c r="K603">
        <v>1.75</v>
      </c>
      <c r="L603" t="s">
        <v>11</v>
      </c>
      <c r="M603">
        <v>131.21428571428572</v>
      </c>
      <c r="N603">
        <v>547.04685714285711</v>
      </c>
      <c r="O603">
        <v>0.2</v>
      </c>
      <c r="P603">
        <v>1.5</v>
      </c>
      <c r="Q603">
        <f t="shared" si="20"/>
        <v>39.364285714285721</v>
      </c>
      <c r="R603">
        <f t="shared" si="21"/>
        <v>39364.285714285717</v>
      </c>
      <c r="S603" t="s">
        <v>11</v>
      </c>
      <c r="T603" t="s">
        <v>66</v>
      </c>
      <c r="U603" t="s">
        <v>66</v>
      </c>
    </row>
    <row r="604" spans="1:21" x14ac:dyDescent="0.25">
      <c r="A604" s="1">
        <v>43239</v>
      </c>
      <c r="B604" s="1">
        <v>42874</v>
      </c>
      <c r="C604" t="s">
        <v>22</v>
      </c>
      <c r="D604">
        <v>2018</v>
      </c>
      <c r="E604" t="s">
        <v>23</v>
      </c>
      <c r="F604">
        <v>6</v>
      </c>
      <c r="G604">
        <v>242</v>
      </c>
      <c r="H604">
        <v>0</v>
      </c>
      <c r="I604">
        <v>242</v>
      </c>
      <c r="J604">
        <v>0</v>
      </c>
      <c r="K604">
        <v>1.75</v>
      </c>
      <c r="L604" t="s">
        <v>11</v>
      </c>
      <c r="M604">
        <v>131.21428571428572</v>
      </c>
      <c r="N604">
        <v>547.04685714285711</v>
      </c>
      <c r="O604">
        <v>0.2</v>
      </c>
      <c r="P604">
        <v>1.5</v>
      </c>
      <c r="Q604">
        <f t="shared" si="20"/>
        <v>39.364285714285721</v>
      </c>
      <c r="R604">
        <f t="shared" si="21"/>
        <v>39364.285714285717</v>
      </c>
      <c r="S604" t="s">
        <v>11</v>
      </c>
      <c r="T604" t="s">
        <v>66</v>
      </c>
      <c r="U604" t="s">
        <v>66</v>
      </c>
    </row>
    <row r="605" spans="1:21" x14ac:dyDescent="0.25">
      <c r="A605" s="1">
        <v>43239</v>
      </c>
      <c r="B605" s="1">
        <v>42874</v>
      </c>
      <c r="C605" t="s">
        <v>22</v>
      </c>
      <c r="D605">
        <v>2018</v>
      </c>
      <c r="E605" t="s">
        <v>23</v>
      </c>
      <c r="F605">
        <v>7</v>
      </c>
      <c r="G605">
        <v>123</v>
      </c>
      <c r="H605">
        <v>0</v>
      </c>
      <c r="I605">
        <v>123</v>
      </c>
      <c r="J605">
        <v>0</v>
      </c>
      <c r="K605">
        <v>1.75</v>
      </c>
      <c r="L605" t="s">
        <v>11</v>
      </c>
      <c r="M605">
        <v>131.21428571428572</v>
      </c>
      <c r="N605">
        <v>547.04685714285711</v>
      </c>
      <c r="O605">
        <v>0.2</v>
      </c>
      <c r="P605">
        <v>1.5</v>
      </c>
      <c r="Q605">
        <f t="shared" si="20"/>
        <v>39.364285714285721</v>
      </c>
      <c r="R605">
        <f t="shared" si="21"/>
        <v>39364.285714285717</v>
      </c>
      <c r="S605" t="s">
        <v>11</v>
      </c>
      <c r="T605" t="s">
        <v>66</v>
      </c>
      <c r="U605" t="s">
        <v>66</v>
      </c>
    </row>
    <row r="606" spans="1:21" x14ac:dyDescent="0.25">
      <c r="A606" s="1">
        <v>43239</v>
      </c>
      <c r="B606" s="1">
        <v>42874</v>
      </c>
      <c r="C606" t="s">
        <v>22</v>
      </c>
      <c r="D606">
        <v>2018</v>
      </c>
      <c r="E606" t="s">
        <v>23</v>
      </c>
      <c r="F606">
        <v>8</v>
      </c>
      <c r="G606">
        <v>153</v>
      </c>
      <c r="H606">
        <v>0</v>
      </c>
      <c r="I606">
        <v>153</v>
      </c>
      <c r="J606">
        <v>0</v>
      </c>
      <c r="K606">
        <v>1.75</v>
      </c>
      <c r="L606" t="s">
        <v>11</v>
      </c>
      <c r="M606">
        <v>131.21428571428572</v>
      </c>
      <c r="N606">
        <v>547.04685714285711</v>
      </c>
      <c r="O606">
        <v>0.2</v>
      </c>
      <c r="P606">
        <v>1.5</v>
      </c>
      <c r="Q606">
        <f t="shared" si="20"/>
        <v>39.364285714285721</v>
      </c>
      <c r="R606">
        <f t="shared" si="21"/>
        <v>39364.285714285717</v>
      </c>
      <c r="S606" t="s">
        <v>11</v>
      </c>
      <c r="T606" t="s">
        <v>66</v>
      </c>
      <c r="U606" t="s">
        <v>66</v>
      </c>
    </row>
    <row r="607" spans="1:21" x14ac:dyDescent="0.25">
      <c r="A607" s="1">
        <v>43239</v>
      </c>
      <c r="B607" s="1">
        <v>42874</v>
      </c>
      <c r="C607" t="s">
        <v>22</v>
      </c>
      <c r="D607">
        <v>2018</v>
      </c>
      <c r="E607" t="s">
        <v>23</v>
      </c>
      <c r="F607">
        <v>9</v>
      </c>
      <c r="G607">
        <v>9</v>
      </c>
      <c r="H607">
        <v>0</v>
      </c>
      <c r="I607">
        <v>9</v>
      </c>
      <c r="J607">
        <v>0</v>
      </c>
      <c r="K607">
        <v>1.75</v>
      </c>
      <c r="L607" t="s">
        <v>11</v>
      </c>
      <c r="M607">
        <v>131.21428571428572</v>
      </c>
      <c r="N607">
        <v>547.04685714285711</v>
      </c>
      <c r="O607">
        <v>0.2</v>
      </c>
      <c r="P607">
        <v>1.5</v>
      </c>
      <c r="Q607">
        <f t="shared" si="20"/>
        <v>39.364285714285721</v>
      </c>
      <c r="R607">
        <f t="shared" si="21"/>
        <v>39364.285714285717</v>
      </c>
      <c r="S607" t="s">
        <v>11</v>
      </c>
      <c r="T607" t="s">
        <v>66</v>
      </c>
      <c r="U607" t="s">
        <v>66</v>
      </c>
    </row>
    <row r="608" spans="1:21" x14ac:dyDescent="0.25">
      <c r="A608" s="1">
        <v>43239</v>
      </c>
      <c r="B608" s="1">
        <v>42874</v>
      </c>
      <c r="C608" t="s">
        <v>22</v>
      </c>
      <c r="D608">
        <v>2018</v>
      </c>
      <c r="E608" t="s">
        <v>23</v>
      </c>
      <c r="F608">
        <v>10</v>
      </c>
      <c r="G608">
        <v>30</v>
      </c>
      <c r="H608">
        <v>0</v>
      </c>
      <c r="I608">
        <v>30</v>
      </c>
      <c r="J608">
        <v>0</v>
      </c>
      <c r="K608">
        <v>1.75</v>
      </c>
      <c r="L608" t="s">
        <v>11</v>
      </c>
      <c r="M608">
        <v>131.21428571428572</v>
      </c>
      <c r="N608">
        <v>547.04685714285711</v>
      </c>
      <c r="O608">
        <v>0.2</v>
      </c>
      <c r="P608">
        <v>1.5</v>
      </c>
      <c r="Q608">
        <f t="shared" si="20"/>
        <v>39.364285714285721</v>
      </c>
      <c r="R608">
        <f t="shared" si="21"/>
        <v>39364.285714285717</v>
      </c>
      <c r="S608" t="s">
        <v>11</v>
      </c>
      <c r="T608" t="s">
        <v>66</v>
      </c>
      <c r="U608" t="s">
        <v>66</v>
      </c>
    </row>
    <row r="609" spans="1:21" x14ac:dyDescent="0.25">
      <c r="A609" s="1">
        <v>43239</v>
      </c>
      <c r="B609" s="1">
        <v>42874</v>
      </c>
      <c r="C609" t="s">
        <v>22</v>
      </c>
      <c r="D609">
        <v>2018</v>
      </c>
      <c r="E609" t="s">
        <v>23</v>
      </c>
      <c r="F609">
        <v>11</v>
      </c>
      <c r="G609">
        <v>25</v>
      </c>
      <c r="H609">
        <v>0</v>
      </c>
      <c r="I609">
        <v>25</v>
      </c>
      <c r="J609">
        <v>0</v>
      </c>
      <c r="K609">
        <v>1.75</v>
      </c>
      <c r="L609" t="s">
        <v>11</v>
      </c>
      <c r="M609">
        <v>131.21428571428572</v>
      </c>
      <c r="N609">
        <v>547.04685714285711</v>
      </c>
      <c r="O609">
        <v>0.2</v>
      </c>
      <c r="P609">
        <v>1.5</v>
      </c>
      <c r="Q609">
        <f t="shared" si="20"/>
        <v>39.364285714285721</v>
      </c>
      <c r="R609">
        <f t="shared" si="21"/>
        <v>39364.285714285717</v>
      </c>
      <c r="S609" t="s">
        <v>11</v>
      </c>
      <c r="T609" t="s">
        <v>66</v>
      </c>
      <c r="U609" t="s">
        <v>66</v>
      </c>
    </row>
    <row r="610" spans="1:21" x14ac:dyDescent="0.25">
      <c r="A610" s="1">
        <v>43239</v>
      </c>
      <c r="B610" s="1">
        <v>42874</v>
      </c>
      <c r="C610" t="s">
        <v>22</v>
      </c>
      <c r="D610">
        <v>2018</v>
      </c>
      <c r="E610" t="s">
        <v>23</v>
      </c>
      <c r="F610">
        <v>12</v>
      </c>
      <c r="G610">
        <v>15</v>
      </c>
      <c r="H610">
        <v>0</v>
      </c>
      <c r="I610">
        <v>15</v>
      </c>
      <c r="J610">
        <v>0</v>
      </c>
      <c r="K610">
        <v>1.75</v>
      </c>
      <c r="L610" t="s">
        <v>11</v>
      </c>
      <c r="M610">
        <v>131.21428571428572</v>
      </c>
      <c r="N610">
        <v>547.04685714285711</v>
      </c>
      <c r="O610">
        <v>0.2</v>
      </c>
      <c r="P610">
        <v>1.5</v>
      </c>
      <c r="Q610">
        <f t="shared" si="20"/>
        <v>39.364285714285721</v>
      </c>
      <c r="R610">
        <f t="shared" si="21"/>
        <v>39364.285714285717</v>
      </c>
      <c r="S610" t="s">
        <v>11</v>
      </c>
      <c r="T610" t="s">
        <v>66</v>
      </c>
      <c r="U610" t="s">
        <v>66</v>
      </c>
    </row>
    <row r="611" spans="1:21" x14ac:dyDescent="0.25">
      <c r="A611" s="1">
        <v>43239</v>
      </c>
      <c r="B611" s="1">
        <v>42874</v>
      </c>
      <c r="C611" t="s">
        <v>22</v>
      </c>
      <c r="D611">
        <v>2018</v>
      </c>
      <c r="E611" t="s">
        <v>23</v>
      </c>
      <c r="F611">
        <v>13</v>
      </c>
      <c r="G611">
        <v>27</v>
      </c>
      <c r="H611">
        <v>0</v>
      </c>
      <c r="I611">
        <v>27</v>
      </c>
      <c r="J611">
        <v>0</v>
      </c>
      <c r="K611">
        <v>1.75</v>
      </c>
      <c r="L611" t="s">
        <v>11</v>
      </c>
      <c r="M611">
        <v>131.21428571428572</v>
      </c>
      <c r="N611">
        <v>547.04685714285711</v>
      </c>
      <c r="O611">
        <v>0.2</v>
      </c>
      <c r="P611">
        <v>1.5</v>
      </c>
      <c r="Q611">
        <f t="shared" si="20"/>
        <v>39.364285714285721</v>
      </c>
      <c r="R611">
        <f t="shared" si="21"/>
        <v>39364.285714285717</v>
      </c>
      <c r="S611" t="s">
        <v>11</v>
      </c>
      <c r="T611" t="s">
        <v>66</v>
      </c>
      <c r="U611" t="s">
        <v>66</v>
      </c>
    </row>
    <row r="612" spans="1:21" x14ac:dyDescent="0.25">
      <c r="A612" s="1">
        <v>43239</v>
      </c>
      <c r="B612" s="1">
        <v>42874</v>
      </c>
      <c r="C612" t="s">
        <v>22</v>
      </c>
      <c r="D612">
        <v>2018</v>
      </c>
      <c r="E612" t="s">
        <v>23</v>
      </c>
      <c r="F612">
        <v>14</v>
      </c>
      <c r="G612">
        <v>11</v>
      </c>
      <c r="H612">
        <v>0</v>
      </c>
      <c r="I612">
        <v>11</v>
      </c>
      <c r="J612">
        <v>0</v>
      </c>
      <c r="K612">
        <v>1.75</v>
      </c>
      <c r="L612" t="s">
        <v>11</v>
      </c>
      <c r="M612">
        <v>131.21428571428572</v>
      </c>
      <c r="N612">
        <v>547.04685714285711</v>
      </c>
      <c r="O612">
        <v>0.2</v>
      </c>
      <c r="P612">
        <v>1.5</v>
      </c>
      <c r="Q612">
        <f t="shared" si="20"/>
        <v>39.364285714285721</v>
      </c>
      <c r="R612">
        <f t="shared" si="21"/>
        <v>39364.285714285717</v>
      </c>
      <c r="S612" t="s">
        <v>11</v>
      </c>
      <c r="T612" t="s">
        <v>66</v>
      </c>
      <c r="U612" t="s">
        <v>66</v>
      </c>
    </row>
    <row r="613" spans="1:21" x14ac:dyDescent="0.25">
      <c r="A613" s="1">
        <v>43239</v>
      </c>
      <c r="B613" s="1">
        <v>42874</v>
      </c>
      <c r="C613" t="s">
        <v>22</v>
      </c>
      <c r="D613">
        <v>2018</v>
      </c>
      <c r="E613" t="s">
        <v>23</v>
      </c>
      <c r="F613">
        <v>15</v>
      </c>
      <c r="G613">
        <v>19</v>
      </c>
      <c r="H613">
        <v>0</v>
      </c>
      <c r="I613">
        <v>19</v>
      </c>
      <c r="J613">
        <v>0</v>
      </c>
      <c r="K613">
        <v>1.75</v>
      </c>
      <c r="L613" t="s">
        <v>11</v>
      </c>
      <c r="M613">
        <v>131.21428571428572</v>
      </c>
      <c r="N613">
        <v>547.04685714285711</v>
      </c>
      <c r="O613">
        <v>0.2</v>
      </c>
      <c r="P613">
        <v>1.5</v>
      </c>
      <c r="Q613">
        <f t="shared" si="20"/>
        <v>39.364285714285721</v>
      </c>
      <c r="R613">
        <f t="shared" si="21"/>
        <v>39364.285714285717</v>
      </c>
      <c r="S613" t="s">
        <v>11</v>
      </c>
      <c r="T613" t="s">
        <v>66</v>
      </c>
      <c r="U613" t="s">
        <v>66</v>
      </c>
    </row>
    <row r="614" spans="1:21" x14ac:dyDescent="0.25">
      <c r="A614" s="1">
        <v>43239</v>
      </c>
      <c r="B614" s="1">
        <v>42874</v>
      </c>
      <c r="C614" t="s">
        <v>22</v>
      </c>
      <c r="D614">
        <v>2018</v>
      </c>
      <c r="E614" t="s">
        <v>23</v>
      </c>
      <c r="F614">
        <v>16</v>
      </c>
      <c r="G614">
        <v>53</v>
      </c>
      <c r="H614">
        <v>0</v>
      </c>
      <c r="I614">
        <v>53</v>
      </c>
      <c r="J614">
        <v>0</v>
      </c>
      <c r="K614">
        <v>1.75</v>
      </c>
      <c r="L614" t="s">
        <v>11</v>
      </c>
      <c r="M614">
        <v>131.21428571428572</v>
      </c>
      <c r="N614">
        <v>547.04685714285711</v>
      </c>
      <c r="O614">
        <v>0.2</v>
      </c>
      <c r="P614">
        <v>1.5</v>
      </c>
      <c r="Q614">
        <f t="shared" si="20"/>
        <v>39.364285714285721</v>
      </c>
      <c r="R614">
        <f t="shared" si="21"/>
        <v>39364.285714285717</v>
      </c>
      <c r="S614" t="s">
        <v>11</v>
      </c>
      <c r="T614" t="s">
        <v>66</v>
      </c>
      <c r="U614" t="s">
        <v>66</v>
      </c>
    </row>
    <row r="615" spans="1:21" x14ac:dyDescent="0.25">
      <c r="A615" s="1">
        <v>43239</v>
      </c>
      <c r="B615" s="1">
        <v>42874</v>
      </c>
      <c r="C615" t="s">
        <v>22</v>
      </c>
      <c r="D615">
        <v>2018</v>
      </c>
      <c r="E615" t="s">
        <v>23</v>
      </c>
      <c r="F615">
        <v>17</v>
      </c>
      <c r="G615">
        <v>21</v>
      </c>
      <c r="H615">
        <v>0</v>
      </c>
      <c r="I615">
        <v>21</v>
      </c>
      <c r="J615">
        <v>0</v>
      </c>
      <c r="K615">
        <v>1.75</v>
      </c>
      <c r="L615" t="s">
        <v>11</v>
      </c>
      <c r="M615">
        <v>131.21428571428572</v>
      </c>
      <c r="N615">
        <v>547.04685714285711</v>
      </c>
      <c r="O615">
        <v>0.2</v>
      </c>
      <c r="P615">
        <v>1.5</v>
      </c>
      <c r="Q615">
        <f t="shared" si="20"/>
        <v>39.364285714285721</v>
      </c>
      <c r="R615">
        <f t="shared" si="21"/>
        <v>39364.285714285717</v>
      </c>
      <c r="S615" t="s">
        <v>11</v>
      </c>
      <c r="T615" t="s">
        <v>66</v>
      </c>
      <c r="U615" t="s">
        <v>66</v>
      </c>
    </row>
    <row r="616" spans="1:21" x14ac:dyDescent="0.25">
      <c r="A616" s="1">
        <v>43243</v>
      </c>
      <c r="B616" s="1">
        <v>42878</v>
      </c>
      <c r="C616" t="s">
        <v>22</v>
      </c>
      <c r="D616">
        <v>2018</v>
      </c>
      <c r="E616" t="s">
        <v>23</v>
      </c>
      <c r="F616">
        <v>1</v>
      </c>
      <c r="G616">
        <v>3</v>
      </c>
      <c r="H616">
        <v>0</v>
      </c>
      <c r="I616">
        <v>3</v>
      </c>
      <c r="J616">
        <v>0</v>
      </c>
      <c r="K616">
        <v>1.75</v>
      </c>
      <c r="L616" t="s">
        <v>11</v>
      </c>
      <c r="M616">
        <v>130.35714285714286</v>
      </c>
      <c r="N616">
        <v>530.21142857142854</v>
      </c>
      <c r="O616">
        <v>0.2</v>
      </c>
      <c r="P616">
        <v>1.5</v>
      </c>
      <c r="Q616">
        <f t="shared" si="20"/>
        <v>39.107142857142861</v>
      </c>
      <c r="R616">
        <f t="shared" si="21"/>
        <v>39107.142857142862</v>
      </c>
      <c r="S616" t="s">
        <v>11</v>
      </c>
      <c r="T616" t="s">
        <v>66</v>
      </c>
      <c r="U616" t="s">
        <v>66</v>
      </c>
    </row>
    <row r="617" spans="1:21" x14ac:dyDescent="0.25">
      <c r="A617" s="1">
        <v>43243</v>
      </c>
      <c r="B617" s="1">
        <v>42878</v>
      </c>
      <c r="C617" t="s">
        <v>22</v>
      </c>
      <c r="D617">
        <v>2018</v>
      </c>
      <c r="E617" t="s">
        <v>23</v>
      </c>
      <c r="F617">
        <v>2</v>
      </c>
      <c r="G617">
        <v>11</v>
      </c>
      <c r="H617">
        <v>0</v>
      </c>
      <c r="I617">
        <v>11</v>
      </c>
      <c r="J617">
        <v>0</v>
      </c>
      <c r="K617">
        <v>1.75</v>
      </c>
      <c r="L617" t="s">
        <v>11</v>
      </c>
      <c r="M617">
        <v>130.35714285714286</v>
      </c>
      <c r="N617">
        <v>530.21142857142854</v>
      </c>
      <c r="O617">
        <v>0.2</v>
      </c>
      <c r="P617">
        <v>1.5</v>
      </c>
      <c r="Q617">
        <f t="shared" si="20"/>
        <v>39.107142857142861</v>
      </c>
      <c r="R617">
        <f t="shared" si="21"/>
        <v>39107.142857142862</v>
      </c>
      <c r="S617" t="s">
        <v>11</v>
      </c>
      <c r="T617" t="s">
        <v>66</v>
      </c>
      <c r="U617" t="s">
        <v>66</v>
      </c>
    </row>
    <row r="618" spans="1:21" x14ac:dyDescent="0.25">
      <c r="A618" s="1">
        <v>43243</v>
      </c>
      <c r="B618" s="1">
        <v>42878</v>
      </c>
      <c r="C618" t="s">
        <v>22</v>
      </c>
      <c r="D618">
        <v>2018</v>
      </c>
      <c r="E618" t="s">
        <v>23</v>
      </c>
      <c r="F618">
        <v>3</v>
      </c>
      <c r="G618">
        <v>10</v>
      </c>
      <c r="H618">
        <v>0</v>
      </c>
      <c r="I618">
        <v>10</v>
      </c>
      <c r="J618">
        <v>0</v>
      </c>
      <c r="K618">
        <v>1.75</v>
      </c>
      <c r="L618" t="s">
        <v>11</v>
      </c>
      <c r="M618">
        <v>130.35714285714286</v>
      </c>
      <c r="N618">
        <v>530.21142857142854</v>
      </c>
      <c r="O618">
        <v>0.2</v>
      </c>
      <c r="P618">
        <v>1.5</v>
      </c>
      <c r="Q618">
        <f t="shared" si="20"/>
        <v>39.107142857142861</v>
      </c>
      <c r="R618">
        <f t="shared" si="21"/>
        <v>39107.142857142862</v>
      </c>
      <c r="S618" t="s">
        <v>11</v>
      </c>
      <c r="T618" t="s">
        <v>66</v>
      </c>
      <c r="U618" t="s">
        <v>66</v>
      </c>
    </row>
    <row r="619" spans="1:21" x14ac:dyDescent="0.25">
      <c r="A619" s="1">
        <v>43243</v>
      </c>
      <c r="B619" s="1">
        <v>42878</v>
      </c>
      <c r="C619" t="s">
        <v>22</v>
      </c>
      <c r="D619">
        <v>2018</v>
      </c>
      <c r="E619" t="s">
        <v>23</v>
      </c>
      <c r="F619">
        <v>4</v>
      </c>
      <c r="G619">
        <v>13</v>
      </c>
      <c r="H619">
        <v>0</v>
      </c>
      <c r="I619">
        <v>13</v>
      </c>
      <c r="J619">
        <v>0</v>
      </c>
      <c r="K619">
        <v>1.75</v>
      </c>
      <c r="L619" t="s">
        <v>11</v>
      </c>
      <c r="M619">
        <v>130.35714285714286</v>
      </c>
      <c r="N619">
        <v>530.21142857142854</v>
      </c>
      <c r="O619">
        <v>0.2</v>
      </c>
      <c r="P619">
        <v>1.5</v>
      </c>
      <c r="Q619">
        <f t="shared" si="20"/>
        <v>39.107142857142861</v>
      </c>
      <c r="R619">
        <f t="shared" si="21"/>
        <v>39107.142857142862</v>
      </c>
      <c r="S619" t="s">
        <v>11</v>
      </c>
      <c r="T619" t="s">
        <v>66</v>
      </c>
      <c r="U619" t="s">
        <v>66</v>
      </c>
    </row>
    <row r="620" spans="1:21" x14ac:dyDescent="0.25">
      <c r="A620" s="1">
        <v>43243</v>
      </c>
      <c r="B620" s="1">
        <v>42878</v>
      </c>
      <c r="C620" t="s">
        <v>22</v>
      </c>
      <c r="D620">
        <v>2018</v>
      </c>
      <c r="E620" t="s">
        <v>23</v>
      </c>
      <c r="F620">
        <v>5</v>
      </c>
      <c r="G620">
        <v>6</v>
      </c>
      <c r="H620">
        <v>0</v>
      </c>
      <c r="I620">
        <v>6</v>
      </c>
      <c r="J620">
        <v>0</v>
      </c>
      <c r="K620">
        <v>1.75</v>
      </c>
      <c r="L620" t="s">
        <v>11</v>
      </c>
      <c r="M620">
        <v>130.35714285714286</v>
      </c>
      <c r="N620">
        <v>530.21142857142854</v>
      </c>
      <c r="O620">
        <v>0.2</v>
      </c>
      <c r="P620">
        <v>1.5</v>
      </c>
      <c r="Q620">
        <f t="shared" si="20"/>
        <v>39.107142857142861</v>
      </c>
      <c r="R620">
        <f t="shared" si="21"/>
        <v>39107.142857142862</v>
      </c>
      <c r="S620" t="s">
        <v>11</v>
      </c>
      <c r="T620" t="s">
        <v>66</v>
      </c>
      <c r="U620" t="s">
        <v>66</v>
      </c>
    </row>
    <row r="621" spans="1:21" x14ac:dyDescent="0.25">
      <c r="A621" s="1">
        <v>43243</v>
      </c>
      <c r="B621" s="1">
        <v>42878</v>
      </c>
      <c r="C621" t="s">
        <v>22</v>
      </c>
      <c r="D621">
        <v>2018</v>
      </c>
      <c r="E621" t="s">
        <v>23</v>
      </c>
      <c r="F621">
        <v>6</v>
      </c>
      <c r="G621">
        <v>20</v>
      </c>
      <c r="H621">
        <v>0</v>
      </c>
      <c r="I621">
        <v>20</v>
      </c>
      <c r="J621">
        <v>0</v>
      </c>
      <c r="K621">
        <v>1.75</v>
      </c>
      <c r="L621" t="s">
        <v>11</v>
      </c>
      <c r="M621">
        <v>130.35714285714286</v>
      </c>
      <c r="N621">
        <v>530.21142857142854</v>
      </c>
      <c r="O621">
        <v>0.2</v>
      </c>
      <c r="P621">
        <v>1.5</v>
      </c>
      <c r="Q621">
        <f t="shared" si="20"/>
        <v>39.107142857142861</v>
      </c>
      <c r="R621">
        <f t="shared" si="21"/>
        <v>39107.142857142862</v>
      </c>
      <c r="S621" t="s">
        <v>11</v>
      </c>
      <c r="T621" t="s">
        <v>66</v>
      </c>
      <c r="U621" t="s">
        <v>66</v>
      </c>
    </row>
    <row r="622" spans="1:21" x14ac:dyDescent="0.25">
      <c r="A622" s="1">
        <v>43243</v>
      </c>
      <c r="B622" s="1">
        <v>42878</v>
      </c>
      <c r="C622" t="s">
        <v>22</v>
      </c>
      <c r="D622">
        <v>2018</v>
      </c>
      <c r="E622" t="s">
        <v>23</v>
      </c>
      <c r="F622">
        <v>7</v>
      </c>
      <c r="G622">
        <v>11</v>
      </c>
      <c r="H622">
        <v>0</v>
      </c>
      <c r="I622">
        <v>11</v>
      </c>
      <c r="J622">
        <v>0</v>
      </c>
      <c r="K622">
        <v>1.75</v>
      </c>
      <c r="L622" t="s">
        <v>11</v>
      </c>
      <c r="M622">
        <v>130.35714285714286</v>
      </c>
      <c r="N622">
        <v>530.21142857142854</v>
      </c>
      <c r="O622">
        <v>0.2</v>
      </c>
      <c r="P622">
        <v>1.5</v>
      </c>
      <c r="Q622">
        <f t="shared" si="20"/>
        <v>39.107142857142861</v>
      </c>
      <c r="R622">
        <f t="shared" si="21"/>
        <v>39107.142857142862</v>
      </c>
      <c r="S622" t="s">
        <v>11</v>
      </c>
      <c r="T622" t="s">
        <v>66</v>
      </c>
      <c r="U622" t="s">
        <v>66</v>
      </c>
    </row>
    <row r="623" spans="1:21" x14ac:dyDescent="0.25">
      <c r="A623" s="1">
        <v>43243</v>
      </c>
      <c r="B623" s="1">
        <v>42878</v>
      </c>
      <c r="C623" t="s">
        <v>22</v>
      </c>
      <c r="D623">
        <v>2018</v>
      </c>
      <c r="E623" t="s">
        <v>23</v>
      </c>
      <c r="F623">
        <v>8</v>
      </c>
      <c r="G623">
        <v>12</v>
      </c>
      <c r="H623">
        <v>0</v>
      </c>
      <c r="I623">
        <v>12</v>
      </c>
      <c r="J623">
        <v>0</v>
      </c>
      <c r="K623">
        <v>1.75</v>
      </c>
      <c r="L623" t="s">
        <v>11</v>
      </c>
      <c r="M623">
        <v>130.35714285714286</v>
      </c>
      <c r="N623">
        <v>530.21142857142854</v>
      </c>
      <c r="O623">
        <v>0.2</v>
      </c>
      <c r="P623">
        <v>1.5</v>
      </c>
      <c r="Q623">
        <f t="shared" si="20"/>
        <v>39.107142857142861</v>
      </c>
      <c r="R623">
        <f t="shared" si="21"/>
        <v>39107.142857142862</v>
      </c>
      <c r="S623" t="s">
        <v>11</v>
      </c>
      <c r="T623" t="s">
        <v>66</v>
      </c>
      <c r="U623" t="s">
        <v>66</v>
      </c>
    </row>
    <row r="624" spans="1:21" x14ac:dyDescent="0.25">
      <c r="A624" s="1">
        <v>43243</v>
      </c>
      <c r="B624" s="1">
        <v>42878</v>
      </c>
      <c r="C624" t="s">
        <v>22</v>
      </c>
      <c r="D624">
        <v>2018</v>
      </c>
      <c r="E624" t="s">
        <v>23</v>
      </c>
      <c r="F624">
        <v>9</v>
      </c>
      <c r="G624">
        <v>10</v>
      </c>
      <c r="H624">
        <v>0</v>
      </c>
      <c r="I624">
        <v>10</v>
      </c>
      <c r="J624">
        <v>0</v>
      </c>
      <c r="K624">
        <v>1.75</v>
      </c>
      <c r="L624" t="s">
        <v>11</v>
      </c>
      <c r="M624">
        <v>130.35714285714286</v>
      </c>
      <c r="N624">
        <v>530.21142857142854</v>
      </c>
      <c r="O624">
        <v>0.2</v>
      </c>
      <c r="P624">
        <v>1.5</v>
      </c>
      <c r="Q624">
        <f t="shared" si="20"/>
        <v>39.107142857142861</v>
      </c>
      <c r="R624">
        <f t="shared" si="21"/>
        <v>39107.142857142862</v>
      </c>
      <c r="S624" t="s">
        <v>11</v>
      </c>
      <c r="T624" t="s">
        <v>66</v>
      </c>
      <c r="U624" t="s">
        <v>66</v>
      </c>
    </row>
    <row r="625" spans="1:21" x14ac:dyDescent="0.25">
      <c r="A625" s="1">
        <v>43243</v>
      </c>
      <c r="B625" s="1">
        <v>42878</v>
      </c>
      <c r="C625" t="s">
        <v>22</v>
      </c>
      <c r="D625">
        <v>2018</v>
      </c>
      <c r="E625" t="s">
        <v>23</v>
      </c>
      <c r="F625">
        <v>10</v>
      </c>
      <c r="G625">
        <v>55</v>
      </c>
      <c r="H625">
        <v>0</v>
      </c>
      <c r="I625">
        <v>55</v>
      </c>
      <c r="J625">
        <v>0</v>
      </c>
      <c r="K625">
        <v>1.75</v>
      </c>
      <c r="L625" t="s">
        <v>11</v>
      </c>
      <c r="M625">
        <v>130.35714285714286</v>
      </c>
      <c r="N625">
        <v>530.21142857142854</v>
      </c>
      <c r="O625">
        <v>0.2</v>
      </c>
      <c r="P625">
        <v>1.5</v>
      </c>
      <c r="Q625">
        <f t="shared" si="20"/>
        <v>39.107142857142861</v>
      </c>
      <c r="R625">
        <f t="shared" si="21"/>
        <v>39107.142857142862</v>
      </c>
      <c r="S625" t="s">
        <v>11</v>
      </c>
      <c r="T625" t="s">
        <v>66</v>
      </c>
      <c r="U625" t="s">
        <v>66</v>
      </c>
    </row>
    <row r="626" spans="1:21" x14ac:dyDescent="0.25">
      <c r="A626" s="1">
        <v>43243</v>
      </c>
      <c r="B626" s="1">
        <v>42878</v>
      </c>
      <c r="C626" t="s">
        <v>22</v>
      </c>
      <c r="D626">
        <v>2018</v>
      </c>
      <c r="E626" t="s">
        <v>23</v>
      </c>
      <c r="F626">
        <v>11</v>
      </c>
      <c r="G626">
        <v>33</v>
      </c>
      <c r="H626">
        <v>0</v>
      </c>
      <c r="I626">
        <v>33</v>
      </c>
      <c r="J626">
        <v>0</v>
      </c>
      <c r="K626">
        <v>1.75</v>
      </c>
      <c r="L626" t="s">
        <v>11</v>
      </c>
      <c r="M626">
        <v>130.35714285714286</v>
      </c>
      <c r="N626">
        <v>530.21142857142854</v>
      </c>
      <c r="O626">
        <v>0.2</v>
      </c>
      <c r="P626">
        <v>1.5</v>
      </c>
      <c r="Q626">
        <f t="shared" si="20"/>
        <v>39.107142857142861</v>
      </c>
      <c r="R626">
        <f t="shared" si="21"/>
        <v>39107.142857142862</v>
      </c>
      <c r="S626" t="s">
        <v>11</v>
      </c>
      <c r="T626" t="s">
        <v>66</v>
      </c>
      <c r="U626" t="s">
        <v>66</v>
      </c>
    </row>
    <row r="627" spans="1:21" x14ac:dyDescent="0.25">
      <c r="A627" s="1">
        <v>43243</v>
      </c>
      <c r="B627" s="1">
        <v>42878</v>
      </c>
      <c r="C627" t="s">
        <v>22</v>
      </c>
      <c r="D627">
        <v>2018</v>
      </c>
      <c r="E627" t="s">
        <v>23</v>
      </c>
      <c r="F627">
        <v>12</v>
      </c>
      <c r="G627">
        <v>95</v>
      </c>
      <c r="H627">
        <v>0</v>
      </c>
      <c r="I627">
        <v>95</v>
      </c>
      <c r="J627">
        <v>0</v>
      </c>
      <c r="K627">
        <v>1.75</v>
      </c>
      <c r="L627" t="s">
        <v>11</v>
      </c>
      <c r="M627">
        <v>130.35714285714286</v>
      </c>
      <c r="N627">
        <v>530.21142857142854</v>
      </c>
      <c r="O627">
        <v>0.2</v>
      </c>
      <c r="P627">
        <v>1.5</v>
      </c>
      <c r="Q627">
        <f t="shared" si="20"/>
        <v>39.107142857142861</v>
      </c>
      <c r="R627">
        <f t="shared" si="21"/>
        <v>39107.142857142862</v>
      </c>
      <c r="S627" t="s">
        <v>11</v>
      </c>
      <c r="T627" t="s">
        <v>66</v>
      </c>
      <c r="U627" t="s">
        <v>66</v>
      </c>
    </row>
    <row r="628" spans="1:21" x14ac:dyDescent="0.25">
      <c r="A628" s="1">
        <v>43243</v>
      </c>
      <c r="B628" s="1">
        <v>42878</v>
      </c>
      <c r="C628" t="s">
        <v>22</v>
      </c>
      <c r="D628">
        <v>2018</v>
      </c>
      <c r="E628" t="s">
        <v>23</v>
      </c>
      <c r="F628">
        <v>13</v>
      </c>
      <c r="G628">
        <v>22</v>
      </c>
      <c r="H628">
        <v>0</v>
      </c>
      <c r="I628">
        <v>22</v>
      </c>
      <c r="J628">
        <v>0</v>
      </c>
      <c r="K628">
        <v>1.75</v>
      </c>
      <c r="L628" t="s">
        <v>11</v>
      </c>
      <c r="M628">
        <v>130.35714285714286</v>
      </c>
      <c r="N628">
        <v>530.21142857142854</v>
      </c>
      <c r="O628">
        <v>0.2</v>
      </c>
      <c r="P628">
        <v>1.5</v>
      </c>
      <c r="Q628">
        <f t="shared" si="20"/>
        <v>39.107142857142861</v>
      </c>
      <c r="R628">
        <f t="shared" si="21"/>
        <v>39107.142857142862</v>
      </c>
      <c r="S628" t="s">
        <v>11</v>
      </c>
      <c r="T628" t="s">
        <v>66</v>
      </c>
      <c r="U628" t="s">
        <v>66</v>
      </c>
    </row>
    <row r="629" spans="1:21" x14ac:dyDescent="0.25">
      <c r="A629" s="1">
        <v>43243</v>
      </c>
      <c r="B629" s="1">
        <v>42878</v>
      </c>
      <c r="C629" t="s">
        <v>22</v>
      </c>
      <c r="D629">
        <v>2018</v>
      </c>
      <c r="E629" t="s">
        <v>23</v>
      </c>
      <c r="F629">
        <v>14</v>
      </c>
      <c r="G629">
        <v>14</v>
      </c>
      <c r="H629">
        <v>0</v>
      </c>
      <c r="I629">
        <v>14</v>
      </c>
      <c r="J629">
        <v>0</v>
      </c>
      <c r="K629">
        <v>1.75</v>
      </c>
      <c r="L629" t="s">
        <v>11</v>
      </c>
      <c r="M629">
        <v>130.35714285714286</v>
      </c>
      <c r="N629">
        <v>530.21142857142854</v>
      </c>
      <c r="O629">
        <v>0.2</v>
      </c>
      <c r="P629">
        <v>1.5</v>
      </c>
      <c r="Q629">
        <f t="shared" si="20"/>
        <v>39.107142857142861</v>
      </c>
      <c r="R629">
        <f t="shared" si="21"/>
        <v>39107.142857142862</v>
      </c>
      <c r="S629" t="s">
        <v>11</v>
      </c>
      <c r="T629" t="s">
        <v>66</v>
      </c>
      <c r="U629" t="s">
        <v>66</v>
      </c>
    </row>
    <row r="630" spans="1:21" x14ac:dyDescent="0.25">
      <c r="A630" s="1">
        <v>43243</v>
      </c>
      <c r="B630" s="1">
        <v>42878</v>
      </c>
      <c r="C630" t="s">
        <v>22</v>
      </c>
      <c r="D630">
        <v>2018</v>
      </c>
      <c r="E630" t="s">
        <v>23</v>
      </c>
      <c r="F630">
        <v>15</v>
      </c>
      <c r="G630">
        <v>9</v>
      </c>
      <c r="H630">
        <v>0</v>
      </c>
      <c r="I630">
        <v>9</v>
      </c>
      <c r="J630">
        <v>0</v>
      </c>
      <c r="K630">
        <v>1.75</v>
      </c>
      <c r="L630" t="s">
        <v>11</v>
      </c>
      <c r="M630">
        <v>130.35714285714286</v>
      </c>
      <c r="N630">
        <v>530.21142857142854</v>
      </c>
      <c r="O630">
        <v>0.2</v>
      </c>
      <c r="P630">
        <v>1.5</v>
      </c>
      <c r="Q630">
        <f t="shared" si="20"/>
        <v>39.107142857142861</v>
      </c>
      <c r="R630">
        <f t="shared" si="21"/>
        <v>39107.142857142862</v>
      </c>
      <c r="S630" t="s">
        <v>11</v>
      </c>
      <c r="T630" t="s">
        <v>66</v>
      </c>
      <c r="U630" t="s">
        <v>66</v>
      </c>
    </row>
    <row r="631" spans="1:21" x14ac:dyDescent="0.25">
      <c r="A631" s="1">
        <v>43243</v>
      </c>
      <c r="B631" s="1">
        <v>42878</v>
      </c>
      <c r="C631" t="s">
        <v>22</v>
      </c>
      <c r="D631">
        <v>2018</v>
      </c>
      <c r="E631" t="s">
        <v>23</v>
      </c>
      <c r="F631">
        <v>16</v>
      </c>
      <c r="G631">
        <v>9</v>
      </c>
      <c r="H631">
        <v>0</v>
      </c>
      <c r="I631">
        <v>9</v>
      </c>
      <c r="J631">
        <v>0</v>
      </c>
      <c r="K631">
        <v>1.75</v>
      </c>
      <c r="L631" t="s">
        <v>11</v>
      </c>
      <c r="M631">
        <v>130.35714285714286</v>
      </c>
      <c r="N631">
        <v>530.21142857142854</v>
      </c>
      <c r="O631">
        <v>0.2</v>
      </c>
      <c r="P631">
        <v>1.5</v>
      </c>
      <c r="Q631">
        <f t="shared" si="20"/>
        <v>39.107142857142861</v>
      </c>
      <c r="R631">
        <f t="shared" si="21"/>
        <v>39107.142857142862</v>
      </c>
      <c r="S631" t="s">
        <v>11</v>
      </c>
      <c r="T631" t="s">
        <v>66</v>
      </c>
      <c r="U631" t="s">
        <v>66</v>
      </c>
    </row>
    <row r="632" spans="1:21" x14ac:dyDescent="0.25">
      <c r="A632" s="1">
        <v>43247</v>
      </c>
      <c r="B632" s="1">
        <v>42882</v>
      </c>
      <c r="C632" t="s">
        <v>22</v>
      </c>
      <c r="D632">
        <v>2018</v>
      </c>
      <c r="E632" t="s">
        <v>23</v>
      </c>
      <c r="F632">
        <v>1</v>
      </c>
      <c r="G632">
        <v>13</v>
      </c>
      <c r="H632">
        <v>0</v>
      </c>
      <c r="I632">
        <v>13</v>
      </c>
      <c r="J632">
        <v>0</v>
      </c>
      <c r="K632">
        <v>1.75</v>
      </c>
      <c r="L632" t="s">
        <v>11</v>
      </c>
      <c r="M632">
        <v>129.5</v>
      </c>
      <c r="N632">
        <v>513.37599999999998</v>
      </c>
      <c r="O632">
        <v>0.2</v>
      </c>
      <c r="P632">
        <v>1.5</v>
      </c>
      <c r="Q632">
        <f t="shared" si="20"/>
        <v>38.85</v>
      </c>
      <c r="R632">
        <f t="shared" si="21"/>
        <v>38850</v>
      </c>
      <c r="S632" t="s">
        <v>11</v>
      </c>
      <c r="T632" t="s">
        <v>67</v>
      </c>
      <c r="U632" t="s">
        <v>67</v>
      </c>
    </row>
    <row r="633" spans="1:21" x14ac:dyDescent="0.25">
      <c r="A633" s="1">
        <v>43247</v>
      </c>
      <c r="B633" s="1">
        <v>42882</v>
      </c>
      <c r="C633" t="s">
        <v>22</v>
      </c>
      <c r="D633">
        <v>2018</v>
      </c>
      <c r="E633" t="s">
        <v>23</v>
      </c>
      <c r="F633">
        <v>2</v>
      </c>
      <c r="G633">
        <v>21</v>
      </c>
      <c r="H633">
        <v>0</v>
      </c>
      <c r="I633">
        <v>21</v>
      </c>
      <c r="J633">
        <v>0</v>
      </c>
      <c r="K633">
        <v>1.75</v>
      </c>
      <c r="L633" t="s">
        <v>11</v>
      </c>
      <c r="M633">
        <v>129.5</v>
      </c>
      <c r="N633">
        <v>513.37599999999998</v>
      </c>
      <c r="O633">
        <v>0.2</v>
      </c>
      <c r="P633">
        <v>1.5</v>
      </c>
      <c r="Q633">
        <f t="shared" si="20"/>
        <v>38.85</v>
      </c>
      <c r="R633">
        <f t="shared" si="21"/>
        <v>38850</v>
      </c>
      <c r="S633" t="s">
        <v>11</v>
      </c>
      <c r="T633" t="s">
        <v>67</v>
      </c>
      <c r="U633" t="s">
        <v>67</v>
      </c>
    </row>
    <row r="634" spans="1:21" x14ac:dyDescent="0.25">
      <c r="A634" s="1">
        <v>43247</v>
      </c>
      <c r="B634" s="1">
        <v>42882</v>
      </c>
      <c r="C634" t="s">
        <v>22</v>
      </c>
      <c r="D634">
        <v>2018</v>
      </c>
      <c r="E634" t="s">
        <v>23</v>
      </c>
      <c r="F634">
        <v>3</v>
      </c>
      <c r="G634">
        <v>11</v>
      </c>
      <c r="H634">
        <v>0</v>
      </c>
      <c r="I634">
        <v>11</v>
      </c>
      <c r="J634">
        <v>0</v>
      </c>
      <c r="K634">
        <v>1.75</v>
      </c>
      <c r="L634" t="s">
        <v>11</v>
      </c>
      <c r="M634">
        <v>129.5</v>
      </c>
      <c r="N634">
        <v>513.37599999999998</v>
      </c>
      <c r="O634">
        <v>0.2</v>
      </c>
      <c r="P634">
        <v>1.5</v>
      </c>
      <c r="Q634">
        <f t="shared" si="20"/>
        <v>38.85</v>
      </c>
      <c r="R634">
        <f t="shared" si="21"/>
        <v>38850</v>
      </c>
      <c r="S634" t="s">
        <v>11</v>
      </c>
      <c r="T634" t="s">
        <v>67</v>
      </c>
      <c r="U634" t="s">
        <v>67</v>
      </c>
    </row>
    <row r="635" spans="1:21" x14ac:dyDescent="0.25">
      <c r="A635" s="1">
        <v>43247</v>
      </c>
      <c r="B635" s="1">
        <v>42882</v>
      </c>
      <c r="C635" t="s">
        <v>22</v>
      </c>
      <c r="D635">
        <v>2018</v>
      </c>
      <c r="E635" t="s">
        <v>23</v>
      </c>
      <c r="F635">
        <v>4</v>
      </c>
      <c r="G635">
        <v>9</v>
      </c>
      <c r="H635">
        <v>0</v>
      </c>
      <c r="I635">
        <v>9</v>
      </c>
      <c r="J635">
        <v>0</v>
      </c>
      <c r="K635">
        <v>1.75</v>
      </c>
      <c r="L635" t="s">
        <v>11</v>
      </c>
      <c r="M635">
        <v>129.5</v>
      </c>
      <c r="N635">
        <v>513.37599999999998</v>
      </c>
      <c r="O635">
        <v>0.2</v>
      </c>
      <c r="P635">
        <v>1.5</v>
      </c>
      <c r="Q635">
        <f t="shared" si="20"/>
        <v>38.85</v>
      </c>
      <c r="R635">
        <f t="shared" si="21"/>
        <v>38850</v>
      </c>
      <c r="S635" t="s">
        <v>11</v>
      </c>
      <c r="T635" t="s">
        <v>67</v>
      </c>
      <c r="U635" t="s">
        <v>67</v>
      </c>
    </row>
    <row r="636" spans="1:21" x14ac:dyDescent="0.25">
      <c r="A636" s="1">
        <v>43247</v>
      </c>
      <c r="B636" s="1">
        <v>42882</v>
      </c>
      <c r="C636" t="s">
        <v>22</v>
      </c>
      <c r="D636">
        <v>2018</v>
      </c>
      <c r="E636" t="s">
        <v>23</v>
      </c>
      <c r="F636">
        <v>5</v>
      </c>
      <c r="G636">
        <v>13</v>
      </c>
      <c r="H636">
        <v>1</v>
      </c>
      <c r="I636">
        <v>14</v>
      </c>
      <c r="J636">
        <v>0</v>
      </c>
      <c r="K636">
        <v>1.75</v>
      </c>
      <c r="L636" t="s">
        <v>11</v>
      </c>
      <c r="M636">
        <v>129.5</v>
      </c>
      <c r="N636">
        <v>513.37599999999998</v>
      </c>
      <c r="O636">
        <v>0.2</v>
      </c>
      <c r="P636">
        <v>1.5</v>
      </c>
      <c r="Q636">
        <f t="shared" si="20"/>
        <v>38.85</v>
      </c>
      <c r="R636">
        <f t="shared" si="21"/>
        <v>38850</v>
      </c>
      <c r="S636" t="s">
        <v>11</v>
      </c>
      <c r="T636" t="s">
        <v>67</v>
      </c>
      <c r="U636" t="s">
        <v>67</v>
      </c>
    </row>
    <row r="637" spans="1:21" x14ac:dyDescent="0.25">
      <c r="A637" s="1">
        <v>43247</v>
      </c>
      <c r="B637" s="1">
        <v>42882</v>
      </c>
      <c r="C637" t="s">
        <v>22</v>
      </c>
      <c r="D637">
        <v>2018</v>
      </c>
      <c r="E637" t="s">
        <v>23</v>
      </c>
      <c r="F637">
        <v>6</v>
      </c>
      <c r="G637">
        <v>16</v>
      </c>
      <c r="H637">
        <v>0</v>
      </c>
      <c r="I637">
        <v>16</v>
      </c>
      <c r="J637">
        <v>0</v>
      </c>
      <c r="K637">
        <v>1.75</v>
      </c>
      <c r="L637" t="s">
        <v>11</v>
      </c>
      <c r="M637">
        <v>129.5</v>
      </c>
      <c r="N637">
        <v>513.37599999999998</v>
      </c>
      <c r="O637">
        <v>0.2</v>
      </c>
      <c r="P637">
        <v>1.5</v>
      </c>
      <c r="Q637">
        <f t="shared" si="20"/>
        <v>38.85</v>
      </c>
      <c r="R637">
        <f t="shared" si="21"/>
        <v>38850</v>
      </c>
      <c r="S637" t="s">
        <v>11</v>
      </c>
      <c r="T637" t="s">
        <v>67</v>
      </c>
      <c r="U637" t="s">
        <v>67</v>
      </c>
    </row>
    <row r="638" spans="1:21" x14ac:dyDescent="0.25">
      <c r="A638" s="1">
        <v>43247</v>
      </c>
      <c r="B638" s="1">
        <v>42882</v>
      </c>
      <c r="C638" t="s">
        <v>22</v>
      </c>
      <c r="D638">
        <v>2018</v>
      </c>
      <c r="E638" t="s">
        <v>23</v>
      </c>
      <c r="F638">
        <v>7</v>
      </c>
      <c r="G638">
        <v>27</v>
      </c>
      <c r="H638">
        <v>0</v>
      </c>
      <c r="I638">
        <v>27</v>
      </c>
      <c r="J638">
        <v>0</v>
      </c>
      <c r="K638">
        <v>1.75</v>
      </c>
      <c r="L638" t="s">
        <v>11</v>
      </c>
      <c r="M638">
        <v>129.5</v>
      </c>
      <c r="N638">
        <v>513.37599999999998</v>
      </c>
      <c r="O638">
        <v>0.2</v>
      </c>
      <c r="P638">
        <v>1.5</v>
      </c>
      <c r="Q638">
        <f t="shared" si="20"/>
        <v>38.85</v>
      </c>
      <c r="R638">
        <f t="shared" si="21"/>
        <v>38850</v>
      </c>
      <c r="S638" t="s">
        <v>11</v>
      </c>
      <c r="T638" t="s">
        <v>67</v>
      </c>
      <c r="U638" t="s">
        <v>67</v>
      </c>
    </row>
    <row r="639" spans="1:21" x14ac:dyDescent="0.25">
      <c r="A639" s="1">
        <v>43247</v>
      </c>
      <c r="B639" s="1">
        <v>42882</v>
      </c>
      <c r="C639" t="s">
        <v>22</v>
      </c>
      <c r="D639">
        <v>2018</v>
      </c>
      <c r="E639" t="s">
        <v>23</v>
      </c>
      <c r="F639">
        <v>8</v>
      </c>
      <c r="G639">
        <v>32</v>
      </c>
      <c r="H639">
        <v>0</v>
      </c>
      <c r="I639">
        <v>32</v>
      </c>
      <c r="J639">
        <v>0</v>
      </c>
      <c r="K639">
        <v>1.75</v>
      </c>
      <c r="L639" t="s">
        <v>11</v>
      </c>
      <c r="M639">
        <v>129.5</v>
      </c>
      <c r="N639">
        <v>513.37599999999998</v>
      </c>
      <c r="O639">
        <v>0.2</v>
      </c>
      <c r="P639">
        <v>1.5</v>
      </c>
      <c r="Q639">
        <f t="shared" si="20"/>
        <v>38.85</v>
      </c>
      <c r="R639">
        <f t="shared" si="21"/>
        <v>38850</v>
      </c>
      <c r="S639" t="s">
        <v>11</v>
      </c>
      <c r="T639" t="s">
        <v>67</v>
      </c>
      <c r="U639" t="s">
        <v>67</v>
      </c>
    </row>
    <row r="640" spans="1:21" x14ac:dyDescent="0.25">
      <c r="A640" s="1">
        <v>43247</v>
      </c>
      <c r="B640" s="1">
        <v>42882</v>
      </c>
      <c r="C640" t="s">
        <v>22</v>
      </c>
      <c r="D640">
        <v>2018</v>
      </c>
      <c r="E640" t="s">
        <v>23</v>
      </c>
      <c r="F640">
        <v>9</v>
      </c>
      <c r="G640">
        <v>6</v>
      </c>
      <c r="H640">
        <v>0</v>
      </c>
      <c r="I640">
        <v>6</v>
      </c>
      <c r="J640">
        <v>0</v>
      </c>
      <c r="K640">
        <v>1.75</v>
      </c>
      <c r="L640" t="s">
        <v>11</v>
      </c>
      <c r="M640">
        <v>129.5</v>
      </c>
      <c r="N640">
        <v>513.37599999999998</v>
      </c>
      <c r="O640">
        <v>0.2</v>
      </c>
      <c r="P640">
        <v>1.5</v>
      </c>
      <c r="Q640">
        <f t="shared" si="20"/>
        <v>38.85</v>
      </c>
      <c r="R640">
        <f t="shared" si="21"/>
        <v>38850</v>
      </c>
      <c r="S640" t="s">
        <v>11</v>
      </c>
      <c r="T640" t="s">
        <v>67</v>
      </c>
      <c r="U640" t="s">
        <v>67</v>
      </c>
    </row>
    <row r="641" spans="1:21" x14ac:dyDescent="0.25">
      <c r="A641" s="1">
        <v>43247</v>
      </c>
      <c r="B641" s="1">
        <v>42882</v>
      </c>
      <c r="C641" t="s">
        <v>22</v>
      </c>
      <c r="D641">
        <v>2018</v>
      </c>
      <c r="E641" t="s">
        <v>23</v>
      </c>
      <c r="F641">
        <v>10</v>
      </c>
      <c r="G641">
        <v>18</v>
      </c>
      <c r="H641">
        <v>0</v>
      </c>
      <c r="I641">
        <v>18</v>
      </c>
      <c r="J641">
        <v>0</v>
      </c>
      <c r="K641">
        <v>1.75</v>
      </c>
      <c r="L641" t="s">
        <v>11</v>
      </c>
      <c r="M641">
        <v>129.5</v>
      </c>
      <c r="N641">
        <v>513.37599999999998</v>
      </c>
      <c r="O641">
        <v>0.2</v>
      </c>
      <c r="P641">
        <v>1.5</v>
      </c>
      <c r="Q641">
        <f t="shared" si="20"/>
        <v>38.85</v>
      </c>
      <c r="R641">
        <f t="shared" si="21"/>
        <v>38850</v>
      </c>
      <c r="S641" t="s">
        <v>11</v>
      </c>
      <c r="T641" t="s">
        <v>67</v>
      </c>
      <c r="U641" t="s">
        <v>67</v>
      </c>
    </row>
    <row r="642" spans="1:21" x14ac:dyDescent="0.25">
      <c r="A642" s="1">
        <v>43247</v>
      </c>
      <c r="B642" s="1">
        <v>42882</v>
      </c>
      <c r="C642" t="s">
        <v>22</v>
      </c>
      <c r="D642">
        <v>2018</v>
      </c>
      <c r="E642" t="s">
        <v>23</v>
      </c>
      <c r="F642">
        <v>11</v>
      </c>
      <c r="G642">
        <v>40</v>
      </c>
      <c r="H642">
        <v>0</v>
      </c>
      <c r="I642">
        <v>40</v>
      </c>
      <c r="J642">
        <v>0</v>
      </c>
      <c r="K642">
        <v>1.75</v>
      </c>
      <c r="L642" t="s">
        <v>11</v>
      </c>
      <c r="M642">
        <v>129.5</v>
      </c>
      <c r="N642">
        <v>513.37599999999998</v>
      </c>
      <c r="O642">
        <v>0.2</v>
      </c>
      <c r="P642">
        <v>1.5</v>
      </c>
      <c r="Q642">
        <f t="shared" si="20"/>
        <v>38.85</v>
      </c>
      <c r="R642">
        <f t="shared" si="21"/>
        <v>38850</v>
      </c>
      <c r="S642" t="s">
        <v>11</v>
      </c>
      <c r="T642" t="s">
        <v>67</v>
      </c>
      <c r="U642" t="s">
        <v>67</v>
      </c>
    </row>
    <row r="643" spans="1:21" x14ac:dyDescent="0.25">
      <c r="A643" s="1">
        <v>43247</v>
      </c>
      <c r="B643" s="1">
        <v>42882</v>
      </c>
      <c r="C643" t="s">
        <v>22</v>
      </c>
      <c r="D643">
        <v>2018</v>
      </c>
      <c r="E643" t="s">
        <v>23</v>
      </c>
      <c r="F643">
        <v>12</v>
      </c>
      <c r="G643">
        <v>27</v>
      </c>
      <c r="H643">
        <v>0</v>
      </c>
      <c r="I643">
        <v>27</v>
      </c>
      <c r="J643">
        <v>0</v>
      </c>
      <c r="K643">
        <v>1.75</v>
      </c>
      <c r="L643" t="s">
        <v>11</v>
      </c>
      <c r="M643">
        <v>129.5</v>
      </c>
      <c r="N643">
        <v>513.37599999999998</v>
      </c>
      <c r="O643">
        <v>0.2</v>
      </c>
      <c r="P643">
        <v>1.5</v>
      </c>
      <c r="Q643">
        <f t="shared" ref="Q643:Q706" si="22">M643*O643*P643</f>
        <v>38.85</v>
      </c>
      <c r="R643">
        <f t="shared" ref="R643:R706" si="23">Q643*1000</f>
        <v>38850</v>
      </c>
      <c r="S643" t="s">
        <v>11</v>
      </c>
      <c r="T643" t="s">
        <v>67</v>
      </c>
      <c r="U643" t="s">
        <v>67</v>
      </c>
    </row>
    <row r="644" spans="1:21" x14ac:dyDescent="0.25">
      <c r="A644" s="1">
        <v>43247</v>
      </c>
      <c r="B644" s="1">
        <v>42882</v>
      </c>
      <c r="C644" t="s">
        <v>22</v>
      </c>
      <c r="D644">
        <v>2018</v>
      </c>
      <c r="E644" t="s">
        <v>23</v>
      </c>
      <c r="F644">
        <v>13</v>
      </c>
      <c r="G644">
        <v>12</v>
      </c>
      <c r="H644">
        <v>0</v>
      </c>
      <c r="I644">
        <v>12</v>
      </c>
      <c r="J644">
        <v>0</v>
      </c>
      <c r="K644">
        <v>1.75</v>
      </c>
      <c r="L644" t="s">
        <v>11</v>
      </c>
      <c r="M644">
        <v>129.5</v>
      </c>
      <c r="N644">
        <v>513.37599999999998</v>
      </c>
      <c r="O644">
        <v>0.2</v>
      </c>
      <c r="P644">
        <v>1.5</v>
      </c>
      <c r="Q644">
        <f t="shared" si="22"/>
        <v>38.85</v>
      </c>
      <c r="R644">
        <f t="shared" si="23"/>
        <v>38850</v>
      </c>
      <c r="S644" t="s">
        <v>11</v>
      </c>
      <c r="T644" t="s">
        <v>67</v>
      </c>
      <c r="U644" t="s">
        <v>67</v>
      </c>
    </row>
    <row r="645" spans="1:21" x14ac:dyDescent="0.25">
      <c r="A645" s="1">
        <v>43247</v>
      </c>
      <c r="B645" s="1">
        <v>42882</v>
      </c>
      <c r="C645" t="s">
        <v>22</v>
      </c>
      <c r="D645">
        <v>2018</v>
      </c>
      <c r="E645" t="s">
        <v>23</v>
      </c>
      <c r="F645">
        <v>14</v>
      </c>
      <c r="G645">
        <v>16</v>
      </c>
      <c r="H645">
        <v>1</v>
      </c>
      <c r="I645">
        <v>17</v>
      </c>
      <c r="J645">
        <v>0</v>
      </c>
      <c r="K645">
        <v>1.75</v>
      </c>
      <c r="L645" t="s">
        <v>11</v>
      </c>
      <c r="M645">
        <v>129.5</v>
      </c>
      <c r="N645">
        <v>513.37599999999998</v>
      </c>
      <c r="O645">
        <v>0.2</v>
      </c>
      <c r="P645">
        <v>1.5</v>
      </c>
      <c r="Q645">
        <f t="shared" si="22"/>
        <v>38.85</v>
      </c>
      <c r="R645">
        <f t="shared" si="23"/>
        <v>38850</v>
      </c>
      <c r="S645" t="s">
        <v>11</v>
      </c>
      <c r="T645" t="s">
        <v>67</v>
      </c>
      <c r="U645" t="s">
        <v>67</v>
      </c>
    </row>
    <row r="646" spans="1:21" x14ac:dyDescent="0.25">
      <c r="A646" s="1">
        <v>43247</v>
      </c>
      <c r="B646" s="1">
        <v>42882</v>
      </c>
      <c r="C646" t="s">
        <v>22</v>
      </c>
      <c r="D646">
        <v>2018</v>
      </c>
      <c r="E646" t="s">
        <v>23</v>
      </c>
      <c r="F646">
        <v>15</v>
      </c>
      <c r="G646">
        <v>7</v>
      </c>
      <c r="H646">
        <v>0</v>
      </c>
      <c r="I646">
        <v>7</v>
      </c>
      <c r="J646">
        <v>0</v>
      </c>
      <c r="K646">
        <v>1.75</v>
      </c>
      <c r="L646" t="s">
        <v>11</v>
      </c>
      <c r="M646">
        <v>129.5</v>
      </c>
      <c r="N646">
        <v>513.37599999999998</v>
      </c>
      <c r="O646">
        <v>0.2</v>
      </c>
      <c r="P646">
        <v>1.5</v>
      </c>
      <c r="Q646">
        <f t="shared" si="22"/>
        <v>38.85</v>
      </c>
      <c r="R646">
        <f t="shared" si="23"/>
        <v>38850</v>
      </c>
      <c r="S646" t="s">
        <v>11</v>
      </c>
      <c r="T646" t="s">
        <v>67</v>
      </c>
      <c r="U646" t="s">
        <v>67</v>
      </c>
    </row>
    <row r="647" spans="1:21" x14ac:dyDescent="0.25">
      <c r="A647" s="1">
        <v>43247</v>
      </c>
      <c r="B647" s="1">
        <v>42882</v>
      </c>
      <c r="C647" t="s">
        <v>22</v>
      </c>
      <c r="D647">
        <v>2018</v>
      </c>
      <c r="E647" t="s">
        <v>23</v>
      </c>
      <c r="F647">
        <v>16</v>
      </c>
      <c r="G647">
        <v>7</v>
      </c>
      <c r="H647">
        <v>0</v>
      </c>
      <c r="I647">
        <v>7</v>
      </c>
      <c r="J647">
        <v>0</v>
      </c>
      <c r="K647">
        <v>1.75</v>
      </c>
      <c r="L647" t="s">
        <v>11</v>
      </c>
      <c r="M647">
        <v>129.5</v>
      </c>
      <c r="N647">
        <v>513.37599999999998</v>
      </c>
      <c r="O647">
        <v>0.2</v>
      </c>
      <c r="P647">
        <v>1.5</v>
      </c>
      <c r="Q647">
        <f t="shared" si="22"/>
        <v>38.85</v>
      </c>
      <c r="R647">
        <f t="shared" si="23"/>
        <v>38850</v>
      </c>
      <c r="S647" t="s">
        <v>11</v>
      </c>
      <c r="T647" t="s">
        <v>67</v>
      </c>
      <c r="U647" t="s">
        <v>67</v>
      </c>
    </row>
    <row r="648" spans="1:21" x14ac:dyDescent="0.25">
      <c r="A648" s="1">
        <v>43252</v>
      </c>
      <c r="B648" s="1">
        <v>42887</v>
      </c>
      <c r="C648" t="s">
        <v>22</v>
      </c>
      <c r="D648">
        <v>2018</v>
      </c>
      <c r="E648" t="s">
        <v>23</v>
      </c>
      <c r="F648">
        <v>1</v>
      </c>
      <c r="G648">
        <v>17</v>
      </c>
      <c r="H648">
        <v>10</v>
      </c>
      <c r="I648">
        <v>27</v>
      </c>
      <c r="J648">
        <v>0</v>
      </c>
      <c r="K648">
        <v>1.75</v>
      </c>
      <c r="L648" t="s">
        <v>11</v>
      </c>
      <c r="M648">
        <v>128.42857142857142</v>
      </c>
      <c r="N648">
        <v>492.33171428571427</v>
      </c>
      <c r="O648">
        <v>0.2</v>
      </c>
      <c r="P648">
        <v>1.5</v>
      </c>
      <c r="Q648">
        <f t="shared" si="22"/>
        <v>38.528571428571425</v>
      </c>
      <c r="R648">
        <f t="shared" si="23"/>
        <v>38528.571428571428</v>
      </c>
      <c r="S648" t="s">
        <v>12</v>
      </c>
      <c r="T648" t="s">
        <v>65</v>
      </c>
      <c r="U648" t="s">
        <v>65</v>
      </c>
    </row>
    <row r="649" spans="1:21" x14ac:dyDescent="0.25">
      <c r="A649" s="1">
        <v>43252</v>
      </c>
      <c r="B649" s="1">
        <v>42887</v>
      </c>
      <c r="C649" t="s">
        <v>22</v>
      </c>
      <c r="D649">
        <v>2018</v>
      </c>
      <c r="E649" t="s">
        <v>23</v>
      </c>
      <c r="F649">
        <v>2</v>
      </c>
      <c r="G649">
        <v>11</v>
      </c>
      <c r="H649">
        <v>3</v>
      </c>
      <c r="I649">
        <v>14</v>
      </c>
      <c r="J649">
        <v>0</v>
      </c>
      <c r="K649">
        <v>1.75</v>
      </c>
      <c r="L649" t="s">
        <v>11</v>
      </c>
      <c r="M649">
        <v>128.42857142857142</v>
      </c>
      <c r="N649">
        <v>492.33171428571427</v>
      </c>
      <c r="O649">
        <v>0.2</v>
      </c>
      <c r="P649">
        <v>1.5</v>
      </c>
      <c r="Q649">
        <f t="shared" si="22"/>
        <v>38.528571428571425</v>
      </c>
      <c r="R649">
        <f t="shared" si="23"/>
        <v>38528.571428571428</v>
      </c>
      <c r="S649" t="s">
        <v>12</v>
      </c>
      <c r="T649" t="s">
        <v>65</v>
      </c>
      <c r="U649" t="s">
        <v>65</v>
      </c>
    </row>
    <row r="650" spans="1:21" x14ac:dyDescent="0.25">
      <c r="A650" s="1">
        <v>43252</v>
      </c>
      <c r="B650" s="1">
        <v>42887</v>
      </c>
      <c r="C650" t="s">
        <v>22</v>
      </c>
      <c r="D650">
        <v>2018</v>
      </c>
      <c r="E650" t="s">
        <v>23</v>
      </c>
      <c r="F650">
        <v>3</v>
      </c>
      <c r="G650">
        <v>5</v>
      </c>
      <c r="H650">
        <v>4</v>
      </c>
      <c r="I650">
        <v>9</v>
      </c>
      <c r="J650">
        <v>0</v>
      </c>
      <c r="K650">
        <v>1.75</v>
      </c>
      <c r="L650" t="s">
        <v>11</v>
      </c>
      <c r="M650">
        <v>128.42857142857142</v>
      </c>
      <c r="N650">
        <v>492.33171428571427</v>
      </c>
      <c r="O650">
        <v>0.2</v>
      </c>
      <c r="P650">
        <v>1.5</v>
      </c>
      <c r="Q650">
        <f t="shared" si="22"/>
        <v>38.528571428571425</v>
      </c>
      <c r="R650">
        <f t="shared" si="23"/>
        <v>38528.571428571428</v>
      </c>
      <c r="S650" t="s">
        <v>12</v>
      </c>
      <c r="T650" t="s">
        <v>65</v>
      </c>
      <c r="U650" t="s">
        <v>65</v>
      </c>
    </row>
    <row r="651" spans="1:21" x14ac:dyDescent="0.25">
      <c r="A651" s="1">
        <v>43252</v>
      </c>
      <c r="B651" s="1">
        <v>42887</v>
      </c>
      <c r="C651" t="s">
        <v>22</v>
      </c>
      <c r="D651">
        <v>2018</v>
      </c>
      <c r="E651" t="s">
        <v>23</v>
      </c>
      <c r="F651">
        <v>4</v>
      </c>
      <c r="G651">
        <v>5</v>
      </c>
      <c r="H651">
        <v>6</v>
      </c>
      <c r="I651">
        <v>11</v>
      </c>
      <c r="J651">
        <v>0</v>
      </c>
      <c r="K651">
        <v>1.75</v>
      </c>
      <c r="L651" t="s">
        <v>11</v>
      </c>
      <c r="M651">
        <v>128.42857142857142</v>
      </c>
      <c r="N651">
        <v>492.33171428571427</v>
      </c>
      <c r="O651">
        <v>0.2</v>
      </c>
      <c r="P651">
        <v>1.5</v>
      </c>
      <c r="Q651">
        <f t="shared" si="22"/>
        <v>38.528571428571425</v>
      </c>
      <c r="R651">
        <f t="shared" si="23"/>
        <v>38528.571428571428</v>
      </c>
      <c r="S651" t="s">
        <v>12</v>
      </c>
      <c r="T651" t="s">
        <v>65</v>
      </c>
      <c r="U651" t="s">
        <v>65</v>
      </c>
    </row>
    <row r="652" spans="1:21" x14ac:dyDescent="0.25">
      <c r="A652" s="1">
        <v>43252</v>
      </c>
      <c r="B652" s="1">
        <v>42887</v>
      </c>
      <c r="C652" t="s">
        <v>22</v>
      </c>
      <c r="D652">
        <v>2018</v>
      </c>
      <c r="E652" t="s">
        <v>23</v>
      </c>
      <c r="F652">
        <v>5</v>
      </c>
      <c r="G652">
        <v>11</v>
      </c>
      <c r="H652">
        <v>8</v>
      </c>
      <c r="I652">
        <v>19</v>
      </c>
      <c r="J652">
        <v>0</v>
      </c>
      <c r="K652">
        <v>1.75</v>
      </c>
      <c r="L652" t="s">
        <v>11</v>
      </c>
      <c r="M652">
        <v>128.42857142857142</v>
      </c>
      <c r="N652">
        <v>492.33171428571427</v>
      </c>
      <c r="O652">
        <v>0.2</v>
      </c>
      <c r="P652">
        <v>1.5</v>
      </c>
      <c r="Q652">
        <f t="shared" si="22"/>
        <v>38.528571428571425</v>
      </c>
      <c r="R652">
        <f t="shared" si="23"/>
        <v>38528.571428571428</v>
      </c>
      <c r="S652" t="s">
        <v>12</v>
      </c>
      <c r="T652" t="s">
        <v>65</v>
      </c>
      <c r="U652" t="s">
        <v>65</v>
      </c>
    </row>
    <row r="653" spans="1:21" x14ac:dyDescent="0.25">
      <c r="A653" s="1">
        <v>43252</v>
      </c>
      <c r="B653" s="1">
        <v>42887</v>
      </c>
      <c r="C653" t="s">
        <v>22</v>
      </c>
      <c r="D653">
        <v>2018</v>
      </c>
      <c r="E653" t="s">
        <v>23</v>
      </c>
      <c r="F653">
        <v>6</v>
      </c>
      <c r="G653">
        <v>21</v>
      </c>
      <c r="H653">
        <v>18</v>
      </c>
      <c r="I653">
        <v>39</v>
      </c>
      <c r="J653">
        <v>0</v>
      </c>
      <c r="K653">
        <v>1.75</v>
      </c>
      <c r="L653" t="s">
        <v>11</v>
      </c>
      <c r="M653">
        <v>128.42857142857142</v>
      </c>
      <c r="N653">
        <v>492.33171428571427</v>
      </c>
      <c r="O653">
        <v>0.2</v>
      </c>
      <c r="P653">
        <v>1.5</v>
      </c>
      <c r="Q653">
        <f t="shared" si="22"/>
        <v>38.528571428571425</v>
      </c>
      <c r="R653">
        <f t="shared" si="23"/>
        <v>38528.571428571428</v>
      </c>
      <c r="S653" t="s">
        <v>12</v>
      </c>
      <c r="T653" t="s">
        <v>65</v>
      </c>
      <c r="U653" t="s">
        <v>65</v>
      </c>
    </row>
    <row r="654" spans="1:21" x14ac:dyDescent="0.25">
      <c r="A654" s="1">
        <v>43252</v>
      </c>
      <c r="B654" s="1">
        <v>42887</v>
      </c>
      <c r="C654" t="s">
        <v>22</v>
      </c>
      <c r="D654">
        <v>2018</v>
      </c>
      <c r="E654" t="s">
        <v>23</v>
      </c>
      <c r="F654">
        <v>7</v>
      </c>
      <c r="G654">
        <v>7</v>
      </c>
      <c r="H654">
        <v>2</v>
      </c>
      <c r="I654">
        <v>9</v>
      </c>
      <c r="J654">
        <v>0</v>
      </c>
      <c r="K654">
        <v>1.75</v>
      </c>
      <c r="L654" t="s">
        <v>11</v>
      </c>
      <c r="M654">
        <v>128.42857142857142</v>
      </c>
      <c r="N654">
        <v>492.33171428571427</v>
      </c>
      <c r="O654">
        <v>0.2</v>
      </c>
      <c r="P654">
        <v>1.5</v>
      </c>
      <c r="Q654">
        <f t="shared" si="22"/>
        <v>38.528571428571425</v>
      </c>
      <c r="R654">
        <f t="shared" si="23"/>
        <v>38528.571428571428</v>
      </c>
      <c r="S654" t="s">
        <v>12</v>
      </c>
      <c r="T654" t="s">
        <v>65</v>
      </c>
      <c r="U654" t="s">
        <v>65</v>
      </c>
    </row>
    <row r="655" spans="1:21" x14ac:dyDescent="0.25">
      <c r="A655" s="1">
        <v>43252</v>
      </c>
      <c r="B655" s="1">
        <v>42887</v>
      </c>
      <c r="C655" t="s">
        <v>22</v>
      </c>
      <c r="D655">
        <v>2018</v>
      </c>
      <c r="E655" t="s">
        <v>23</v>
      </c>
      <c r="F655">
        <v>8</v>
      </c>
      <c r="G655">
        <v>13</v>
      </c>
      <c r="H655">
        <v>11</v>
      </c>
      <c r="I655">
        <v>24</v>
      </c>
      <c r="J655">
        <v>0</v>
      </c>
      <c r="K655">
        <v>1.75</v>
      </c>
      <c r="L655" t="s">
        <v>11</v>
      </c>
      <c r="M655">
        <v>128.42857142857142</v>
      </c>
      <c r="N655">
        <v>492.33171428571427</v>
      </c>
      <c r="O655">
        <v>0.2</v>
      </c>
      <c r="P655">
        <v>1.5</v>
      </c>
      <c r="Q655">
        <f t="shared" si="22"/>
        <v>38.528571428571425</v>
      </c>
      <c r="R655">
        <f t="shared" si="23"/>
        <v>38528.571428571428</v>
      </c>
      <c r="S655" t="s">
        <v>12</v>
      </c>
      <c r="T655" t="s">
        <v>65</v>
      </c>
      <c r="U655" t="s">
        <v>65</v>
      </c>
    </row>
    <row r="656" spans="1:21" x14ac:dyDescent="0.25">
      <c r="A656" s="1">
        <v>43252</v>
      </c>
      <c r="B656" s="1">
        <v>42887</v>
      </c>
      <c r="C656" t="s">
        <v>22</v>
      </c>
      <c r="D656">
        <v>2018</v>
      </c>
      <c r="E656" t="s">
        <v>23</v>
      </c>
      <c r="F656">
        <v>9</v>
      </c>
      <c r="G656">
        <v>11</v>
      </c>
      <c r="H656">
        <v>2</v>
      </c>
      <c r="I656">
        <v>13</v>
      </c>
      <c r="J656">
        <v>0</v>
      </c>
      <c r="K656">
        <v>1.75</v>
      </c>
      <c r="L656" t="s">
        <v>11</v>
      </c>
      <c r="M656">
        <v>128.42857142857142</v>
      </c>
      <c r="N656">
        <v>492.33171428571427</v>
      </c>
      <c r="O656">
        <v>0.2</v>
      </c>
      <c r="P656">
        <v>1.5</v>
      </c>
      <c r="Q656">
        <f t="shared" si="22"/>
        <v>38.528571428571425</v>
      </c>
      <c r="R656">
        <f t="shared" si="23"/>
        <v>38528.571428571428</v>
      </c>
      <c r="S656" t="s">
        <v>12</v>
      </c>
      <c r="T656" t="s">
        <v>65</v>
      </c>
      <c r="U656" t="s">
        <v>65</v>
      </c>
    </row>
    <row r="657" spans="1:21" x14ac:dyDescent="0.25">
      <c r="A657" s="1">
        <v>43252</v>
      </c>
      <c r="B657" s="1">
        <v>42887</v>
      </c>
      <c r="C657" t="s">
        <v>22</v>
      </c>
      <c r="D657">
        <v>2018</v>
      </c>
      <c r="E657" t="s">
        <v>23</v>
      </c>
      <c r="F657">
        <v>10</v>
      </c>
      <c r="G657">
        <v>14</v>
      </c>
      <c r="H657">
        <v>2</v>
      </c>
      <c r="I657">
        <v>16</v>
      </c>
      <c r="J657">
        <v>0</v>
      </c>
      <c r="K657">
        <v>1.75</v>
      </c>
      <c r="L657" t="s">
        <v>11</v>
      </c>
      <c r="M657">
        <v>128.42857142857142</v>
      </c>
      <c r="N657">
        <v>492.33171428571427</v>
      </c>
      <c r="O657">
        <v>0.2</v>
      </c>
      <c r="P657">
        <v>1.5</v>
      </c>
      <c r="Q657">
        <f t="shared" si="22"/>
        <v>38.528571428571425</v>
      </c>
      <c r="R657">
        <f t="shared" si="23"/>
        <v>38528.571428571428</v>
      </c>
      <c r="S657" t="s">
        <v>12</v>
      </c>
      <c r="T657" t="s">
        <v>65</v>
      </c>
      <c r="U657" t="s">
        <v>65</v>
      </c>
    </row>
    <row r="658" spans="1:21" x14ac:dyDescent="0.25">
      <c r="A658" s="1">
        <v>43252</v>
      </c>
      <c r="B658" s="1">
        <v>42887</v>
      </c>
      <c r="C658" t="s">
        <v>22</v>
      </c>
      <c r="D658">
        <v>2018</v>
      </c>
      <c r="E658" t="s">
        <v>23</v>
      </c>
      <c r="F658">
        <v>11</v>
      </c>
      <c r="G658">
        <v>20</v>
      </c>
      <c r="H658">
        <v>0</v>
      </c>
      <c r="I658">
        <v>20</v>
      </c>
      <c r="J658">
        <v>0</v>
      </c>
      <c r="K658">
        <v>1.75</v>
      </c>
      <c r="L658" t="s">
        <v>11</v>
      </c>
      <c r="M658">
        <v>128.42857142857142</v>
      </c>
      <c r="N658">
        <v>492.33171428571427</v>
      </c>
      <c r="O658">
        <v>0.2</v>
      </c>
      <c r="P658">
        <v>1.5</v>
      </c>
      <c r="Q658">
        <f t="shared" si="22"/>
        <v>38.528571428571425</v>
      </c>
      <c r="R658">
        <f t="shared" si="23"/>
        <v>38528.571428571428</v>
      </c>
      <c r="S658" t="s">
        <v>12</v>
      </c>
      <c r="T658" t="s">
        <v>65</v>
      </c>
      <c r="U658" t="s">
        <v>65</v>
      </c>
    </row>
    <row r="659" spans="1:21" x14ac:dyDescent="0.25">
      <c r="A659" s="1">
        <v>43252</v>
      </c>
      <c r="B659" s="1">
        <v>42887</v>
      </c>
      <c r="C659" t="s">
        <v>22</v>
      </c>
      <c r="D659">
        <v>2018</v>
      </c>
      <c r="E659" t="s">
        <v>23</v>
      </c>
      <c r="F659">
        <v>12</v>
      </c>
      <c r="G659">
        <v>7</v>
      </c>
      <c r="H659">
        <v>3</v>
      </c>
      <c r="I659">
        <v>10</v>
      </c>
      <c r="J659">
        <v>0</v>
      </c>
      <c r="K659">
        <v>1.75</v>
      </c>
      <c r="L659" t="s">
        <v>11</v>
      </c>
      <c r="M659">
        <v>128.42857142857142</v>
      </c>
      <c r="N659">
        <v>492.33171428571427</v>
      </c>
      <c r="O659">
        <v>0.2</v>
      </c>
      <c r="P659">
        <v>1.5</v>
      </c>
      <c r="Q659">
        <f t="shared" si="22"/>
        <v>38.528571428571425</v>
      </c>
      <c r="R659">
        <f t="shared" si="23"/>
        <v>38528.571428571428</v>
      </c>
      <c r="S659" t="s">
        <v>12</v>
      </c>
      <c r="T659" t="s">
        <v>65</v>
      </c>
      <c r="U659" t="s">
        <v>65</v>
      </c>
    </row>
    <row r="660" spans="1:21" x14ac:dyDescent="0.25">
      <c r="A660" s="1">
        <v>43252</v>
      </c>
      <c r="B660" s="1">
        <v>42887</v>
      </c>
      <c r="C660" t="s">
        <v>22</v>
      </c>
      <c r="D660">
        <v>2018</v>
      </c>
      <c r="E660" t="s">
        <v>23</v>
      </c>
      <c r="F660">
        <v>13</v>
      </c>
      <c r="G660">
        <v>21</v>
      </c>
      <c r="H660">
        <v>17</v>
      </c>
      <c r="I660">
        <v>38</v>
      </c>
      <c r="J660">
        <v>0</v>
      </c>
      <c r="K660">
        <v>1.75</v>
      </c>
      <c r="L660" t="s">
        <v>11</v>
      </c>
      <c r="M660">
        <v>128.42857142857142</v>
      </c>
      <c r="N660">
        <v>492.33171428571427</v>
      </c>
      <c r="O660">
        <v>0.2</v>
      </c>
      <c r="P660">
        <v>1.5</v>
      </c>
      <c r="Q660">
        <f t="shared" si="22"/>
        <v>38.528571428571425</v>
      </c>
      <c r="R660">
        <f t="shared" si="23"/>
        <v>38528.571428571428</v>
      </c>
      <c r="S660" t="s">
        <v>12</v>
      </c>
      <c r="T660" t="s">
        <v>65</v>
      </c>
      <c r="U660" t="s">
        <v>65</v>
      </c>
    </row>
    <row r="661" spans="1:21" x14ac:dyDescent="0.25">
      <c r="A661" s="1">
        <v>43252</v>
      </c>
      <c r="B661" s="1">
        <v>42887</v>
      </c>
      <c r="C661" t="s">
        <v>22</v>
      </c>
      <c r="D661">
        <v>2018</v>
      </c>
      <c r="E661" t="s">
        <v>23</v>
      </c>
      <c r="F661">
        <v>14</v>
      </c>
      <c r="G661">
        <v>10</v>
      </c>
      <c r="H661">
        <v>5</v>
      </c>
      <c r="I661">
        <v>15</v>
      </c>
      <c r="J661">
        <v>0</v>
      </c>
      <c r="K661">
        <v>1.75</v>
      </c>
      <c r="L661" t="s">
        <v>11</v>
      </c>
      <c r="M661">
        <v>128.42857142857142</v>
      </c>
      <c r="N661">
        <v>492.33171428571427</v>
      </c>
      <c r="O661">
        <v>0.2</v>
      </c>
      <c r="P661">
        <v>1.5</v>
      </c>
      <c r="Q661">
        <f t="shared" si="22"/>
        <v>38.528571428571425</v>
      </c>
      <c r="R661">
        <f t="shared" si="23"/>
        <v>38528.571428571428</v>
      </c>
      <c r="S661" t="s">
        <v>12</v>
      </c>
      <c r="T661" t="s">
        <v>65</v>
      </c>
      <c r="U661" t="s">
        <v>65</v>
      </c>
    </row>
    <row r="662" spans="1:21" x14ac:dyDescent="0.25">
      <c r="A662" s="1">
        <v>43252</v>
      </c>
      <c r="B662" s="1">
        <v>42887</v>
      </c>
      <c r="C662" t="s">
        <v>22</v>
      </c>
      <c r="D662">
        <v>2018</v>
      </c>
      <c r="E662" t="s">
        <v>23</v>
      </c>
      <c r="F662">
        <v>15</v>
      </c>
      <c r="G662">
        <v>8</v>
      </c>
      <c r="H662">
        <v>3</v>
      </c>
      <c r="I662">
        <v>11</v>
      </c>
      <c r="J662">
        <v>0</v>
      </c>
      <c r="K662">
        <v>1.75</v>
      </c>
      <c r="L662" t="s">
        <v>11</v>
      </c>
      <c r="M662">
        <v>128.42857142857099</v>
      </c>
      <c r="N662">
        <v>492.33171428571399</v>
      </c>
      <c r="O662">
        <v>0.2</v>
      </c>
      <c r="P662">
        <v>1.5</v>
      </c>
      <c r="Q662">
        <f t="shared" si="22"/>
        <v>38.528571428571297</v>
      </c>
      <c r="R662">
        <f t="shared" si="23"/>
        <v>38528.571428571297</v>
      </c>
      <c r="S662" t="s">
        <v>12</v>
      </c>
      <c r="T662" t="s">
        <v>65</v>
      </c>
      <c r="U662" t="s">
        <v>65</v>
      </c>
    </row>
    <row r="663" spans="1:21" x14ac:dyDescent="0.25">
      <c r="A663" s="1">
        <v>43256</v>
      </c>
      <c r="B663" s="1">
        <v>42891</v>
      </c>
      <c r="C663" t="s">
        <v>22</v>
      </c>
      <c r="D663">
        <v>2018</v>
      </c>
      <c r="E663" t="s">
        <v>23</v>
      </c>
      <c r="F663">
        <v>1</v>
      </c>
      <c r="G663">
        <v>5</v>
      </c>
      <c r="H663">
        <v>9</v>
      </c>
      <c r="I663">
        <v>14</v>
      </c>
      <c r="J663">
        <v>0</v>
      </c>
      <c r="K663">
        <v>1.75</v>
      </c>
      <c r="L663" t="s">
        <v>11</v>
      </c>
      <c r="M663">
        <v>127.57142857142857</v>
      </c>
      <c r="N663">
        <v>475.4962857142857</v>
      </c>
      <c r="O663">
        <v>0.2</v>
      </c>
      <c r="P663">
        <v>1.5</v>
      </c>
      <c r="Q663">
        <f t="shared" si="22"/>
        <v>38.271428571428572</v>
      </c>
      <c r="R663">
        <f t="shared" si="23"/>
        <v>38271.428571428572</v>
      </c>
      <c r="S663" t="s">
        <v>12</v>
      </c>
      <c r="T663" t="s">
        <v>65</v>
      </c>
      <c r="U663" t="s">
        <v>65</v>
      </c>
    </row>
    <row r="664" spans="1:21" x14ac:dyDescent="0.25">
      <c r="A664" s="1">
        <v>43256</v>
      </c>
      <c r="B664" s="1">
        <v>42891</v>
      </c>
      <c r="C664" t="s">
        <v>22</v>
      </c>
      <c r="D664">
        <v>2018</v>
      </c>
      <c r="E664" t="s">
        <v>23</v>
      </c>
      <c r="F664">
        <v>2</v>
      </c>
      <c r="G664">
        <v>4</v>
      </c>
      <c r="H664">
        <v>9</v>
      </c>
      <c r="I664">
        <v>13</v>
      </c>
      <c r="J664">
        <v>0</v>
      </c>
      <c r="K664">
        <v>1.75</v>
      </c>
      <c r="L664" t="s">
        <v>11</v>
      </c>
      <c r="M664">
        <v>127.57142857142857</v>
      </c>
      <c r="N664">
        <v>475.4962857142857</v>
      </c>
      <c r="O664">
        <v>0.2</v>
      </c>
      <c r="P664">
        <v>1.5</v>
      </c>
      <c r="Q664">
        <f t="shared" si="22"/>
        <v>38.271428571428572</v>
      </c>
      <c r="R664">
        <f t="shared" si="23"/>
        <v>38271.428571428572</v>
      </c>
      <c r="S664" t="s">
        <v>12</v>
      </c>
      <c r="T664" t="s">
        <v>65</v>
      </c>
      <c r="U664" t="s">
        <v>65</v>
      </c>
    </row>
    <row r="665" spans="1:21" x14ac:dyDescent="0.25">
      <c r="A665" s="1">
        <v>43256</v>
      </c>
      <c r="B665" s="1">
        <v>42891</v>
      </c>
      <c r="C665" t="s">
        <v>22</v>
      </c>
      <c r="D665">
        <v>2018</v>
      </c>
      <c r="E665" t="s">
        <v>23</v>
      </c>
      <c r="F665">
        <v>3</v>
      </c>
      <c r="G665">
        <v>2</v>
      </c>
      <c r="H665">
        <v>5</v>
      </c>
      <c r="I665">
        <v>7</v>
      </c>
      <c r="J665">
        <v>0</v>
      </c>
      <c r="K665">
        <v>1.75</v>
      </c>
      <c r="L665" t="s">
        <v>11</v>
      </c>
      <c r="M665">
        <v>127.57142857142857</v>
      </c>
      <c r="N665">
        <v>475.4962857142857</v>
      </c>
      <c r="O665">
        <v>0.2</v>
      </c>
      <c r="P665">
        <v>1.5</v>
      </c>
      <c r="Q665">
        <f t="shared" si="22"/>
        <v>38.271428571428572</v>
      </c>
      <c r="R665">
        <f t="shared" si="23"/>
        <v>38271.428571428572</v>
      </c>
      <c r="S665" t="s">
        <v>12</v>
      </c>
      <c r="T665" t="s">
        <v>65</v>
      </c>
      <c r="U665" t="s">
        <v>65</v>
      </c>
    </row>
    <row r="666" spans="1:21" x14ac:dyDescent="0.25">
      <c r="A666" s="1">
        <v>43256</v>
      </c>
      <c r="B666" s="1">
        <v>42891</v>
      </c>
      <c r="C666" t="s">
        <v>22</v>
      </c>
      <c r="D666">
        <v>2018</v>
      </c>
      <c r="E666" t="s">
        <v>23</v>
      </c>
      <c r="F666">
        <v>4</v>
      </c>
      <c r="G666">
        <v>4</v>
      </c>
      <c r="H666">
        <v>4</v>
      </c>
      <c r="I666">
        <v>8</v>
      </c>
      <c r="J666">
        <v>0</v>
      </c>
      <c r="K666">
        <v>1.75</v>
      </c>
      <c r="L666" t="s">
        <v>11</v>
      </c>
      <c r="M666">
        <v>127.57142857142857</v>
      </c>
      <c r="N666">
        <v>475.4962857142857</v>
      </c>
      <c r="O666">
        <v>0.2</v>
      </c>
      <c r="P666">
        <v>1.5</v>
      </c>
      <c r="Q666">
        <f t="shared" si="22"/>
        <v>38.271428571428572</v>
      </c>
      <c r="R666">
        <f t="shared" si="23"/>
        <v>38271.428571428572</v>
      </c>
      <c r="S666" t="s">
        <v>12</v>
      </c>
      <c r="T666" t="s">
        <v>65</v>
      </c>
      <c r="U666" t="s">
        <v>65</v>
      </c>
    </row>
    <row r="667" spans="1:21" x14ac:dyDescent="0.25">
      <c r="A667" s="1">
        <v>43256</v>
      </c>
      <c r="B667" s="1">
        <v>42891</v>
      </c>
      <c r="C667" t="s">
        <v>22</v>
      </c>
      <c r="D667">
        <v>2018</v>
      </c>
      <c r="E667" t="s">
        <v>23</v>
      </c>
      <c r="F667">
        <v>5</v>
      </c>
      <c r="G667">
        <v>4</v>
      </c>
      <c r="H667">
        <v>22</v>
      </c>
      <c r="I667">
        <v>26</v>
      </c>
      <c r="J667">
        <v>0</v>
      </c>
      <c r="K667">
        <v>1.75</v>
      </c>
      <c r="L667" t="s">
        <v>11</v>
      </c>
      <c r="M667">
        <v>127.57142857142857</v>
      </c>
      <c r="N667">
        <v>475.4962857142857</v>
      </c>
      <c r="O667">
        <v>0.2</v>
      </c>
      <c r="P667">
        <v>1.5</v>
      </c>
      <c r="Q667">
        <f t="shared" si="22"/>
        <v>38.271428571428572</v>
      </c>
      <c r="R667">
        <f t="shared" si="23"/>
        <v>38271.428571428572</v>
      </c>
      <c r="S667" t="s">
        <v>12</v>
      </c>
      <c r="T667" t="s">
        <v>65</v>
      </c>
      <c r="U667" t="s">
        <v>65</v>
      </c>
    </row>
    <row r="668" spans="1:21" x14ac:dyDescent="0.25">
      <c r="A668" s="1">
        <v>43256</v>
      </c>
      <c r="B668" s="1">
        <v>42891</v>
      </c>
      <c r="C668" t="s">
        <v>22</v>
      </c>
      <c r="D668">
        <v>2018</v>
      </c>
      <c r="E668" t="s">
        <v>23</v>
      </c>
      <c r="F668">
        <v>6</v>
      </c>
      <c r="G668">
        <v>0</v>
      </c>
      <c r="H668">
        <v>10</v>
      </c>
      <c r="I668">
        <v>10</v>
      </c>
      <c r="J668">
        <v>0</v>
      </c>
      <c r="K668">
        <v>1.75</v>
      </c>
      <c r="L668" t="s">
        <v>11</v>
      </c>
      <c r="M668">
        <v>127.57142857142857</v>
      </c>
      <c r="N668">
        <v>475.4962857142857</v>
      </c>
      <c r="O668">
        <v>0.2</v>
      </c>
      <c r="P668">
        <v>1.5</v>
      </c>
      <c r="Q668">
        <f t="shared" si="22"/>
        <v>38.271428571428572</v>
      </c>
      <c r="R668">
        <f t="shared" si="23"/>
        <v>38271.428571428572</v>
      </c>
      <c r="S668" t="s">
        <v>12</v>
      </c>
      <c r="T668" t="s">
        <v>65</v>
      </c>
      <c r="U668" t="s">
        <v>65</v>
      </c>
    </row>
    <row r="669" spans="1:21" x14ac:dyDescent="0.25">
      <c r="A669" s="1">
        <v>43256</v>
      </c>
      <c r="B669" s="1">
        <v>42891</v>
      </c>
      <c r="C669" t="s">
        <v>22</v>
      </c>
      <c r="D669">
        <v>2018</v>
      </c>
      <c r="E669" t="s">
        <v>23</v>
      </c>
      <c r="F669">
        <v>7</v>
      </c>
      <c r="G669">
        <v>6</v>
      </c>
      <c r="H669">
        <v>15</v>
      </c>
      <c r="I669">
        <v>21</v>
      </c>
      <c r="J669">
        <v>0</v>
      </c>
      <c r="K669">
        <v>1.75</v>
      </c>
      <c r="L669" t="s">
        <v>11</v>
      </c>
      <c r="M669">
        <v>127.57142857142857</v>
      </c>
      <c r="N669">
        <v>475.4962857142857</v>
      </c>
      <c r="O669">
        <v>0.2</v>
      </c>
      <c r="P669">
        <v>1.5</v>
      </c>
      <c r="Q669">
        <f t="shared" si="22"/>
        <v>38.271428571428572</v>
      </c>
      <c r="R669">
        <f t="shared" si="23"/>
        <v>38271.428571428572</v>
      </c>
      <c r="S669" t="s">
        <v>12</v>
      </c>
      <c r="T669" t="s">
        <v>65</v>
      </c>
      <c r="U669" t="s">
        <v>65</v>
      </c>
    </row>
    <row r="670" spans="1:21" x14ac:dyDescent="0.25">
      <c r="A670" s="1">
        <v>43256</v>
      </c>
      <c r="B670" s="1">
        <v>42891</v>
      </c>
      <c r="C670" t="s">
        <v>22</v>
      </c>
      <c r="D670">
        <v>2018</v>
      </c>
      <c r="E670" t="s">
        <v>23</v>
      </c>
      <c r="F670">
        <v>8</v>
      </c>
      <c r="G670">
        <v>4</v>
      </c>
      <c r="H670">
        <v>21</v>
      </c>
      <c r="I670">
        <v>25</v>
      </c>
      <c r="J670">
        <v>0</v>
      </c>
      <c r="K670">
        <v>1.75</v>
      </c>
      <c r="L670" t="s">
        <v>11</v>
      </c>
      <c r="M670">
        <v>127.57142857142857</v>
      </c>
      <c r="N670">
        <v>475.4962857142857</v>
      </c>
      <c r="O670">
        <v>0.2</v>
      </c>
      <c r="P670">
        <v>1.5</v>
      </c>
      <c r="Q670">
        <f t="shared" si="22"/>
        <v>38.271428571428572</v>
      </c>
      <c r="R670">
        <f t="shared" si="23"/>
        <v>38271.428571428572</v>
      </c>
      <c r="S670" t="s">
        <v>12</v>
      </c>
      <c r="T670" t="s">
        <v>65</v>
      </c>
      <c r="U670" t="s">
        <v>65</v>
      </c>
    </row>
    <row r="671" spans="1:21" x14ac:dyDescent="0.25">
      <c r="A671" s="1">
        <v>43256</v>
      </c>
      <c r="B671" s="1">
        <v>42891</v>
      </c>
      <c r="C671" t="s">
        <v>22</v>
      </c>
      <c r="D671">
        <v>2018</v>
      </c>
      <c r="E671" t="s">
        <v>23</v>
      </c>
      <c r="F671">
        <v>9</v>
      </c>
      <c r="G671">
        <v>1</v>
      </c>
      <c r="H671">
        <v>12</v>
      </c>
      <c r="I671">
        <v>13</v>
      </c>
      <c r="J671">
        <v>0</v>
      </c>
      <c r="K671">
        <v>1.75</v>
      </c>
      <c r="L671" t="s">
        <v>11</v>
      </c>
      <c r="M671">
        <v>127.57142857142857</v>
      </c>
      <c r="N671">
        <v>475.4962857142857</v>
      </c>
      <c r="O671">
        <v>0.2</v>
      </c>
      <c r="P671">
        <v>1.5</v>
      </c>
      <c r="Q671">
        <f t="shared" si="22"/>
        <v>38.271428571428572</v>
      </c>
      <c r="R671">
        <f t="shared" si="23"/>
        <v>38271.428571428572</v>
      </c>
      <c r="S671" t="s">
        <v>12</v>
      </c>
      <c r="T671" t="s">
        <v>65</v>
      </c>
      <c r="U671" t="s">
        <v>65</v>
      </c>
    </row>
    <row r="672" spans="1:21" x14ac:dyDescent="0.25">
      <c r="A672" s="1">
        <v>43256</v>
      </c>
      <c r="B672" s="1">
        <v>42891</v>
      </c>
      <c r="C672" t="s">
        <v>22</v>
      </c>
      <c r="D672">
        <v>2018</v>
      </c>
      <c r="E672" t="s">
        <v>23</v>
      </c>
      <c r="F672">
        <v>10</v>
      </c>
      <c r="G672">
        <v>0</v>
      </c>
      <c r="H672">
        <v>3</v>
      </c>
      <c r="I672">
        <v>3</v>
      </c>
      <c r="J672">
        <v>0</v>
      </c>
      <c r="K672">
        <v>1.75</v>
      </c>
      <c r="L672" t="s">
        <v>11</v>
      </c>
      <c r="M672">
        <v>127.57142857142857</v>
      </c>
      <c r="N672">
        <v>475.4962857142857</v>
      </c>
      <c r="O672">
        <v>0.2</v>
      </c>
      <c r="P672">
        <v>1.5</v>
      </c>
      <c r="Q672">
        <f t="shared" si="22"/>
        <v>38.271428571428572</v>
      </c>
      <c r="R672">
        <f t="shared" si="23"/>
        <v>38271.428571428572</v>
      </c>
      <c r="S672" t="s">
        <v>12</v>
      </c>
      <c r="T672" t="s">
        <v>65</v>
      </c>
      <c r="U672" t="s">
        <v>65</v>
      </c>
    </row>
    <row r="673" spans="1:21" x14ac:dyDescent="0.25">
      <c r="A673" s="1">
        <v>43256</v>
      </c>
      <c r="B673" s="1">
        <v>42891</v>
      </c>
      <c r="C673" t="s">
        <v>22</v>
      </c>
      <c r="D673">
        <v>2018</v>
      </c>
      <c r="E673" t="s">
        <v>23</v>
      </c>
      <c r="F673">
        <v>11</v>
      </c>
      <c r="G673">
        <v>4</v>
      </c>
      <c r="H673">
        <v>4</v>
      </c>
      <c r="I673">
        <v>8</v>
      </c>
      <c r="J673">
        <v>0</v>
      </c>
      <c r="K673">
        <v>1.75</v>
      </c>
      <c r="L673" t="s">
        <v>11</v>
      </c>
      <c r="M673">
        <v>127.57142857142857</v>
      </c>
      <c r="N673">
        <v>475.4962857142857</v>
      </c>
      <c r="O673">
        <v>0.2</v>
      </c>
      <c r="P673">
        <v>1.5</v>
      </c>
      <c r="Q673">
        <f t="shared" si="22"/>
        <v>38.271428571428572</v>
      </c>
      <c r="R673">
        <f t="shared" si="23"/>
        <v>38271.428571428572</v>
      </c>
      <c r="S673" t="s">
        <v>12</v>
      </c>
      <c r="T673" t="s">
        <v>65</v>
      </c>
      <c r="U673" t="s">
        <v>65</v>
      </c>
    </row>
    <row r="674" spans="1:21" x14ac:dyDescent="0.25">
      <c r="A674" s="1">
        <v>43256</v>
      </c>
      <c r="B674" s="1">
        <v>42891</v>
      </c>
      <c r="C674" t="s">
        <v>22</v>
      </c>
      <c r="D674">
        <v>2018</v>
      </c>
      <c r="E674" t="s">
        <v>23</v>
      </c>
      <c r="F674">
        <v>12</v>
      </c>
      <c r="G674">
        <v>4</v>
      </c>
      <c r="H674">
        <v>1</v>
      </c>
      <c r="I674">
        <v>5</v>
      </c>
      <c r="J674">
        <v>0</v>
      </c>
      <c r="K674">
        <v>1.75</v>
      </c>
      <c r="L674" t="s">
        <v>11</v>
      </c>
      <c r="M674">
        <v>127.57142857142857</v>
      </c>
      <c r="N674">
        <v>475.4962857142857</v>
      </c>
      <c r="O674">
        <v>0.2</v>
      </c>
      <c r="P674">
        <v>1.5</v>
      </c>
      <c r="Q674">
        <f t="shared" si="22"/>
        <v>38.271428571428572</v>
      </c>
      <c r="R674">
        <f t="shared" si="23"/>
        <v>38271.428571428572</v>
      </c>
      <c r="S674" t="s">
        <v>12</v>
      </c>
      <c r="T674" t="s">
        <v>65</v>
      </c>
      <c r="U674" t="s">
        <v>65</v>
      </c>
    </row>
    <row r="675" spans="1:21" x14ac:dyDescent="0.25">
      <c r="A675" s="1">
        <v>43256</v>
      </c>
      <c r="B675" s="1">
        <v>42891</v>
      </c>
      <c r="C675" t="s">
        <v>22</v>
      </c>
      <c r="D675">
        <v>2018</v>
      </c>
      <c r="E675" t="s">
        <v>23</v>
      </c>
      <c r="F675">
        <v>13</v>
      </c>
      <c r="G675">
        <v>2</v>
      </c>
      <c r="H675">
        <v>1</v>
      </c>
      <c r="I675">
        <v>3</v>
      </c>
      <c r="J675">
        <v>0</v>
      </c>
      <c r="K675">
        <v>1.75</v>
      </c>
      <c r="L675" t="s">
        <v>11</v>
      </c>
      <c r="M675">
        <v>127.57142857142857</v>
      </c>
      <c r="N675">
        <v>475.4962857142857</v>
      </c>
      <c r="O675">
        <v>0.2</v>
      </c>
      <c r="P675">
        <v>1.5</v>
      </c>
      <c r="Q675">
        <f t="shared" si="22"/>
        <v>38.271428571428572</v>
      </c>
      <c r="R675">
        <f t="shared" si="23"/>
        <v>38271.428571428572</v>
      </c>
      <c r="S675" t="s">
        <v>12</v>
      </c>
      <c r="T675" t="s">
        <v>65</v>
      </c>
      <c r="U675" t="s">
        <v>65</v>
      </c>
    </row>
    <row r="676" spans="1:21" x14ac:dyDescent="0.25">
      <c r="A676" s="1">
        <v>43256</v>
      </c>
      <c r="B676" s="1">
        <v>42891</v>
      </c>
      <c r="C676" t="s">
        <v>22</v>
      </c>
      <c r="D676">
        <v>2018</v>
      </c>
      <c r="E676" t="s">
        <v>23</v>
      </c>
      <c r="F676">
        <v>14</v>
      </c>
      <c r="G676">
        <v>4</v>
      </c>
      <c r="H676">
        <v>1</v>
      </c>
      <c r="I676">
        <v>5</v>
      </c>
      <c r="J676">
        <v>0</v>
      </c>
      <c r="K676">
        <v>1.75</v>
      </c>
      <c r="L676" t="s">
        <v>11</v>
      </c>
      <c r="M676">
        <v>127.57142857142857</v>
      </c>
      <c r="N676">
        <v>475.4962857142857</v>
      </c>
      <c r="O676">
        <v>0.2</v>
      </c>
      <c r="P676">
        <v>1.5</v>
      </c>
      <c r="Q676">
        <f t="shared" si="22"/>
        <v>38.271428571428572</v>
      </c>
      <c r="R676">
        <f t="shared" si="23"/>
        <v>38271.428571428572</v>
      </c>
      <c r="S676" t="s">
        <v>12</v>
      </c>
      <c r="T676" t="s">
        <v>65</v>
      </c>
      <c r="U676" t="s">
        <v>65</v>
      </c>
    </row>
    <row r="677" spans="1:21" x14ac:dyDescent="0.25">
      <c r="A677" s="1">
        <v>43256</v>
      </c>
      <c r="B677" s="1">
        <v>42891</v>
      </c>
      <c r="C677" t="s">
        <v>22</v>
      </c>
      <c r="D677">
        <v>2018</v>
      </c>
      <c r="E677" t="s">
        <v>23</v>
      </c>
      <c r="F677">
        <v>15</v>
      </c>
      <c r="G677">
        <v>4</v>
      </c>
      <c r="H677">
        <v>0</v>
      </c>
      <c r="I677">
        <v>4</v>
      </c>
      <c r="J677">
        <v>0</v>
      </c>
      <c r="K677">
        <v>1.75</v>
      </c>
      <c r="L677" t="s">
        <v>11</v>
      </c>
      <c r="M677">
        <v>127.57142857142857</v>
      </c>
      <c r="N677">
        <v>475.4962857142857</v>
      </c>
      <c r="O677">
        <v>0.2</v>
      </c>
      <c r="P677">
        <v>1.5</v>
      </c>
      <c r="Q677">
        <f t="shared" si="22"/>
        <v>38.271428571428572</v>
      </c>
      <c r="R677">
        <f t="shared" si="23"/>
        <v>38271.428571428572</v>
      </c>
      <c r="S677" t="s">
        <v>12</v>
      </c>
      <c r="T677" t="s">
        <v>65</v>
      </c>
      <c r="U677" t="s">
        <v>65</v>
      </c>
    </row>
    <row r="678" spans="1:21" x14ac:dyDescent="0.25">
      <c r="A678" s="1">
        <v>43260</v>
      </c>
      <c r="B678" s="1">
        <v>42895</v>
      </c>
      <c r="C678" t="s">
        <v>22</v>
      </c>
      <c r="D678">
        <v>2018</v>
      </c>
      <c r="E678" t="s">
        <v>23</v>
      </c>
      <c r="F678">
        <v>1</v>
      </c>
      <c r="G678">
        <v>1</v>
      </c>
      <c r="H678">
        <v>16</v>
      </c>
      <c r="I678">
        <v>17</v>
      </c>
      <c r="J678">
        <v>0</v>
      </c>
      <c r="K678">
        <v>1.75</v>
      </c>
      <c r="L678" t="s">
        <v>12</v>
      </c>
      <c r="M678">
        <v>126.71428571428571</v>
      </c>
      <c r="N678">
        <v>458.66085714285714</v>
      </c>
      <c r="O678">
        <v>0.2</v>
      </c>
      <c r="P678">
        <v>1.5</v>
      </c>
      <c r="Q678">
        <f t="shared" si="22"/>
        <v>38.014285714285712</v>
      </c>
      <c r="R678">
        <f t="shared" si="23"/>
        <v>38014.28571428571</v>
      </c>
      <c r="S678" t="s">
        <v>12</v>
      </c>
      <c r="T678" t="s">
        <v>7</v>
      </c>
      <c r="U678" t="s">
        <v>7</v>
      </c>
    </row>
    <row r="679" spans="1:21" x14ac:dyDescent="0.25">
      <c r="A679" s="1">
        <v>43260</v>
      </c>
      <c r="B679" s="1">
        <v>42895</v>
      </c>
      <c r="C679" t="s">
        <v>22</v>
      </c>
      <c r="D679">
        <v>2018</v>
      </c>
      <c r="E679" t="s">
        <v>23</v>
      </c>
      <c r="F679">
        <v>2</v>
      </c>
      <c r="G679">
        <v>1</v>
      </c>
      <c r="H679">
        <v>17</v>
      </c>
      <c r="I679">
        <v>18</v>
      </c>
      <c r="J679">
        <v>1</v>
      </c>
      <c r="K679">
        <v>1.75</v>
      </c>
      <c r="L679" t="s">
        <v>12</v>
      </c>
      <c r="M679">
        <v>126.71428571428571</v>
      </c>
      <c r="N679">
        <v>458.66085714285714</v>
      </c>
      <c r="O679">
        <v>0.2</v>
      </c>
      <c r="P679">
        <v>1.5</v>
      </c>
      <c r="Q679">
        <f t="shared" si="22"/>
        <v>38.014285714285712</v>
      </c>
      <c r="R679">
        <f t="shared" si="23"/>
        <v>38014.28571428571</v>
      </c>
      <c r="S679" t="s">
        <v>12</v>
      </c>
      <c r="T679" t="s">
        <v>7</v>
      </c>
      <c r="U679" t="s">
        <v>7</v>
      </c>
    </row>
    <row r="680" spans="1:21" x14ac:dyDescent="0.25">
      <c r="A680" s="1">
        <v>43260</v>
      </c>
      <c r="B680" s="1">
        <v>42895</v>
      </c>
      <c r="C680" t="s">
        <v>22</v>
      </c>
      <c r="D680">
        <v>2018</v>
      </c>
      <c r="E680" t="s">
        <v>23</v>
      </c>
      <c r="F680">
        <v>3</v>
      </c>
      <c r="G680">
        <v>3</v>
      </c>
      <c r="H680">
        <v>13</v>
      </c>
      <c r="I680">
        <v>16</v>
      </c>
      <c r="J680">
        <v>1</v>
      </c>
      <c r="K680">
        <v>1.75</v>
      </c>
      <c r="L680" t="s">
        <v>12</v>
      </c>
      <c r="M680">
        <v>126.71428571428571</v>
      </c>
      <c r="N680">
        <v>458.66085714285714</v>
      </c>
      <c r="O680">
        <v>0.2</v>
      </c>
      <c r="P680">
        <v>1.5</v>
      </c>
      <c r="Q680">
        <f t="shared" si="22"/>
        <v>38.014285714285712</v>
      </c>
      <c r="R680">
        <f t="shared" si="23"/>
        <v>38014.28571428571</v>
      </c>
      <c r="S680" t="s">
        <v>12</v>
      </c>
      <c r="T680" t="s">
        <v>7</v>
      </c>
      <c r="U680" t="s">
        <v>7</v>
      </c>
    </row>
    <row r="681" spans="1:21" x14ac:dyDescent="0.25">
      <c r="A681" s="1">
        <v>43260</v>
      </c>
      <c r="B681" s="1">
        <v>42895</v>
      </c>
      <c r="C681" t="s">
        <v>22</v>
      </c>
      <c r="D681">
        <v>2018</v>
      </c>
      <c r="E681" t="s">
        <v>23</v>
      </c>
      <c r="F681">
        <v>4</v>
      </c>
      <c r="G681">
        <v>1</v>
      </c>
      <c r="H681">
        <v>10</v>
      </c>
      <c r="I681">
        <v>11</v>
      </c>
      <c r="J681">
        <v>1</v>
      </c>
      <c r="K681">
        <v>1.75</v>
      </c>
      <c r="L681" t="s">
        <v>12</v>
      </c>
      <c r="M681">
        <v>126.71428571428571</v>
      </c>
      <c r="N681">
        <v>458.66085714285714</v>
      </c>
      <c r="O681">
        <v>0.2</v>
      </c>
      <c r="P681">
        <v>1.5</v>
      </c>
      <c r="Q681">
        <f t="shared" si="22"/>
        <v>38.014285714285712</v>
      </c>
      <c r="R681">
        <f t="shared" si="23"/>
        <v>38014.28571428571</v>
      </c>
      <c r="S681" t="s">
        <v>12</v>
      </c>
      <c r="T681" t="s">
        <v>7</v>
      </c>
      <c r="U681" t="s">
        <v>7</v>
      </c>
    </row>
    <row r="682" spans="1:21" x14ac:dyDescent="0.25">
      <c r="A682" s="1">
        <v>43260</v>
      </c>
      <c r="B682" s="1">
        <v>42895</v>
      </c>
      <c r="C682" t="s">
        <v>22</v>
      </c>
      <c r="D682">
        <v>2018</v>
      </c>
      <c r="E682" t="s">
        <v>23</v>
      </c>
      <c r="F682">
        <v>5</v>
      </c>
      <c r="G682">
        <v>0</v>
      </c>
      <c r="H682">
        <v>4</v>
      </c>
      <c r="I682">
        <v>4</v>
      </c>
      <c r="J682">
        <v>0</v>
      </c>
      <c r="K682">
        <v>1.75</v>
      </c>
      <c r="L682" t="s">
        <v>12</v>
      </c>
      <c r="M682">
        <v>126.71428571428571</v>
      </c>
      <c r="N682">
        <v>458.66085714285714</v>
      </c>
      <c r="O682">
        <v>0.2</v>
      </c>
      <c r="P682">
        <v>1.5</v>
      </c>
      <c r="Q682">
        <f t="shared" si="22"/>
        <v>38.014285714285712</v>
      </c>
      <c r="R682">
        <f t="shared" si="23"/>
        <v>38014.28571428571</v>
      </c>
      <c r="S682" t="s">
        <v>12</v>
      </c>
      <c r="T682" t="s">
        <v>7</v>
      </c>
      <c r="U682" t="s">
        <v>7</v>
      </c>
    </row>
    <row r="683" spans="1:21" x14ac:dyDescent="0.25">
      <c r="A683" s="1">
        <v>43260</v>
      </c>
      <c r="B683" s="1">
        <v>42895</v>
      </c>
      <c r="C683" t="s">
        <v>22</v>
      </c>
      <c r="D683">
        <v>2018</v>
      </c>
      <c r="E683" t="s">
        <v>23</v>
      </c>
      <c r="F683">
        <v>6</v>
      </c>
      <c r="G683">
        <v>1</v>
      </c>
      <c r="H683">
        <v>15</v>
      </c>
      <c r="I683">
        <v>16</v>
      </c>
      <c r="J683">
        <v>0</v>
      </c>
      <c r="K683">
        <v>1.75</v>
      </c>
      <c r="L683" t="s">
        <v>12</v>
      </c>
      <c r="M683">
        <v>126.71428571428571</v>
      </c>
      <c r="N683">
        <v>458.66085714285714</v>
      </c>
      <c r="O683">
        <v>0.2</v>
      </c>
      <c r="P683">
        <v>1.5</v>
      </c>
      <c r="Q683">
        <f t="shared" si="22"/>
        <v>38.014285714285712</v>
      </c>
      <c r="R683">
        <f t="shared" si="23"/>
        <v>38014.28571428571</v>
      </c>
      <c r="S683" t="s">
        <v>12</v>
      </c>
      <c r="T683" t="s">
        <v>7</v>
      </c>
      <c r="U683" t="s">
        <v>7</v>
      </c>
    </row>
    <row r="684" spans="1:21" x14ac:dyDescent="0.25">
      <c r="A684" s="1">
        <v>43260</v>
      </c>
      <c r="B684" s="1">
        <v>42895</v>
      </c>
      <c r="C684" t="s">
        <v>22</v>
      </c>
      <c r="D684">
        <v>2018</v>
      </c>
      <c r="E684" t="s">
        <v>23</v>
      </c>
      <c r="F684">
        <v>7</v>
      </c>
      <c r="G684">
        <v>0</v>
      </c>
      <c r="H684">
        <v>13</v>
      </c>
      <c r="I684">
        <v>13</v>
      </c>
      <c r="J684">
        <v>0</v>
      </c>
      <c r="K684">
        <v>1.75</v>
      </c>
      <c r="L684" t="s">
        <v>12</v>
      </c>
      <c r="M684">
        <v>126.71428571428571</v>
      </c>
      <c r="N684">
        <v>458.66085714285714</v>
      </c>
      <c r="O684">
        <v>0.2</v>
      </c>
      <c r="P684">
        <v>1.5</v>
      </c>
      <c r="Q684">
        <f t="shared" si="22"/>
        <v>38.014285714285712</v>
      </c>
      <c r="R684">
        <f t="shared" si="23"/>
        <v>38014.28571428571</v>
      </c>
      <c r="S684" t="s">
        <v>12</v>
      </c>
      <c r="T684" t="s">
        <v>7</v>
      </c>
      <c r="U684" t="s">
        <v>7</v>
      </c>
    </row>
    <row r="685" spans="1:21" x14ac:dyDescent="0.25">
      <c r="A685" s="1">
        <v>43260</v>
      </c>
      <c r="B685" s="1">
        <v>42895</v>
      </c>
      <c r="C685" t="s">
        <v>22</v>
      </c>
      <c r="D685">
        <v>2018</v>
      </c>
      <c r="E685" t="s">
        <v>23</v>
      </c>
      <c r="F685">
        <v>8</v>
      </c>
      <c r="G685">
        <v>3</v>
      </c>
      <c r="H685">
        <v>14</v>
      </c>
      <c r="I685">
        <v>17</v>
      </c>
      <c r="J685">
        <v>0</v>
      </c>
      <c r="K685">
        <v>1.75</v>
      </c>
      <c r="L685" t="s">
        <v>12</v>
      </c>
      <c r="M685">
        <v>126.71428571428571</v>
      </c>
      <c r="N685">
        <v>458.66085714285714</v>
      </c>
      <c r="O685">
        <v>0.2</v>
      </c>
      <c r="P685">
        <v>1.5</v>
      </c>
      <c r="Q685">
        <f t="shared" si="22"/>
        <v>38.014285714285712</v>
      </c>
      <c r="R685">
        <f t="shared" si="23"/>
        <v>38014.28571428571</v>
      </c>
      <c r="S685" t="s">
        <v>12</v>
      </c>
      <c r="T685" t="s">
        <v>7</v>
      </c>
      <c r="U685" t="s">
        <v>7</v>
      </c>
    </row>
    <row r="686" spans="1:21" x14ac:dyDescent="0.25">
      <c r="A686" s="1">
        <v>43260</v>
      </c>
      <c r="B686" s="1">
        <v>42895</v>
      </c>
      <c r="C686" t="s">
        <v>22</v>
      </c>
      <c r="D686">
        <v>2018</v>
      </c>
      <c r="E686" t="s">
        <v>23</v>
      </c>
      <c r="F686">
        <v>9</v>
      </c>
      <c r="G686">
        <v>1</v>
      </c>
      <c r="H686">
        <v>11</v>
      </c>
      <c r="I686">
        <v>12</v>
      </c>
      <c r="J686">
        <v>0</v>
      </c>
      <c r="K686">
        <v>1.75</v>
      </c>
      <c r="L686" t="s">
        <v>12</v>
      </c>
      <c r="M686">
        <v>126.71428571428571</v>
      </c>
      <c r="N686">
        <v>458.66085714285714</v>
      </c>
      <c r="O686">
        <v>0.2</v>
      </c>
      <c r="P686">
        <v>1.5</v>
      </c>
      <c r="Q686">
        <f t="shared" si="22"/>
        <v>38.014285714285712</v>
      </c>
      <c r="R686">
        <f t="shared" si="23"/>
        <v>38014.28571428571</v>
      </c>
      <c r="S686" t="s">
        <v>12</v>
      </c>
      <c r="T686" t="s">
        <v>7</v>
      </c>
      <c r="U686" t="s">
        <v>7</v>
      </c>
    </row>
    <row r="687" spans="1:21" x14ac:dyDescent="0.25">
      <c r="A687" s="1">
        <v>43260</v>
      </c>
      <c r="B687" s="1">
        <v>42895</v>
      </c>
      <c r="C687" t="s">
        <v>22</v>
      </c>
      <c r="D687">
        <v>2018</v>
      </c>
      <c r="E687" t="s">
        <v>23</v>
      </c>
      <c r="F687">
        <v>10</v>
      </c>
      <c r="G687">
        <v>2</v>
      </c>
      <c r="H687">
        <v>8</v>
      </c>
      <c r="I687">
        <v>10</v>
      </c>
      <c r="J687">
        <v>0</v>
      </c>
      <c r="K687">
        <v>1.75</v>
      </c>
      <c r="L687" t="s">
        <v>12</v>
      </c>
      <c r="M687">
        <v>126.71428571428571</v>
      </c>
      <c r="N687">
        <v>458.66085714285714</v>
      </c>
      <c r="O687">
        <v>0.2</v>
      </c>
      <c r="P687">
        <v>1.5</v>
      </c>
      <c r="Q687">
        <f t="shared" si="22"/>
        <v>38.014285714285712</v>
      </c>
      <c r="R687">
        <f t="shared" si="23"/>
        <v>38014.28571428571</v>
      </c>
      <c r="S687" t="s">
        <v>12</v>
      </c>
      <c r="T687" t="s">
        <v>7</v>
      </c>
      <c r="U687" t="s">
        <v>7</v>
      </c>
    </row>
    <row r="688" spans="1:21" x14ac:dyDescent="0.25">
      <c r="A688" s="1">
        <v>43260</v>
      </c>
      <c r="B688" s="1">
        <v>42895</v>
      </c>
      <c r="C688" t="s">
        <v>22</v>
      </c>
      <c r="D688">
        <v>2018</v>
      </c>
      <c r="E688" t="s">
        <v>23</v>
      </c>
      <c r="F688">
        <v>11</v>
      </c>
      <c r="G688">
        <v>1</v>
      </c>
      <c r="H688">
        <v>17</v>
      </c>
      <c r="I688">
        <v>18</v>
      </c>
      <c r="J688">
        <v>0</v>
      </c>
      <c r="K688">
        <v>1.75</v>
      </c>
      <c r="L688" t="s">
        <v>12</v>
      </c>
      <c r="M688">
        <v>126.71428571428571</v>
      </c>
      <c r="N688">
        <v>458.66085714285714</v>
      </c>
      <c r="O688">
        <v>0.2</v>
      </c>
      <c r="P688">
        <v>1.5</v>
      </c>
      <c r="Q688">
        <f t="shared" si="22"/>
        <v>38.014285714285712</v>
      </c>
      <c r="R688">
        <f t="shared" si="23"/>
        <v>38014.28571428571</v>
      </c>
      <c r="S688" t="s">
        <v>12</v>
      </c>
      <c r="T688" t="s">
        <v>7</v>
      </c>
      <c r="U688" t="s">
        <v>7</v>
      </c>
    </row>
    <row r="689" spans="1:21" x14ac:dyDescent="0.25">
      <c r="A689" s="1">
        <v>43260</v>
      </c>
      <c r="B689" s="1">
        <v>42895</v>
      </c>
      <c r="C689" t="s">
        <v>22</v>
      </c>
      <c r="D689">
        <v>2018</v>
      </c>
      <c r="E689" t="s">
        <v>23</v>
      </c>
      <c r="F689">
        <v>12</v>
      </c>
      <c r="G689">
        <v>4</v>
      </c>
      <c r="H689">
        <v>2</v>
      </c>
      <c r="I689">
        <v>6</v>
      </c>
      <c r="J689">
        <v>0</v>
      </c>
      <c r="K689">
        <v>1.75</v>
      </c>
      <c r="L689" t="s">
        <v>12</v>
      </c>
      <c r="M689">
        <v>126.71428571428571</v>
      </c>
      <c r="N689">
        <v>458.66085714285714</v>
      </c>
      <c r="O689">
        <v>0.2</v>
      </c>
      <c r="P689">
        <v>1.5</v>
      </c>
      <c r="Q689">
        <f t="shared" si="22"/>
        <v>38.014285714285712</v>
      </c>
      <c r="R689">
        <f t="shared" si="23"/>
        <v>38014.28571428571</v>
      </c>
      <c r="S689" t="s">
        <v>12</v>
      </c>
      <c r="T689" t="s">
        <v>7</v>
      </c>
      <c r="U689" t="s">
        <v>7</v>
      </c>
    </row>
    <row r="690" spans="1:21" x14ac:dyDescent="0.25">
      <c r="A690" s="1">
        <v>43260</v>
      </c>
      <c r="B690" s="1">
        <v>42895</v>
      </c>
      <c r="C690" t="s">
        <v>22</v>
      </c>
      <c r="D690">
        <v>2018</v>
      </c>
      <c r="E690" t="s">
        <v>23</v>
      </c>
      <c r="F690">
        <v>13</v>
      </c>
      <c r="G690">
        <v>3</v>
      </c>
      <c r="H690">
        <v>13</v>
      </c>
      <c r="I690">
        <v>16</v>
      </c>
      <c r="J690">
        <v>0</v>
      </c>
      <c r="K690">
        <v>1.75</v>
      </c>
      <c r="L690" t="s">
        <v>12</v>
      </c>
      <c r="M690">
        <v>126.71428571428571</v>
      </c>
      <c r="N690">
        <v>458.66085714285714</v>
      </c>
      <c r="O690">
        <v>0.2</v>
      </c>
      <c r="P690">
        <v>1.5</v>
      </c>
      <c r="Q690">
        <f t="shared" si="22"/>
        <v>38.014285714285712</v>
      </c>
      <c r="R690">
        <f t="shared" si="23"/>
        <v>38014.28571428571</v>
      </c>
      <c r="S690" t="s">
        <v>12</v>
      </c>
      <c r="T690" t="s">
        <v>7</v>
      </c>
      <c r="U690" t="s">
        <v>7</v>
      </c>
    </row>
    <row r="691" spans="1:21" x14ac:dyDescent="0.25">
      <c r="A691" s="1">
        <v>43260</v>
      </c>
      <c r="B691" s="1">
        <v>42895</v>
      </c>
      <c r="C691" t="s">
        <v>22</v>
      </c>
      <c r="D691">
        <v>2018</v>
      </c>
      <c r="E691" t="s">
        <v>23</v>
      </c>
      <c r="F691">
        <v>14</v>
      </c>
      <c r="G691">
        <v>1</v>
      </c>
      <c r="H691">
        <v>12</v>
      </c>
      <c r="I691">
        <v>13</v>
      </c>
      <c r="J691">
        <v>0</v>
      </c>
      <c r="K691">
        <v>1.75</v>
      </c>
      <c r="L691" t="s">
        <v>12</v>
      </c>
      <c r="M691">
        <v>126.71428571428571</v>
      </c>
      <c r="N691">
        <v>458.66085714285714</v>
      </c>
      <c r="O691">
        <v>0.2</v>
      </c>
      <c r="P691">
        <v>1.5</v>
      </c>
      <c r="Q691">
        <f t="shared" si="22"/>
        <v>38.014285714285712</v>
      </c>
      <c r="R691">
        <f t="shared" si="23"/>
        <v>38014.28571428571</v>
      </c>
      <c r="S691" t="s">
        <v>12</v>
      </c>
      <c r="T691" t="s">
        <v>7</v>
      </c>
      <c r="U691" t="s">
        <v>7</v>
      </c>
    </row>
    <row r="692" spans="1:21" x14ac:dyDescent="0.25">
      <c r="A692" s="1">
        <v>43260</v>
      </c>
      <c r="B692" s="1">
        <v>42895</v>
      </c>
      <c r="C692" t="s">
        <v>22</v>
      </c>
      <c r="D692">
        <v>2018</v>
      </c>
      <c r="E692" t="s">
        <v>23</v>
      </c>
      <c r="F692">
        <v>15</v>
      </c>
      <c r="G692">
        <v>0</v>
      </c>
      <c r="H692">
        <v>10</v>
      </c>
      <c r="I692">
        <v>10</v>
      </c>
      <c r="J692">
        <v>0</v>
      </c>
      <c r="K692">
        <v>1.75</v>
      </c>
      <c r="L692" t="s">
        <v>12</v>
      </c>
      <c r="M692">
        <v>126.71428571428571</v>
      </c>
      <c r="N692">
        <v>458.66085714285714</v>
      </c>
      <c r="O692">
        <v>0.2</v>
      </c>
      <c r="P692">
        <v>1.5</v>
      </c>
      <c r="Q692">
        <f t="shared" si="22"/>
        <v>38.014285714285712</v>
      </c>
      <c r="R692">
        <f t="shared" si="23"/>
        <v>38014.28571428571</v>
      </c>
      <c r="S692" t="s">
        <v>12</v>
      </c>
      <c r="T692" t="s">
        <v>7</v>
      </c>
      <c r="U692" t="s">
        <v>7</v>
      </c>
    </row>
    <row r="693" spans="1:21" x14ac:dyDescent="0.25">
      <c r="A693" s="1">
        <v>43260</v>
      </c>
      <c r="B693" s="1">
        <v>42895</v>
      </c>
      <c r="C693" t="s">
        <v>22</v>
      </c>
      <c r="D693">
        <v>2018</v>
      </c>
      <c r="E693" t="s">
        <v>23</v>
      </c>
      <c r="F693">
        <v>16</v>
      </c>
      <c r="G693">
        <v>2</v>
      </c>
      <c r="H693">
        <v>8</v>
      </c>
      <c r="I693">
        <v>10</v>
      </c>
      <c r="J693">
        <v>0</v>
      </c>
      <c r="K693">
        <v>1.75</v>
      </c>
      <c r="L693" t="s">
        <v>12</v>
      </c>
      <c r="M693">
        <v>126.71428571428571</v>
      </c>
      <c r="N693">
        <v>458.66085714285714</v>
      </c>
      <c r="O693">
        <v>0.2</v>
      </c>
      <c r="P693">
        <v>1.5</v>
      </c>
      <c r="Q693">
        <f t="shared" si="22"/>
        <v>38.014285714285712</v>
      </c>
      <c r="R693">
        <f t="shared" si="23"/>
        <v>38014.28571428571</v>
      </c>
      <c r="S693" t="s">
        <v>12</v>
      </c>
      <c r="T693" t="s">
        <v>7</v>
      </c>
      <c r="U693" t="s">
        <v>7</v>
      </c>
    </row>
    <row r="694" spans="1:21" x14ac:dyDescent="0.25">
      <c r="A694" s="1">
        <v>43265</v>
      </c>
      <c r="B694" s="1">
        <v>42900</v>
      </c>
      <c r="C694" t="s">
        <v>22</v>
      </c>
      <c r="D694">
        <v>2018</v>
      </c>
      <c r="E694" t="s">
        <v>23</v>
      </c>
      <c r="F694">
        <v>1</v>
      </c>
      <c r="G694">
        <v>0</v>
      </c>
      <c r="H694">
        <v>1</v>
      </c>
      <c r="I694">
        <v>1</v>
      </c>
      <c r="J694">
        <v>1</v>
      </c>
      <c r="K694">
        <v>1.75</v>
      </c>
      <c r="L694" t="s">
        <v>12</v>
      </c>
      <c r="M694">
        <v>125.64285714285714</v>
      </c>
      <c r="N694">
        <v>437.61657142857143</v>
      </c>
      <c r="O694">
        <v>0.2</v>
      </c>
      <c r="P694">
        <v>1.5</v>
      </c>
      <c r="Q694">
        <f t="shared" si="22"/>
        <v>37.692857142857143</v>
      </c>
      <c r="R694">
        <f t="shared" si="23"/>
        <v>37692.857142857145</v>
      </c>
      <c r="S694" t="s">
        <v>12</v>
      </c>
      <c r="T694" t="s">
        <v>7</v>
      </c>
      <c r="U694" t="s">
        <v>7</v>
      </c>
    </row>
    <row r="695" spans="1:21" x14ac:dyDescent="0.25">
      <c r="A695" s="1">
        <v>43265</v>
      </c>
      <c r="B695" s="1">
        <v>42900</v>
      </c>
      <c r="C695" t="s">
        <v>22</v>
      </c>
      <c r="D695">
        <v>2018</v>
      </c>
      <c r="E695" t="s">
        <v>23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1.75</v>
      </c>
      <c r="L695" t="s">
        <v>12</v>
      </c>
      <c r="M695">
        <v>125.64285714285714</v>
      </c>
      <c r="N695">
        <v>437.61657142857143</v>
      </c>
      <c r="O695">
        <v>0.2</v>
      </c>
      <c r="P695">
        <v>1.5</v>
      </c>
      <c r="Q695">
        <f t="shared" si="22"/>
        <v>37.692857142857143</v>
      </c>
      <c r="R695">
        <f t="shared" si="23"/>
        <v>37692.857142857145</v>
      </c>
      <c r="S695" t="s">
        <v>12</v>
      </c>
      <c r="T695" t="s">
        <v>7</v>
      </c>
      <c r="U695" t="s">
        <v>7</v>
      </c>
    </row>
    <row r="696" spans="1:21" x14ac:dyDescent="0.25">
      <c r="A696" s="1">
        <v>43265</v>
      </c>
      <c r="B696" s="1">
        <v>42900</v>
      </c>
      <c r="C696" t="s">
        <v>22</v>
      </c>
      <c r="D696">
        <v>2018</v>
      </c>
      <c r="E696" t="s">
        <v>23</v>
      </c>
      <c r="F696">
        <v>3</v>
      </c>
      <c r="G696">
        <v>0</v>
      </c>
      <c r="H696">
        <v>4</v>
      </c>
      <c r="I696">
        <v>4</v>
      </c>
      <c r="J696">
        <v>0</v>
      </c>
      <c r="K696">
        <v>1.75</v>
      </c>
      <c r="L696" t="s">
        <v>12</v>
      </c>
      <c r="M696">
        <v>125.64285714285714</v>
      </c>
      <c r="N696">
        <v>437.61657142857143</v>
      </c>
      <c r="O696">
        <v>0.2</v>
      </c>
      <c r="P696">
        <v>1.5</v>
      </c>
      <c r="Q696">
        <f t="shared" si="22"/>
        <v>37.692857142857143</v>
      </c>
      <c r="R696">
        <f t="shared" si="23"/>
        <v>37692.857142857145</v>
      </c>
      <c r="S696" t="s">
        <v>12</v>
      </c>
      <c r="T696" t="s">
        <v>7</v>
      </c>
      <c r="U696" t="s">
        <v>7</v>
      </c>
    </row>
    <row r="697" spans="1:21" x14ac:dyDescent="0.25">
      <c r="A697" s="1">
        <v>43265</v>
      </c>
      <c r="B697" s="1">
        <v>42900</v>
      </c>
      <c r="C697" t="s">
        <v>22</v>
      </c>
      <c r="D697">
        <v>2018</v>
      </c>
      <c r="E697" t="s">
        <v>23</v>
      </c>
      <c r="F697">
        <v>4</v>
      </c>
      <c r="G697">
        <v>0</v>
      </c>
      <c r="H697">
        <v>2</v>
      </c>
      <c r="I697">
        <v>2</v>
      </c>
      <c r="J697">
        <v>0</v>
      </c>
      <c r="K697">
        <v>1.75</v>
      </c>
      <c r="L697" t="s">
        <v>12</v>
      </c>
      <c r="M697">
        <v>125.64285714285714</v>
      </c>
      <c r="N697">
        <v>437.61657142857143</v>
      </c>
      <c r="O697">
        <v>0.2</v>
      </c>
      <c r="P697">
        <v>1.5</v>
      </c>
      <c r="Q697">
        <f t="shared" si="22"/>
        <v>37.692857142857143</v>
      </c>
      <c r="R697">
        <f t="shared" si="23"/>
        <v>37692.857142857145</v>
      </c>
      <c r="S697" t="s">
        <v>12</v>
      </c>
      <c r="T697" t="s">
        <v>7</v>
      </c>
      <c r="U697" t="s">
        <v>7</v>
      </c>
    </row>
    <row r="698" spans="1:21" x14ac:dyDescent="0.25">
      <c r="A698" s="1">
        <v>43265</v>
      </c>
      <c r="B698" s="1">
        <v>42900</v>
      </c>
      <c r="C698" t="s">
        <v>22</v>
      </c>
      <c r="D698">
        <v>2018</v>
      </c>
      <c r="E698" t="s">
        <v>23</v>
      </c>
      <c r="F698">
        <v>5</v>
      </c>
      <c r="G698">
        <v>0</v>
      </c>
      <c r="H698">
        <v>1</v>
      </c>
      <c r="I698">
        <v>1</v>
      </c>
      <c r="J698">
        <v>1</v>
      </c>
      <c r="K698">
        <v>1.75</v>
      </c>
      <c r="L698" t="s">
        <v>12</v>
      </c>
      <c r="M698">
        <v>125.64285714285714</v>
      </c>
      <c r="N698">
        <v>437.61657142857143</v>
      </c>
      <c r="O698">
        <v>0.2</v>
      </c>
      <c r="P698">
        <v>1.5</v>
      </c>
      <c r="Q698">
        <f t="shared" si="22"/>
        <v>37.692857142857143</v>
      </c>
      <c r="R698">
        <f t="shared" si="23"/>
        <v>37692.857142857145</v>
      </c>
      <c r="S698" t="s">
        <v>12</v>
      </c>
      <c r="T698" t="s">
        <v>7</v>
      </c>
      <c r="U698" t="s">
        <v>7</v>
      </c>
    </row>
    <row r="699" spans="1:21" x14ac:dyDescent="0.25">
      <c r="A699" s="1">
        <v>43265</v>
      </c>
      <c r="B699" s="1">
        <v>42900</v>
      </c>
      <c r="C699" t="s">
        <v>22</v>
      </c>
      <c r="D699">
        <v>2018</v>
      </c>
      <c r="E699" t="s">
        <v>23</v>
      </c>
      <c r="F699">
        <v>6</v>
      </c>
      <c r="G699">
        <v>0</v>
      </c>
      <c r="H699">
        <v>3</v>
      </c>
      <c r="I699">
        <v>3</v>
      </c>
      <c r="J699">
        <v>0</v>
      </c>
      <c r="K699">
        <v>1.75</v>
      </c>
      <c r="L699" t="s">
        <v>12</v>
      </c>
      <c r="M699">
        <v>125.64285714285714</v>
      </c>
      <c r="N699">
        <v>437.61657142857143</v>
      </c>
      <c r="O699">
        <v>0.2</v>
      </c>
      <c r="P699">
        <v>1.5</v>
      </c>
      <c r="Q699">
        <f t="shared" si="22"/>
        <v>37.692857142857143</v>
      </c>
      <c r="R699">
        <f t="shared" si="23"/>
        <v>37692.857142857145</v>
      </c>
      <c r="S699" t="s">
        <v>12</v>
      </c>
      <c r="T699" t="s">
        <v>7</v>
      </c>
      <c r="U699" t="s">
        <v>7</v>
      </c>
    </row>
    <row r="700" spans="1:21" x14ac:dyDescent="0.25">
      <c r="A700" s="1">
        <v>43265</v>
      </c>
      <c r="B700" s="1">
        <v>42900</v>
      </c>
      <c r="C700" t="s">
        <v>22</v>
      </c>
      <c r="D700">
        <v>2018</v>
      </c>
      <c r="E700" t="s">
        <v>23</v>
      </c>
      <c r="F700">
        <v>7</v>
      </c>
      <c r="G700">
        <v>0</v>
      </c>
      <c r="H700">
        <v>3</v>
      </c>
      <c r="I700">
        <v>3</v>
      </c>
      <c r="J700">
        <v>0</v>
      </c>
      <c r="K700">
        <v>1.75</v>
      </c>
      <c r="L700" t="s">
        <v>12</v>
      </c>
      <c r="M700">
        <v>125.64285714285714</v>
      </c>
      <c r="N700">
        <v>437.61657142857143</v>
      </c>
      <c r="O700">
        <v>0.2</v>
      </c>
      <c r="P700">
        <v>1.5</v>
      </c>
      <c r="Q700">
        <f t="shared" si="22"/>
        <v>37.692857142857143</v>
      </c>
      <c r="R700">
        <f t="shared" si="23"/>
        <v>37692.857142857145</v>
      </c>
      <c r="S700" t="s">
        <v>12</v>
      </c>
      <c r="T700" t="s">
        <v>7</v>
      </c>
      <c r="U700" t="s">
        <v>7</v>
      </c>
    </row>
    <row r="701" spans="1:21" x14ac:dyDescent="0.25">
      <c r="A701" s="1">
        <v>43265</v>
      </c>
      <c r="B701" s="1">
        <v>42900</v>
      </c>
      <c r="C701" t="s">
        <v>22</v>
      </c>
      <c r="D701">
        <v>2018</v>
      </c>
      <c r="E701" t="s">
        <v>23</v>
      </c>
      <c r="F701">
        <v>8</v>
      </c>
      <c r="G701">
        <v>0</v>
      </c>
      <c r="H701">
        <v>1</v>
      </c>
      <c r="I701">
        <v>1</v>
      </c>
      <c r="J701">
        <v>0</v>
      </c>
      <c r="K701">
        <v>1.75</v>
      </c>
      <c r="L701" t="s">
        <v>12</v>
      </c>
      <c r="M701">
        <v>125.64285714285714</v>
      </c>
      <c r="N701">
        <v>437.61657142857143</v>
      </c>
      <c r="O701">
        <v>0.2</v>
      </c>
      <c r="P701">
        <v>1.5</v>
      </c>
      <c r="Q701">
        <f t="shared" si="22"/>
        <v>37.692857142857143</v>
      </c>
      <c r="R701">
        <f t="shared" si="23"/>
        <v>37692.857142857145</v>
      </c>
      <c r="S701" t="s">
        <v>12</v>
      </c>
      <c r="T701" t="s">
        <v>7</v>
      </c>
      <c r="U701" t="s">
        <v>7</v>
      </c>
    </row>
    <row r="702" spans="1:21" x14ac:dyDescent="0.25">
      <c r="A702" s="1">
        <v>43265</v>
      </c>
      <c r="B702" s="1">
        <v>42900</v>
      </c>
      <c r="C702" t="s">
        <v>22</v>
      </c>
      <c r="D702">
        <v>2018</v>
      </c>
      <c r="E702" t="s">
        <v>23</v>
      </c>
      <c r="F702">
        <v>9</v>
      </c>
      <c r="G702">
        <v>0</v>
      </c>
      <c r="H702">
        <v>5</v>
      </c>
      <c r="I702">
        <v>5</v>
      </c>
      <c r="J702">
        <v>0</v>
      </c>
      <c r="K702">
        <v>1.75</v>
      </c>
      <c r="L702" t="s">
        <v>12</v>
      </c>
      <c r="M702">
        <v>125.64285714285714</v>
      </c>
      <c r="N702">
        <v>437.61657142857143</v>
      </c>
      <c r="O702">
        <v>0.2</v>
      </c>
      <c r="P702">
        <v>1.5</v>
      </c>
      <c r="Q702">
        <f t="shared" si="22"/>
        <v>37.692857142857143</v>
      </c>
      <c r="R702">
        <f t="shared" si="23"/>
        <v>37692.857142857145</v>
      </c>
      <c r="S702" t="s">
        <v>12</v>
      </c>
      <c r="T702" t="s">
        <v>7</v>
      </c>
      <c r="U702" t="s">
        <v>7</v>
      </c>
    </row>
    <row r="703" spans="1:21" x14ac:dyDescent="0.25">
      <c r="A703" s="1">
        <v>43265</v>
      </c>
      <c r="B703" s="1">
        <v>42900</v>
      </c>
      <c r="C703" t="s">
        <v>22</v>
      </c>
      <c r="D703">
        <v>2018</v>
      </c>
      <c r="E703" t="s">
        <v>23</v>
      </c>
      <c r="F703">
        <v>10</v>
      </c>
      <c r="G703">
        <v>0</v>
      </c>
      <c r="H703">
        <v>1</v>
      </c>
      <c r="I703">
        <v>1</v>
      </c>
      <c r="J703">
        <v>0</v>
      </c>
      <c r="K703">
        <v>1.75</v>
      </c>
      <c r="L703" t="s">
        <v>12</v>
      </c>
      <c r="M703">
        <v>125.64285714285714</v>
      </c>
      <c r="N703">
        <v>437.61657142857143</v>
      </c>
      <c r="O703">
        <v>0.2</v>
      </c>
      <c r="P703">
        <v>1.5</v>
      </c>
      <c r="Q703">
        <f t="shared" si="22"/>
        <v>37.692857142857143</v>
      </c>
      <c r="R703">
        <f t="shared" si="23"/>
        <v>37692.857142857145</v>
      </c>
      <c r="S703" t="s">
        <v>12</v>
      </c>
      <c r="T703" t="s">
        <v>7</v>
      </c>
      <c r="U703" t="s">
        <v>7</v>
      </c>
    </row>
    <row r="704" spans="1:21" x14ac:dyDescent="0.25">
      <c r="A704" s="1">
        <v>43265</v>
      </c>
      <c r="B704" s="1">
        <v>42900</v>
      </c>
      <c r="C704" t="s">
        <v>22</v>
      </c>
      <c r="D704">
        <v>2018</v>
      </c>
      <c r="E704" t="s">
        <v>23</v>
      </c>
      <c r="F704">
        <v>11</v>
      </c>
      <c r="G704">
        <v>0</v>
      </c>
      <c r="H704">
        <v>2</v>
      </c>
      <c r="I704">
        <v>2</v>
      </c>
      <c r="J704">
        <v>0</v>
      </c>
      <c r="K704">
        <v>1.75</v>
      </c>
      <c r="L704" t="s">
        <v>12</v>
      </c>
      <c r="M704">
        <v>125.64285714285714</v>
      </c>
      <c r="N704">
        <v>437.61657142857143</v>
      </c>
      <c r="O704">
        <v>0.2</v>
      </c>
      <c r="P704">
        <v>1.5</v>
      </c>
      <c r="Q704">
        <f t="shared" si="22"/>
        <v>37.692857142857143</v>
      </c>
      <c r="R704">
        <f t="shared" si="23"/>
        <v>37692.857142857145</v>
      </c>
      <c r="S704" t="s">
        <v>12</v>
      </c>
      <c r="T704" t="s">
        <v>7</v>
      </c>
      <c r="U704" t="s">
        <v>7</v>
      </c>
    </row>
    <row r="705" spans="1:21" x14ac:dyDescent="0.25">
      <c r="A705" s="1">
        <v>43265</v>
      </c>
      <c r="B705" s="1">
        <v>42900</v>
      </c>
      <c r="C705" t="s">
        <v>22</v>
      </c>
      <c r="D705">
        <v>2018</v>
      </c>
      <c r="E705" t="s">
        <v>23</v>
      </c>
      <c r="F705">
        <v>12</v>
      </c>
      <c r="G705">
        <v>0</v>
      </c>
      <c r="H705">
        <v>2</v>
      </c>
      <c r="I705">
        <v>2</v>
      </c>
      <c r="J705">
        <v>0</v>
      </c>
      <c r="K705">
        <v>1.75</v>
      </c>
      <c r="L705" t="s">
        <v>12</v>
      </c>
      <c r="M705">
        <v>125.64285714285714</v>
      </c>
      <c r="N705">
        <v>437.61657142857143</v>
      </c>
      <c r="O705">
        <v>0.2</v>
      </c>
      <c r="P705">
        <v>1.5</v>
      </c>
      <c r="Q705">
        <f t="shared" si="22"/>
        <v>37.692857142857143</v>
      </c>
      <c r="R705">
        <f t="shared" si="23"/>
        <v>37692.857142857145</v>
      </c>
      <c r="S705" t="s">
        <v>12</v>
      </c>
      <c r="T705" t="s">
        <v>7</v>
      </c>
      <c r="U705" t="s">
        <v>7</v>
      </c>
    </row>
    <row r="706" spans="1:21" x14ac:dyDescent="0.25">
      <c r="A706" s="1">
        <v>43265</v>
      </c>
      <c r="B706" s="1">
        <v>42900</v>
      </c>
      <c r="C706" t="s">
        <v>22</v>
      </c>
      <c r="D706">
        <v>2018</v>
      </c>
      <c r="E706" t="s">
        <v>23</v>
      </c>
      <c r="F706">
        <v>13</v>
      </c>
      <c r="G706">
        <v>0</v>
      </c>
      <c r="H706">
        <v>0</v>
      </c>
      <c r="I706">
        <v>0</v>
      </c>
      <c r="J706">
        <v>0</v>
      </c>
      <c r="K706">
        <v>1.75</v>
      </c>
      <c r="L706" t="s">
        <v>12</v>
      </c>
      <c r="M706">
        <v>125.64285714285714</v>
      </c>
      <c r="N706">
        <v>437.61657142857143</v>
      </c>
      <c r="O706">
        <v>0.2</v>
      </c>
      <c r="P706">
        <v>1.5</v>
      </c>
      <c r="Q706">
        <f t="shared" si="22"/>
        <v>37.692857142857143</v>
      </c>
      <c r="R706">
        <f t="shared" si="23"/>
        <v>37692.857142857145</v>
      </c>
      <c r="S706" t="s">
        <v>12</v>
      </c>
      <c r="T706" t="s">
        <v>7</v>
      </c>
      <c r="U706" t="s">
        <v>7</v>
      </c>
    </row>
    <row r="707" spans="1:21" x14ac:dyDescent="0.25">
      <c r="A707" s="1">
        <v>43265</v>
      </c>
      <c r="B707" s="1">
        <v>42900</v>
      </c>
      <c r="C707" t="s">
        <v>22</v>
      </c>
      <c r="D707">
        <v>2018</v>
      </c>
      <c r="E707" t="s">
        <v>23</v>
      </c>
      <c r="F707">
        <v>14</v>
      </c>
      <c r="G707">
        <v>0</v>
      </c>
      <c r="H707">
        <v>0</v>
      </c>
      <c r="I707">
        <v>0</v>
      </c>
      <c r="J707">
        <v>0</v>
      </c>
      <c r="K707">
        <v>1.75</v>
      </c>
      <c r="L707" t="s">
        <v>12</v>
      </c>
      <c r="M707">
        <v>125.64285714285714</v>
      </c>
      <c r="N707">
        <v>437.61657142857143</v>
      </c>
      <c r="O707">
        <v>0.2</v>
      </c>
      <c r="P707">
        <v>1.5</v>
      </c>
      <c r="Q707">
        <f t="shared" ref="Q707:Q770" si="24">M707*O707*P707</f>
        <v>37.692857142857143</v>
      </c>
      <c r="R707">
        <f t="shared" ref="R707:R770" si="25">Q707*1000</f>
        <v>37692.857142857145</v>
      </c>
      <c r="S707" t="s">
        <v>12</v>
      </c>
      <c r="T707" t="s">
        <v>7</v>
      </c>
      <c r="U707" t="s">
        <v>7</v>
      </c>
    </row>
    <row r="708" spans="1:21" x14ac:dyDescent="0.25">
      <c r="A708" s="1">
        <v>43265</v>
      </c>
      <c r="B708" s="1">
        <v>42900</v>
      </c>
      <c r="C708" t="s">
        <v>22</v>
      </c>
      <c r="D708">
        <v>2018</v>
      </c>
      <c r="E708" t="s">
        <v>23</v>
      </c>
      <c r="F708">
        <v>15</v>
      </c>
      <c r="G708">
        <v>0</v>
      </c>
      <c r="H708">
        <v>0</v>
      </c>
      <c r="I708">
        <v>0</v>
      </c>
      <c r="J708">
        <v>0</v>
      </c>
      <c r="K708">
        <v>1.75</v>
      </c>
      <c r="L708" t="s">
        <v>12</v>
      </c>
      <c r="M708">
        <v>125.64285714285714</v>
      </c>
      <c r="N708">
        <v>437.61657142857143</v>
      </c>
      <c r="O708">
        <v>0.2</v>
      </c>
      <c r="P708">
        <v>1.5</v>
      </c>
      <c r="Q708">
        <f t="shared" si="24"/>
        <v>37.692857142857143</v>
      </c>
      <c r="R708">
        <f t="shared" si="25"/>
        <v>37692.857142857145</v>
      </c>
      <c r="S708" t="s">
        <v>12</v>
      </c>
      <c r="T708" t="s">
        <v>7</v>
      </c>
      <c r="U708" t="s">
        <v>7</v>
      </c>
    </row>
    <row r="709" spans="1:21" x14ac:dyDescent="0.25">
      <c r="A709" s="1">
        <v>43265</v>
      </c>
      <c r="B709" s="1">
        <v>42900</v>
      </c>
      <c r="C709" t="s">
        <v>22</v>
      </c>
      <c r="D709">
        <v>2018</v>
      </c>
      <c r="E709" t="s">
        <v>23</v>
      </c>
      <c r="F709">
        <v>16</v>
      </c>
      <c r="G709">
        <v>0</v>
      </c>
      <c r="H709">
        <v>3</v>
      </c>
      <c r="I709">
        <v>3</v>
      </c>
      <c r="J709">
        <v>0</v>
      </c>
      <c r="K709">
        <v>1.75</v>
      </c>
      <c r="L709" t="s">
        <v>12</v>
      </c>
      <c r="M709">
        <v>125.64285714285714</v>
      </c>
      <c r="N709">
        <v>437.61657142857143</v>
      </c>
      <c r="O709">
        <v>0.2</v>
      </c>
      <c r="P709">
        <v>1.5</v>
      </c>
      <c r="Q709">
        <f t="shared" si="24"/>
        <v>37.692857142857143</v>
      </c>
      <c r="R709">
        <f t="shared" si="25"/>
        <v>37692.857142857145</v>
      </c>
      <c r="S709" t="s">
        <v>12</v>
      </c>
      <c r="T709" t="s">
        <v>7</v>
      </c>
      <c r="U709" t="s">
        <v>7</v>
      </c>
    </row>
    <row r="710" spans="1:21" x14ac:dyDescent="0.25">
      <c r="A710" s="1">
        <v>43268</v>
      </c>
      <c r="B710" s="1">
        <v>42903</v>
      </c>
      <c r="C710" t="s">
        <v>22</v>
      </c>
      <c r="D710">
        <v>2018</v>
      </c>
      <c r="E710" t="s">
        <v>23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1.75</v>
      </c>
      <c r="L710" t="s">
        <v>12</v>
      </c>
      <c r="M710">
        <v>125</v>
      </c>
      <c r="N710">
        <v>424.99</v>
      </c>
      <c r="O710">
        <v>0.2</v>
      </c>
      <c r="P710">
        <v>1.5</v>
      </c>
      <c r="Q710">
        <f t="shared" si="24"/>
        <v>37.5</v>
      </c>
      <c r="R710">
        <f t="shared" si="25"/>
        <v>37500</v>
      </c>
      <c r="S710" t="s">
        <v>12</v>
      </c>
      <c r="T710" t="s">
        <v>7</v>
      </c>
      <c r="U710" t="s">
        <v>7</v>
      </c>
    </row>
    <row r="711" spans="1:21" x14ac:dyDescent="0.25">
      <c r="A711" s="1">
        <v>43268</v>
      </c>
      <c r="B711" s="1">
        <v>42903</v>
      </c>
      <c r="C711" t="s">
        <v>22</v>
      </c>
      <c r="D711">
        <v>2018</v>
      </c>
      <c r="E711" t="s">
        <v>23</v>
      </c>
      <c r="F711">
        <v>2</v>
      </c>
      <c r="G711">
        <v>0</v>
      </c>
      <c r="H711">
        <v>0</v>
      </c>
      <c r="I711">
        <v>0</v>
      </c>
      <c r="J711">
        <v>0</v>
      </c>
      <c r="K711">
        <v>1.75</v>
      </c>
      <c r="L711" t="s">
        <v>12</v>
      </c>
      <c r="M711">
        <v>125</v>
      </c>
      <c r="N711">
        <v>424.99</v>
      </c>
      <c r="O711">
        <v>0.2</v>
      </c>
      <c r="P711">
        <v>1.5</v>
      </c>
      <c r="Q711">
        <f t="shared" si="24"/>
        <v>37.5</v>
      </c>
      <c r="R711">
        <f t="shared" si="25"/>
        <v>37500</v>
      </c>
      <c r="S711" t="s">
        <v>12</v>
      </c>
      <c r="T711" t="s">
        <v>7</v>
      </c>
      <c r="U711" t="s">
        <v>7</v>
      </c>
    </row>
    <row r="712" spans="1:21" x14ac:dyDescent="0.25">
      <c r="A712" s="1">
        <v>43268</v>
      </c>
      <c r="B712" s="1">
        <v>42903</v>
      </c>
      <c r="C712" t="s">
        <v>22</v>
      </c>
      <c r="D712">
        <v>2018</v>
      </c>
      <c r="E712" t="s">
        <v>23</v>
      </c>
      <c r="F712">
        <v>3</v>
      </c>
      <c r="G712">
        <v>0</v>
      </c>
      <c r="H712">
        <v>1</v>
      </c>
      <c r="I712">
        <v>1</v>
      </c>
      <c r="J712">
        <v>0</v>
      </c>
      <c r="K712">
        <v>1.75</v>
      </c>
      <c r="L712" t="s">
        <v>12</v>
      </c>
      <c r="M712">
        <v>125</v>
      </c>
      <c r="N712">
        <v>424.99</v>
      </c>
      <c r="O712">
        <v>0.2</v>
      </c>
      <c r="P712">
        <v>1.5</v>
      </c>
      <c r="Q712">
        <f t="shared" si="24"/>
        <v>37.5</v>
      </c>
      <c r="R712">
        <f t="shared" si="25"/>
        <v>37500</v>
      </c>
      <c r="S712" t="s">
        <v>12</v>
      </c>
      <c r="T712" t="s">
        <v>7</v>
      </c>
      <c r="U712" t="s">
        <v>7</v>
      </c>
    </row>
    <row r="713" spans="1:21" x14ac:dyDescent="0.25">
      <c r="A713" s="1">
        <v>43268</v>
      </c>
      <c r="B713" s="1">
        <v>42903</v>
      </c>
      <c r="C713" t="s">
        <v>22</v>
      </c>
      <c r="D713">
        <v>2018</v>
      </c>
      <c r="E713" t="s">
        <v>23</v>
      </c>
      <c r="F713">
        <v>4</v>
      </c>
      <c r="G713">
        <v>0</v>
      </c>
      <c r="H713">
        <v>0</v>
      </c>
      <c r="I713">
        <v>0</v>
      </c>
      <c r="J713">
        <v>0</v>
      </c>
      <c r="K713">
        <v>1.75</v>
      </c>
      <c r="L713" t="s">
        <v>12</v>
      </c>
      <c r="M713">
        <v>125</v>
      </c>
      <c r="N713">
        <v>424.99</v>
      </c>
      <c r="O713">
        <v>0.2</v>
      </c>
      <c r="P713">
        <v>1.5</v>
      </c>
      <c r="Q713">
        <f t="shared" si="24"/>
        <v>37.5</v>
      </c>
      <c r="R713">
        <f t="shared" si="25"/>
        <v>37500</v>
      </c>
      <c r="S713" t="s">
        <v>12</v>
      </c>
      <c r="T713" t="s">
        <v>7</v>
      </c>
      <c r="U713" t="s">
        <v>7</v>
      </c>
    </row>
    <row r="714" spans="1:21" x14ac:dyDescent="0.25">
      <c r="A714" s="1">
        <v>43268</v>
      </c>
      <c r="B714" s="1">
        <v>42903</v>
      </c>
      <c r="C714" t="s">
        <v>22</v>
      </c>
      <c r="D714">
        <v>2018</v>
      </c>
      <c r="E714" t="s">
        <v>23</v>
      </c>
      <c r="F714">
        <v>5</v>
      </c>
      <c r="G714">
        <v>0</v>
      </c>
      <c r="H714">
        <v>0</v>
      </c>
      <c r="I714">
        <v>0</v>
      </c>
      <c r="J714">
        <v>0</v>
      </c>
      <c r="K714">
        <v>1.75</v>
      </c>
      <c r="L714" t="s">
        <v>12</v>
      </c>
      <c r="M714">
        <v>125</v>
      </c>
      <c r="N714">
        <v>424.99</v>
      </c>
      <c r="O714">
        <v>0.2</v>
      </c>
      <c r="P714">
        <v>1.5</v>
      </c>
      <c r="Q714">
        <f t="shared" si="24"/>
        <v>37.5</v>
      </c>
      <c r="R714">
        <f t="shared" si="25"/>
        <v>37500</v>
      </c>
      <c r="S714" t="s">
        <v>12</v>
      </c>
      <c r="T714" t="s">
        <v>7</v>
      </c>
      <c r="U714" t="s">
        <v>7</v>
      </c>
    </row>
    <row r="715" spans="1:21" x14ac:dyDescent="0.25">
      <c r="A715" s="1">
        <v>43268</v>
      </c>
      <c r="B715" s="1">
        <v>42903</v>
      </c>
      <c r="C715" t="s">
        <v>22</v>
      </c>
      <c r="D715">
        <v>2018</v>
      </c>
      <c r="E715" t="s">
        <v>23</v>
      </c>
      <c r="F715">
        <v>6</v>
      </c>
      <c r="G715">
        <v>0</v>
      </c>
      <c r="H715">
        <v>0</v>
      </c>
      <c r="I715">
        <v>0</v>
      </c>
      <c r="J715">
        <v>0</v>
      </c>
      <c r="K715">
        <v>1.75</v>
      </c>
      <c r="L715" t="s">
        <v>12</v>
      </c>
      <c r="M715">
        <v>125</v>
      </c>
      <c r="N715">
        <v>424.99</v>
      </c>
      <c r="O715">
        <v>0.2</v>
      </c>
      <c r="P715">
        <v>1.5</v>
      </c>
      <c r="Q715">
        <f t="shared" si="24"/>
        <v>37.5</v>
      </c>
      <c r="R715">
        <f t="shared" si="25"/>
        <v>37500</v>
      </c>
      <c r="S715" t="s">
        <v>12</v>
      </c>
      <c r="T715" t="s">
        <v>7</v>
      </c>
      <c r="U715" t="s">
        <v>7</v>
      </c>
    </row>
    <row r="716" spans="1:21" x14ac:dyDescent="0.25">
      <c r="A716" s="1">
        <v>43268</v>
      </c>
      <c r="B716" s="1">
        <v>42903</v>
      </c>
      <c r="C716" t="s">
        <v>22</v>
      </c>
      <c r="D716">
        <v>2018</v>
      </c>
      <c r="E716" t="s">
        <v>23</v>
      </c>
      <c r="F716">
        <v>7</v>
      </c>
      <c r="G716">
        <v>0</v>
      </c>
      <c r="H716">
        <v>0</v>
      </c>
      <c r="I716">
        <v>0</v>
      </c>
      <c r="J716">
        <v>0</v>
      </c>
      <c r="K716">
        <v>1.75</v>
      </c>
      <c r="L716" t="s">
        <v>12</v>
      </c>
      <c r="M716">
        <v>125</v>
      </c>
      <c r="N716">
        <v>424.99</v>
      </c>
      <c r="O716">
        <v>0.2</v>
      </c>
      <c r="P716">
        <v>1.5</v>
      </c>
      <c r="Q716">
        <f t="shared" si="24"/>
        <v>37.5</v>
      </c>
      <c r="R716">
        <f t="shared" si="25"/>
        <v>37500</v>
      </c>
      <c r="S716" t="s">
        <v>12</v>
      </c>
      <c r="T716" t="s">
        <v>7</v>
      </c>
      <c r="U716" t="s">
        <v>7</v>
      </c>
    </row>
    <row r="717" spans="1:21" x14ac:dyDescent="0.25">
      <c r="A717" s="1">
        <v>43268</v>
      </c>
      <c r="B717" s="1">
        <v>42903</v>
      </c>
      <c r="C717" t="s">
        <v>22</v>
      </c>
      <c r="D717">
        <v>2018</v>
      </c>
      <c r="E717" t="s">
        <v>23</v>
      </c>
      <c r="F717">
        <v>8</v>
      </c>
      <c r="G717">
        <v>0</v>
      </c>
      <c r="H717">
        <v>0</v>
      </c>
      <c r="I717">
        <v>0</v>
      </c>
      <c r="J717">
        <v>0</v>
      </c>
      <c r="K717">
        <v>1.75</v>
      </c>
      <c r="L717" t="s">
        <v>12</v>
      </c>
      <c r="M717">
        <v>125</v>
      </c>
      <c r="N717">
        <v>424.99</v>
      </c>
      <c r="O717">
        <v>0.2</v>
      </c>
      <c r="P717">
        <v>1.5</v>
      </c>
      <c r="Q717">
        <f t="shared" si="24"/>
        <v>37.5</v>
      </c>
      <c r="R717">
        <f t="shared" si="25"/>
        <v>37500</v>
      </c>
      <c r="S717" t="s">
        <v>12</v>
      </c>
      <c r="T717" t="s">
        <v>7</v>
      </c>
      <c r="U717" t="s">
        <v>7</v>
      </c>
    </row>
    <row r="718" spans="1:21" x14ac:dyDescent="0.25">
      <c r="A718" s="1">
        <v>43268</v>
      </c>
      <c r="B718" s="1">
        <v>42903</v>
      </c>
      <c r="C718" t="s">
        <v>22</v>
      </c>
      <c r="D718">
        <v>2018</v>
      </c>
      <c r="E718" t="s">
        <v>23</v>
      </c>
      <c r="F718">
        <v>9</v>
      </c>
      <c r="G718">
        <v>0</v>
      </c>
      <c r="H718">
        <v>0</v>
      </c>
      <c r="I718">
        <v>0</v>
      </c>
      <c r="J718">
        <v>0</v>
      </c>
      <c r="K718">
        <v>1.75</v>
      </c>
      <c r="L718" t="s">
        <v>12</v>
      </c>
      <c r="M718">
        <v>125</v>
      </c>
      <c r="N718">
        <v>424.99</v>
      </c>
      <c r="O718">
        <v>0.2</v>
      </c>
      <c r="P718">
        <v>1.5</v>
      </c>
      <c r="Q718">
        <f t="shared" si="24"/>
        <v>37.5</v>
      </c>
      <c r="R718">
        <f t="shared" si="25"/>
        <v>37500</v>
      </c>
      <c r="S718" t="s">
        <v>12</v>
      </c>
      <c r="T718" t="s">
        <v>7</v>
      </c>
      <c r="U718" t="s">
        <v>7</v>
      </c>
    </row>
    <row r="719" spans="1:21" x14ac:dyDescent="0.25">
      <c r="A719" s="1">
        <v>43268</v>
      </c>
      <c r="B719" s="1">
        <v>42903</v>
      </c>
      <c r="C719" t="s">
        <v>22</v>
      </c>
      <c r="D719">
        <v>2018</v>
      </c>
      <c r="E719" t="s">
        <v>23</v>
      </c>
      <c r="F719">
        <v>10</v>
      </c>
      <c r="G719">
        <v>0</v>
      </c>
      <c r="H719">
        <v>0</v>
      </c>
      <c r="I719">
        <v>0</v>
      </c>
      <c r="J719">
        <v>0</v>
      </c>
      <c r="K719">
        <v>1.75</v>
      </c>
      <c r="L719" t="s">
        <v>12</v>
      </c>
      <c r="M719">
        <v>125</v>
      </c>
      <c r="N719">
        <v>424.99</v>
      </c>
      <c r="O719">
        <v>0.2</v>
      </c>
      <c r="P719">
        <v>1.5</v>
      </c>
      <c r="Q719">
        <f t="shared" si="24"/>
        <v>37.5</v>
      </c>
      <c r="R719">
        <f t="shared" si="25"/>
        <v>37500</v>
      </c>
      <c r="S719" t="s">
        <v>12</v>
      </c>
      <c r="T719" t="s">
        <v>7</v>
      </c>
      <c r="U719" t="s">
        <v>7</v>
      </c>
    </row>
    <row r="720" spans="1:21" x14ac:dyDescent="0.25">
      <c r="A720" s="1">
        <v>43268</v>
      </c>
      <c r="B720" s="1">
        <v>42903</v>
      </c>
      <c r="C720" t="s">
        <v>22</v>
      </c>
      <c r="D720">
        <v>2018</v>
      </c>
      <c r="E720" t="s">
        <v>23</v>
      </c>
      <c r="F720">
        <v>11</v>
      </c>
      <c r="G720">
        <v>0</v>
      </c>
      <c r="H720">
        <v>0</v>
      </c>
      <c r="I720">
        <v>0</v>
      </c>
      <c r="J720">
        <v>0</v>
      </c>
      <c r="K720">
        <v>1.75</v>
      </c>
      <c r="L720" t="s">
        <v>12</v>
      </c>
      <c r="M720">
        <v>125</v>
      </c>
      <c r="N720">
        <v>424.99</v>
      </c>
      <c r="O720">
        <v>0.2</v>
      </c>
      <c r="P720">
        <v>1.5</v>
      </c>
      <c r="Q720">
        <f t="shared" si="24"/>
        <v>37.5</v>
      </c>
      <c r="R720">
        <f t="shared" si="25"/>
        <v>37500</v>
      </c>
      <c r="S720" t="s">
        <v>12</v>
      </c>
      <c r="T720" t="s">
        <v>7</v>
      </c>
      <c r="U720" t="s">
        <v>7</v>
      </c>
    </row>
    <row r="721" spans="1:21" x14ac:dyDescent="0.25">
      <c r="A721" s="1">
        <v>43268</v>
      </c>
      <c r="B721" s="1">
        <v>42903</v>
      </c>
      <c r="C721" t="s">
        <v>22</v>
      </c>
      <c r="D721">
        <v>2018</v>
      </c>
      <c r="E721" t="s">
        <v>23</v>
      </c>
      <c r="F721">
        <v>12</v>
      </c>
      <c r="G721">
        <v>0</v>
      </c>
      <c r="H721">
        <v>0</v>
      </c>
      <c r="I721">
        <v>0</v>
      </c>
      <c r="J721">
        <v>0</v>
      </c>
      <c r="K721">
        <v>1.75</v>
      </c>
      <c r="L721" t="s">
        <v>12</v>
      </c>
      <c r="M721">
        <v>125</v>
      </c>
      <c r="N721">
        <v>424.99</v>
      </c>
      <c r="O721">
        <v>0.2</v>
      </c>
      <c r="P721">
        <v>1.5</v>
      </c>
      <c r="Q721">
        <f t="shared" si="24"/>
        <v>37.5</v>
      </c>
      <c r="R721">
        <f t="shared" si="25"/>
        <v>37500</v>
      </c>
      <c r="S721" t="s">
        <v>12</v>
      </c>
      <c r="T721" t="s">
        <v>7</v>
      </c>
      <c r="U721" t="s">
        <v>7</v>
      </c>
    </row>
    <row r="722" spans="1:21" x14ac:dyDescent="0.25">
      <c r="A722" s="1">
        <v>43268</v>
      </c>
      <c r="B722" s="1">
        <v>42903</v>
      </c>
      <c r="C722" t="s">
        <v>22</v>
      </c>
      <c r="D722">
        <v>2018</v>
      </c>
      <c r="E722" t="s">
        <v>23</v>
      </c>
      <c r="F722">
        <v>13</v>
      </c>
      <c r="G722">
        <v>0</v>
      </c>
      <c r="H722">
        <v>0</v>
      </c>
      <c r="I722">
        <v>0</v>
      </c>
      <c r="J722">
        <v>0</v>
      </c>
      <c r="K722">
        <v>1.75</v>
      </c>
      <c r="L722" t="s">
        <v>12</v>
      </c>
      <c r="M722">
        <v>125</v>
      </c>
      <c r="N722">
        <v>424.99</v>
      </c>
      <c r="O722">
        <v>0.2</v>
      </c>
      <c r="P722">
        <v>1.5</v>
      </c>
      <c r="Q722">
        <f t="shared" si="24"/>
        <v>37.5</v>
      </c>
      <c r="R722">
        <f t="shared" si="25"/>
        <v>37500</v>
      </c>
      <c r="S722" t="s">
        <v>12</v>
      </c>
      <c r="T722" t="s">
        <v>7</v>
      </c>
      <c r="U722" t="s">
        <v>7</v>
      </c>
    </row>
    <row r="723" spans="1:21" x14ac:dyDescent="0.25">
      <c r="A723" s="1">
        <v>43268</v>
      </c>
      <c r="B723" s="1">
        <v>42903</v>
      </c>
      <c r="C723" t="s">
        <v>22</v>
      </c>
      <c r="D723">
        <v>2018</v>
      </c>
      <c r="E723" t="s">
        <v>23</v>
      </c>
      <c r="F723">
        <v>14</v>
      </c>
      <c r="G723">
        <v>0</v>
      </c>
      <c r="H723">
        <v>0</v>
      </c>
      <c r="I723">
        <v>0</v>
      </c>
      <c r="J723">
        <v>0</v>
      </c>
      <c r="K723">
        <v>1.75</v>
      </c>
      <c r="L723" t="s">
        <v>12</v>
      </c>
      <c r="M723">
        <v>125</v>
      </c>
      <c r="N723">
        <v>424.99</v>
      </c>
      <c r="O723">
        <v>0.2</v>
      </c>
      <c r="P723">
        <v>1.5</v>
      </c>
      <c r="Q723">
        <f t="shared" si="24"/>
        <v>37.5</v>
      </c>
      <c r="R723">
        <f t="shared" si="25"/>
        <v>37500</v>
      </c>
      <c r="S723" t="s">
        <v>12</v>
      </c>
      <c r="T723" t="s">
        <v>7</v>
      </c>
      <c r="U723" t="s">
        <v>7</v>
      </c>
    </row>
    <row r="724" spans="1:21" x14ac:dyDescent="0.25">
      <c r="A724" s="1">
        <v>43268</v>
      </c>
      <c r="B724" s="1">
        <v>42903</v>
      </c>
      <c r="C724" t="s">
        <v>22</v>
      </c>
      <c r="D724">
        <v>2018</v>
      </c>
      <c r="E724" t="s">
        <v>23</v>
      </c>
      <c r="F724">
        <v>15</v>
      </c>
      <c r="G724">
        <v>0</v>
      </c>
      <c r="H724">
        <v>0</v>
      </c>
      <c r="I724">
        <v>0</v>
      </c>
      <c r="J724">
        <v>0</v>
      </c>
      <c r="K724">
        <v>1.75</v>
      </c>
      <c r="L724" t="s">
        <v>12</v>
      </c>
      <c r="M724">
        <v>125</v>
      </c>
      <c r="N724">
        <v>424.99</v>
      </c>
      <c r="O724">
        <v>0.2</v>
      </c>
      <c r="P724">
        <v>1.5</v>
      </c>
      <c r="Q724">
        <f t="shared" si="24"/>
        <v>37.5</v>
      </c>
      <c r="R724">
        <f t="shared" si="25"/>
        <v>37500</v>
      </c>
      <c r="S724" t="s">
        <v>12</v>
      </c>
      <c r="T724" t="s">
        <v>7</v>
      </c>
      <c r="U724" t="s">
        <v>7</v>
      </c>
    </row>
    <row r="725" spans="1:21" x14ac:dyDescent="0.25">
      <c r="A725" s="1">
        <v>43268</v>
      </c>
      <c r="B725" s="1">
        <v>42903</v>
      </c>
      <c r="C725" t="s">
        <v>22</v>
      </c>
      <c r="D725">
        <v>2018</v>
      </c>
      <c r="E725" t="s">
        <v>23</v>
      </c>
      <c r="F725">
        <v>16</v>
      </c>
      <c r="G725">
        <v>0</v>
      </c>
      <c r="H725">
        <v>0</v>
      </c>
      <c r="I725">
        <v>0</v>
      </c>
      <c r="J725">
        <v>2</v>
      </c>
      <c r="K725">
        <v>1.75</v>
      </c>
      <c r="L725" t="s">
        <v>12</v>
      </c>
      <c r="M725">
        <v>125</v>
      </c>
      <c r="N725">
        <v>424.99</v>
      </c>
      <c r="O725">
        <v>0.2</v>
      </c>
      <c r="P725">
        <v>1.5</v>
      </c>
      <c r="Q725">
        <f t="shared" si="24"/>
        <v>37.5</v>
      </c>
      <c r="R725">
        <f t="shared" si="25"/>
        <v>37500</v>
      </c>
      <c r="S725" t="s">
        <v>12</v>
      </c>
      <c r="T725" t="s">
        <v>7</v>
      </c>
      <c r="U725" t="s">
        <v>7</v>
      </c>
    </row>
    <row r="726" spans="1:21" x14ac:dyDescent="0.25">
      <c r="A726" s="1">
        <v>43268</v>
      </c>
      <c r="B726" s="1">
        <v>42903</v>
      </c>
      <c r="C726" t="s">
        <v>22</v>
      </c>
      <c r="D726">
        <v>2018</v>
      </c>
      <c r="E726" t="s">
        <v>23</v>
      </c>
      <c r="F726">
        <v>17</v>
      </c>
      <c r="G726">
        <v>0</v>
      </c>
      <c r="H726">
        <v>0</v>
      </c>
      <c r="I726">
        <v>0</v>
      </c>
      <c r="J726">
        <v>0</v>
      </c>
      <c r="K726">
        <v>1.75</v>
      </c>
      <c r="L726" t="s">
        <v>12</v>
      </c>
      <c r="M726">
        <v>125</v>
      </c>
      <c r="N726">
        <v>424.99</v>
      </c>
      <c r="O726">
        <v>0.2</v>
      </c>
      <c r="P726">
        <v>1.5</v>
      </c>
      <c r="Q726">
        <f t="shared" si="24"/>
        <v>37.5</v>
      </c>
      <c r="R726">
        <f t="shared" si="25"/>
        <v>37500</v>
      </c>
      <c r="S726" t="s">
        <v>12</v>
      </c>
      <c r="T726" t="s">
        <v>7</v>
      </c>
      <c r="U726" t="s">
        <v>7</v>
      </c>
    </row>
    <row r="727" spans="1:21" x14ac:dyDescent="0.25">
      <c r="A727" s="1">
        <v>43268</v>
      </c>
      <c r="B727" s="1">
        <v>42903</v>
      </c>
      <c r="C727" t="s">
        <v>22</v>
      </c>
      <c r="D727">
        <v>2018</v>
      </c>
      <c r="E727" t="s">
        <v>23</v>
      </c>
      <c r="F727">
        <v>18</v>
      </c>
      <c r="G727">
        <v>0</v>
      </c>
      <c r="H727">
        <v>0</v>
      </c>
      <c r="I727">
        <v>0</v>
      </c>
      <c r="J727">
        <v>0</v>
      </c>
      <c r="K727">
        <v>1.75</v>
      </c>
      <c r="L727" t="s">
        <v>12</v>
      </c>
      <c r="M727">
        <v>125</v>
      </c>
      <c r="N727">
        <v>424.99</v>
      </c>
      <c r="O727">
        <v>0.2</v>
      </c>
      <c r="P727">
        <v>1.5</v>
      </c>
      <c r="Q727">
        <f t="shared" si="24"/>
        <v>37.5</v>
      </c>
      <c r="R727">
        <f t="shared" si="25"/>
        <v>37500</v>
      </c>
      <c r="S727" t="s">
        <v>12</v>
      </c>
      <c r="T727" t="s">
        <v>7</v>
      </c>
      <c r="U727" t="s">
        <v>7</v>
      </c>
    </row>
    <row r="728" spans="1:21" x14ac:dyDescent="0.25">
      <c r="A728" s="1">
        <v>43240</v>
      </c>
      <c r="B728" s="1">
        <v>42875</v>
      </c>
      <c r="C728" t="s">
        <v>24</v>
      </c>
      <c r="D728">
        <v>2018</v>
      </c>
      <c r="E728" t="s">
        <v>25</v>
      </c>
      <c r="F728">
        <v>1</v>
      </c>
      <c r="G728">
        <v>43</v>
      </c>
      <c r="H728">
        <v>0</v>
      </c>
      <c r="I728">
        <v>43</v>
      </c>
      <c r="J728">
        <v>0</v>
      </c>
      <c r="K728">
        <v>1.75</v>
      </c>
      <c r="L728" t="s">
        <v>15</v>
      </c>
      <c r="M728">
        <v>238.2</v>
      </c>
      <c r="N728">
        <v>3181.26</v>
      </c>
      <c r="O728">
        <v>0.2</v>
      </c>
      <c r="P728">
        <v>1.5</v>
      </c>
      <c r="Q728">
        <f t="shared" si="24"/>
        <v>71.460000000000008</v>
      </c>
      <c r="R728">
        <f t="shared" si="25"/>
        <v>71460.000000000015</v>
      </c>
      <c r="S728" t="s">
        <v>15</v>
      </c>
      <c r="T728" t="s">
        <v>15</v>
      </c>
      <c r="U728" t="s">
        <v>15</v>
      </c>
    </row>
    <row r="729" spans="1:21" x14ac:dyDescent="0.25">
      <c r="A729" s="1">
        <v>43240</v>
      </c>
      <c r="B729" s="1">
        <v>42875</v>
      </c>
      <c r="C729" t="s">
        <v>24</v>
      </c>
      <c r="D729">
        <v>2018</v>
      </c>
      <c r="E729" t="s">
        <v>25</v>
      </c>
      <c r="F729">
        <v>2</v>
      </c>
      <c r="G729">
        <v>26</v>
      </c>
      <c r="H729">
        <v>0</v>
      </c>
      <c r="I729">
        <v>26</v>
      </c>
      <c r="J729">
        <v>0</v>
      </c>
      <c r="K729">
        <v>1.75</v>
      </c>
      <c r="L729" t="s">
        <v>15</v>
      </c>
      <c r="M729">
        <v>238.2</v>
      </c>
      <c r="N729">
        <v>3181.26</v>
      </c>
      <c r="O729">
        <v>0.2</v>
      </c>
      <c r="P729">
        <v>1.5</v>
      </c>
      <c r="Q729">
        <f t="shared" si="24"/>
        <v>71.460000000000008</v>
      </c>
      <c r="R729">
        <f t="shared" si="25"/>
        <v>71460.000000000015</v>
      </c>
      <c r="S729" t="s">
        <v>15</v>
      </c>
      <c r="T729" t="s">
        <v>15</v>
      </c>
      <c r="U729" t="s">
        <v>15</v>
      </c>
    </row>
    <row r="730" spans="1:21" x14ac:dyDescent="0.25">
      <c r="A730" s="1">
        <v>43240</v>
      </c>
      <c r="B730" s="1">
        <v>42875</v>
      </c>
      <c r="C730" t="s">
        <v>24</v>
      </c>
      <c r="D730">
        <v>2018</v>
      </c>
      <c r="E730" t="s">
        <v>25</v>
      </c>
      <c r="F730">
        <v>3</v>
      </c>
      <c r="G730">
        <v>96</v>
      </c>
      <c r="H730">
        <v>0</v>
      </c>
      <c r="I730">
        <v>96</v>
      </c>
      <c r="J730">
        <v>0</v>
      </c>
      <c r="K730">
        <v>1.75</v>
      </c>
      <c r="L730" t="s">
        <v>15</v>
      </c>
      <c r="M730">
        <v>238.2</v>
      </c>
      <c r="N730">
        <v>3181.26</v>
      </c>
      <c r="O730">
        <v>0.2</v>
      </c>
      <c r="P730">
        <v>1.5</v>
      </c>
      <c r="Q730">
        <f t="shared" si="24"/>
        <v>71.460000000000008</v>
      </c>
      <c r="R730">
        <f t="shared" si="25"/>
        <v>71460.000000000015</v>
      </c>
      <c r="S730" t="s">
        <v>15</v>
      </c>
      <c r="T730" t="s">
        <v>15</v>
      </c>
      <c r="U730" t="s">
        <v>15</v>
      </c>
    </row>
    <row r="731" spans="1:21" x14ac:dyDescent="0.25">
      <c r="A731" s="1">
        <v>43240</v>
      </c>
      <c r="B731" s="1">
        <v>42875</v>
      </c>
      <c r="C731" t="s">
        <v>24</v>
      </c>
      <c r="D731">
        <v>2018</v>
      </c>
      <c r="E731" t="s">
        <v>25</v>
      </c>
      <c r="F731">
        <v>4</v>
      </c>
      <c r="G731">
        <v>19</v>
      </c>
      <c r="H731">
        <v>0</v>
      </c>
      <c r="I731">
        <v>19</v>
      </c>
      <c r="J731">
        <v>0</v>
      </c>
      <c r="K731">
        <v>1.75</v>
      </c>
      <c r="L731" t="s">
        <v>15</v>
      </c>
      <c r="M731">
        <v>238.2</v>
      </c>
      <c r="N731">
        <v>3181.26</v>
      </c>
      <c r="O731">
        <v>0.2</v>
      </c>
      <c r="P731">
        <v>1.5</v>
      </c>
      <c r="Q731">
        <f t="shared" si="24"/>
        <v>71.460000000000008</v>
      </c>
      <c r="R731">
        <f t="shared" si="25"/>
        <v>71460.000000000015</v>
      </c>
      <c r="S731" t="s">
        <v>15</v>
      </c>
      <c r="T731" t="s">
        <v>15</v>
      </c>
      <c r="U731" t="s">
        <v>15</v>
      </c>
    </row>
    <row r="732" spans="1:21" x14ac:dyDescent="0.25">
      <c r="A732" s="1">
        <v>43240</v>
      </c>
      <c r="B732" s="1">
        <v>42875</v>
      </c>
      <c r="C732" t="s">
        <v>24</v>
      </c>
      <c r="D732">
        <v>2018</v>
      </c>
      <c r="E732" t="s">
        <v>25</v>
      </c>
      <c r="F732">
        <v>5</v>
      </c>
      <c r="G732">
        <v>71</v>
      </c>
      <c r="H732">
        <v>0</v>
      </c>
      <c r="I732">
        <v>71</v>
      </c>
      <c r="J732">
        <v>0</v>
      </c>
      <c r="K732">
        <v>1.75</v>
      </c>
      <c r="L732" t="s">
        <v>15</v>
      </c>
      <c r="M732">
        <v>238.2</v>
      </c>
      <c r="N732">
        <v>3181.26</v>
      </c>
      <c r="O732">
        <v>0.2</v>
      </c>
      <c r="P732">
        <v>1.5</v>
      </c>
      <c r="Q732">
        <f t="shared" si="24"/>
        <v>71.460000000000008</v>
      </c>
      <c r="R732">
        <f t="shared" si="25"/>
        <v>71460.000000000015</v>
      </c>
      <c r="S732" t="s">
        <v>15</v>
      </c>
      <c r="T732" t="s">
        <v>15</v>
      </c>
      <c r="U732" t="s">
        <v>15</v>
      </c>
    </row>
    <row r="733" spans="1:21" x14ac:dyDescent="0.25">
      <c r="A733" s="1">
        <v>43240</v>
      </c>
      <c r="B733" s="1">
        <v>42875</v>
      </c>
      <c r="C733" t="s">
        <v>24</v>
      </c>
      <c r="D733">
        <v>2018</v>
      </c>
      <c r="E733" t="s">
        <v>25</v>
      </c>
      <c r="F733">
        <v>6</v>
      </c>
      <c r="G733">
        <v>2</v>
      </c>
      <c r="H733">
        <v>0</v>
      </c>
      <c r="I733">
        <v>2</v>
      </c>
      <c r="J733">
        <v>0</v>
      </c>
      <c r="K733">
        <v>1.75</v>
      </c>
      <c r="L733" t="s">
        <v>15</v>
      </c>
      <c r="M733">
        <v>238.2</v>
      </c>
      <c r="N733">
        <v>3181.26</v>
      </c>
      <c r="O733">
        <v>0.2</v>
      </c>
      <c r="P733">
        <v>1.5</v>
      </c>
      <c r="Q733">
        <f t="shared" si="24"/>
        <v>71.460000000000008</v>
      </c>
      <c r="R733">
        <f t="shared" si="25"/>
        <v>71460.000000000015</v>
      </c>
      <c r="S733" t="s">
        <v>15</v>
      </c>
      <c r="T733" t="s">
        <v>15</v>
      </c>
      <c r="U733" t="s">
        <v>15</v>
      </c>
    </row>
    <row r="734" spans="1:21" x14ac:dyDescent="0.25">
      <c r="A734" s="1">
        <v>43240</v>
      </c>
      <c r="B734" s="1">
        <v>42875</v>
      </c>
      <c r="C734" t="s">
        <v>24</v>
      </c>
      <c r="D734">
        <v>2018</v>
      </c>
      <c r="E734" t="s">
        <v>25</v>
      </c>
      <c r="F734">
        <v>7</v>
      </c>
      <c r="G734">
        <v>4</v>
      </c>
      <c r="H734">
        <v>0</v>
      </c>
      <c r="I734">
        <v>4</v>
      </c>
      <c r="J734">
        <v>0</v>
      </c>
      <c r="K734">
        <v>1.75</v>
      </c>
      <c r="L734" t="s">
        <v>15</v>
      </c>
      <c r="M734">
        <v>238.2</v>
      </c>
      <c r="N734">
        <v>3181.26</v>
      </c>
      <c r="O734">
        <v>0.2</v>
      </c>
      <c r="P734">
        <v>1.5</v>
      </c>
      <c r="Q734">
        <f t="shared" si="24"/>
        <v>71.460000000000008</v>
      </c>
      <c r="R734">
        <f t="shared" si="25"/>
        <v>71460.000000000015</v>
      </c>
      <c r="S734" t="s">
        <v>15</v>
      </c>
      <c r="T734" t="s">
        <v>15</v>
      </c>
      <c r="U734" t="s">
        <v>15</v>
      </c>
    </row>
    <row r="735" spans="1:21" x14ac:dyDescent="0.25">
      <c r="A735" s="1">
        <v>43240</v>
      </c>
      <c r="B735" s="1">
        <v>42875</v>
      </c>
      <c r="C735" t="s">
        <v>24</v>
      </c>
      <c r="D735">
        <v>2018</v>
      </c>
      <c r="E735" t="s">
        <v>25</v>
      </c>
      <c r="F735">
        <v>8</v>
      </c>
      <c r="G735">
        <v>1</v>
      </c>
      <c r="H735">
        <v>0</v>
      </c>
      <c r="I735">
        <v>1</v>
      </c>
      <c r="J735">
        <v>0</v>
      </c>
      <c r="K735">
        <v>1.75</v>
      </c>
      <c r="L735" t="s">
        <v>15</v>
      </c>
      <c r="M735">
        <v>238.2</v>
      </c>
      <c r="N735">
        <v>3181.26</v>
      </c>
      <c r="O735">
        <v>0.2</v>
      </c>
      <c r="P735">
        <v>1.5</v>
      </c>
      <c r="Q735">
        <f t="shared" si="24"/>
        <v>71.460000000000008</v>
      </c>
      <c r="R735">
        <f t="shared" si="25"/>
        <v>71460.000000000015</v>
      </c>
      <c r="S735" t="s">
        <v>15</v>
      </c>
      <c r="T735" t="s">
        <v>15</v>
      </c>
      <c r="U735" t="s">
        <v>15</v>
      </c>
    </row>
    <row r="736" spans="1:21" x14ac:dyDescent="0.25">
      <c r="A736" s="1">
        <v>43240</v>
      </c>
      <c r="B736" s="1">
        <v>42875</v>
      </c>
      <c r="C736" t="s">
        <v>24</v>
      </c>
      <c r="D736">
        <v>2018</v>
      </c>
      <c r="E736" t="s">
        <v>25</v>
      </c>
      <c r="F736">
        <v>9</v>
      </c>
      <c r="G736">
        <v>0</v>
      </c>
      <c r="H736">
        <v>0</v>
      </c>
      <c r="I736">
        <v>0</v>
      </c>
      <c r="J736">
        <v>0</v>
      </c>
      <c r="K736">
        <v>1.75</v>
      </c>
      <c r="L736" t="s">
        <v>15</v>
      </c>
      <c r="M736">
        <v>238.2</v>
      </c>
      <c r="N736">
        <v>3181.26</v>
      </c>
      <c r="O736">
        <v>0.2</v>
      </c>
      <c r="P736">
        <v>1.5</v>
      </c>
      <c r="Q736">
        <f t="shared" si="24"/>
        <v>71.460000000000008</v>
      </c>
      <c r="R736">
        <f t="shared" si="25"/>
        <v>71460.000000000015</v>
      </c>
      <c r="S736" t="s">
        <v>15</v>
      </c>
      <c r="T736" t="s">
        <v>15</v>
      </c>
      <c r="U736" t="s">
        <v>15</v>
      </c>
    </row>
    <row r="737" spans="1:21" x14ac:dyDescent="0.25">
      <c r="A737" s="1">
        <v>43240</v>
      </c>
      <c r="B737" s="1">
        <v>42875</v>
      </c>
      <c r="C737" t="s">
        <v>24</v>
      </c>
      <c r="D737">
        <v>2018</v>
      </c>
      <c r="E737" t="s">
        <v>25</v>
      </c>
      <c r="F737">
        <v>10</v>
      </c>
      <c r="G737">
        <v>1</v>
      </c>
      <c r="H737">
        <v>0</v>
      </c>
      <c r="I737">
        <v>1</v>
      </c>
      <c r="J737">
        <v>0</v>
      </c>
      <c r="K737">
        <v>1.75</v>
      </c>
      <c r="L737" t="s">
        <v>15</v>
      </c>
      <c r="M737">
        <v>238.2</v>
      </c>
      <c r="N737">
        <v>3181.26</v>
      </c>
      <c r="O737">
        <v>0.2</v>
      </c>
      <c r="P737">
        <v>1.5</v>
      </c>
      <c r="Q737">
        <f t="shared" si="24"/>
        <v>71.460000000000008</v>
      </c>
      <c r="R737">
        <f t="shared" si="25"/>
        <v>71460.000000000015</v>
      </c>
      <c r="S737" t="s">
        <v>15</v>
      </c>
      <c r="T737" t="s">
        <v>15</v>
      </c>
      <c r="U737" t="s">
        <v>15</v>
      </c>
    </row>
    <row r="738" spans="1:21" x14ac:dyDescent="0.25">
      <c r="A738" s="1">
        <v>43240</v>
      </c>
      <c r="B738" s="1">
        <v>42875</v>
      </c>
      <c r="C738" t="s">
        <v>24</v>
      </c>
      <c r="D738">
        <v>2018</v>
      </c>
      <c r="E738" t="s">
        <v>25</v>
      </c>
      <c r="F738">
        <v>11</v>
      </c>
      <c r="G738">
        <v>0</v>
      </c>
      <c r="H738">
        <v>0</v>
      </c>
      <c r="I738">
        <v>0</v>
      </c>
      <c r="J738">
        <v>0</v>
      </c>
      <c r="K738">
        <v>1.75</v>
      </c>
      <c r="L738" t="s">
        <v>15</v>
      </c>
      <c r="M738">
        <v>238.2</v>
      </c>
      <c r="N738">
        <v>3181.26</v>
      </c>
      <c r="O738">
        <v>0.2</v>
      </c>
      <c r="P738">
        <v>1.5</v>
      </c>
      <c r="Q738">
        <f t="shared" si="24"/>
        <v>71.460000000000008</v>
      </c>
      <c r="R738">
        <f t="shared" si="25"/>
        <v>71460.000000000015</v>
      </c>
      <c r="S738" t="s">
        <v>15</v>
      </c>
      <c r="T738" t="s">
        <v>15</v>
      </c>
      <c r="U738" t="s">
        <v>15</v>
      </c>
    </row>
    <row r="739" spans="1:21" x14ac:dyDescent="0.25">
      <c r="A739" s="1">
        <v>43240</v>
      </c>
      <c r="B739" s="1">
        <v>42875</v>
      </c>
      <c r="C739" t="s">
        <v>24</v>
      </c>
      <c r="D739">
        <v>2018</v>
      </c>
      <c r="E739" t="s">
        <v>25</v>
      </c>
      <c r="F739">
        <v>12</v>
      </c>
      <c r="G739">
        <v>0</v>
      </c>
      <c r="H739">
        <v>0</v>
      </c>
      <c r="I739">
        <v>0</v>
      </c>
      <c r="J739">
        <v>0</v>
      </c>
      <c r="K739">
        <v>1.75</v>
      </c>
      <c r="L739" t="s">
        <v>15</v>
      </c>
      <c r="M739">
        <v>238.2</v>
      </c>
      <c r="N739">
        <v>3181.26</v>
      </c>
      <c r="O739">
        <v>0.2</v>
      </c>
      <c r="P739">
        <v>1.5</v>
      </c>
      <c r="Q739">
        <f t="shared" si="24"/>
        <v>71.460000000000008</v>
      </c>
      <c r="R739">
        <f t="shared" si="25"/>
        <v>71460.000000000015</v>
      </c>
      <c r="S739" t="s">
        <v>15</v>
      </c>
      <c r="T739" t="s">
        <v>15</v>
      </c>
      <c r="U739" t="s">
        <v>15</v>
      </c>
    </row>
    <row r="740" spans="1:21" x14ac:dyDescent="0.25">
      <c r="A740" s="1">
        <v>43240</v>
      </c>
      <c r="B740" s="1">
        <v>42875</v>
      </c>
      <c r="C740" t="s">
        <v>24</v>
      </c>
      <c r="D740">
        <v>2018</v>
      </c>
      <c r="E740" t="s">
        <v>25</v>
      </c>
      <c r="F740">
        <v>13</v>
      </c>
      <c r="G740">
        <v>0</v>
      </c>
      <c r="H740">
        <v>0</v>
      </c>
      <c r="I740">
        <v>0</v>
      </c>
      <c r="J740">
        <v>0</v>
      </c>
      <c r="K740">
        <v>1.75</v>
      </c>
      <c r="L740" t="s">
        <v>15</v>
      </c>
      <c r="M740">
        <v>238.2</v>
      </c>
      <c r="N740">
        <v>3181.26</v>
      </c>
      <c r="O740">
        <v>0.2</v>
      </c>
      <c r="P740">
        <v>1.5</v>
      </c>
      <c r="Q740">
        <f t="shared" si="24"/>
        <v>71.460000000000008</v>
      </c>
      <c r="R740">
        <f t="shared" si="25"/>
        <v>71460.000000000015</v>
      </c>
      <c r="S740" t="s">
        <v>15</v>
      </c>
      <c r="T740" t="s">
        <v>15</v>
      </c>
      <c r="U740" t="s">
        <v>15</v>
      </c>
    </row>
    <row r="741" spans="1:21" x14ac:dyDescent="0.25">
      <c r="A741" s="1">
        <v>43240</v>
      </c>
      <c r="B741" s="1">
        <v>42875</v>
      </c>
      <c r="C741" t="s">
        <v>24</v>
      </c>
      <c r="D741">
        <v>2018</v>
      </c>
      <c r="E741" t="s">
        <v>25</v>
      </c>
      <c r="F741">
        <v>14</v>
      </c>
      <c r="G741">
        <v>48</v>
      </c>
      <c r="H741">
        <v>0</v>
      </c>
      <c r="I741">
        <v>48</v>
      </c>
      <c r="J741">
        <v>0</v>
      </c>
      <c r="K741">
        <v>1.75</v>
      </c>
      <c r="L741" t="s">
        <v>15</v>
      </c>
      <c r="M741">
        <v>238.2</v>
      </c>
      <c r="N741">
        <v>3181.26</v>
      </c>
      <c r="O741">
        <v>0.2</v>
      </c>
      <c r="P741">
        <v>1.5</v>
      </c>
      <c r="Q741">
        <f t="shared" si="24"/>
        <v>71.460000000000008</v>
      </c>
      <c r="R741">
        <f t="shared" si="25"/>
        <v>71460.000000000015</v>
      </c>
      <c r="S741" t="s">
        <v>15</v>
      </c>
      <c r="T741" t="s">
        <v>15</v>
      </c>
      <c r="U741" t="s">
        <v>15</v>
      </c>
    </row>
    <row r="742" spans="1:21" x14ac:dyDescent="0.25">
      <c r="A742" s="1">
        <v>43240</v>
      </c>
      <c r="B742" s="1">
        <v>42875</v>
      </c>
      <c r="C742" t="s">
        <v>24</v>
      </c>
      <c r="D742">
        <v>2018</v>
      </c>
      <c r="E742" t="s">
        <v>25</v>
      </c>
      <c r="F742">
        <v>15</v>
      </c>
      <c r="G742">
        <v>0</v>
      </c>
      <c r="H742">
        <v>0</v>
      </c>
      <c r="I742">
        <v>0</v>
      </c>
      <c r="J742">
        <v>0</v>
      </c>
      <c r="K742">
        <v>1.75</v>
      </c>
      <c r="L742" t="s">
        <v>15</v>
      </c>
      <c r="M742">
        <v>238.2</v>
      </c>
      <c r="N742">
        <v>3181.26</v>
      </c>
      <c r="O742">
        <v>0.2</v>
      </c>
      <c r="P742">
        <v>1.5</v>
      </c>
      <c r="Q742">
        <f t="shared" si="24"/>
        <v>71.460000000000008</v>
      </c>
      <c r="R742">
        <f t="shared" si="25"/>
        <v>71460.000000000015</v>
      </c>
      <c r="S742" t="s">
        <v>15</v>
      </c>
      <c r="T742" t="s">
        <v>15</v>
      </c>
      <c r="U742" t="s">
        <v>15</v>
      </c>
    </row>
    <row r="743" spans="1:21" x14ac:dyDescent="0.25">
      <c r="A743" s="1">
        <v>43240</v>
      </c>
      <c r="B743" s="1">
        <v>42875</v>
      </c>
      <c r="C743" t="s">
        <v>24</v>
      </c>
      <c r="D743">
        <v>2018</v>
      </c>
      <c r="E743" t="s">
        <v>25</v>
      </c>
      <c r="F743">
        <v>16</v>
      </c>
      <c r="G743">
        <v>4</v>
      </c>
      <c r="H743">
        <v>0</v>
      </c>
      <c r="I743">
        <v>4</v>
      </c>
      <c r="J743">
        <v>0</v>
      </c>
      <c r="K743">
        <v>1.75</v>
      </c>
      <c r="L743" t="s">
        <v>15</v>
      </c>
      <c r="M743">
        <v>238.2</v>
      </c>
      <c r="N743">
        <v>3181.26</v>
      </c>
      <c r="O743">
        <v>0.2</v>
      </c>
      <c r="P743">
        <v>1.5</v>
      </c>
      <c r="Q743">
        <f t="shared" si="24"/>
        <v>71.460000000000008</v>
      </c>
      <c r="R743">
        <f t="shared" si="25"/>
        <v>71460.000000000015</v>
      </c>
      <c r="S743" t="s">
        <v>15</v>
      </c>
      <c r="T743" t="s">
        <v>15</v>
      </c>
      <c r="U743" t="s">
        <v>15</v>
      </c>
    </row>
    <row r="744" spans="1:21" x14ac:dyDescent="0.25">
      <c r="A744" s="1">
        <v>43240</v>
      </c>
      <c r="B744" s="1">
        <v>42875</v>
      </c>
      <c r="C744" t="s">
        <v>24</v>
      </c>
      <c r="D744">
        <v>2018</v>
      </c>
      <c r="E744" t="s">
        <v>25</v>
      </c>
      <c r="F744">
        <v>17</v>
      </c>
      <c r="G744">
        <v>5</v>
      </c>
      <c r="H744">
        <v>0</v>
      </c>
      <c r="I744">
        <v>5</v>
      </c>
      <c r="J744">
        <v>0</v>
      </c>
      <c r="K744">
        <v>1.75</v>
      </c>
      <c r="L744" t="s">
        <v>15</v>
      </c>
      <c r="M744">
        <v>238.2</v>
      </c>
      <c r="N744">
        <v>3181.26</v>
      </c>
      <c r="O744">
        <v>0.2</v>
      </c>
      <c r="P744">
        <v>1.5</v>
      </c>
      <c r="Q744">
        <f t="shared" si="24"/>
        <v>71.460000000000008</v>
      </c>
      <c r="R744">
        <f t="shared" si="25"/>
        <v>71460.000000000015</v>
      </c>
      <c r="S744" t="s">
        <v>15</v>
      </c>
      <c r="T744" t="s">
        <v>15</v>
      </c>
      <c r="U744" t="s">
        <v>15</v>
      </c>
    </row>
    <row r="745" spans="1:21" x14ac:dyDescent="0.25">
      <c r="A745" s="1">
        <v>43240</v>
      </c>
      <c r="B745" s="1">
        <v>42875</v>
      </c>
      <c r="C745" t="s">
        <v>24</v>
      </c>
      <c r="D745">
        <v>2018</v>
      </c>
      <c r="E745" t="s">
        <v>25</v>
      </c>
      <c r="F745">
        <v>18</v>
      </c>
      <c r="G745">
        <v>1</v>
      </c>
      <c r="H745">
        <v>0</v>
      </c>
      <c r="I745">
        <v>1</v>
      </c>
      <c r="J745">
        <v>0</v>
      </c>
      <c r="K745">
        <v>1.75</v>
      </c>
      <c r="L745" t="s">
        <v>15</v>
      </c>
      <c r="M745">
        <v>238.2</v>
      </c>
      <c r="N745">
        <v>3181.26</v>
      </c>
      <c r="O745">
        <v>0.2</v>
      </c>
      <c r="P745">
        <v>1.5</v>
      </c>
      <c r="Q745">
        <f t="shared" si="24"/>
        <v>71.460000000000008</v>
      </c>
      <c r="R745">
        <f t="shared" si="25"/>
        <v>71460.000000000015</v>
      </c>
      <c r="S745" t="s">
        <v>15</v>
      </c>
      <c r="T745" t="s">
        <v>15</v>
      </c>
      <c r="U745" t="s">
        <v>15</v>
      </c>
    </row>
    <row r="746" spans="1:21" x14ac:dyDescent="0.25">
      <c r="A746" s="1">
        <v>43240</v>
      </c>
      <c r="B746" s="1">
        <v>42875</v>
      </c>
      <c r="C746" t="s">
        <v>24</v>
      </c>
      <c r="D746">
        <v>2018</v>
      </c>
      <c r="E746" t="s">
        <v>25</v>
      </c>
      <c r="F746">
        <v>19</v>
      </c>
      <c r="G746">
        <v>0</v>
      </c>
      <c r="H746">
        <v>0</v>
      </c>
      <c r="I746">
        <v>0</v>
      </c>
      <c r="J746">
        <v>0</v>
      </c>
      <c r="K746">
        <v>1.75</v>
      </c>
      <c r="L746" t="s">
        <v>15</v>
      </c>
      <c r="M746">
        <v>238.2</v>
      </c>
      <c r="N746">
        <v>3181.26</v>
      </c>
      <c r="O746">
        <v>0.2</v>
      </c>
      <c r="P746">
        <v>1.5</v>
      </c>
      <c r="Q746">
        <f t="shared" si="24"/>
        <v>71.460000000000008</v>
      </c>
      <c r="R746">
        <f t="shared" si="25"/>
        <v>71460.000000000015</v>
      </c>
      <c r="S746" t="s">
        <v>15</v>
      </c>
      <c r="T746" t="s">
        <v>15</v>
      </c>
      <c r="U746" t="s">
        <v>15</v>
      </c>
    </row>
    <row r="747" spans="1:21" x14ac:dyDescent="0.25">
      <c r="A747" s="1">
        <v>43240</v>
      </c>
      <c r="B747" s="1">
        <v>42875</v>
      </c>
      <c r="C747" t="s">
        <v>24</v>
      </c>
      <c r="D747">
        <v>2018</v>
      </c>
      <c r="E747" t="s">
        <v>25</v>
      </c>
      <c r="F747">
        <v>20</v>
      </c>
      <c r="G747">
        <v>4</v>
      </c>
      <c r="H747">
        <v>0</v>
      </c>
      <c r="I747">
        <v>4</v>
      </c>
      <c r="J747">
        <v>0</v>
      </c>
      <c r="K747">
        <v>1.75</v>
      </c>
      <c r="L747" t="s">
        <v>15</v>
      </c>
      <c r="M747">
        <v>238.2</v>
      </c>
      <c r="N747">
        <v>3181.26</v>
      </c>
      <c r="O747">
        <v>0.2</v>
      </c>
      <c r="P747">
        <v>1.5</v>
      </c>
      <c r="Q747">
        <f t="shared" si="24"/>
        <v>71.460000000000008</v>
      </c>
      <c r="R747">
        <f t="shared" si="25"/>
        <v>71460.000000000015</v>
      </c>
      <c r="S747" t="s">
        <v>15</v>
      </c>
      <c r="T747" t="s">
        <v>15</v>
      </c>
      <c r="U747" t="s">
        <v>15</v>
      </c>
    </row>
    <row r="748" spans="1:21" x14ac:dyDescent="0.25">
      <c r="A748" s="1">
        <v>43240</v>
      </c>
      <c r="B748" s="1">
        <v>42875</v>
      </c>
      <c r="C748" t="s">
        <v>24</v>
      </c>
      <c r="D748">
        <v>2018</v>
      </c>
      <c r="E748" t="s">
        <v>25</v>
      </c>
      <c r="F748">
        <v>21</v>
      </c>
      <c r="G748">
        <v>18</v>
      </c>
      <c r="H748">
        <v>0</v>
      </c>
      <c r="I748">
        <v>18</v>
      </c>
      <c r="J748">
        <v>0</v>
      </c>
      <c r="K748">
        <v>1.75</v>
      </c>
      <c r="L748" t="s">
        <v>15</v>
      </c>
      <c r="M748">
        <v>238.2</v>
      </c>
      <c r="N748">
        <v>3181.26</v>
      </c>
      <c r="O748">
        <v>0.2</v>
      </c>
      <c r="P748">
        <v>1.5</v>
      </c>
      <c r="Q748">
        <f t="shared" si="24"/>
        <v>71.460000000000008</v>
      </c>
      <c r="R748">
        <f t="shared" si="25"/>
        <v>71460.000000000015</v>
      </c>
      <c r="S748" t="s">
        <v>15</v>
      </c>
      <c r="T748" t="s">
        <v>15</v>
      </c>
      <c r="U748" t="s">
        <v>15</v>
      </c>
    </row>
    <row r="749" spans="1:21" x14ac:dyDescent="0.25">
      <c r="A749" s="1">
        <v>43240</v>
      </c>
      <c r="B749" s="1">
        <v>42875</v>
      </c>
      <c r="C749" t="s">
        <v>24</v>
      </c>
      <c r="D749">
        <v>2018</v>
      </c>
      <c r="E749" t="s">
        <v>25</v>
      </c>
      <c r="F749">
        <v>22</v>
      </c>
      <c r="G749">
        <v>0</v>
      </c>
      <c r="H749">
        <v>0</v>
      </c>
      <c r="I749">
        <v>0</v>
      </c>
      <c r="J749">
        <v>0</v>
      </c>
      <c r="K749">
        <v>1.75</v>
      </c>
      <c r="L749" t="s">
        <v>15</v>
      </c>
      <c r="M749">
        <v>238.2</v>
      </c>
      <c r="N749">
        <v>3181.26</v>
      </c>
      <c r="O749">
        <v>0.2</v>
      </c>
      <c r="P749">
        <v>1.5</v>
      </c>
      <c r="Q749">
        <f t="shared" si="24"/>
        <v>71.460000000000008</v>
      </c>
      <c r="R749">
        <f t="shared" si="25"/>
        <v>71460.000000000015</v>
      </c>
      <c r="S749" t="s">
        <v>15</v>
      </c>
      <c r="T749" t="s">
        <v>15</v>
      </c>
      <c r="U749" t="s">
        <v>15</v>
      </c>
    </row>
    <row r="750" spans="1:21" x14ac:dyDescent="0.25">
      <c r="A750" s="1">
        <v>43240</v>
      </c>
      <c r="B750" s="1">
        <v>42875</v>
      </c>
      <c r="C750" t="s">
        <v>24</v>
      </c>
      <c r="D750">
        <v>2018</v>
      </c>
      <c r="E750" t="s">
        <v>25</v>
      </c>
      <c r="F750">
        <v>23</v>
      </c>
      <c r="G750">
        <v>0</v>
      </c>
      <c r="H750">
        <v>0</v>
      </c>
      <c r="I750">
        <v>0</v>
      </c>
      <c r="J750">
        <v>0</v>
      </c>
      <c r="K750">
        <v>1.75</v>
      </c>
      <c r="L750" t="s">
        <v>15</v>
      </c>
      <c r="M750">
        <v>238.2</v>
      </c>
      <c r="N750">
        <v>3181.26</v>
      </c>
      <c r="O750">
        <v>0.2</v>
      </c>
      <c r="P750">
        <v>1.5</v>
      </c>
      <c r="Q750">
        <f t="shared" si="24"/>
        <v>71.460000000000008</v>
      </c>
      <c r="R750">
        <f t="shared" si="25"/>
        <v>71460.000000000015</v>
      </c>
      <c r="S750" t="s">
        <v>15</v>
      </c>
      <c r="T750" t="s">
        <v>15</v>
      </c>
      <c r="U750" t="s">
        <v>15</v>
      </c>
    </row>
    <row r="751" spans="1:21" x14ac:dyDescent="0.25">
      <c r="A751" s="1">
        <v>43240</v>
      </c>
      <c r="B751" s="1">
        <v>42875</v>
      </c>
      <c r="C751" t="s">
        <v>24</v>
      </c>
      <c r="D751">
        <v>2018</v>
      </c>
      <c r="E751" t="s">
        <v>25</v>
      </c>
      <c r="F751">
        <v>24</v>
      </c>
      <c r="G751">
        <v>12</v>
      </c>
      <c r="H751">
        <v>0</v>
      </c>
      <c r="I751">
        <v>12</v>
      </c>
      <c r="J751">
        <v>0</v>
      </c>
      <c r="K751">
        <v>1.75</v>
      </c>
      <c r="L751" t="s">
        <v>15</v>
      </c>
      <c r="M751">
        <v>238.2</v>
      </c>
      <c r="N751">
        <v>3181.26</v>
      </c>
      <c r="O751">
        <v>0.2</v>
      </c>
      <c r="P751">
        <v>1.5</v>
      </c>
      <c r="Q751">
        <f t="shared" si="24"/>
        <v>71.460000000000008</v>
      </c>
      <c r="R751">
        <f t="shared" si="25"/>
        <v>71460.000000000015</v>
      </c>
      <c r="S751" t="s">
        <v>15</v>
      </c>
      <c r="T751" t="s">
        <v>15</v>
      </c>
      <c r="U751" t="s">
        <v>15</v>
      </c>
    </row>
    <row r="752" spans="1:21" x14ac:dyDescent="0.25">
      <c r="A752" s="1">
        <v>43240</v>
      </c>
      <c r="B752" s="1">
        <v>42875</v>
      </c>
      <c r="C752" t="s">
        <v>24</v>
      </c>
      <c r="D752">
        <v>2018</v>
      </c>
      <c r="E752" t="s">
        <v>25</v>
      </c>
      <c r="F752">
        <v>25</v>
      </c>
      <c r="G752">
        <v>3</v>
      </c>
      <c r="H752">
        <v>0</v>
      </c>
      <c r="I752">
        <v>3</v>
      </c>
      <c r="J752">
        <v>0</v>
      </c>
      <c r="K752">
        <v>1.75</v>
      </c>
      <c r="L752" t="s">
        <v>15</v>
      </c>
      <c r="M752">
        <v>238.2</v>
      </c>
      <c r="N752">
        <v>3181.26</v>
      </c>
      <c r="O752">
        <v>0.2</v>
      </c>
      <c r="P752">
        <v>1.5</v>
      </c>
      <c r="Q752">
        <f t="shared" si="24"/>
        <v>71.460000000000008</v>
      </c>
      <c r="R752">
        <f t="shared" si="25"/>
        <v>71460.000000000015</v>
      </c>
      <c r="S752" t="s">
        <v>15</v>
      </c>
      <c r="T752" t="s">
        <v>15</v>
      </c>
      <c r="U752" t="s">
        <v>15</v>
      </c>
    </row>
    <row r="753" spans="1:21" x14ac:dyDescent="0.25">
      <c r="A753" s="1">
        <v>43240</v>
      </c>
      <c r="B753" s="1">
        <v>42875</v>
      </c>
      <c r="C753" t="s">
        <v>24</v>
      </c>
      <c r="D753">
        <v>2018</v>
      </c>
      <c r="E753" t="s">
        <v>25</v>
      </c>
      <c r="F753">
        <v>26</v>
      </c>
      <c r="G753">
        <v>2</v>
      </c>
      <c r="H753">
        <v>0</v>
      </c>
      <c r="I753">
        <v>2</v>
      </c>
      <c r="J753">
        <v>0</v>
      </c>
      <c r="K753">
        <v>1.75</v>
      </c>
      <c r="L753" t="s">
        <v>15</v>
      </c>
      <c r="M753">
        <v>238.2</v>
      </c>
      <c r="N753">
        <v>3181.26</v>
      </c>
      <c r="O753">
        <v>0.2</v>
      </c>
      <c r="P753">
        <v>1.5</v>
      </c>
      <c r="Q753">
        <f t="shared" si="24"/>
        <v>71.460000000000008</v>
      </c>
      <c r="R753">
        <f t="shared" si="25"/>
        <v>71460.000000000015</v>
      </c>
      <c r="S753" t="s">
        <v>15</v>
      </c>
      <c r="T753" t="s">
        <v>15</v>
      </c>
      <c r="U753" t="s">
        <v>15</v>
      </c>
    </row>
    <row r="754" spans="1:21" x14ac:dyDescent="0.25">
      <c r="A754" s="1">
        <v>43240</v>
      </c>
      <c r="B754" s="1">
        <v>42875</v>
      </c>
      <c r="C754" t="s">
        <v>24</v>
      </c>
      <c r="D754">
        <v>2018</v>
      </c>
      <c r="E754" t="s">
        <v>25</v>
      </c>
      <c r="F754">
        <v>27</v>
      </c>
      <c r="G754">
        <v>66</v>
      </c>
      <c r="H754">
        <v>0</v>
      </c>
      <c r="I754">
        <v>66</v>
      </c>
      <c r="J754">
        <v>0</v>
      </c>
      <c r="K754">
        <v>1.75</v>
      </c>
      <c r="L754" t="s">
        <v>15</v>
      </c>
      <c r="M754">
        <v>238.2</v>
      </c>
      <c r="N754">
        <v>3181.26</v>
      </c>
      <c r="O754">
        <v>0.2</v>
      </c>
      <c r="P754">
        <v>1.5</v>
      </c>
      <c r="Q754">
        <f t="shared" si="24"/>
        <v>71.460000000000008</v>
      </c>
      <c r="R754">
        <f t="shared" si="25"/>
        <v>71460.000000000015</v>
      </c>
      <c r="S754" t="s">
        <v>15</v>
      </c>
      <c r="T754" t="s">
        <v>15</v>
      </c>
      <c r="U754" t="s">
        <v>15</v>
      </c>
    </row>
    <row r="755" spans="1:21" x14ac:dyDescent="0.25">
      <c r="A755" s="1">
        <v>43240</v>
      </c>
      <c r="B755" s="1">
        <v>42875</v>
      </c>
      <c r="C755" t="s">
        <v>24</v>
      </c>
      <c r="D755">
        <v>2018</v>
      </c>
      <c r="E755" t="s">
        <v>25</v>
      </c>
      <c r="F755">
        <v>28</v>
      </c>
      <c r="G755">
        <v>39</v>
      </c>
      <c r="H755">
        <v>0</v>
      </c>
      <c r="I755">
        <v>39</v>
      </c>
      <c r="J755">
        <v>0</v>
      </c>
      <c r="K755">
        <v>1.75</v>
      </c>
      <c r="L755" t="s">
        <v>15</v>
      </c>
      <c r="M755">
        <v>238.2</v>
      </c>
      <c r="N755">
        <v>3181.26</v>
      </c>
      <c r="O755">
        <v>0.2</v>
      </c>
      <c r="P755">
        <v>1.5</v>
      </c>
      <c r="Q755">
        <f t="shared" si="24"/>
        <v>71.460000000000008</v>
      </c>
      <c r="R755">
        <f t="shared" si="25"/>
        <v>71460.000000000015</v>
      </c>
      <c r="S755" t="s">
        <v>15</v>
      </c>
      <c r="T755" t="s">
        <v>15</v>
      </c>
      <c r="U755" t="s">
        <v>15</v>
      </c>
    </row>
    <row r="756" spans="1:21" x14ac:dyDescent="0.25">
      <c r="A756" s="1">
        <v>43240</v>
      </c>
      <c r="B756" s="1">
        <v>42875</v>
      </c>
      <c r="C756" t="s">
        <v>24</v>
      </c>
      <c r="D756">
        <v>2018</v>
      </c>
      <c r="E756" t="s">
        <v>25</v>
      </c>
      <c r="F756">
        <v>29</v>
      </c>
      <c r="G756">
        <v>11</v>
      </c>
      <c r="H756">
        <v>0</v>
      </c>
      <c r="I756">
        <v>11</v>
      </c>
      <c r="J756">
        <v>0</v>
      </c>
      <c r="K756">
        <v>1.75</v>
      </c>
      <c r="L756" t="s">
        <v>15</v>
      </c>
      <c r="M756">
        <v>238.2</v>
      </c>
      <c r="N756">
        <v>3181.26</v>
      </c>
      <c r="O756">
        <v>0.2</v>
      </c>
      <c r="P756">
        <v>1.5</v>
      </c>
      <c r="Q756">
        <f t="shared" si="24"/>
        <v>71.460000000000008</v>
      </c>
      <c r="R756">
        <f t="shared" si="25"/>
        <v>71460.000000000015</v>
      </c>
      <c r="S756" t="s">
        <v>15</v>
      </c>
      <c r="T756" t="s">
        <v>15</v>
      </c>
      <c r="U756" t="s">
        <v>15</v>
      </c>
    </row>
    <row r="757" spans="1:21" x14ac:dyDescent="0.25">
      <c r="A757" s="1">
        <v>43240</v>
      </c>
      <c r="B757" s="1">
        <v>42875</v>
      </c>
      <c r="C757" t="s">
        <v>24</v>
      </c>
      <c r="D757">
        <v>2018</v>
      </c>
      <c r="E757" t="s">
        <v>25</v>
      </c>
      <c r="F757">
        <v>30</v>
      </c>
      <c r="G757">
        <v>12</v>
      </c>
      <c r="H757">
        <v>0</v>
      </c>
      <c r="I757">
        <v>12</v>
      </c>
      <c r="J757">
        <v>0</v>
      </c>
      <c r="K757">
        <v>1.75</v>
      </c>
      <c r="L757" t="s">
        <v>15</v>
      </c>
      <c r="M757">
        <v>238.2</v>
      </c>
      <c r="N757">
        <v>3181.26</v>
      </c>
      <c r="O757">
        <v>0.2</v>
      </c>
      <c r="P757">
        <v>1.5</v>
      </c>
      <c r="Q757">
        <f t="shared" si="24"/>
        <v>71.460000000000008</v>
      </c>
      <c r="R757">
        <f t="shared" si="25"/>
        <v>71460.000000000015</v>
      </c>
      <c r="S757" t="s">
        <v>15</v>
      </c>
      <c r="T757" t="s">
        <v>15</v>
      </c>
      <c r="U757" t="s">
        <v>15</v>
      </c>
    </row>
    <row r="758" spans="1:21" x14ac:dyDescent="0.25">
      <c r="A758" s="1">
        <v>43245</v>
      </c>
      <c r="B758" s="1">
        <v>42880</v>
      </c>
      <c r="C758" t="s">
        <v>24</v>
      </c>
      <c r="D758">
        <v>2018</v>
      </c>
      <c r="E758" t="s">
        <v>25</v>
      </c>
      <c r="F758">
        <v>1</v>
      </c>
      <c r="G758">
        <v>94</v>
      </c>
      <c r="H758">
        <v>0</v>
      </c>
      <c r="I758">
        <v>94</v>
      </c>
      <c r="J758">
        <v>0</v>
      </c>
      <c r="K758">
        <v>1.75</v>
      </c>
      <c r="L758" t="s">
        <v>11</v>
      </c>
      <c r="M758">
        <v>236.67435897435897</v>
      </c>
      <c r="N758">
        <v>3145.4369230769234</v>
      </c>
      <c r="O758">
        <v>0.2</v>
      </c>
      <c r="P758">
        <v>1.5</v>
      </c>
      <c r="Q758">
        <f t="shared" si="24"/>
        <v>71.002307692307696</v>
      </c>
      <c r="R758">
        <f t="shared" si="25"/>
        <v>71002.307692307702</v>
      </c>
      <c r="S758" t="s">
        <v>11</v>
      </c>
      <c r="T758" t="s">
        <v>69</v>
      </c>
      <c r="U758" t="s">
        <v>69</v>
      </c>
    </row>
    <row r="759" spans="1:21" x14ac:dyDescent="0.25">
      <c r="A759" s="1">
        <v>43245</v>
      </c>
      <c r="B759" s="1">
        <v>42880</v>
      </c>
      <c r="C759" t="s">
        <v>24</v>
      </c>
      <c r="D759">
        <v>2018</v>
      </c>
      <c r="E759" t="s">
        <v>25</v>
      </c>
      <c r="F759">
        <v>2</v>
      </c>
      <c r="G759">
        <v>83</v>
      </c>
      <c r="H759">
        <v>0</v>
      </c>
      <c r="I759">
        <v>83</v>
      </c>
      <c r="J759">
        <v>0</v>
      </c>
      <c r="K759">
        <v>1.75</v>
      </c>
      <c r="L759" t="s">
        <v>11</v>
      </c>
      <c r="M759">
        <v>236.67435897435897</v>
      </c>
      <c r="N759">
        <v>3145.4369230769234</v>
      </c>
      <c r="O759">
        <v>0.2</v>
      </c>
      <c r="P759">
        <v>1.5</v>
      </c>
      <c r="Q759">
        <f t="shared" si="24"/>
        <v>71.002307692307696</v>
      </c>
      <c r="R759">
        <f t="shared" si="25"/>
        <v>71002.307692307702</v>
      </c>
      <c r="S759" t="s">
        <v>11</v>
      </c>
      <c r="T759" t="s">
        <v>69</v>
      </c>
      <c r="U759" t="s">
        <v>69</v>
      </c>
    </row>
    <row r="760" spans="1:21" x14ac:dyDescent="0.25">
      <c r="A760" s="1">
        <v>43245</v>
      </c>
      <c r="B760" s="1">
        <v>42880</v>
      </c>
      <c r="C760" t="s">
        <v>24</v>
      </c>
      <c r="D760">
        <v>2018</v>
      </c>
      <c r="E760" t="s">
        <v>25</v>
      </c>
      <c r="F760">
        <v>3</v>
      </c>
      <c r="G760">
        <v>19</v>
      </c>
      <c r="H760">
        <v>0</v>
      </c>
      <c r="I760">
        <v>19</v>
      </c>
      <c r="J760">
        <v>0</v>
      </c>
      <c r="K760">
        <v>1.75</v>
      </c>
      <c r="L760" t="s">
        <v>11</v>
      </c>
      <c r="M760">
        <v>236.67435897435897</v>
      </c>
      <c r="N760">
        <v>3145.4369230769234</v>
      </c>
      <c r="O760">
        <v>0.2</v>
      </c>
      <c r="P760">
        <v>1.5</v>
      </c>
      <c r="Q760">
        <f t="shared" si="24"/>
        <v>71.002307692307696</v>
      </c>
      <c r="R760">
        <f t="shared" si="25"/>
        <v>71002.307692307702</v>
      </c>
      <c r="S760" t="s">
        <v>11</v>
      </c>
      <c r="T760" t="s">
        <v>69</v>
      </c>
      <c r="U760" t="s">
        <v>69</v>
      </c>
    </row>
    <row r="761" spans="1:21" x14ac:dyDescent="0.25">
      <c r="A761" s="1">
        <v>43245</v>
      </c>
      <c r="B761" s="1">
        <v>42880</v>
      </c>
      <c r="C761" t="s">
        <v>24</v>
      </c>
      <c r="D761">
        <v>2018</v>
      </c>
      <c r="E761" t="s">
        <v>25</v>
      </c>
      <c r="F761">
        <v>4</v>
      </c>
      <c r="G761">
        <v>101</v>
      </c>
      <c r="H761">
        <v>0</v>
      </c>
      <c r="I761">
        <v>101</v>
      </c>
      <c r="J761">
        <v>0</v>
      </c>
      <c r="K761">
        <v>1.75</v>
      </c>
      <c r="L761" t="s">
        <v>11</v>
      </c>
      <c r="M761">
        <v>236.67435897435897</v>
      </c>
      <c r="N761">
        <v>3145.4369230769234</v>
      </c>
      <c r="O761">
        <v>0.2</v>
      </c>
      <c r="P761">
        <v>1.5</v>
      </c>
      <c r="Q761">
        <f t="shared" si="24"/>
        <v>71.002307692307696</v>
      </c>
      <c r="R761">
        <f t="shared" si="25"/>
        <v>71002.307692307702</v>
      </c>
      <c r="S761" t="s">
        <v>11</v>
      </c>
      <c r="T761" t="s">
        <v>69</v>
      </c>
      <c r="U761" t="s">
        <v>69</v>
      </c>
    </row>
    <row r="762" spans="1:21" x14ac:dyDescent="0.25">
      <c r="A762" s="1">
        <v>43245</v>
      </c>
      <c r="B762" s="1">
        <v>42880</v>
      </c>
      <c r="C762" t="s">
        <v>24</v>
      </c>
      <c r="D762">
        <v>2018</v>
      </c>
      <c r="E762" t="s">
        <v>25</v>
      </c>
      <c r="F762">
        <v>5</v>
      </c>
      <c r="G762">
        <v>262</v>
      </c>
      <c r="H762">
        <v>0</v>
      </c>
      <c r="I762">
        <v>262</v>
      </c>
      <c r="J762">
        <v>0</v>
      </c>
      <c r="K762">
        <v>1.75</v>
      </c>
      <c r="L762" t="s">
        <v>11</v>
      </c>
      <c r="M762">
        <v>236.67435897435897</v>
      </c>
      <c r="N762">
        <v>3145.4369230769234</v>
      </c>
      <c r="O762">
        <v>0.2</v>
      </c>
      <c r="P762">
        <v>1.5</v>
      </c>
      <c r="Q762">
        <f t="shared" si="24"/>
        <v>71.002307692307696</v>
      </c>
      <c r="R762">
        <f t="shared" si="25"/>
        <v>71002.307692307702</v>
      </c>
      <c r="S762" t="s">
        <v>11</v>
      </c>
      <c r="T762" t="s">
        <v>69</v>
      </c>
      <c r="U762" t="s">
        <v>69</v>
      </c>
    </row>
    <row r="763" spans="1:21" x14ac:dyDescent="0.25">
      <c r="A763" s="1">
        <v>43245</v>
      </c>
      <c r="B763" s="1">
        <v>42880</v>
      </c>
      <c r="C763" t="s">
        <v>24</v>
      </c>
      <c r="D763">
        <v>2018</v>
      </c>
      <c r="E763" t="s">
        <v>25</v>
      </c>
      <c r="F763">
        <v>6</v>
      </c>
      <c r="G763">
        <v>29</v>
      </c>
      <c r="H763">
        <v>0</v>
      </c>
      <c r="I763">
        <v>29</v>
      </c>
      <c r="J763">
        <v>0</v>
      </c>
      <c r="K763">
        <v>1.75</v>
      </c>
      <c r="L763" t="s">
        <v>11</v>
      </c>
      <c r="M763">
        <v>236.67435897435897</v>
      </c>
      <c r="N763">
        <v>3145.4369230769234</v>
      </c>
      <c r="O763">
        <v>0.2</v>
      </c>
      <c r="P763">
        <v>1.5</v>
      </c>
      <c r="Q763">
        <f t="shared" si="24"/>
        <v>71.002307692307696</v>
      </c>
      <c r="R763">
        <f t="shared" si="25"/>
        <v>71002.307692307702</v>
      </c>
      <c r="S763" t="s">
        <v>11</v>
      </c>
      <c r="T763" t="s">
        <v>69</v>
      </c>
      <c r="U763" t="s">
        <v>69</v>
      </c>
    </row>
    <row r="764" spans="1:21" x14ac:dyDescent="0.25">
      <c r="A764" s="1">
        <v>43245</v>
      </c>
      <c r="B764" s="1">
        <v>42880</v>
      </c>
      <c r="C764" t="s">
        <v>24</v>
      </c>
      <c r="D764">
        <v>2018</v>
      </c>
      <c r="E764" t="s">
        <v>25</v>
      </c>
      <c r="F764">
        <v>7</v>
      </c>
      <c r="G764">
        <v>9</v>
      </c>
      <c r="H764">
        <v>0</v>
      </c>
      <c r="I764">
        <v>9</v>
      </c>
      <c r="J764">
        <v>0</v>
      </c>
      <c r="K764">
        <v>1.75</v>
      </c>
      <c r="L764" t="s">
        <v>11</v>
      </c>
      <c r="M764">
        <v>236.67435897435897</v>
      </c>
      <c r="N764">
        <v>3145.4369230769234</v>
      </c>
      <c r="O764">
        <v>0.2</v>
      </c>
      <c r="P764">
        <v>1.5</v>
      </c>
      <c r="Q764">
        <f t="shared" si="24"/>
        <v>71.002307692307696</v>
      </c>
      <c r="R764">
        <f t="shared" si="25"/>
        <v>71002.307692307702</v>
      </c>
      <c r="S764" t="s">
        <v>11</v>
      </c>
      <c r="T764" t="s">
        <v>69</v>
      </c>
      <c r="U764" t="s">
        <v>69</v>
      </c>
    </row>
    <row r="765" spans="1:21" x14ac:dyDescent="0.25">
      <c r="A765" s="1">
        <v>43245</v>
      </c>
      <c r="B765" s="1">
        <v>42880</v>
      </c>
      <c r="C765" t="s">
        <v>24</v>
      </c>
      <c r="D765">
        <v>2018</v>
      </c>
      <c r="E765" t="s">
        <v>25</v>
      </c>
      <c r="F765">
        <v>8</v>
      </c>
      <c r="G765">
        <v>8</v>
      </c>
      <c r="H765">
        <v>0</v>
      </c>
      <c r="I765">
        <v>8</v>
      </c>
      <c r="J765">
        <v>0</v>
      </c>
      <c r="K765">
        <v>1.75</v>
      </c>
      <c r="L765" t="s">
        <v>11</v>
      </c>
      <c r="M765">
        <v>236.67435897435897</v>
      </c>
      <c r="N765">
        <v>3145.4369230769234</v>
      </c>
      <c r="O765">
        <v>0.2</v>
      </c>
      <c r="P765">
        <v>1.5</v>
      </c>
      <c r="Q765">
        <f t="shared" si="24"/>
        <v>71.002307692307696</v>
      </c>
      <c r="R765">
        <f t="shared" si="25"/>
        <v>71002.307692307702</v>
      </c>
      <c r="S765" t="s">
        <v>11</v>
      </c>
      <c r="T765" t="s">
        <v>69</v>
      </c>
      <c r="U765" t="s">
        <v>69</v>
      </c>
    </row>
    <row r="766" spans="1:21" x14ac:dyDescent="0.25">
      <c r="A766" s="1">
        <v>43245</v>
      </c>
      <c r="B766" s="1">
        <v>42880</v>
      </c>
      <c r="C766" t="s">
        <v>24</v>
      </c>
      <c r="D766">
        <v>2018</v>
      </c>
      <c r="E766" t="s">
        <v>25</v>
      </c>
      <c r="F766">
        <v>9</v>
      </c>
      <c r="G766">
        <v>175</v>
      </c>
      <c r="H766">
        <v>0</v>
      </c>
      <c r="I766">
        <v>175</v>
      </c>
      <c r="J766">
        <v>0</v>
      </c>
      <c r="K766">
        <v>1.75</v>
      </c>
      <c r="L766" t="s">
        <v>11</v>
      </c>
      <c r="M766">
        <v>236.67435897435897</v>
      </c>
      <c r="N766">
        <v>3145.4369230769234</v>
      </c>
      <c r="O766">
        <v>0.2</v>
      </c>
      <c r="P766">
        <v>1.5</v>
      </c>
      <c r="Q766">
        <f t="shared" si="24"/>
        <v>71.002307692307696</v>
      </c>
      <c r="R766">
        <f t="shared" si="25"/>
        <v>71002.307692307702</v>
      </c>
      <c r="S766" t="s">
        <v>11</v>
      </c>
      <c r="T766" t="s">
        <v>69</v>
      </c>
      <c r="U766" t="s">
        <v>69</v>
      </c>
    </row>
    <row r="767" spans="1:21" x14ac:dyDescent="0.25">
      <c r="A767" s="1">
        <v>43245</v>
      </c>
      <c r="B767" s="1">
        <v>42880</v>
      </c>
      <c r="C767" t="s">
        <v>24</v>
      </c>
      <c r="D767">
        <v>2018</v>
      </c>
      <c r="E767" t="s">
        <v>25</v>
      </c>
      <c r="F767">
        <v>10</v>
      </c>
      <c r="G767">
        <v>0</v>
      </c>
      <c r="H767">
        <v>0</v>
      </c>
      <c r="I767">
        <v>0</v>
      </c>
      <c r="J767">
        <v>0</v>
      </c>
      <c r="K767">
        <v>1.75</v>
      </c>
      <c r="L767" t="s">
        <v>11</v>
      </c>
      <c r="M767">
        <v>236.67435897435897</v>
      </c>
      <c r="N767">
        <v>3145.4369230769234</v>
      </c>
      <c r="O767">
        <v>0.2</v>
      </c>
      <c r="P767">
        <v>1.5</v>
      </c>
      <c r="Q767">
        <f t="shared" si="24"/>
        <v>71.002307692307696</v>
      </c>
      <c r="R767">
        <f t="shared" si="25"/>
        <v>71002.307692307702</v>
      </c>
      <c r="S767" t="s">
        <v>11</v>
      </c>
      <c r="T767" t="s">
        <v>69</v>
      </c>
      <c r="U767" t="s">
        <v>69</v>
      </c>
    </row>
    <row r="768" spans="1:21" x14ac:dyDescent="0.25">
      <c r="A768" s="1">
        <v>43245</v>
      </c>
      <c r="B768" s="1">
        <v>42880</v>
      </c>
      <c r="C768" t="s">
        <v>24</v>
      </c>
      <c r="D768">
        <v>2018</v>
      </c>
      <c r="E768" t="s">
        <v>25</v>
      </c>
      <c r="F768">
        <v>11</v>
      </c>
      <c r="G768">
        <v>14</v>
      </c>
      <c r="H768">
        <v>0</v>
      </c>
      <c r="I768">
        <v>14</v>
      </c>
      <c r="J768">
        <v>0</v>
      </c>
      <c r="K768">
        <v>1.75</v>
      </c>
      <c r="L768" t="s">
        <v>11</v>
      </c>
      <c r="M768">
        <v>236.67435897435897</v>
      </c>
      <c r="N768">
        <v>3145.4369230769234</v>
      </c>
      <c r="O768">
        <v>0.2</v>
      </c>
      <c r="P768">
        <v>1.5</v>
      </c>
      <c r="Q768">
        <f t="shared" si="24"/>
        <v>71.002307692307696</v>
      </c>
      <c r="R768">
        <f t="shared" si="25"/>
        <v>71002.307692307702</v>
      </c>
      <c r="S768" t="s">
        <v>11</v>
      </c>
      <c r="T768" t="s">
        <v>69</v>
      </c>
      <c r="U768" t="s">
        <v>69</v>
      </c>
    </row>
    <row r="769" spans="1:21" x14ac:dyDescent="0.25">
      <c r="A769" s="1">
        <v>43245</v>
      </c>
      <c r="B769" s="1">
        <v>42880</v>
      </c>
      <c r="C769" t="s">
        <v>24</v>
      </c>
      <c r="D769">
        <v>2018</v>
      </c>
      <c r="E769" t="s">
        <v>25</v>
      </c>
      <c r="F769">
        <v>12</v>
      </c>
      <c r="G769">
        <v>1</v>
      </c>
      <c r="H769">
        <v>0</v>
      </c>
      <c r="I769">
        <v>1</v>
      </c>
      <c r="J769">
        <v>0</v>
      </c>
      <c r="K769">
        <v>1.75</v>
      </c>
      <c r="L769" t="s">
        <v>11</v>
      </c>
      <c r="M769">
        <v>236.67435897435897</v>
      </c>
      <c r="N769">
        <v>3145.4369230769234</v>
      </c>
      <c r="O769">
        <v>0.2</v>
      </c>
      <c r="P769">
        <v>1.5</v>
      </c>
      <c r="Q769">
        <f t="shared" si="24"/>
        <v>71.002307692307696</v>
      </c>
      <c r="R769">
        <f t="shared" si="25"/>
        <v>71002.307692307702</v>
      </c>
      <c r="S769" t="s">
        <v>11</v>
      </c>
      <c r="T769" t="s">
        <v>69</v>
      </c>
      <c r="U769" t="s">
        <v>69</v>
      </c>
    </row>
    <row r="770" spans="1:21" x14ac:dyDescent="0.25">
      <c r="A770" s="1">
        <v>43245</v>
      </c>
      <c r="B770" s="1">
        <v>42880</v>
      </c>
      <c r="C770" t="s">
        <v>24</v>
      </c>
      <c r="D770">
        <v>2018</v>
      </c>
      <c r="E770" t="s">
        <v>25</v>
      </c>
      <c r="F770">
        <v>13</v>
      </c>
      <c r="G770">
        <v>0</v>
      </c>
      <c r="H770">
        <v>0</v>
      </c>
      <c r="I770">
        <v>0</v>
      </c>
      <c r="J770">
        <v>0</v>
      </c>
      <c r="K770">
        <v>1.75</v>
      </c>
      <c r="L770" t="s">
        <v>11</v>
      </c>
      <c r="M770">
        <v>236.67435897435897</v>
      </c>
      <c r="N770">
        <v>3145.4369230769234</v>
      </c>
      <c r="O770">
        <v>0.2</v>
      </c>
      <c r="P770">
        <v>1.5</v>
      </c>
      <c r="Q770">
        <f t="shared" si="24"/>
        <v>71.002307692307696</v>
      </c>
      <c r="R770">
        <f t="shared" si="25"/>
        <v>71002.307692307702</v>
      </c>
      <c r="S770" t="s">
        <v>11</v>
      </c>
      <c r="T770" t="s">
        <v>69</v>
      </c>
      <c r="U770" t="s">
        <v>69</v>
      </c>
    </row>
    <row r="771" spans="1:21" x14ac:dyDescent="0.25">
      <c r="A771" s="1">
        <v>43245</v>
      </c>
      <c r="B771" s="1">
        <v>42880</v>
      </c>
      <c r="C771" t="s">
        <v>24</v>
      </c>
      <c r="D771">
        <v>2018</v>
      </c>
      <c r="E771" t="s">
        <v>25</v>
      </c>
      <c r="F771">
        <v>14</v>
      </c>
      <c r="G771">
        <v>1</v>
      </c>
      <c r="H771">
        <v>0</v>
      </c>
      <c r="I771">
        <v>1</v>
      </c>
      <c r="J771">
        <v>0</v>
      </c>
      <c r="K771">
        <v>1.75</v>
      </c>
      <c r="L771" t="s">
        <v>11</v>
      </c>
      <c r="M771">
        <v>236.67435897435897</v>
      </c>
      <c r="N771">
        <v>3145.4369230769234</v>
      </c>
      <c r="O771">
        <v>0.2</v>
      </c>
      <c r="P771">
        <v>1.5</v>
      </c>
      <c r="Q771">
        <f t="shared" ref="Q771:Q834" si="26">M771*O771*P771</f>
        <v>71.002307692307696</v>
      </c>
      <c r="R771">
        <f t="shared" ref="R771:R834" si="27">Q771*1000</f>
        <v>71002.307692307702</v>
      </c>
      <c r="S771" t="s">
        <v>11</v>
      </c>
      <c r="T771" t="s">
        <v>69</v>
      </c>
      <c r="U771" t="s">
        <v>69</v>
      </c>
    </row>
    <row r="772" spans="1:21" x14ac:dyDescent="0.25">
      <c r="A772" s="1">
        <v>43245</v>
      </c>
      <c r="B772" s="1">
        <v>42880</v>
      </c>
      <c r="C772" t="s">
        <v>24</v>
      </c>
      <c r="D772">
        <v>2018</v>
      </c>
      <c r="E772" t="s">
        <v>25</v>
      </c>
      <c r="F772">
        <v>15</v>
      </c>
      <c r="G772">
        <v>95</v>
      </c>
      <c r="H772">
        <v>0</v>
      </c>
      <c r="I772">
        <v>95</v>
      </c>
      <c r="J772">
        <v>0</v>
      </c>
      <c r="K772">
        <v>1.75</v>
      </c>
      <c r="L772" t="s">
        <v>11</v>
      </c>
      <c r="M772">
        <v>236.67435897435897</v>
      </c>
      <c r="N772">
        <v>3145.4369230769234</v>
      </c>
      <c r="O772">
        <v>0.2</v>
      </c>
      <c r="P772">
        <v>1.5</v>
      </c>
      <c r="Q772">
        <f t="shared" si="26"/>
        <v>71.002307692307696</v>
      </c>
      <c r="R772">
        <f t="shared" si="27"/>
        <v>71002.307692307702</v>
      </c>
      <c r="S772" t="s">
        <v>11</v>
      </c>
      <c r="T772" t="s">
        <v>69</v>
      </c>
      <c r="U772" t="s">
        <v>69</v>
      </c>
    </row>
    <row r="773" spans="1:21" x14ac:dyDescent="0.25">
      <c r="A773" s="1">
        <v>43245</v>
      </c>
      <c r="B773" s="1">
        <v>42880</v>
      </c>
      <c r="C773" t="s">
        <v>24</v>
      </c>
      <c r="D773">
        <v>2018</v>
      </c>
      <c r="E773" t="s">
        <v>25</v>
      </c>
      <c r="F773">
        <v>16</v>
      </c>
      <c r="G773">
        <v>29</v>
      </c>
      <c r="H773">
        <v>0</v>
      </c>
      <c r="I773">
        <v>29</v>
      </c>
      <c r="J773">
        <v>0</v>
      </c>
      <c r="K773">
        <v>1.75</v>
      </c>
      <c r="L773" t="s">
        <v>11</v>
      </c>
      <c r="M773">
        <v>236.67435897435897</v>
      </c>
      <c r="N773">
        <v>3145.4369230769234</v>
      </c>
      <c r="O773">
        <v>0.2</v>
      </c>
      <c r="P773">
        <v>1.5</v>
      </c>
      <c r="Q773">
        <f t="shared" si="26"/>
        <v>71.002307692307696</v>
      </c>
      <c r="R773">
        <f t="shared" si="27"/>
        <v>71002.307692307702</v>
      </c>
      <c r="S773" t="s">
        <v>11</v>
      </c>
      <c r="T773" t="s">
        <v>69</v>
      </c>
      <c r="U773" t="s">
        <v>69</v>
      </c>
    </row>
    <row r="774" spans="1:21" x14ac:dyDescent="0.25">
      <c r="A774" s="1">
        <v>43245</v>
      </c>
      <c r="B774" s="1">
        <v>42880</v>
      </c>
      <c r="C774" t="s">
        <v>24</v>
      </c>
      <c r="D774">
        <v>2018</v>
      </c>
      <c r="E774" t="s">
        <v>25</v>
      </c>
      <c r="F774">
        <v>17</v>
      </c>
      <c r="G774">
        <v>8</v>
      </c>
      <c r="H774">
        <v>0</v>
      </c>
      <c r="I774">
        <v>8</v>
      </c>
      <c r="J774">
        <v>0</v>
      </c>
      <c r="K774">
        <v>1.75</v>
      </c>
      <c r="L774" t="s">
        <v>11</v>
      </c>
      <c r="M774">
        <v>236.67435897435897</v>
      </c>
      <c r="N774">
        <v>3145.4369230769234</v>
      </c>
      <c r="O774">
        <v>0.2</v>
      </c>
      <c r="P774">
        <v>1.5</v>
      </c>
      <c r="Q774">
        <f t="shared" si="26"/>
        <v>71.002307692307696</v>
      </c>
      <c r="R774">
        <f t="shared" si="27"/>
        <v>71002.307692307702</v>
      </c>
      <c r="S774" t="s">
        <v>11</v>
      </c>
      <c r="T774" t="s">
        <v>69</v>
      </c>
      <c r="U774" t="s">
        <v>69</v>
      </c>
    </row>
    <row r="775" spans="1:21" x14ac:dyDescent="0.25">
      <c r="A775" s="1">
        <v>43245</v>
      </c>
      <c r="B775" s="1">
        <v>42880</v>
      </c>
      <c r="C775" t="s">
        <v>24</v>
      </c>
      <c r="D775">
        <v>2018</v>
      </c>
      <c r="E775" t="s">
        <v>25</v>
      </c>
      <c r="F775">
        <v>18</v>
      </c>
      <c r="G775">
        <v>0</v>
      </c>
      <c r="H775">
        <v>0</v>
      </c>
      <c r="I775">
        <v>0</v>
      </c>
      <c r="J775">
        <v>0</v>
      </c>
      <c r="K775">
        <v>1.75</v>
      </c>
      <c r="L775" t="s">
        <v>11</v>
      </c>
      <c r="M775">
        <v>236.67435897435897</v>
      </c>
      <c r="N775">
        <v>3145.4369230769234</v>
      </c>
      <c r="O775">
        <v>0.2</v>
      </c>
      <c r="P775">
        <v>1.5</v>
      </c>
      <c r="Q775">
        <f t="shared" si="26"/>
        <v>71.002307692307696</v>
      </c>
      <c r="R775">
        <f t="shared" si="27"/>
        <v>71002.307692307702</v>
      </c>
      <c r="S775" t="s">
        <v>11</v>
      </c>
      <c r="T775" t="s">
        <v>69</v>
      </c>
      <c r="U775" t="s">
        <v>69</v>
      </c>
    </row>
    <row r="776" spans="1:21" x14ac:dyDescent="0.25">
      <c r="A776" s="1">
        <v>43245</v>
      </c>
      <c r="B776" s="1">
        <v>42880</v>
      </c>
      <c r="C776" t="s">
        <v>24</v>
      </c>
      <c r="D776">
        <v>2018</v>
      </c>
      <c r="E776" t="s">
        <v>25</v>
      </c>
      <c r="F776">
        <v>19</v>
      </c>
      <c r="G776">
        <v>174</v>
      </c>
      <c r="H776">
        <v>0</v>
      </c>
      <c r="I776">
        <v>174</v>
      </c>
      <c r="J776">
        <v>0</v>
      </c>
      <c r="K776">
        <v>1.75</v>
      </c>
      <c r="L776" t="s">
        <v>11</v>
      </c>
      <c r="M776">
        <v>236.67435897435897</v>
      </c>
      <c r="N776">
        <v>3145.4369230769234</v>
      </c>
      <c r="O776">
        <v>0.2</v>
      </c>
      <c r="P776">
        <v>1.5</v>
      </c>
      <c r="Q776">
        <f t="shared" si="26"/>
        <v>71.002307692307696</v>
      </c>
      <c r="R776">
        <f t="shared" si="27"/>
        <v>71002.307692307702</v>
      </c>
      <c r="S776" t="s">
        <v>11</v>
      </c>
      <c r="T776" t="s">
        <v>69</v>
      </c>
      <c r="U776" t="s">
        <v>69</v>
      </c>
    </row>
    <row r="777" spans="1:21" x14ac:dyDescent="0.25">
      <c r="A777" s="1">
        <v>43245</v>
      </c>
      <c r="B777" s="1">
        <v>42880</v>
      </c>
      <c r="C777" t="s">
        <v>24</v>
      </c>
      <c r="D777">
        <v>2018</v>
      </c>
      <c r="E777" t="s">
        <v>25</v>
      </c>
      <c r="F777">
        <v>20</v>
      </c>
      <c r="G777">
        <v>0</v>
      </c>
      <c r="H777">
        <v>0</v>
      </c>
      <c r="I777">
        <v>0</v>
      </c>
      <c r="J777">
        <v>0</v>
      </c>
      <c r="K777">
        <v>1.75</v>
      </c>
      <c r="L777" t="s">
        <v>11</v>
      </c>
      <c r="M777">
        <v>236.67435897435897</v>
      </c>
      <c r="N777">
        <v>3145.4369230769234</v>
      </c>
      <c r="O777">
        <v>0.2</v>
      </c>
      <c r="P777">
        <v>1.5</v>
      </c>
      <c r="Q777">
        <f t="shared" si="26"/>
        <v>71.002307692307696</v>
      </c>
      <c r="R777">
        <f t="shared" si="27"/>
        <v>71002.307692307702</v>
      </c>
      <c r="S777" t="s">
        <v>11</v>
      </c>
      <c r="T777" t="s">
        <v>69</v>
      </c>
      <c r="U777" t="s">
        <v>69</v>
      </c>
    </row>
    <row r="778" spans="1:21" x14ac:dyDescent="0.25">
      <c r="A778" s="1">
        <v>43245</v>
      </c>
      <c r="B778" s="1">
        <v>42880</v>
      </c>
      <c r="C778" t="s">
        <v>24</v>
      </c>
      <c r="D778">
        <v>2018</v>
      </c>
      <c r="E778" t="s">
        <v>25</v>
      </c>
      <c r="F778">
        <v>21</v>
      </c>
      <c r="G778">
        <v>112</v>
      </c>
      <c r="H778">
        <v>0</v>
      </c>
      <c r="I778">
        <v>112</v>
      </c>
      <c r="J778">
        <v>0</v>
      </c>
      <c r="K778">
        <v>1.75</v>
      </c>
      <c r="L778" t="s">
        <v>11</v>
      </c>
      <c r="M778">
        <v>236.67435897435897</v>
      </c>
      <c r="N778">
        <v>3145.4369230769234</v>
      </c>
      <c r="O778">
        <v>0.2</v>
      </c>
      <c r="P778">
        <v>1.5</v>
      </c>
      <c r="Q778">
        <f t="shared" si="26"/>
        <v>71.002307692307696</v>
      </c>
      <c r="R778">
        <f t="shared" si="27"/>
        <v>71002.307692307702</v>
      </c>
      <c r="S778" t="s">
        <v>11</v>
      </c>
      <c r="T778" t="s">
        <v>69</v>
      </c>
      <c r="U778" t="s">
        <v>69</v>
      </c>
    </row>
    <row r="779" spans="1:21" x14ac:dyDescent="0.25">
      <c r="A779" s="1">
        <v>43245</v>
      </c>
      <c r="B779" s="1">
        <v>42880</v>
      </c>
      <c r="C779" t="s">
        <v>24</v>
      </c>
      <c r="D779">
        <v>2018</v>
      </c>
      <c r="E779" t="s">
        <v>25</v>
      </c>
      <c r="F779">
        <v>22</v>
      </c>
      <c r="G779">
        <v>283</v>
      </c>
      <c r="H779">
        <v>0</v>
      </c>
      <c r="I779">
        <v>283</v>
      </c>
      <c r="J779">
        <v>0</v>
      </c>
      <c r="K779">
        <v>1.75</v>
      </c>
      <c r="L779" t="s">
        <v>11</v>
      </c>
      <c r="M779">
        <v>236.67435897435897</v>
      </c>
      <c r="N779">
        <v>3145.4369230769234</v>
      </c>
      <c r="O779">
        <v>0.2</v>
      </c>
      <c r="P779">
        <v>1.5</v>
      </c>
      <c r="Q779">
        <f t="shared" si="26"/>
        <v>71.002307692307696</v>
      </c>
      <c r="R779">
        <f t="shared" si="27"/>
        <v>71002.307692307702</v>
      </c>
      <c r="S779" t="s">
        <v>11</v>
      </c>
      <c r="T779" t="s">
        <v>69</v>
      </c>
      <c r="U779" t="s">
        <v>69</v>
      </c>
    </row>
    <row r="780" spans="1:21" x14ac:dyDescent="0.25">
      <c r="A780" s="1">
        <v>43245</v>
      </c>
      <c r="B780" s="1">
        <v>42880</v>
      </c>
      <c r="C780" t="s">
        <v>24</v>
      </c>
      <c r="D780">
        <v>2018</v>
      </c>
      <c r="E780" t="s">
        <v>25</v>
      </c>
      <c r="F780">
        <v>23</v>
      </c>
      <c r="G780">
        <v>16</v>
      </c>
      <c r="H780">
        <v>0</v>
      </c>
      <c r="I780">
        <v>16</v>
      </c>
      <c r="J780">
        <v>0</v>
      </c>
      <c r="K780">
        <v>1.75</v>
      </c>
      <c r="L780" t="s">
        <v>11</v>
      </c>
      <c r="M780">
        <v>236.67435897435897</v>
      </c>
      <c r="N780">
        <v>3145.4369230769234</v>
      </c>
      <c r="O780">
        <v>0.2</v>
      </c>
      <c r="P780">
        <v>1.5</v>
      </c>
      <c r="Q780">
        <f t="shared" si="26"/>
        <v>71.002307692307696</v>
      </c>
      <c r="R780">
        <f t="shared" si="27"/>
        <v>71002.307692307702</v>
      </c>
      <c r="S780" t="s">
        <v>11</v>
      </c>
      <c r="T780" t="s">
        <v>69</v>
      </c>
      <c r="U780" t="s">
        <v>69</v>
      </c>
    </row>
    <row r="781" spans="1:21" x14ac:dyDescent="0.25">
      <c r="A781" s="1">
        <v>43245</v>
      </c>
      <c r="B781" s="1">
        <v>42880</v>
      </c>
      <c r="C781" t="s">
        <v>24</v>
      </c>
      <c r="D781">
        <v>2018</v>
      </c>
      <c r="E781" t="s">
        <v>25</v>
      </c>
      <c r="F781">
        <v>24</v>
      </c>
      <c r="G781">
        <v>60</v>
      </c>
      <c r="H781">
        <v>0</v>
      </c>
      <c r="I781">
        <v>60</v>
      </c>
      <c r="J781">
        <v>0</v>
      </c>
      <c r="K781">
        <v>1.75</v>
      </c>
      <c r="L781" t="s">
        <v>11</v>
      </c>
      <c r="M781">
        <v>236.67435897435897</v>
      </c>
      <c r="N781">
        <v>3145.4369230769234</v>
      </c>
      <c r="O781">
        <v>0.2</v>
      </c>
      <c r="P781">
        <v>1.5</v>
      </c>
      <c r="Q781">
        <f t="shared" si="26"/>
        <v>71.002307692307696</v>
      </c>
      <c r="R781">
        <f t="shared" si="27"/>
        <v>71002.307692307702</v>
      </c>
      <c r="S781" t="s">
        <v>11</v>
      </c>
      <c r="T781" t="s">
        <v>69</v>
      </c>
      <c r="U781" t="s">
        <v>69</v>
      </c>
    </row>
    <row r="782" spans="1:21" x14ac:dyDescent="0.25">
      <c r="A782" s="1">
        <v>43245</v>
      </c>
      <c r="B782" s="1">
        <v>42880</v>
      </c>
      <c r="C782" t="s">
        <v>24</v>
      </c>
      <c r="D782">
        <v>2018</v>
      </c>
      <c r="E782" t="s">
        <v>25</v>
      </c>
      <c r="F782">
        <v>25</v>
      </c>
      <c r="G782">
        <v>0</v>
      </c>
      <c r="H782">
        <v>0</v>
      </c>
      <c r="I782">
        <v>0</v>
      </c>
      <c r="J782">
        <v>0</v>
      </c>
      <c r="K782">
        <v>1.75</v>
      </c>
      <c r="L782" t="s">
        <v>11</v>
      </c>
      <c r="M782">
        <v>236.67435897435897</v>
      </c>
      <c r="N782">
        <v>3145.4369230769234</v>
      </c>
      <c r="O782">
        <v>0.2</v>
      </c>
      <c r="P782">
        <v>1.5</v>
      </c>
      <c r="Q782">
        <f t="shared" si="26"/>
        <v>71.002307692307696</v>
      </c>
      <c r="R782">
        <f t="shared" si="27"/>
        <v>71002.307692307702</v>
      </c>
      <c r="S782" t="s">
        <v>11</v>
      </c>
      <c r="T782" t="s">
        <v>69</v>
      </c>
      <c r="U782" t="s">
        <v>69</v>
      </c>
    </row>
    <row r="783" spans="1:21" x14ac:dyDescent="0.25">
      <c r="A783" s="1">
        <v>43245</v>
      </c>
      <c r="B783" s="1">
        <v>42880</v>
      </c>
      <c r="C783" t="s">
        <v>24</v>
      </c>
      <c r="D783">
        <v>2018</v>
      </c>
      <c r="E783" t="s">
        <v>25</v>
      </c>
      <c r="F783">
        <v>26</v>
      </c>
      <c r="G783">
        <v>10</v>
      </c>
      <c r="H783">
        <v>0</v>
      </c>
      <c r="I783">
        <v>10</v>
      </c>
      <c r="J783">
        <v>0</v>
      </c>
      <c r="K783">
        <v>1.75</v>
      </c>
      <c r="L783" t="s">
        <v>11</v>
      </c>
      <c r="M783">
        <v>236.67435897435897</v>
      </c>
      <c r="N783">
        <v>3145.4369230769234</v>
      </c>
      <c r="O783">
        <v>0.2</v>
      </c>
      <c r="P783">
        <v>1.5</v>
      </c>
      <c r="Q783">
        <f t="shared" si="26"/>
        <v>71.002307692307696</v>
      </c>
      <c r="R783">
        <f t="shared" si="27"/>
        <v>71002.307692307702</v>
      </c>
      <c r="S783" t="s">
        <v>11</v>
      </c>
      <c r="T783" t="s">
        <v>69</v>
      </c>
      <c r="U783" t="s">
        <v>69</v>
      </c>
    </row>
    <row r="784" spans="1:21" x14ac:dyDescent="0.25">
      <c r="A784" s="1">
        <v>43245</v>
      </c>
      <c r="B784" s="1">
        <v>42880</v>
      </c>
      <c r="C784" t="s">
        <v>24</v>
      </c>
      <c r="D784">
        <v>2018</v>
      </c>
      <c r="E784" t="s">
        <v>25</v>
      </c>
      <c r="F784">
        <v>27</v>
      </c>
      <c r="G784">
        <v>1</v>
      </c>
      <c r="H784">
        <v>0</v>
      </c>
      <c r="I784">
        <v>1</v>
      </c>
      <c r="J784">
        <v>0</v>
      </c>
      <c r="K784">
        <v>1.75</v>
      </c>
      <c r="L784" t="s">
        <v>11</v>
      </c>
      <c r="M784">
        <v>236.67435897435897</v>
      </c>
      <c r="N784">
        <v>3145.4369230769234</v>
      </c>
      <c r="O784">
        <v>0.2</v>
      </c>
      <c r="P784">
        <v>1.5</v>
      </c>
      <c r="Q784">
        <f t="shared" si="26"/>
        <v>71.002307692307696</v>
      </c>
      <c r="R784">
        <f t="shared" si="27"/>
        <v>71002.307692307702</v>
      </c>
      <c r="S784" t="s">
        <v>11</v>
      </c>
      <c r="T784" t="s">
        <v>69</v>
      </c>
      <c r="U784" t="s">
        <v>69</v>
      </c>
    </row>
    <row r="785" spans="1:21" x14ac:dyDescent="0.25">
      <c r="A785" s="1">
        <v>43245</v>
      </c>
      <c r="B785" s="1">
        <v>42880</v>
      </c>
      <c r="C785" t="s">
        <v>24</v>
      </c>
      <c r="D785">
        <v>2018</v>
      </c>
      <c r="E785" t="s">
        <v>25</v>
      </c>
      <c r="F785">
        <v>28</v>
      </c>
      <c r="G785">
        <v>61</v>
      </c>
      <c r="H785">
        <v>0</v>
      </c>
      <c r="I785">
        <v>61</v>
      </c>
      <c r="J785">
        <v>0</v>
      </c>
      <c r="K785">
        <v>1.75</v>
      </c>
      <c r="L785" t="s">
        <v>11</v>
      </c>
      <c r="M785">
        <v>236.67435897435897</v>
      </c>
      <c r="N785">
        <v>3145.4369230769234</v>
      </c>
      <c r="O785">
        <v>0.2</v>
      </c>
      <c r="P785">
        <v>1.5</v>
      </c>
      <c r="Q785">
        <f t="shared" si="26"/>
        <v>71.002307692307696</v>
      </c>
      <c r="R785">
        <f t="shared" si="27"/>
        <v>71002.307692307702</v>
      </c>
      <c r="S785" t="s">
        <v>11</v>
      </c>
      <c r="T785" t="s">
        <v>69</v>
      </c>
      <c r="U785" t="s">
        <v>69</v>
      </c>
    </row>
    <row r="786" spans="1:21" x14ac:dyDescent="0.25">
      <c r="A786" s="1">
        <v>43245</v>
      </c>
      <c r="B786" s="1">
        <v>42880</v>
      </c>
      <c r="C786" t="s">
        <v>24</v>
      </c>
      <c r="D786">
        <v>2018</v>
      </c>
      <c r="E786" t="s">
        <v>25</v>
      </c>
      <c r="F786">
        <v>29</v>
      </c>
      <c r="G786">
        <v>62</v>
      </c>
      <c r="H786">
        <v>0</v>
      </c>
      <c r="I786">
        <v>62</v>
      </c>
      <c r="J786">
        <v>0</v>
      </c>
      <c r="K786">
        <v>1.75</v>
      </c>
      <c r="L786" t="s">
        <v>11</v>
      </c>
      <c r="M786">
        <v>236.67435897435897</v>
      </c>
      <c r="N786">
        <v>3145.4369230769234</v>
      </c>
      <c r="O786">
        <v>0.2</v>
      </c>
      <c r="P786">
        <v>1.5</v>
      </c>
      <c r="Q786">
        <f t="shared" si="26"/>
        <v>71.002307692307696</v>
      </c>
      <c r="R786">
        <f t="shared" si="27"/>
        <v>71002.307692307702</v>
      </c>
      <c r="S786" t="s">
        <v>11</v>
      </c>
      <c r="T786" t="s">
        <v>69</v>
      </c>
      <c r="U786" t="s">
        <v>69</v>
      </c>
    </row>
    <row r="787" spans="1:21" x14ac:dyDescent="0.25">
      <c r="A787" s="1">
        <v>43245</v>
      </c>
      <c r="B787" s="1">
        <v>42880</v>
      </c>
      <c r="C787" t="s">
        <v>24</v>
      </c>
      <c r="D787">
        <v>2018</v>
      </c>
      <c r="E787" t="s">
        <v>25</v>
      </c>
      <c r="F787">
        <v>30</v>
      </c>
      <c r="G787">
        <v>12</v>
      </c>
      <c r="H787">
        <v>0</v>
      </c>
      <c r="I787">
        <v>12</v>
      </c>
      <c r="J787">
        <v>0</v>
      </c>
      <c r="K787">
        <v>1.75</v>
      </c>
      <c r="L787" t="s">
        <v>11</v>
      </c>
      <c r="M787">
        <v>236.67435897435897</v>
      </c>
      <c r="N787">
        <v>3145.4369230769234</v>
      </c>
      <c r="O787">
        <v>0.2</v>
      </c>
      <c r="P787">
        <v>1.5</v>
      </c>
      <c r="Q787">
        <f t="shared" si="26"/>
        <v>71.002307692307696</v>
      </c>
      <c r="R787">
        <f t="shared" si="27"/>
        <v>71002.307692307702</v>
      </c>
      <c r="S787" t="s">
        <v>11</v>
      </c>
      <c r="T787" t="s">
        <v>69</v>
      </c>
      <c r="U787" t="s">
        <v>69</v>
      </c>
    </row>
    <row r="788" spans="1:21" x14ac:dyDescent="0.25">
      <c r="A788" s="1">
        <v>43245</v>
      </c>
      <c r="B788" s="1">
        <v>42880</v>
      </c>
      <c r="C788" t="s">
        <v>24</v>
      </c>
      <c r="D788">
        <v>2018</v>
      </c>
      <c r="E788" t="s">
        <v>25</v>
      </c>
      <c r="F788">
        <v>31</v>
      </c>
      <c r="G788">
        <v>543</v>
      </c>
      <c r="H788">
        <v>0</v>
      </c>
      <c r="I788">
        <v>543</v>
      </c>
      <c r="J788">
        <v>0</v>
      </c>
      <c r="K788">
        <v>1.75</v>
      </c>
      <c r="L788" t="s">
        <v>11</v>
      </c>
      <c r="M788">
        <v>236.67435897435897</v>
      </c>
      <c r="N788">
        <v>3145.4369230769234</v>
      </c>
      <c r="O788">
        <v>0.2</v>
      </c>
      <c r="P788">
        <v>1.5</v>
      </c>
      <c r="Q788">
        <f t="shared" si="26"/>
        <v>71.002307692307696</v>
      </c>
      <c r="R788">
        <f t="shared" si="27"/>
        <v>71002.307692307702</v>
      </c>
      <c r="S788" t="s">
        <v>11</v>
      </c>
      <c r="T788" t="s">
        <v>69</v>
      </c>
      <c r="U788" t="s">
        <v>69</v>
      </c>
    </row>
    <row r="789" spans="1:21" x14ac:dyDescent="0.25">
      <c r="A789" s="1">
        <v>43249</v>
      </c>
      <c r="B789" s="1">
        <v>42884</v>
      </c>
      <c r="C789" t="s">
        <v>24</v>
      </c>
      <c r="D789">
        <v>2018</v>
      </c>
      <c r="E789" t="s">
        <v>25</v>
      </c>
      <c r="F789">
        <v>1</v>
      </c>
      <c r="G789">
        <v>179</v>
      </c>
      <c r="H789">
        <v>0</v>
      </c>
      <c r="I789">
        <v>179</v>
      </c>
      <c r="J789">
        <v>0</v>
      </c>
      <c r="K789">
        <v>1.75</v>
      </c>
      <c r="L789" t="s">
        <v>11</v>
      </c>
      <c r="M789">
        <v>235.45384615384614</v>
      </c>
      <c r="N789">
        <v>3116.7784615384617</v>
      </c>
      <c r="O789">
        <v>0.2</v>
      </c>
      <c r="P789">
        <v>1.5</v>
      </c>
      <c r="Q789">
        <f t="shared" si="26"/>
        <v>70.636153846153846</v>
      </c>
      <c r="R789">
        <f t="shared" si="27"/>
        <v>70636.153846153844</v>
      </c>
      <c r="S789" t="s">
        <v>11</v>
      </c>
      <c r="T789" t="s">
        <v>63</v>
      </c>
      <c r="U789" t="s">
        <v>63</v>
      </c>
    </row>
    <row r="790" spans="1:21" x14ac:dyDescent="0.25">
      <c r="A790" s="1">
        <v>43249</v>
      </c>
      <c r="B790" s="1">
        <v>42884</v>
      </c>
      <c r="C790" t="s">
        <v>24</v>
      </c>
      <c r="D790">
        <v>2018</v>
      </c>
      <c r="E790" t="s">
        <v>25</v>
      </c>
      <c r="F790">
        <v>2</v>
      </c>
      <c r="G790">
        <v>142</v>
      </c>
      <c r="H790">
        <v>0</v>
      </c>
      <c r="I790">
        <v>142</v>
      </c>
      <c r="J790">
        <v>0</v>
      </c>
      <c r="K790">
        <v>1.75</v>
      </c>
      <c r="L790" t="s">
        <v>11</v>
      </c>
      <c r="M790">
        <v>235.45384615384614</v>
      </c>
      <c r="N790">
        <v>3116.7784615384617</v>
      </c>
      <c r="O790">
        <v>0.2</v>
      </c>
      <c r="P790">
        <v>1.5</v>
      </c>
      <c r="Q790">
        <f t="shared" si="26"/>
        <v>70.636153846153846</v>
      </c>
      <c r="R790">
        <f t="shared" si="27"/>
        <v>70636.153846153844</v>
      </c>
      <c r="S790" t="s">
        <v>11</v>
      </c>
      <c r="T790" t="s">
        <v>63</v>
      </c>
      <c r="U790" t="s">
        <v>63</v>
      </c>
    </row>
    <row r="791" spans="1:21" x14ac:dyDescent="0.25">
      <c r="A791" s="1">
        <v>43249</v>
      </c>
      <c r="B791" s="1">
        <v>42884</v>
      </c>
      <c r="C791" t="s">
        <v>24</v>
      </c>
      <c r="D791">
        <v>2018</v>
      </c>
      <c r="E791" t="s">
        <v>25</v>
      </c>
      <c r="F791">
        <v>3</v>
      </c>
      <c r="G791">
        <v>198</v>
      </c>
      <c r="H791">
        <v>0</v>
      </c>
      <c r="I791">
        <v>198</v>
      </c>
      <c r="J791">
        <v>0</v>
      </c>
      <c r="K791">
        <v>1.75</v>
      </c>
      <c r="L791" t="s">
        <v>11</v>
      </c>
      <c r="M791">
        <v>235.45384615384614</v>
      </c>
      <c r="N791">
        <v>3116.7784615384617</v>
      </c>
      <c r="O791">
        <v>0.2</v>
      </c>
      <c r="P791">
        <v>1.5</v>
      </c>
      <c r="Q791">
        <f t="shared" si="26"/>
        <v>70.636153846153846</v>
      </c>
      <c r="R791">
        <f t="shared" si="27"/>
        <v>70636.153846153844</v>
      </c>
      <c r="S791" t="s">
        <v>11</v>
      </c>
      <c r="T791" t="s">
        <v>63</v>
      </c>
      <c r="U791" t="s">
        <v>63</v>
      </c>
    </row>
    <row r="792" spans="1:21" x14ac:dyDescent="0.25">
      <c r="A792" s="1">
        <v>43249</v>
      </c>
      <c r="B792" s="1">
        <v>42884</v>
      </c>
      <c r="C792" t="s">
        <v>24</v>
      </c>
      <c r="D792">
        <v>2018</v>
      </c>
      <c r="E792" t="s">
        <v>25</v>
      </c>
      <c r="F792">
        <v>4</v>
      </c>
      <c r="G792">
        <v>39</v>
      </c>
      <c r="H792">
        <v>0</v>
      </c>
      <c r="I792">
        <v>39</v>
      </c>
      <c r="J792">
        <v>0</v>
      </c>
      <c r="K792">
        <v>1.75</v>
      </c>
      <c r="L792" t="s">
        <v>11</v>
      </c>
      <c r="M792">
        <v>235.45384615384614</v>
      </c>
      <c r="N792">
        <v>3116.7784615384617</v>
      </c>
      <c r="O792">
        <v>0.2</v>
      </c>
      <c r="P792">
        <v>1.5</v>
      </c>
      <c r="Q792">
        <f t="shared" si="26"/>
        <v>70.636153846153846</v>
      </c>
      <c r="R792">
        <f t="shared" si="27"/>
        <v>70636.153846153844</v>
      </c>
      <c r="S792" t="s">
        <v>11</v>
      </c>
      <c r="T792" t="s">
        <v>63</v>
      </c>
      <c r="U792" t="s">
        <v>63</v>
      </c>
    </row>
    <row r="793" spans="1:21" x14ac:dyDescent="0.25">
      <c r="A793" s="1">
        <v>43249</v>
      </c>
      <c r="B793" s="1">
        <v>42884</v>
      </c>
      <c r="C793" t="s">
        <v>24</v>
      </c>
      <c r="D793">
        <v>2018</v>
      </c>
      <c r="E793" t="s">
        <v>25</v>
      </c>
      <c r="F793">
        <v>5</v>
      </c>
      <c r="G793">
        <v>4</v>
      </c>
      <c r="H793">
        <v>0</v>
      </c>
      <c r="I793">
        <v>4</v>
      </c>
      <c r="J793">
        <v>0</v>
      </c>
      <c r="K793">
        <v>1.75</v>
      </c>
      <c r="L793" t="s">
        <v>11</v>
      </c>
      <c r="M793">
        <v>235.45384615384614</v>
      </c>
      <c r="N793">
        <v>3116.7784615384617</v>
      </c>
      <c r="O793">
        <v>0.2</v>
      </c>
      <c r="P793">
        <v>1.5</v>
      </c>
      <c r="Q793">
        <f t="shared" si="26"/>
        <v>70.636153846153846</v>
      </c>
      <c r="R793">
        <f t="shared" si="27"/>
        <v>70636.153846153844</v>
      </c>
      <c r="S793" t="s">
        <v>11</v>
      </c>
      <c r="T793" t="s">
        <v>63</v>
      </c>
      <c r="U793" t="s">
        <v>63</v>
      </c>
    </row>
    <row r="794" spans="1:21" x14ac:dyDescent="0.25">
      <c r="A794" s="1">
        <v>43249</v>
      </c>
      <c r="B794" s="1">
        <v>42884</v>
      </c>
      <c r="C794" t="s">
        <v>24</v>
      </c>
      <c r="D794">
        <v>2018</v>
      </c>
      <c r="E794" t="s">
        <v>25</v>
      </c>
      <c r="F794">
        <v>6</v>
      </c>
      <c r="G794">
        <v>0</v>
      </c>
      <c r="H794">
        <v>0</v>
      </c>
      <c r="I794">
        <v>0</v>
      </c>
      <c r="J794">
        <v>0</v>
      </c>
      <c r="K794">
        <v>1.75</v>
      </c>
      <c r="L794" t="s">
        <v>11</v>
      </c>
      <c r="M794">
        <v>235.45384615384614</v>
      </c>
      <c r="N794">
        <v>3116.7784615384617</v>
      </c>
      <c r="O794">
        <v>0.2</v>
      </c>
      <c r="P794">
        <v>1.5</v>
      </c>
      <c r="Q794">
        <f t="shared" si="26"/>
        <v>70.636153846153846</v>
      </c>
      <c r="R794">
        <f t="shared" si="27"/>
        <v>70636.153846153844</v>
      </c>
      <c r="S794" t="s">
        <v>11</v>
      </c>
      <c r="T794" t="s">
        <v>63</v>
      </c>
      <c r="U794" t="s">
        <v>63</v>
      </c>
    </row>
    <row r="795" spans="1:21" x14ac:dyDescent="0.25">
      <c r="A795" s="1">
        <v>43249</v>
      </c>
      <c r="B795" s="1">
        <v>42884</v>
      </c>
      <c r="C795" t="s">
        <v>24</v>
      </c>
      <c r="D795">
        <v>2018</v>
      </c>
      <c r="E795" t="s">
        <v>25</v>
      </c>
      <c r="F795">
        <v>7</v>
      </c>
      <c r="G795">
        <v>1</v>
      </c>
      <c r="H795">
        <v>0</v>
      </c>
      <c r="I795">
        <v>1</v>
      </c>
      <c r="J795">
        <v>0</v>
      </c>
      <c r="K795">
        <v>1.75</v>
      </c>
      <c r="L795" t="s">
        <v>11</v>
      </c>
      <c r="M795">
        <v>235.45384615384614</v>
      </c>
      <c r="N795">
        <v>3116.7784615384617</v>
      </c>
      <c r="O795">
        <v>0.2</v>
      </c>
      <c r="P795">
        <v>1.5</v>
      </c>
      <c r="Q795">
        <f t="shared" si="26"/>
        <v>70.636153846153846</v>
      </c>
      <c r="R795">
        <f t="shared" si="27"/>
        <v>70636.153846153844</v>
      </c>
      <c r="S795" t="s">
        <v>11</v>
      </c>
      <c r="T795" t="s">
        <v>63</v>
      </c>
      <c r="U795" t="s">
        <v>63</v>
      </c>
    </row>
    <row r="796" spans="1:21" x14ac:dyDescent="0.25">
      <c r="A796" s="1">
        <v>43249</v>
      </c>
      <c r="B796" s="1">
        <v>42884</v>
      </c>
      <c r="C796" t="s">
        <v>24</v>
      </c>
      <c r="D796">
        <v>2018</v>
      </c>
      <c r="E796" t="s">
        <v>25</v>
      </c>
      <c r="F796">
        <v>8</v>
      </c>
      <c r="G796">
        <v>0</v>
      </c>
      <c r="H796">
        <v>0</v>
      </c>
      <c r="I796">
        <v>0</v>
      </c>
      <c r="J796">
        <v>0</v>
      </c>
      <c r="K796">
        <v>1.75</v>
      </c>
      <c r="L796" t="s">
        <v>11</v>
      </c>
      <c r="M796">
        <v>235.45384615384614</v>
      </c>
      <c r="N796">
        <v>3116.7784615384617</v>
      </c>
      <c r="O796">
        <v>0.2</v>
      </c>
      <c r="P796">
        <v>1.5</v>
      </c>
      <c r="Q796">
        <f t="shared" si="26"/>
        <v>70.636153846153846</v>
      </c>
      <c r="R796">
        <f t="shared" si="27"/>
        <v>70636.153846153844</v>
      </c>
      <c r="S796" t="s">
        <v>11</v>
      </c>
      <c r="T796" t="s">
        <v>63</v>
      </c>
      <c r="U796" t="s">
        <v>63</v>
      </c>
    </row>
    <row r="797" spans="1:21" x14ac:dyDescent="0.25">
      <c r="A797" s="1">
        <v>43249</v>
      </c>
      <c r="B797" s="1">
        <v>42884</v>
      </c>
      <c r="C797" t="s">
        <v>24</v>
      </c>
      <c r="D797">
        <v>2018</v>
      </c>
      <c r="E797" t="s">
        <v>25</v>
      </c>
      <c r="F797">
        <v>9</v>
      </c>
      <c r="G797">
        <v>4</v>
      </c>
      <c r="H797">
        <v>0</v>
      </c>
      <c r="I797">
        <v>4</v>
      </c>
      <c r="J797">
        <v>0</v>
      </c>
      <c r="K797">
        <v>1.75</v>
      </c>
      <c r="L797" t="s">
        <v>11</v>
      </c>
      <c r="M797">
        <v>235.45384615384614</v>
      </c>
      <c r="N797">
        <v>3116.7784615384617</v>
      </c>
      <c r="O797">
        <v>0.2</v>
      </c>
      <c r="P797">
        <v>1.5</v>
      </c>
      <c r="Q797">
        <f t="shared" si="26"/>
        <v>70.636153846153846</v>
      </c>
      <c r="R797">
        <f t="shared" si="27"/>
        <v>70636.153846153844</v>
      </c>
      <c r="S797" t="s">
        <v>11</v>
      </c>
      <c r="T797" t="s">
        <v>63</v>
      </c>
      <c r="U797" t="s">
        <v>63</v>
      </c>
    </row>
    <row r="798" spans="1:21" x14ac:dyDescent="0.25">
      <c r="A798" s="1">
        <v>43249</v>
      </c>
      <c r="B798" s="1">
        <v>42884</v>
      </c>
      <c r="C798" t="s">
        <v>24</v>
      </c>
      <c r="D798">
        <v>2018</v>
      </c>
      <c r="E798" t="s">
        <v>25</v>
      </c>
      <c r="F798">
        <v>10</v>
      </c>
      <c r="G798">
        <v>462</v>
      </c>
      <c r="H798">
        <v>0</v>
      </c>
      <c r="I798">
        <v>462</v>
      </c>
      <c r="J798">
        <v>0</v>
      </c>
      <c r="K798">
        <v>1.75</v>
      </c>
      <c r="L798" t="s">
        <v>11</v>
      </c>
      <c r="M798">
        <v>235.45384615384614</v>
      </c>
      <c r="N798">
        <v>3116.7784615384617</v>
      </c>
      <c r="O798">
        <v>0.2</v>
      </c>
      <c r="P798">
        <v>1.5</v>
      </c>
      <c r="Q798">
        <f t="shared" si="26"/>
        <v>70.636153846153846</v>
      </c>
      <c r="R798">
        <f t="shared" si="27"/>
        <v>70636.153846153844</v>
      </c>
      <c r="S798" t="s">
        <v>11</v>
      </c>
      <c r="T798" t="s">
        <v>63</v>
      </c>
      <c r="U798" t="s">
        <v>63</v>
      </c>
    </row>
    <row r="799" spans="1:21" x14ac:dyDescent="0.25">
      <c r="A799" s="1">
        <v>43249</v>
      </c>
      <c r="B799" s="1">
        <v>42884</v>
      </c>
      <c r="C799" t="s">
        <v>24</v>
      </c>
      <c r="D799">
        <v>2018</v>
      </c>
      <c r="E799" t="s">
        <v>25</v>
      </c>
      <c r="F799">
        <v>11</v>
      </c>
      <c r="G799">
        <v>89</v>
      </c>
      <c r="H799">
        <v>0</v>
      </c>
      <c r="I799">
        <v>89</v>
      </c>
      <c r="J799">
        <v>0</v>
      </c>
      <c r="K799">
        <v>1.75</v>
      </c>
      <c r="L799" t="s">
        <v>11</v>
      </c>
      <c r="M799">
        <v>235.45384615384614</v>
      </c>
      <c r="N799">
        <v>3116.7784615384617</v>
      </c>
      <c r="O799">
        <v>0.2</v>
      </c>
      <c r="P799">
        <v>1.5</v>
      </c>
      <c r="Q799">
        <f t="shared" si="26"/>
        <v>70.636153846153846</v>
      </c>
      <c r="R799">
        <f t="shared" si="27"/>
        <v>70636.153846153844</v>
      </c>
      <c r="S799" t="s">
        <v>11</v>
      </c>
      <c r="T799" t="s">
        <v>63</v>
      </c>
      <c r="U799" t="s">
        <v>63</v>
      </c>
    </row>
    <row r="800" spans="1:21" x14ac:dyDescent="0.25">
      <c r="A800" s="1">
        <v>43249</v>
      </c>
      <c r="B800" s="1">
        <v>42884</v>
      </c>
      <c r="C800" t="s">
        <v>24</v>
      </c>
      <c r="D800">
        <v>2018</v>
      </c>
      <c r="E800" t="s">
        <v>25</v>
      </c>
      <c r="F800">
        <v>12</v>
      </c>
      <c r="G800">
        <v>22</v>
      </c>
      <c r="H800">
        <v>0</v>
      </c>
      <c r="I800">
        <v>22</v>
      </c>
      <c r="J800">
        <v>0</v>
      </c>
      <c r="K800">
        <v>1.75</v>
      </c>
      <c r="L800" t="s">
        <v>11</v>
      </c>
      <c r="M800">
        <v>235.45384615384614</v>
      </c>
      <c r="N800">
        <v>3116.7784615384617</v>
      </c>
      <c r="O800">
        <v>0.2</v>
      </c>
      <c r="P800">
        <v>1.5</v>
      </c>
      <c r="Q800">
        <f t="shared" si="26"/>
        <v>70.636153846153846</v>
      </c>
      <c r="R800">
        <f t="shared" si="27"/>
        <v>70636.153846153844</v>
      </c>
      <c r="S800" t="s">
        <v>11</v>
      </c>
      <c r="T800" t="s">
        <v>63</v>
      </c>
      <c r="U800" t="s">
        <v>63</v>
      </c>
    </row>
    <row r="801" spans="1:21" x14ac:dyDescent="0.25">
      <c r="A801" s="1">
        <v>43249</v>
      </c>
      <c r="B801" s="1">
        <v>42884</v>
      </c>
      <c r="C801" t="s">
        <v>24</v>
      </c>
      <c r="D801">
        <v>2018</v>
      </c>
      <c r="E801" t="s">
        <v>25</v>
      </c>
      <c r="F801">
        <v>13</v>
      </c>
      <c r="G801">
        <v>0</v>
      </c>
      <c r="H801">
        <v>0</v>
      </c>
      <c r="I801">
        <v>0</v>
      </c>
      <c r="J801">
        <v>0</v>
      </c>
      <c r="K801">
        <v>1.75</v>
      </c>
      <c r="L801" t="s">
        <v>11</v>
      </c>
      <c r="M801">
        <v>235.45384615384614</v>
      </c>
      <c r="N801">
        <v>3116.7784615384617</v>
      </c>
      <c r="O801">
        <v>0.2</v>
      </c>
      <c r="P801">
        <v>1.5</v>
      </c>
      <c r="Q801">
        <f t="shared" si="26"/>
        <v>70.636153846153846</v>
      </c>
      <c r="R801">
        <f t="shared" si="27"/>
        <v>70636.153846153844</v>
      </c>
      <c r="S801" t="s">
        <v>11</v>
      </c>
      <c r="T801" t="s">
        <v>63</v>
      </c>
      <c r="U801" t="s">
        <v>63</v>
      </c>
    </row>
    <row r="802" spans="1:21" x14ac:dyDescent="0.25">
      <c r="A802" s="1">
        <v>43249</v>
      </c>
      <c r="B802" s="1">
        <v>42884</v>
      </c>
      <c r="C802" t="s">
        <v>24</v>
      </c>
      <c r="D802">
        <v>2018</v>
      </c>
      <c r="E802" t="s">
        <v>25</v>
      </c>
      <c r="F802">
        <v>14</v>
      </c>
      <c r="G802">
        <v>74</v>
      </c>
      <c r="H802">
        <v>0</v>
      </c>
      <c r="I802">
        <v>74</v>
      </c>
      <c r="J802">
        <v>0</v>
      </c>
      <c r="K802">
        <v>1.75</v>
      </c>
      <c r="L802" t="s">
        <v>11</v>
      </c>
      <c r="M802">
        <v>235.45384615384614</v>
      </c>
      <c r="N802">
        <v>3116.7784615384617</v>
      </c>
      <c r="O802">
        <v>0.2</v>
      </c>
      <c r="P802">
        <v>1.5</v>
      </c>
      <c r="Q802">
        <f t="shared" si="26"/>
        <v>70.636153846153846</v>
      </c>
      <c r="R802">
        <f t="shared" si="27"/>
        <v>70636.153846153844</v>
      </c>
      <c r="S802" t="s">
        <v>11</v>
      </c>
      <c r="T802" t="s">
        <v>63</v>
      </c>
      <c r="U802" t="s">
        <v>63</v>
      </c>
    </row>
    <row r="803" spans="1:21" x14ac:dyDescent="0.25">
      <c r="A803" s="1">
        <v>43249</v>
      </c>
      <c r="B803" s="1">
        <v>42884</v>
      </c>
      <c r="C803" t="s">
        <v>24</v>
      </c>
      <c r="D803">
        <v>2018</v>
      </c>
      <c r="E803" t="s">
        <v>25</v>
      </c>
      <c r="F803">
        <v>15</v>
      </c>
      <c r="G803">
        <v>10</v>
      </c>
      <c r="H803">
        <v>0</v>
      </c>
      <c r="I803">
        <v>10</v>
      </c>
      <c r="J803">
        <v>0</v>
      </c>
      <c r="K803">
        <v>1.75</v>
      </c>
      <c r="L803" t="s">
        <v>11</v>
      </c>
      <c r="M803">
        <v>235.45384615384614</v>
      </c>
      <c r="N803">
        <v>3116.7784615384617</v>
      </c>
      <c r="O803">
        <v>0.2</v>
      </c>
      <c r="P803">
        <v>1.5</v>
      </c>
      <c r="Q803">
        <f t="shared" si="26"/>
        <v>70.636153846153846</v>
      </c>
      <c r="R803">
        <f t="shared" si="27"/>
        <v>70636.153846153844</v>
      </c>
      <c r="S803" t="s">
        <v>11</v>
      </c>
      <c r="T803" t="s">
        <v>63</v>
      </c>
      <c r="U803" t="s">
        <v>63</v>
      </c>
    </row>
    <row r="804" spans="1:21" x14ac:dyDescent="0.25">
      <c r="A804" s="1">
        <v>43249</v>
      </c>
      <c r="B804" s="1">
        <v>42884</v>
      </c>
      <c r="C804" t="s">
        <v>24</v>
      </c>
      <c r="D804">
        <v>2018</v>
      </c>
      <c r="E804" t="s">
        <v>25</v>
      </c>
      <c r="F804">
        <v>16</v>
      </c>
      <c r="G804">
        <v>13</v>
      </c>
      <c r="H804">
        <v>0</v>
      </c>
      <c r="I804">
        <v>13</v>
      </c>
      <c r="J804">
        <v>0</v>
      </c>
      <c r="K804">
        <v>1.75</v>
      </c>
      <c r="L804" t="s">
        <v>11</v>
      </c>
      <c r="M804">
        <v>235.45384615384614</v>
      </c>
      <c r="N804">
        <v>3116.7784615384617</v>
      </c>
      <c r="O804">
        <v>0.2</v>
      </c>
      <c r="P804">
        <v>1.5</v>
      </c>
      <c r="Q804">
        <f t="shared" si="26"/>
        <v>70.636153846153846</v>
      </c>
      <c r="R804">
        <f t="shared" si="27"/>
        <v>70636.153846153844</v>
      </c>
      <c r="S804" t="s">
        <v>11</v>
      </c>
      <c r="T804" t="s">
        <v>63</v>
      </c>
      <c r="U804" t="s">
        <v>63</v>
      </c>
    </row>
    <row r="805" spans="1:21" x14ac:dyDescent="0.25">
      <c r="A805" s="1">
        <v>43249</v>
      </c>
      <c r="B805" s="1">
        <v>42884</v>
      </c>
      <c r="C805" t="s">
        <v>24</v>
      </c>
      <c r="D805">
        <v>2018</v>
      </c>
      <c r="E805" t="s">
        <v>25</v>
      </c>
      <c r="F805">
        <v>17</v>
      </c>
      <c r="G805">
        <v>1</v>
      </c>
      <c r="H805">
        <v>0</v>
      </c>
      <c r="I805">
        <v>1</v>
      </c>
      <c r="J805">
        <v>0</v>
      </c>
      <c r="K805">
        <v>1.75</v>
      </c>
      <c r="L805" t="s">
        <v>11</v>
      </c>
      <c r="M805">
        <v>235.45384615384614</v>
      </c>
      <c r="N805">
        <v>3116.7784615384617</v>
      </c>
      <c r="O805">
        <v>0.2</v>
      </c>
      <c r="P805">
        <v>1.5</v>
      </c>
      <c r="Q805">
        <f t="shared" si="26"/>
        <v>70.636153846153846</v>
      </c>
      <c r="R805">
        <f t="shared" si="27"/>
        <v>70636.153846153844</v>
      </c>
      <c r="S805" t="s">
        <v>11</v>
      </c>
      <c r="T805" t="s">
        <v>63</v>
      </c>
      <c r="U805" t="s">
        <v>63</v>
      </c>
    </row>
    <row r="806" spans="1:21" x14ac:dyDescent="0.25">
      <c r="A806" s="1">
        <v>43249</v>
      </c>
      <c r="B806" s="1">
        <v>42884</v>
      </c>
      <c r="C806" t="s">
        <v>24</v>
      </c>
      <c r="D806">
        <v>2018</v>
      </c>
      <c r="E806" t="s">
        <v>25</v>
      </c>
      <c r="F806">
        <v>18</v>
      </c>
      <c r="G806">
        <v>1</v>
      </c>
      <c r="H806">
        <v>0</v>
      </c>
      <c r="I806">
        <v>1</v>
      </c>
      <c r="J806">
        <v>0</v>
      </c>
      <c r="K806">
        <v>1.75</v>
      </c>
      <c r="L806" t="s">
        <v>11</v>
      </c>
      <c r="M806">
        <v>235.45384615384614</v>
      </c>
      <c r="N806">
        <v>3116.7784615384617</v>
      </c>
      <c r="O806">
        <v>0.2</v>
      </c>
      <c r="P806">
        <v>1.5</v>
      </c>
      <c r="Q806">
        <f t="shared" si="26"/>
        <v>70.636153846153846</v>
      </c>
      <c r="R806">
        <f t="shared" si="27"/>
        <v>70636.153846153844</v>
      </c>
      <c r="S806" t="s">
        <v>11</v>
      </c>
      <c r="T806" t="s">
        <v>63</v>
      </c>
      <c r="U806" t="s">
        <v>63</v>
      </c>
    </row>
    <row r="807" spans="1:21" x14ac:dyDescent="0.25">
      <c r="A807" s="1">
        <v>43249</v>
      </c>
      <c r="B807" s="1">
        <v>42884</v>
      </c>
      <c r="C807" t="s">
        <v>24</v>
      </c>
      <c r="D807">
        <v>2018</v>
      </c>
      <c r="E807" t="s">
        <v>25</v>
      </c>
      <c r="F807">
        <v>19</v>
      </c>
      <c r="G807">
        <v>199</v>
      </c>
      <c r="H807">
        <v>0</v>
      </c>
      <c r="I807">
        <v>199</v>
      </c>
      <c r="J807">
        <v>0</v>
      </c>
      <c r="K807">
        <v>1.75</v>
      </c>
      <c r="L807" t="s">
        <v>11</v>
      </c>
      <c r="M807">
        <v>235.45384615384614</v>
      </c>
      <c r="N807">
        <v>3116.7784615384617</v>
      </c>
      <c r="O807">
        <v>0.2</v>
      </c>
      <c r="P807">
        <v>1.5</v>
      </c>
      <c r="Q807">
        <f t="shared" si="26"/>
        <v>70.636153846153846</v>
      </c>
      <c r="R807">
        <f t="shared" si="27"/>
        <v>70636.153846153844</v>
      </c>
      <c r="S807" t="s">
        <v>11</v>
      </c>
      <c r="T807" t="s">
        <v>63</v>
      </c>
      <c r="U807" t="s">
        <v>63</v>
      </c>
    </row>
    <row r="808" spans="1:21" x14ac:dyDescent="0.25">
      <c r="A808" s="1">
        <v>43249</v>
      </c>
      <c r="B808" s="1">
        <v>42884</v>
      </c>
      <c r="C808" t="s">
        <v>24</v>
      </c>
      <c r="D808">
        <v>2018</v>
      </c>
      <c r="E808" t="s">
        <v>25</v>
      </c>
      <c r="F808">
        <v>20</v>
      </c>
      <c r="G808">
        <v>6</v>
      </c>
      <c r="H808">
        <v>0</v>
      </c>
      <c r="I808">
        <v>6</v>
      </c>
      <c r="J808">
        <v>0</v>
      </c>
      <c r="K808">
        <v>1.75</v>
      </c>
      <c r="L808" t="s">
        <v>11</v>
      </c>
      <c r="M808">
        <v>235.45384615384614</v>
      </c>
      <c r="N808">
        <v>3116.7784615384617</v>
      </c>
      <c r="O808">
        <v>0.2</v>
      </c>
      <c r="P808">
        <v>1.5</v>
      </c>
      <c r="Q808">
        <f t="shared" si="26"/>
        <v>70.636153846153846</v>
      </c>
      <c r="R808">
        <f t="shared" si="27"/>
        <v>70636.153846153844</v>
      </c>
      <c r="S808" t="s">
        <v>11</v>
      </c>
      <c r="T808" t="s">
        <v>63</v>
      </c>
      <c r="U808" t="s">
        <v>63</v>
      </c>
    </row>
    <row r="809" spans="1:21" x14ac:dyDescent="0.25">
      <c r="A809" s="1">
        <v>43249</v>
      </c>
      <c r="B809" s="1">
        <v>42884</v>
      </c>
      <c r="C809" t="s">
        <v>24</v>
      </c>
      <c r="D809">
        <v>2018</v>
      </c>
      <c r="E809" t="s">
        <v>25</v>
      </c>
      <c r="F809">
        <v>21</v>
      </c>
      <c r="G809">
        <v>42</v>
      </c>
      <c r="H809">
        <v>0</v>
      </c>
      <c r="I809">
        <v>42</v>
      </c>
      <c r="J809">
        <v>0</v>
      </c>
      <c r="K809">
        <v>1.75</v>
      </c>
      <c r="L809" t="s">
        <v>11</v>
      </c>
      <c r="M809">
        <v>235.45384615384614</v>
      </c>
      <c r="N809">
        <v>3116.7784615384617</v>
      </c>
      <c r="O809">
        <v>0.2</v>
      </c>
      <c r="P809">
        <v>1.5</v>
      </c>
      <c r="Q809">
        <f t="shared" si="26"/>
        <v>70.636153846153846</v>
      </c>
      <c r="R809">
        <f t="shared" si="27"/>
        <v>70636.153846153844</v>
      </c>
      <c r="S809" t="s">
        <v>11</v>
      </c>
      <c r="T809" t="s">
        <v>63</v>
      </c>
      <c r="U809" t="s">
        <v>63</v>
      </c>
    </row>
    <row r="810" spans="1:21" x14ac:dyDescent="0.25">
      <c r="A810" s="1">
        <v>43249</v>
      </c>
      <c r="B810" s="1">
        <v>42884</v>
      </c>
      <c r="C810" t="s">
        <v>24</v>
      </c>
      <c r="D810">
        <v>2018</v>
      </c>
      <c r="E810" t="s">
        <v>25</v>
      </c>
      <c r="F810">
        <v>22</v>
      </c>
      <c r="G810">
        <v>188</v>
      </c>
      <c r="H810">
        <v>0</v>
      </c>
      <c r="I810">
        <v>188</v>
      </c>
      <c r="J810">
        <v>0</v>
      </c>
      <c r="K810">
        <v>1.75</v>
      </c>
      <c r="L810" t="s">
        <v>11</v>
      </c>
      <c r="M810">
        <v>235.45384615384614</v>
      </c>
      <c r="N810">
        <v>3116.7784615384617</v>
      </c>
      <c r="O810">
        <v>0.2</v>
      </c>
      <c r="P810">
        <v>1.5</v>
      </c>
      <c r="Q810">
        <f t="shared" si="26"/>
        <v>70.636153846153846</v>
      </c>
      <c r="R810">
        <f t="shared" si="27"/>
        <v>70636.153846153844</v>
      </c>
      <c r="S810" t="s">
        <v>11</v>
      </c>
      <c r="T810" t="s">
        <v>63</v>
      </c>
      <c r="U810" t="s">
        <v>63</v>
      </c>
    </row>
    <row r="811" spans="1:21" x14ac:dyDescent="0.25">
      <c r="A811" s="1">
        <v>43249</v>
      </c>
      <c r="B811" s="1">
        <v>42884</v>
      </c>
      <c r="C811" t="s">
        <v>24</v>
      </c>
      <c r="D811">
        <v>2018</v>
      </c>
      <c r="E811" t="s">
        <v>25</v>
      </c>
      <c r="F811">
        <v>23</v>
      </c>
      <c r="G811">
        <v>185</v>
      </c>
      <c r="H811">
        <v>0</v>
      </c>
      <c r="I811">
        <v>185</v>
      </c>
      <c r="J811">
        <v>0</v>
      </c>
      <c r="K811">
        <v>1.75</v>
      </c>
      <c r="L811" t="s">
        <v>11</v>
      </c>
      <c r="M811">
        <v>235.45384615384614</v>
      </c>
      <c r="N811">
        <v>3116.7784615384617</v>
      </c>
      <c r="O811">
        <v>0.2</v>
      </c>
      <c r="P811">
        <v>1.5</v>
      </c>
      <c r="Q811">
        <f t="shared" si="26"/>
        <v>70.636153846153846</v>
      </c>
      <c r="R811">
        <f t="shared" si="27"/>
        <v>70636.153846153844</v>
      </c>
      <c r="S811" t="s">
        <v>11</v>
      </c>
      <c r="T811" t="s">
        <v>63</v>
      </c>
      <c r="U811" t="s">
        <v>63</v>
      </c>
    </row>
    <row r="812" spans="1:21" x14ac:dyDescent="0.25">
      <c r="A812" s="1">
        <v>43249</v>
      </c>
      <c r="B812" s="1">
        <v>42884</v>
      </c>
      <c r="C812" t="s">
        <v>24</v>
      </c>
      <c r="D812">
        <v>2018</v>
      </c>
      <c r="E812" t="s">
        <v>25</v>
      </c>
      <c r="F812">
        <v>24</v>
      </c>
      <c r="G812">
        <v>72</v>
      </c>
      <c r="H812">
        <v>0</v>
      </c>
      <c r="I812">
        <v>72</v>
      </c>
      <c r="J812">
        <v>0</v>
      </c>
      <c r="K812">
        <v>1.75</v>
      </c>
      <c r="L812" t="s">
        <v>11</v>
      </c>
      <c r="M812">
        <v>235.45384615384614</v>
      </c>
      <c r="N812">
        <v>3116.7784615384617</v>
      </c>
      <c r="O812">
        <v>0.2</v>
      </c>
      <c r="P812">
        <v>1.5</v>
      </c>
      <c r="Q812">
        <f t="shared" si="26"/>
        <v>70.636153846153846</v>
      </c>
      <c r="R812">
        <f t="shared" si="27"/>
        <v>70636.153846153844</v>
      </c>
      <c r="S812" t="s">
        <v>11</v>
      </c>
      <c r="T812" t="s">
        <v>63</v>
      </c>
      <c r="U812" t="s">
        <v>63</v>
      </c>
    </row>
    <row r="813" spans="1:21" x14ac:dyDescent="0.25">
      <c r="A813" s="1">
        <v>43249</v>
      </c>
      <c r="B813" s="1">
        <v>42884</v>
      </c>
      <c r="C813" t="s">
        <v>24</v>
      </c>
      <c r="D813">
        <v>2018</v>
      </c>
      <c r="E813" t="s">
        <v>25</v>
      </c>
      <c r="F813">
        <v>25</v>
      </c>
      <c r="G813">
        <v>143</v>
      </c>
      <c r="H813">
        <v>0</v>
      </c>
      <c r="I813">
        <v>143</v>
      </c>
      <c r="J813">
        <v>0</v>
      </c>
      <c r="K813">
        <v>1.75</v>
      </c>
      <c r="L813" t="s">
        <v>11</v>
      </c>
      <c r="M813">
        <v>235.45384615384614</v>
      </c>
      <c r="N813">
        <v>3116.7784615384617</v>
      </c>
      <c r="O813">
        <v>0.2</v>
      </c>
      <c r="P813">
        <v>1.5</v>
      </c>
      <c r="Q813">
        <f t="shared" si="26"/>
        <v>70.636153846153846</v>
      </c>
      <c r="R813">
        <f t="shared" si="27"/>
        <v>70636.153846153844</v>
      </c>
      <c r="S813" t="s">
        <v>11</v>
      </c>
      <c r="T813" t="s">
        <v>63</v>
      </c>
      <c r="U813" t="s">
        <v>63</v>
      </c>
    </row>
    <row r="814" spans="1:21" x14ac:dyDescent="0.25">
      <c r="A814" s="1">
        <v>43249</v>
      </c>
      <c r="B814" s="1">
        <v>42884</v>
      </c>
      <c r="C814" t="s">
        <v>24</v>
      </c>
      <c r="D814">
        <v>2018</v>
      </c>
      <c r="E814" t="s">
        <v>25</v>
      </c>
      <c r="F814">
        <v>26</v>
      </c>
      <c r="G814">
        <v>192</v>
      </c>
      <c r="H814">
        <v>0</v>
      </c>
      <c r="I814">
        <v>192</v>
      </c>
      <c r="J814">
        <v>0</v>
      </c>
      <c r="K814">
        <v>1.75</v>
      </c>
      <c r="L814" t="s">
        <v>11</v>
      </c>
      <c r="M814">
        <v>235.45384615384614</v>
      </c>
      <c r="N814">
        <v>3116.7784615384617</v>
      </c>
      <c r="O814">
        <v>0.2</v>
      </c>
      <c r="P814">
        <v>1.5</v>
      </c>
      <c r="Q814">
        <f t="shared" si="26"/>
        <v>70.636153846153846</v>
      </c>
      <c r="R814">
        <f t="shared" si="27"/>
        <v>70636.153846153844</v>
      </c>
      <c r="S814" t="s">
        <v>11</v>
      </c>
      <c r="T814" t="s">
        <v>63</v>
      </c>
      <c r="U814" t="s">
        <v>63</v>
      </c>
    </row>
    <row r="815" spans="1:21" x14ac:dyDescent="0.25">
      <c r="A815" s="1">
        <v>43249</v>
      </c>
      <c r="B815" s="1">
        <v>42884</v>
      </c>
      <c r="C815" t="s">
        <v>24</v>
      </c>
      <c r="D815">
        <v>2018</v>
      </c>
      <c r="E815" t="s">
        <v>25</v>
      </c>
      <c r="F815">
        <v>27</v>
      </c>
      <c r="G815">
        <v>136</v>
      </c>
      <c r="H815">
        <v>0</v>
      </c>
      <c r="I815">
        <v>136</v>
      </c>
      <c r="J815">
        <v>0</v>
      </c>
      <c r="K815">
        <v>1.75</v>
      </c>
      <c r="L815" t="s">
        <v>11</v>
      </c>
      <c r="M815">
        <v>235.45384615384614</v>
      </c>
      <c r="N815">
        <v>3116.7784615384617</v>
      </c>
      <c r="O815">
        <v>0.2</v>
      </c>
      <c r="P815">
        <v>1.5</v>
      </c>
      <c r="Q815">
        <f t="shared" si="26"/>
        <v>70.636153846153846</v>
      </c>
      <c r="R815">
        <f t="shared" si="27"/>
        <v>70636.153846153844</v>
      </c>
      <c r="S815" t="s">
        <v>11</v>
      </c>
      <c r="T815" t="s">
        <v>63</v>
      </c>
      <c r="U815" t="s">
        <v>63</v>
      </c>
    </row>
    <row r="816" spans="1:21" x14ac:dyDescent="0.25">
      <c r="A816" s="1">
        <v>43249</v>
      </c>
      <c r="B816" s="1">
        <v>42884</v>
      </c>
      <c r="C816" t="s">
        <v>24</v>
      </c>
      <c r="D816">
        <v>2018</v>
      </c>
      <c r="E816" t="s">
        <v>25</v>
      </c>
      <c r="F816">
        <v>28</v>
      </c>
      <c r="G816">
        <v>69</v>
      </c>
      <c r="H816">
        <v>0</v>
      </c>
      <c r="I816">
        <v>69</v>
      </c>
      <c r="J816">
        <v>0</v>
      </c>
      <c r="K816">
        <v>1.75</v>
      </c>
      <c r="L816" t="s">
        <v>11</v>
      </c>
      <c r="M816">
        <v>235.45384615384614</v>
      </c>
      <c r="N816">
        <v>3116.7784615384617</v>
      </c>
      <c r="O816">
        <v>0.2</v>
      </c>
      <c r="P816">
        <v>1.5</v>
      </c>
      <c r="Q816">
        <f t="shared" si="26"/>
        <v>70.636153846153846</v>
      </c>
      <c r="R816">
        <f t="shared" si="27"/>
        <v>70636.153846153844</v>
      </c>
      <c r="S816" t="s">
        <v>11</v>
      </c>
      <c r="T816" t="s">
        <v>63</v>
      </c>
      <c r="U816" t="s">
        <v>63</v>
      </c>
    </row>
    <row r="817" spans="1:21" x14ac:dyDescent="0.25">
      <c r="A817" s="1">
        <v>43255</v>
      </c>
      <c r="B817" s="1">
        <v>42890</v>
      </c>
      <c r="C817" t="s">
        <v>24</v>
      </c>
      <c r="D817">
        <v>2018</v>
      </c>
      <c r="E817" t="s">
        <v>25</v>
      </c>
      <c r="F817">
        <v>1</v>
      </c>
      <c r="G817">
        <v>136</v>
      </c>
      <c r="H817">
        <v>0</v>
      </c>
      <c r="I817">
        <v>136</v>
      </c>
      <c r="J817">
        <v>0</v>
      </c>
      <c r="K817">
        <v>1.75</v>
      </c>
      <c r="L817" t="s">
        <v>11</v>
      </c>
      <c r="M817">
        <v>233.62307692307692</v>
      </c>
      <c r="N817">
        <v>3073.7907692307695</v>
      </c>
      <c r="O817">
        <v>0.2</v>
      </c>
      <c r="P817">
        <v>1.5</v>
      </c>
      <c r="Q817">
        <f t="shared" si="26"/>
        <v>70.086923076923085</v>
      </c>
      <c r="R817">
        <f t="shared" si="27"/>
        <v>70086.923076923093</v>
      </c>
      <c r="S817" t="s">
        <v>11</v>
      </c>
      <c r="T817" t="s">
        <v>66</v>
      </c>
      <c r="U817" t="s">
        <v>66</v>
      </c>
    </row>
    <row r="818" spans="1:21" x14ac:dyDescent="0.25">
      <c r="A818" s="1">
        <v>43255</v>
      </c>
      <c r="B818" s="1">
        <v>42890</v>
      </c>
      <c r="C818" t="s">
        <v>24</v>
      </c>
      <c r="D818">
        <v>2018</v>
      </c>
      <c r="E818" t="s">
        <v>25</v>
      </c>
      <c r="F818">
        <v>2</v>
      </c>
      <c r="G818">
        <v>130</v>
      </c>
      <c r="H818">
        <v>0</v>
      </c>
      <c r="I818">
        <v>130</v>
      </c>
      <c r="J818">
        <v>0</v>
      </c>
      <c r="K818">
        <v>1.75</v>
      </c>
      <c r="L818" t="s">
        <v>11</v>
      </c>
      <c r="M818">
        <v>233.62307692307692</v>
      </c>
      <c r="N818">
        <v>3073.7907692307695</v>
      </c>
      <c r="O818">
        <v>0.2</v>
      </c>
      <c r="P818">
        <v>1.5</v>
      </c>
      <c r="Q818">
        <f t="shared" si="26"/>
        <v>70.086923076923085</v>
      </c>
      <c r="R818">
        <f t="shared" si="27"/>
        <v>70086.923076923093</v>
      </c>
      <c r="S818" t="s">
        <v>11</v>
      </c>
      <c r="T818" t="s">
        <v>66</v>
      </c>
      <c r="U818" t="s">
        <v>66</v>
      </c>
    </row>
    <row r="819" spans="1:21" x14ac:dyDescent="0.25">
      <c r="A819" s="1">
        <v>43255</v>
      </c>
      <c r="B819" s="1">
        <v>42890</v>
      </c>
      <c r="C819" t="s">
        <v>24</v>
      </c>
      <c r="D819">
        <v>2018</v>
      </c>
      <c r="E819" t="s">
        <v>25</v>
      </c>
      <c r="F819">
        <v>3</v>
      </c>
      <c r="G819">
        <v>61</v>
      </c>
      <c r="H819">
        <v>0</v>
      </c>
      <c r="I819">
        <v>61</v>
      </c>
      <c r="J819">
        <v>0</v>
      </c>
      <c r="K819">
        <v>1.75</v>
      </c>
      <c r="L819" t="s">
        <v>11</v>
      </c>
      <c r="M819">
        <v>233.62307692307692</v>
      </c>
      <c r="N819">
        <v>3073.7907692307695</v>
      </c>
      <c r="O819">
        <v>0.2</v>
      </c>
      <c r="P819">
        <v>1.5</v>
      </c>
      <c r="Q819">
        <f t="shared" si="26"/>
        <v>70.086923076923085</v>
      </c>
      <c r="R819">
        <f t="shared" si="27"/>
        <v>70086.923076923093</v>
      </c>
      <c r="S819" t="s">
        <v>11</v>
      </c>
      <c r="T819" t="s">
        <v>66</v>
      </c>
      <c r="U819" t="s">
        <v>66</v>
      </c>
    </row>
    <row r="820" spans="1:21" x14ac:dyDescent="0.25">
      <c r="A820" s="1">
        <v>43255</v>
      </c>
      <c r="B820" s="1">
        <v>42890</v>
      </c>
      <c r="C820" t="s">
        <v>24</v>
      </c>
      <c r="D820">
        <v>2018</v>
      </c>
      <c r="E820" t="s">
        <v>25</v>
      </c>
      <c r="F820">
        <v>4</v>
      </c>
      <c r="G820">
        <v>7</v>
      </c>
      <c r="H820">
        <v>0</v>
      </c>
      <c r="I820">
        <v>7</v>
      </c>
      <c r="J820">
        <v>0</v>
      </c>
      <c r="K820">
        <v>1.75</v>
      </c>
      <c r="L820" t="s">
        <v>11</v>
      </c>
      <c r="M820">
        <v>233.62307692307692</v>
      </c>
      <c r="N820">
        <v>3073.7907692307695</v>
      </c>
      <c r="O820">
        <v>0.2</v>
      </c>
      <c r="P820">
        <v>1.5</v>
      </c>
      <c r="Q820">
        <f t="shared" si="26"/>
        <v>70.086923076923085</v>
      </c>
      <c r="R820">
        <f t="shared" si="27"/>
        <v>70086.923076923093</v>
      </c>
      <c r="S820" t="s">
        <v>11</v>
      </c>
      <c r="T820" t="s">
        <v>66</v>
      </c>
      <c r="U820" t="s">
        <v>66</v>
      </c>
    </row>
    <row r="821" spans="1:21" x14ac:dyDescent="0.25">
      <c r="A821" s="1">
        <v>43255</v>
      </c>
      <c r="B821" s="1">
        <v>42890</v>
      </c>
      <c r="C821" t="s">
        <v>24</v>
      </c>
      <c r="D821">
        <v>2018</v>
      </c>
      <c r="E821" t="s">
        <v>25</v>
      </c>
      <c r="F821">
        <v>5</v>
      </c>
      <c r="G821">
        <v>18</v>
      </c>
      <c r="H821">
        <v>0</v>
      </c>
      <c r="I821">
        <v>18</v>
      </c>
      <c r="J821">
        <v>0</v>
      </c>
      <c r="K821">
        <v>1.75</v>
      </c>
      <c r="L821" t="s">
        <v>11</v>
      </c>
      <c r="M821">
        <v>233.62307692307692</v>
      </c>
      <c r="N821">
        <v>3073.7907692307695</v>
      </c>
      <c r="O821">
        <v>0.2</v>
      </c>
      <c r="P821">
        <v>1.5</v>
      </c>
      <c r="Q821">
        <f t="shared" si="26"/>
        <v>70.086923076923085</v>
      </c>
      <c r="R821">
        <f t="shared" si="27"/>
        <v>70086.923076923093</v>
      </c>
      <c r="S821" t="s">
        <v>11</v>
      </c>
      <c r="T821" t="s">
        <v>66</v>
      </c>
      <c r="U821" t="s">
        <v>66</v>
      </c>
    </row>
    <row r="822" spans="1:21" x14ac:dyDescent="0.25">
      <c r="A822" s="1">
        <v>43255</v>
      </c>
      <c r="B822" s="1">
        <v>42890</v>
      </c>
      <c r="C822" t="s">
        <v>24</v>
      </c>
      <c r="D822">
        <v>2018</v>
      </c>
      <c r="E822" t="s">
        <v>25</v>
      </c>
      <c r="F822">
        <v>6</v>
      </c>
      <c r="G822">
        <v>46</v>
      </c>
      <c r="H822">
        <v>0</v>
      </c>
      <c r="I822">
        <v>46</v>
      </c>
      <c r="J822">
        <v>0</v>
      </c>
      <c r="K822">
        <v>1.75</v>
      </c>
      <c r="L822" t="s">
        <v>11</v>
      </c>
      <c r="M822">
        <v>233.62307692307692</v>
      </c>
      <c r="N822">
        <v>3073.7907692307695</v>
      </c>
      <c r="O822">
        <v>0.2</v>
      </c>
      <c r="P822">
        <v>1.5</v>
      </c>
      <c r="Q822">
        <f t="shared" si="26"/>
        <v>70.086923076923085</v>
      </c>
      <c r="R822">
        <f t="shared" si="27"/>
        <v>70086.923076923093</v>
      </c>
      <c r="S822" t="s">
        <v>11</v>
      </c>
      <c r="T822" t="s">
        <v>66</v>
      </c>
      <c r="U822" t="s">
        <v>66</v>
      </c>
    </row>
    <row r="823" spans="1:21" x14ac:dyDescent="0.25">
      <c r="A823" s="1">
        <v>43255</v>
      </c>
      <c r="B823" s="1">
        <v>42890</v>
      </c>
      <c r="C823" t="s">
        <v>24</v>
      </c>
      <c r="D823">
        <v>2018</v>
      </c>
      <c r="E823" t="s">
        <v>25</v>
      </c>
      <c r="F823">
        <v>7</v>
      </c>
      <c r="G823">
        <v>11</v>
      </c>
      <c r="H823">
        <v>0</v>
      </c>
      <c r="I823">
        <v>11</v>
      </c>
      <c r="J823">
        <v>0</v>
      </c>
      <c r="K823">
        <v>1.75</v>
      </c>
      <c r="L823" t="s">
        <v>11</v>
      </c>
      <c r="M823">
        <v>233.62307692307692</v>
      </c>
      <c r="N823">
        <v>3073.7907692307695</v>
      </c>
      <c r="O823">
        <v>0.2</v>
      </c>
      <c r="P823">
        <v>1.5</v>
      </c>
      <c r="Q823">
        <f t="shared" si="26"/>
        <v>70.086923076923085</v>
      </c>
      <c r="R823">
        <f t="shared" si="27"/>
        <v>70086.923076923093</v>
      </c>
      <c r="S823" t="s">
        <v>11</v>
      </c>
      <c r="T823" t="s">
        <v>66</v>
      </c>
      <c r="U823" t="s">
        <v>66</v>
      </c>
    </row>
    <row r="824" spans="1:21" x14ac:dyDescent="0.25">
      <c r="A824" s="1">
        <v>43255</v>
      </c>
      <c r="B824" s="1">
        <v>42890</v>
      </c>
      <c r="C824" t="s">
        <v>24</v>
      </c>
      <c r="D824">
        <v>2018</v>
      </c>
      <c r="E824" t="s">
        <v>25</v>
      </c>
      <c r="F824">
        <v>8</v>
      </c>
      <c r="G824">
        <v>208</v>
      </c>
      <c r="H824">
        <v>0</v>
      </c>
      <c r="I824">
        <v>208</v>
      </c>
      <c r="J824">
        <v>0</v>
      </c>
      <c r="K824">
        <v>1.75</v>
      </c>
      <c r="L824" t="s">
        <v>11</v>
      </c>
      <c r="M824">
        <v>233.62307692307692</v>
      </c>
      <c r="N824">
        <v>3073.7907692307695</v>
      </c>
      <c r="O824">
        <v>0.2</v>
      </c>
      <c r="P824">
        <v>1.5</v>
      </c>
      <c r="Q824">
        <f t="shared" si="26"/>
        <v>70.086923076923085</v>
      </c>
      <c r="R824">
        <f t="shared" si="27"/>
        <v>70086.923076923093</v>
      </c>
      <c r="S824" t="s">
        <v>11</v>
      </c>
      <c r="T824" t="s">
        <v>66</v>
      </c>
      <c r="U824" t="s">
        <v>66</v>
      </c>
    </row>
    <row r="825" spans="1:21" x14ac:dyDescent="0.25">
      <c r="A825" s="1">
        <v>43255</v>
      </c>
      <c r="B825" s="1">
        <v>42890</v>
      </c>
      <c r="C825" t="s">
        <v>24</v>
      </c>
      <c r="D825">
        <v>2018</v>
      </c>
      <c r="E825" t="s">
        <v>25</v>
      </c>
      <c r="F825">
        <v>9</v>
      </c>
      <c r="G825">
        <v>0</v>
      </c>
      <c r="H825">
        <v>0</v>
      </c>
      <c r="I825">
        <v>0</v>
      </c>
      <c r="J825">
        <v>0</v>
      </c>
      <c r="K825">
        <v>1.75</v>
      </c>
      <c r="L825" t="s">
        <v>11</v>
      </c>
      <c r="M825">
        <v>233.62307692307692</v>
      </c>
      <c r="N825">
        <v>3073.7907692307695</v>
      </c>
      <c r="O825">
        <v>0.2</v>
      </c>
      <c r="P825">
        <v>1.5</v>
      </c>
      <c r="Q825">
        <f t="shared" si="26"/>
        <v>70.086923076923085</v>
      </c>
      <c r="R825">
        <f t="shared" si="27"/>
        <v>70086.923076923093</v>
      </c>
      <c r="S825" t="s">
        <v>11</v>
      </c>
      <c r="T825" t="s">
        <v>66</v>
      </c>
      <c r="U825" t="s">
        <v>66</v>
      </c>
    </row>
    <row r="826" spans="1:21" x14ac:dyDescent="0.25">
      <c r="A826" s="1">
        <v>43255</v>
      </c>
      <c r="B826" s="1">
        <v>42890</v>
      </c>
      <c r="C826" t="s">
        <v>24</v>
      </c>
      <c r="D826">
        <v>2018</v>
      </c>
      <c r="E826" t="s">
        <v>25</v>
      </c>
      <c r="F826">
        <v>10</v>
      </c>
      <c r="G826">
        <v>3</v>
      </c>
      <c r="H826">
        <v>0</v>
      </c>
      <c r="I826">
        <v>3</v>
      </c>
      <c r="J826">
        <v>0</v>
      </c>
      <c r="K826">
        <v>1.75</v>
      </c>
      <c r="L826" t="s">
        <v>11</v>
      </c>
      <c r="M826">
        <v>233.62307692307692</v>
      </c>
      <c r="N826">
        <v>3073.7907692307695</v>
      </c>
      <c r="O826">
        <v>0.2</v>
      </c>
      <c r="P826">
        <v>1.5</v>
      </c>
      <c r="Q826">
        <f t="shared" si="26"/>
        <v>70.086923076923085</v>
      </c>
      <c r="R826">
        <f t="shared" si="27"/>
        <v>70086.923076923093</v>
      </c>
      <c r="S826" t="s">
        <v>11</v>
      </c>
      <c r="T826" t="s">
        <v>66</v>
      </c>
      <c r="U826" t="s">
        <v>66</v>
      </c>
    </row>
    <row r="827" spans="1:21" x14ac:dyDescent="0.25">
      <c r="A827" s="1">
        <v>43255</v>
      </c>
      <c r="B827" s="1">
        <v>42890</v>
      </c>
      <c r="C827" t="s">
        <v>24</v>
      </c>
      <c r="D827">
        <v>2018</v>
      </c>
      <c r="E827" t="s">
        <v>25</v>
      </c>
      <c r="F827">
        <v>11</v>
      </c>
      <c r="G827">
        <v>0</v>
      </c>
      <c r="H827">
        <v>0</v>
      </c>
      <c r="I827">
        <v>0</v>
      </c>
      <c r="J827">
        <v>0</v>
      </c>
      <c r="K827">
        <v>1.75</v>
      </c>
      <c r="L827" t="s">
        <v>11</v>
      </c>
      <c r="M827">
        <v>233.62307692307692</v>
      </c>
      <c r="N827">
        <v>3073.7907692307695</v>
      </c>
      <c r="O827">
        <v>0.2</v>
      </c>
      <c r="P827">
        <v>1.5</v>
      </c>
      <c r="Q827">
        <f t="shared" si="26"/>
        <v>70.086923076923085</v>
      </c>
      <c r="R827">
        <f t="shared" si="27"/>
        <v>70086.923076923093</v>
      </c>
      <c r="S827" t="s">
        <v>11</v>
      </c>
      <c r="T827" t="s">
        <v>66</v>
      </c>
      <c r="U827" t="s">
        <v>66</v>
      </c>
    </row>
    <row r="828" spans="1:21" x14ac:dyDescent="0.25">
      <c r="A828" s="1">
        <v>43255</v>
      </c>
      <c r="B828" s="1">
        <v>42890</v>
      </c>
      <c r="C828" t="s">
        <v>24</v>
      </c>
      <c r="D828">
        <v>2018</v>
      </c>
      <c r="E828" t="s">
        <v>25</v>
      </c>
      <c r="F828">
        <v>12</v>
      </c>
      <c r="G828">
        <v>0</v>
      </c>
      <c r="H828">
        <v>0</v>
      </c>
      <c r="I828">
        <v>0</v>
      </c>
      <c r="J828">
        <v>0</v>
      </c>
      <c r="K828">
        <v>1.75</v>
      </c>
      <c r="L828" t="s">
        <v>11</v>
      </c>
      <c r="M828">
        <v>233.62307692307692</v>
      </c>
      <c r="N828">
        <v>3073.7907692307695</v>
      </c>
      <c r="O828">
        <v>0.2</v>
      </c>
      <c r="P828">
        <v>1.5</v>
      </c>
      <c r="Q828">
        <f t="shared" si="26"/>
        <v>70.086923076923085</v>
      </c>
      <c r="R828">
        <f t="shared" si="27"/>
        <v>70086.923076923093</v>
      </c>
      <c r="S828" t="s">
        <v>11</v>
      </c>
      <c r="T828" t="s">
        <v>66</v>
      </c>
      <c r="U828" t="s">
        <v>66</v>
      </c>
    </row>
    <row r="829" spans="1:21" x14ac:dyDescent="0.25">
      <c r="A829" s="1">
        <v>43255</v>
      </c>
      <c r="B829" s="1">
        <v>42890</v>
      </c>
      <c r="C829" t="s">
        <v>24</v>
      </c>
      <c r="D829">
        <v>2018</v>
      </c>
      <c r="E829" t="s">
        <v>25</v>
      </c>
      <c r="F829">
        <v>13</v>
      </c>
      <c r="G829">
        <v>0</v>
      </c>
      <c r="H829">
        <v>0</v>
      </c>
      <c r="I829">
        <v>0</v>
      </c>
      <c r="J829">
        <v>0</v>
      </c>
      <c r="K829">
        <v>1.75</v>
      </c>
      <c r="L829" t="s">
        <v>11</v>
      </c>
      <c r="M829">
        <v>233.62307692307692</v>
      </c>
      <c r="N829">
        <v>3073.7907692307695</v>
      </c>
      <c r="O829">
        <v>0.2</v>
      </c>
      <c r="P829">
        <v>1.5</v>
      </c>
      <c r="Q829">
        <f t="shared" si="26"/>
        <v>70.086923076923085</v>
      </c>
      <c r="R829">
        <f t="shared" si="27"/>
        <v>70086.923076923093</v>
      </c>
      <c r="S829" t="s">
        <v>11</v>
      </c>
      <c r="T829" t="s">
        <v>66</v>
      </c>
      <c r="U829" t="s">
        <v>66</v>
      </c>
    </row>
    <row r="830" spans="1:21" x14ac:dyDescent="0.25">
      <c r="A830" s="1">
        <v>43255</v>
      </c>
      <c r="B830" s="1">
        <v>42890</v>
      </c>
      <c r="C830" t="s">
        <v>24</v>
      </c>
      <c r="D830">
        <v>2018</v>
      </c>
      <c r="E830" t="s">
        <v>25</v>
      </c>
      <c r="F830">
        <v>14</v>
      </c>
      <c r="G830">
        <v>59</v>
      </c>
      <c r="H830">
        <v>0</v>
      </c>
      <c r="I830">
        <v>59</v>
      </c>
      <c r="J830">
        <v>0</v>
      </c>
      <c r="K830">
        <v>1.75</v>
      </c>
      <c r="L830" t="s">
        <v>11</v>
      </c>
      <c r="M830">
        <v>233.62307692307692</v>
      </c>
      <c r="N830">
        <v>3073.7907692307695</v>
      </c>
      <c r="O830">
        <v>0.2</v>
      </c>
      <c r="P830">
        <v>1.5</v>
      </c>
      <c r="Q830">
        <f t="shared" si="26"/>
        <v>70.086923076923085</v>
      </c>
      <c r="R830">
        <f t="shared" si="27"/>
        <v>70086.923076923093</v>
      </c>
      <c r="S830" t="s">
        <v>11</v>
      </c>
      <c r="T830" t="s">
        <v>66</v>
      </c>
      <c r="U830" t="s">
        <v>66</v>
      </c>
    </row>
    <row r="831" spans="1:21" x14ac:dyDescent="0.25">
      <c r="A831" s="1">
        <v>43255</v>
      </c>
      <c r="B831" s="1">
        <v>42890</v>
      </c>
      <c r="C831" t="s">
        <v>24</v>
      </c>
      <c r="D831">
        <v>2018</v>
      </c>
      <c r="E831" t="s">
        <v>25</v>
      </c>
      <c r="F831">
        <v>15</v>
      </c>
      <c r="G831">
        <v>34</v>
      </c>
      <c r="H831">
        <v>0</v>
      </c>
      <c r="I831">
        <v>34</v>
      </c>
      <c r="J831">
        <v>0</v>
      </c>
      <c r="K831">
        <v>1.75</v>
      </c>
      <c r="L831" t="s">
        <v>11</v>
      </c>
      <c r="M831">
        <v>233.62307692307692</v>
      </c>
      <c r="N831">
        <v>3073.7907692307695</v>
      </c>
      <c r="O831">
        <v>0.2</v>
      </c>
      <c r="P831">
        <v>1.5</v>
      </c>
      <c r="Q831">
        <f t="shared" si="26"/>
        <v>70.086923076923085</v>
      </c>
      <c r="R831">
        <f t="shared" si="27"/>
        <v>70086.923076923093</v>
      </c>
      <c r="S831" t="s">
        <v>11</v>
      </c>
      <c r="T831" t="s">
        <v>66</v>
      </c>
      <c r="U831" t="s">
        <v>66</v>
      </c>
    </row>
    <row r="832" spans="1:21" x14ac:dyDescent="0.25">
      <c r="A832" s="1">
        <v>43255</v>
      </c>
      <c r="B832" s="1">
        <v>42890</v>
      </c>
      <c r="C832" t="s">
        <v>24</v>
      </c>
      <c r="D832">
        <v>2018</v>
      </c>
      <c r="E832" t="s">
        <v>25</v>
      </c>
      <c r="F832">
        <v>16</v>
      </c>
      <c r="G832">
        <v>79</v>
      </c>
      <c r="H832">
        <v>0</v>
      </c>
      <c r="I832">
        <v>79</v>
      </c>
      <c r="J832">
        <v>0</v>
      </c>
      <c r="K832">
        <v>1.75</v>
      </c>
      <c r="L832" t="s">
        <v>11</v>
      </c>
      <c r="M832">
        <v>233.62307692307692</v>
      </c>
      <c r="N832">
        <v>3073.7907692307695</v>
      </c>
      <c r="O832">
        <v>0.2</v>
      </c>
      <c r="P832">
        <v>1.5</v>
      </c>
      <c r="Q832">
        <f t="shared" si="26"/>
        <v>70.086923076923085</v>
      </c>
      <c r="R832">
        <f t="shared" si="27"/>
        <v>70086.923076923093</v>
      </c>
      <c r="S832" t="s">
        <v>11</v>
      </c>
      <c r="T832" t="s">
        <v>66</v>
      </c>
      <c r="U832" t="s">
        <v>66</v>
      </c>
    </row>
    <row r="833" spans="1:21" x14ac:dyDescent="0.25">
      <c r="A833" s="1">
        <v>43255</v>
      </c>
      <c r="B833" s="1">
        <v>42890</v>
      </c>
      <c r="C833" t="s">
        <v>24</v>
      </c>
      <c r="D833">
        <v>2018</v>
      </c>
      <c r="E833" t="s">
        <v>25</v>
      </c>
      <c r="F833">
        <v>17</v>
      </c>
      <c r="G833">
        <v>101</v>
      </c>
      <c r="H833">
        <v>0</v>
      </c>
      <c r="I833">
        <v>101</v>
      </c>
      <c r="J833">
        <v>0</v>
      </c>
      <c r="K833">
        <v>1.75</v>
      </c>
      <c r="L833" t="s">
        <v>11</v>
      </c>
      <c r="M833">
        <v>233.62307692307692</v>
      </c>
      <c r="N833">
        <v>3073.7907692307695</v>
      </c>
      <c r="O833">
        <v>0.2</v>
      </c>
      <c r="P833">
        <v>1.5</v>
      </c>
      <c r="Q833">
        <f t="shared" si="26"/>
        <v>70.086923076923085</v>
      </c>
      <c r="R833">
        <f t="shared" si="27"/>
        <v>70086.923076923093</v>
      </c>
      <c r="S833" t="s">
        <v>11</v>
      </c>
      <c r="T833" t="s">
        <v>66</v>
      </c>
      <c r="U833" t="s">
        <v>66</v>
      </c>
    </row>
    <row r="834" spans="1:21" x14ac:dyDescent="0.25">
      <c r="A834" s="1">
        <v>43255</v>
      </c>
      <c r="B834" s="1">
        <v>42890</v>
      </c>
      <c r="C834" t="s">
        <v>24</v>
      </c>
      <c r="D834">
        <v>2018</v>
      </c>
      <c r="E834" t="s">
        <v>25</v>
      </c>
      <c r="F834">
        <v>18</v>
      </c>
      <c r="G834">
        <v>8</v>
      </c>
      <c r="H834">
        <v>0</v>
      </c>
      <c r="I834">
        <v>8</v>
      </c>
      <c r="J834">
        <v>0</v>
      </c>
      <c r="K834">
        <v>1.75</v>
      </c>
      <c r="L834" t="s">
        <v>11</v>
      </c>
      <c r="M834">
        <v>233.62307692307692</v>
      </c>
      <c r="N834">
        <v>3073.7907692307695</v>
      </c>
      <c r="O834">
        <v>0.2</v>
      </c>
      <c r="P834">
        <v>1.5</v>
      </c>
      <c r="Q834">
        <f t="shared" si="26"/>
        <v>70.086923076923085</v>
      </c>
      <c r="R834">
        <f t="shared" si="27"/>
        <v>70086.923076923093</v>
      </c>
      <c r="S834" t="s">
        <v>11</v>
      </c>
      <c r="T834" t="s">
        <v>66</v>
      </c>
      <c r="U834" t="s">
        <v>66</v>
      </c>
    </row>
    <row r="835" spans="1:21" x14ac:dyDescent="0.25">
      <c r="A835" s="1">
        <v>43255</v>
      </c>
      <c r="B835" s="1">
        <v>42890</v>
      </c>
      <c r="C835" t="s">
        <v>24</v>
      </c>
      <c r="D835">
        <v>2018</v>
      </c>
      <c r="E835" t="s">
        <v>25</v>
      </c>
      <c r="F835">
        <v>19</v>
      </c>
      <c r="G835">
        <v>0</v>
      </c>
      <c r="H835">
        <v>0</v>
      </c>
      <c r="I835">
        <v>0</v>
      </c>
      <c r="J835">
        <v>0</v>
      </c>
      <c r="K835">
        <v>1.75</v>
      </c>
      <c r="L835" t="s">
        <v>11</v>
      </c>
      <c r="M835">
        <v>233.62307692307692</v>
      </c>
      <c r="N835">
        <v>3073.7907692307695</v>
      </c>
      <c r="O835">
        <v>0.2</v>
      </c>
      <c r="P835">
        <v>1.5</v>
      </c>
      <c r="Q835">
        <f t="shared" ref="Q835:Q898" si="28">M835*O835*P835</f>
        <v>70.086923076923085</v>
      </c>
      <c r="R835">
        <f t="shared" ref="R835:R898" si="29">Q835*1000</f>
        <v>70086.923076923093</v>
      </c>
      <c r="S835" t="s">
        <v>11</v>
      </c>
      <c r="T835" t="s">
        <v>66</v>
      </c>
      <c r="U835" t="s">
        <v>66</v>
      </c>
    </row>
    <row r="836" spans="1:21" x14ac:dyDescent="0.25">
      <c r="A836" s="1">
        <v>43255</v>
      </c>
      <c r="B836" s="1">
        <v>42890</v>
      </c>
      <c r="C836" t="s">
        <v>24</v>
      </c>
      <c r="D836">
        <v>2018</v>
      </c>
      <c r="E836" t="s">
        <v>25</v>
      </c>
      <c r="F836">
        <v>20</v>
      </c>
      <c r="G836">
        <v>1</v>
      </c>
      <c r="H836">
        <v>0</v>
      </c>
      <c r="I836">
        <v>1</v>
      </c>
      <c r="J836">
        <v>0</v>
      </c>
      <c r="K836">
        <v>1.75</v>
      </c>
      <c r="L836" t="s">
        <v>11</v>
      </c>
      <c r="M836">
        <v>233.62307692307692</v>
      </c>
      <c r="N836">
        <v>3073.7907692307695</v>
      </c>
      <c r="O836">
        <v>0.2</v>
      </c>
      <c r="P836">
        <v>1.5</v>
      </c>
      <c r="Q836">
        <f t="shared" si="28"/>
        <v>70.086923076923085</v>
      </c>
      <c r="R836">
        <f t="shared" si="29"/>
        <v>70086.923076923093</v>
      </c>
      <c r="S836" t="s">
        <v>11</v>
      </c>
      <c r="T836" t="s">
        <v>66</v>
      </c>
      <c r="U836" t="s">
        <v>66</v>
      </c>
    </row>
    <row r="837" spans="1:21" x14ac:dyDescent="0.25">
      <c r="A837" s="1">
        <v>43255</v>
      </c>
      <c r="B837" s="1">
        <v>42890</v>
      </c>
      <c r="C837" t="s">
        <v>24</v>
      </c>
      <c r="D837">
        <v>2018</v>
      </c>
      <c r="E837" t="s">
        <v>25</v>
      </c>
      <c r="F837">
        <v>21</v>
      </c>
      <c r="G837">
        <v>12</v>
      </c>
      <c r="H837">
        <v>0</v>
      </c>
      <c r="I837">
        <v>12</v>
      </c>
      <c r="J837">
        <v>0</v>
      </c>
      <c r="K837">
        <v>1.75</v>
      </c>
      <c r="L837" t="s">
        <v>11</v>
      </c>
      <c r="M837">
        <v>233.62307692307692</v>
      </c>
      <c r="N837">
        <v>3073.7907692307695</v>
      </c>
      <c r="O837">
        <v>0.2</v>
      </c>
      <c r="P837">
        <v>1.5</v>
      </c>
      <c r="Q837">
        <f t="shared" si="28"/>
        <v>70.086923076923085</v>
      </c>
      <c r="R837">
        <f t="shared" si="29"/>
        <v>70086.923076923093</v>
      </c>
      <c r="S837" t="s">
        <v>11</v>
      </c>
      <c r="T837" t="s">
        <v>66</v>
      </c>
      <c r="U837" t="s">
        <v>66</v>
      </c>
    </row>
    <row r="838" spans="1:21" x14ac:dyDescent="0.25">
      <c r="A838" s="1">
        <v>43255</v>
      </c>
      <c r="B838" s="1">
        <v>42890</v>
      </c>
      <c r="C838" t="s">
        <v>24</v>
      </c>
      <c r="D838">
        <v>2018</v>
      </c>
      <c r="E838" t="s">
        <v>25</v>
      </c>
      <c r="F838">
        <v>22</v>
      </c>
      <c r="G838">
        <v>1</v>
      </c>
      <c r="H838">
        <v>0</v>
      </c>
      <c r="I838">
        <v>1</v>
      </c>
      <c r="J838">
        <v>0</v>
      </c>
      <c r="K838">
        <v>1.75</v>
      </c>
      <c r="L838" t="s">
        <v>11</v>
      </c>
      <c r="M838">
        <v>233.62307692307692</v>
      </c>
      <c r="N838">
        <v>3073.7907692307695</v>
      </c>
      <c r="O838">
        <v>0.2</v>
      </c>
      <c r="P838">
        <v>1.5</v>
      </c>
      <c r="Q838">
        <f t="shared" si="28"/>
        <v>70.086923076923085</v>
      </c>
      <c r="R838">
        <f t="shared" si="29"/>
        <v>70086.923076923093</v>
      </c>
      <c r="S838" t="s">
        <v>11</v>
      </c>
      <c r="T838" t="s">
        <v>66</v>
      </c>
      <c r="U838" t="s">
        <v>66</v>
      </c>
    </row>
    <row r="839" spans="1:21" x14ac:dyDescent="0.25">
      <c r="A839" s="1">
        <v>43255</v>
      </c>
      <c r="B839" s="1">
        <v>42890</v>
      </c>
      <c r="C839" t="s">
        <v>24</v>
      </c>
      <c r="D839">
        <v>2018</v>
      </c>
      <c r="E839" t="s">
        <v>25</v>
      </c>
      <c r="F839">
        <v>23</v>
      </c>
      <c r="G839">
        <v>0</v>
      </c>
      <c r="H839">
        <v>0</v>
      </c>
      <c r="I839">
        <v>0</v>
      </c>
      <c r="J839">
        <v>0</v>
      </c>
      <c r="K839">
        <v>1.75</v>
      </c>
      <c r="L839" t="s">
        <v>11</v>
      </c>
      <c r="M839">
        <v>233.62307692307692</v>
      </c>
      <c r="N839">
        <v>3073.7907692307695</v>
      </c>
      <c r="O839">
        <v>0.2</v>
      </c>
      <c r="P839">
        <v>1.5</v>
      </c>
      <c r="Q839">
        <f t="shared" si="28"/>
        <v>70.086923076923085</v>
      </c>
      <c r="R839">
        <f t="shared" si="29"/>
        <v>70086.923076923093</v>
      </c>
      <c r="S839" t="s">
        <v>11</v>
      </c>
      <c r="T839" t="s">
        <v>66</v>
      </c>
      <c r="U839" t="s">
        <v>66</v>
      </c>
    </row>
    <row r="840" spans="1:21" x14ac:dyDescent="0.25">
      <c r="A840" s="1">
        <v>43255</v>
      </c>
      <c r="B840" s="1">
        <v>42890</v>
      </c>
      <c r="C840" t="s">
        <v>24</v>
      </c>
      <c r="D840">
        <v>2018</v>
      </c>
      <c r="E840" t="s">
        <v>25</v>
      </c>
      <c r="F840">
        <v>24</v>
      </c>
      <c r="G840">
        <v>90</v>
      </c>
      <c r="H840">
        <v>0</v>
      </c>
      <c r="I840">
        <v>90</v>
      </c>
      <c r="J840">
        <v>0</v>
      </c>
      <c r="K840">
        <v>1.75</v>
      </c>
      <c r="L840" t="s">
        <v>11</v>
      </c>
      <c r="M840">
        <v>233.62307692307692</v>
      </c>
      <c r="N840">
        <v>3073.7907692307695</v>
      </c>
      <c r="O840">
        <v>0.2</v>
      </c>
      <c r="P840">
        <v>1.5</v>
      </c>
      <c r="Q840">
        <f t="shared" si="28"/>
        <v>70.086923076923085</v>
      </c>
      <c r="R840">
        <f t="shared" si="29"/>
        <v>70086.923076923093</v>
      </c>
      <c r="S840" t="s">
        <v>11</v>
      </c>
      <c r="T840" t="s">
        <v>66</v>
      </c>
      <c r="U840" t="s">
        <v>66</v>
      </c>
    </row>
    <row r="841" spans="1:21" x14ac:dyDescent="0.25">
      <c r="A841" s="1">
        <v>43255</v>
      </c>
      <c r="B841" s="1">
        <v>42890</v>
      </c>
      <c r="C841" t="s">
        <v>24</v>
      </c>
      <c r="D841">
        <v>2018</v>
      </c>
      <c r="E841" t="s">
        <v>25</v>
      </c>
      <c r="F841">
        <v>25</v>
      </c>
      <c r="G841">
        <v>88</v>
      </c>
      <c r="H841">
        <v>0</v>
      </c>
      <c r="I841">
        <v>88</v>
      </c>
      <c r="J841">
        <v>0</v>
      </c>
      <c r="K841">
        <v>1.75</v>
      </c>
      <c r="L841" t="s">
        <v>11</v>
      </c>
      <c r="M841">
        <v>233.62307692307692</v>
      </c>
      <c r="N841">
        <v>3073.7907692307695</v>
      </c>
      <c r="O841">
        <v>0.2</v>
      </c>
      <c r="P841">
        <v>1.5</v>
      </c>
      <c r="Q841">
        <f t="shared" si="28"/>
        <v>70.086923076923085</v>
      </c>
      <c r="R841">
        <f t="shared" si="29"/>
        <v>70086.923076923093</v>
      </c>
      <c r="S841" t="s">
        <v>11</v>
      </c>
      <c r="T841" t="s">
        <v>66</v>
      </c>
      <c r="U841" t="s">
        <v>66</v>
      </c>
    </row>
    <row r="842" spans="1:21" x14ac:dyDescent="0.25">
      <c r="A842" s="1">
        <v>43255</v>
      </c>
      <c r="B842" s="1">
        <v>42890</v>
      </c>
      <c r="C842" t="s">
        <v>24</v>
      </c>
      <c r="D842">
        <v>2018</v>
      </c>
      <c r="E842" t="s">
        <v>25</v>
      </c>
      <c r="F842">
        <v>26</v>
      </c>
      <c r="G842">
        <v>20</v>
      </c>
      <c r="H842">
        <v>0</v>
      </c>
      <c r="I842">
        <v>20</v>
      </c>
      <c r="J842">
        <v>0</v>
      </c>
      <c r="K842">
        <v>1.75</v>
      </c>
      <c r="L842" t="s">
        <v>11</v>
      </c>
      <c r="M842">
        <v>233.62307692307692</v>
      </c>
      <c r="N842">
        <v>3073.7907692307695</v>
      </c>
      <c r="O842">
        <v>0.2</v>
      </c>
      <c r="P842">
        <v>1.5</v>
      </c>
      <c r="Q842">
        <f t="shared" si="28"/>
        <v>70.086923076923085</v>
      </c>
      <c r="R842">
        <f t="shared" si="29"/>
        <v>70086.923076923093</v>
      </c>
      <c r="S842" t="s">
        <v>11</v>
      </c>
      <c r="T842" t="s">
        <v>66</v>
      </c>
      <c r="U842" t="s">
        <v>66</v>
      </c>
    </row>
    <row r="843" spans="1:21" x14ac:dyDescent="0.25">
      <c r="A843" s="1">
        <v>43255</v>
      </c>
      <c r="B843" s="1">
        <v>42890</v>
      </c>
      <c r="C843" t="s">
        <v>24</v>
      </c>
      <c r="D843">
        <v>2018</v>
      </c>
      <c r="E843" t="s">
        <v>25</v>
      </c>
      <c r="F843">
        <v>27</v>
      </c>
      <c r="G843">
        <v>38</v>
      </c>
      <c r="H843">
        <v>0</v>
      </c>
      <c r="I843">
        <v>38</v>
      </c>
      <c r="J843">
        <v>0</v>
      </c>
      <c r="K843">
        <v>1.75</v>
      </c>
      <c r="L843" t="s">
        <v>11</v>
      </c>
      <c r="M843">
        <v>233.62307692307692</v>
      </c>
      <c r="N843">
        <v>3073.7907692307695</v>
      </c>
      <c r="O843">
        <v>0.2</v>
      </c>
      <c r="P843">
        <v>1.5</v>
      </c>
      <c r="Q843">
        <f t="shared" si="28"/>
        <v>70.086923076923085</v>
      </c>
      <c r="R843">
        <f t="shared" si="29"/>
        <v>70086.923076923093</v>
      </c>
      <c r="S843" t="s">
        <v>11</v>
      </c>
      <c r="T843" t="s">
        <v>66</v>
      </c>
      <c r="U843" t="s">
        <v>66</v>
      </c>
    </row>
    <row r="844" spans="1:21" x14ac:dyDescent="0.25">
      <c r="A844" s="1">
        <v>43255</v>
      </c>
      <c r="B844" s="1">
        <v>42890</v>
      </c>
      <c r="C844" t="s">
        <v>24</v>
      </c>
      <c r="D844">
        <v>2018</v>
      </c>
      <c r="E844" t="s">
        <v>25</v>
      </c>
      <c r="F844">
        <v>28</v>
      </c>
      <c r="G844">
        <v>64</v>
      </c>
      <c r="H844">
        <v>0</v>
      </c>
      <c r="I844">
        <v>64</v>
      </c>
      <c r="J844">
        <v>0</v>
      </c>
      <c r="K844">
        <v>1.75</v>
      </c>
      <c r="L844" t="s">
        <v>11</v>
      </c>
      <c r="M844">
        <v>233.62307692307692</v>
      </c>
      <c r="N844">
        <v>3073.7907692307695</v>
      </c>
      <c r="O844">
        <v>0.2</v>
      </c>
      <c r="P844">
        <v>1.5</v>
      </c>
      <c r="Q844">
        <f t="shared" si="28"/>
        <v>70.086923076923085</v>
      </c>
      <c r="R844">
        <f t="shared" si="29"/>
        <v>70086.923076923093</v>
      </c>
      <c r="S844" t="s">
        <v>11</v>
      </c>
      <c r="T844" t="s">
        <v>66</v>
      </c>
      <c r="U844" t="s">
        <v>66</v>
      </c>
    </row>
    <row r="845" spans="1:21" x14ac:dyDescent="0.25">
      <c r="A845" s="1">
        <v>43259</v>
      </c>
      <c r="B845" s="1">
        <v>42894</v>
      </c>
      <c r="C845" t="s">
        <v>24</v>
      </c>
      <c r="D845">
        <v>2018</v>
      </c>
      <c r="E845" t="s">
        <v>25</v>
      </c>
      <c r="F845">
        <v>1</v>
      </c>
      <c r="G845">
        <v>21</v>
      </c>
      <c r="H845">
        <v>0</v>
      </c>
      <c r="I845">
        <v>21</v>
      </c>
      <c r="J845">
        <v>0</v>
      </c>
      <c r="K845">
        <v>1.75</v>
      </c>
      <c r="L845" t="s">
        <v>11</v>
      </c>
      <c r="M845">
        <v>232.40256410256413</v>
      </c>
      <c r="N845">
        <v>3045.1323076923077</v>
      </c>
      <c r="O845">
        <v>0.2</v>
      </c>
      <c r="P845">
        <v>1.5</v>
      </c>
      <c r="Q845">
        <f t="shared" si="28"/>
        <v>69.720769230769235</v>
      </c>
      <c r="R845">
        <f t="shared" si="29"/>
        <v>69720.769230769234</v>
      </c>
      <c r="S845" t="s">
        <v>11</v>
      </c>
      <c r="T845" t="s">
        <v>67</v>
      </c>
      <c r="U845" t="s">
        <v>67</v>
      </c>
    </row>
    <row r="846" spans="1:21" x14ac:dyDescent="0.25">
      <c r="A846" s="1">
        <v>43259</v>
      </c>
      <c r="B846" s="1">
        <v>42894</v>
      </c>
      <c r="C846" t="s">
        <v>24</v>
      </c>
      <c r="D846">
        <v>2018</v>
      </c>
      <c r="E846" t="s">
        <v>25</v>
      </c>
      <c r="F846">
        <v>2</v>
      </c>
      <c r="G846">
        <v>5</v>
      </c>
      <c r="H846">
        <v>0</v>
      </c>
      <c r="I846">
        <v>5</v>
      </c>
      <c r="J846">
        <v>0</v>
      </c>
      <c r="K846">
        <v>1.75</v>
      </c>
      <c r="L846" t="s">
        <v>11</v>
      </c>
      <c r="M846">
        <v>232.40256410256413</v>
      </c>
      <c r="N846">
        <v>3045.1323076923077</v>
      </c>
      <c r="O846">
        <v>0.2</v>
      </c>
      <c r="P846">
        <v>1.5</v>
      </c>
      <c r="Q846">
        <f t="shared" si="28"/>
        <v>69.720769230769235</v>
      </c>
      <c r="R846">
        <f t="shared" si="29"/>
        <v>69720.769230769234</v>
      </c>
      <c r="S846" t="s">
        <v>11</v>
      </c>
      <c r="T846" t="s">
        <v>67</v>
      </c>
      <c r="U846" t="s">
        <v>67</v>
      </c>
    </row>
    <row r="847" spans="1:21" x14ac:dyDescent="0.25">
      <c r="A847" s="1">
        <v>43259</v>
      </c>
      <c r="B847" s="1">
        <v>42894</v>
      </c>
      <c r="C847" t="s">
        <v>24</v>
      </c>
      <c r="D847">
        <v>2018</v>
      </c>
      <c r="E847" t="s">
        <v>25</v>
      </c>
      <c r="F847">
        <v>3</v>
      </c>
      <c r="G847">
        <v>21</v>
      </c>
      <c r="H847">
        <v>0</v>
      </c>
      <c r="I847">
        <v>21</v>
      </c>
      <c r="J847">
        <v>0</v>
      </c>
      <c r="K847">
        <v>1.75</v>
      </c>
      <c r="L847" t="s">
        <v>11</v>
      </c>
      <c r="M847">
        <v>232.40256410256413</v>
      </c>
      <c r="N847">
        <v>3045.1323076923077</v>
      </c>
      <c r="O847">
        <v>0.2</v>
      </c>
      <c r="P847">
        <v>1.5</v>
      </c>
      <c r="Q847">
        <f t="shared" si="28"/>
        <v>69.720769230769235</v>
      </c>
      <c r="R847">
        <f t="shared" si="29"/>
        <v>69720.769230769234</v>
      </c>
      <c r="S847" t="s">
        <v>11</v>
      </c>
      <c r="T847" t="s">
        <v>67</v>
      </c>
      <c r="U847" t="s">
        <v>67</v>
      </c>
    </row>
    <row r="848" spans="1:21" x14ac:dyDescent="0.25">
      <c r="A848" s="1">
        <v>43259</v>
      </c>
      <c r="B848" s="1">
        <v>42894</v>
      </c>
      <c r="C848" t="s">
        <v>24</v>
      </c>
      <c r="D848">
        <v>2018</v>
      </c>
      <c r="E848" t="s">
        <v>25</v>
      </c>
      <c r="F848">
        <v>4</v>
      </c>
      <c r="G848">
        <v>1</v>
      </c>
      <c r="H848">
        <v>0</v>
      </c>
      <c r="I848">
        <v>1</v>
      </c>
      <c r="J848">
        <v>0</v>
      </c>
      <c r="K848">
        <v>1.75</v>
      </c>
      <c r="L848" t="s">
        <v>11</v>
      </c>
      <c r="M848">
        <v>232.40256410256413</v>
      </c>
      <c r="N848">
        <v>3045.1323076923077</v>
      </c>
      <c r="O848">
        <v>0.2</v>
      </c>
      <c r="P848">
        <v>1.5</v>
      </c>
      <c r="Q848">
        <f t="shared" si="28"/>
        <v>69.720769230769235</v>
      </c>
      <c r="R848">
        <f t="shared" si="29"/>
        <v>69720.769230769234</v>
      </c>
      <c r="S848" t="s">
        <v>11</v>
      </c>
      <c r="T848" t="s">
        <v>67</v>
      </c>
      <c r="U848" t="s">
        <v>67</v>
      </c>
    </row>
    <row r="849" spans="1:21" x14ac:dyDescent="0.25">
      <c r="A849" s="1">
        <v>43259</v>
      </c>
      <c r="B849" s="1">
        <v>42894</v>
      </c>
      <c r="C849" t="s">
        <v>24</v>
      </c>
      <c r="D849">
        <v>2018</v>
      </c>
      <c r="E849" t="s">
        <v>25</v>
      </c>
      <c r="F849">
        <v>5</v>
      </c>
      <c r="G849">
        <v>10</v>
      </c>
      <c r="H849">
        <v>0</v>
      </c>
      <c r="I849">
        <v>10</v>
      </c>
      <c r="J849">
        <v>0</v>
      </c>
      <c r="K849">
        <v>1.75</v>
      </c>
      <c r="L849" t="s">
        <v>11</v>
      </c>
      <c r="M849">
        <v>232.40256410256413</v>
      </c>
      <c r="N849">
        <v>3045.1323076923077</v>
      </c>
      <c r="O849">
        <v>0.2</v>
      </c>
      <c r="P849">
        <v>1.5</v>
      </c>
      <c r="Q849">
        <f t="shared" si="28"/>
        <v>69.720769230769235</v>
      </c>
      <c r="R849">
        <f t="shared" si="29"/>
        <v>69720.769230769234</v>
      </c>
      <c r="S849" t="s">
        <v>11</v>
      </c>
      <c r="T849" t="s">
        <v>67</v>
      </c>
      <c r="U849" t="s">
        <v>67</v>
      </c>
    </row>
    <row r="850" spans="1:21" x14ac:dyDescent="0.25">
      <c r="A850" s="1">
        <v>43259</v>
      </c>
      <c r="B850" s="1">
        <v>42894</v>
      </c>
      <c r="C850" t="s">
        <v>24</v>
      </c>
      <c r="D850">
        <v>2018</v>
      </c>
      <c r="E850" t="s">
        <v>25</v>
      </c>
      <c r="F850">
        <v>6</v>
      </c>
      <c r="G850">
        <v>1</v>
      </c>
      <c r="H850">
        <v>0</v>
      </c>
      <c r="I850">
        <v>1</v>
      </c>
      <c r="J850">
        <v>0</v>
      </c>
      <c r="K850">
        <v>1.75</v>
      </c>
      <c r="L850" t="s">
        <v>11</v>
      </c>
      <c r="M850">
        <v>232.40256410256413</v>
      </c>
      <c r="N850">
        <v>3045.1323076923077</v>
      </c>
      <c r="O850">
        <v>0.2</v>
      </c>
      <c r="P850">
        <v>1.5</v>
      </c>
      <c r="Q850">
        <f t="shared" si="28"/>
        <v>69.720769230769235</v>
      </c>
      <c r="R850">
        <f t="shared" si="29"/>
        <v>69720.769230769234</v>
      </c>
      <c r="S850" t="s">
        <v>11</v>
      </c>
      <c r="T850" t="s">
        <v>67</v>
      </c>
      <c r="U850" t="s">
        <v>67</v>
      </c>
    </row>
    <row r="851" spans="1:21" x14ac:dyDescent="0.25">
      <c r="A851" s="1">
        <v>43259</v>
      </c>
      <c r="B851" s="1">
        <v>42894</v>
      </c>
      <c r="C851" t="s">
        <v>24</v>
      </c>
      <c r="D851">
        <v>2018</v>
      </c>
      <c r="E851" t="s">
        <v>25</v>
      </c>
      <c r="F851">
        <v>7</v>
      </c>
      <c r="G851">
        <v>1</v>
      </c>
      <c r="H851">
        <v>0</v>
      </c>
      <c r="I851">
        <v>1</v>
      </c>
      <c r="J851">
        <v>0</v>
      </c>
      <c r="K851">
        <v>1.75</v>
      </c>
      <c r="L851" t="s">
        <v>11</v>
      </c>
      <c r="M851">
        <v>232.40256410256413</v>
      </c>
      <c r="N851">
        <v>3045.1323076923077</v>
      </c>
      <c r="O851">
        <v>0.2</v>
      </c>
      <c r="P851">
        <v>1.5</v>
      </c>
      <c r="Q851">
        <f t="shared" si="28"/>
        <v>69.720769230769235</v>
      </c>
      <c r="R851">
        <f t="shared" si="29"/>
        <v>69720.769230769234</v>
      </c>
      <c r="S851" t="s">
        <v>11</v>
      </c>
      <c r="T851" t="s">
        <v>67</v>
      </c>
      <c r="U851" t="s">
        <v>67</v>
      </c>
    </row>
    <row r="852" spans="1:21" x14ac:dyDescent="0.25">
      <c r="A852" s="1">
        <v>43259</v>
      </c>
      <c r="B852" s="1">
        <v>42894</v>
      </c>
      <c r="C852" t="s">
        <v>24</v>
      </c>
      <c r="D852">
        <v>2018</v>
      </c>
      <c r="E852" t="s">
        <v>25</v>
      </c>
      <c r="F852">
        <v>8</v>
      </c>
      <c r="G852">
        <v>14</v>
      </c>
      <c r="H852">
        <v>0</v>
      </c>
      <c r="I852">
        <v>14</v>
      </c>
      <c r="J852">
        <v>0</v>
      </c>
      <c r="K852">
        <v>1.75</v>
      </c>
      <c r="L852" t="s">
        <v>11</v>
      </c>
      <c r="M852">
        <v>232.40256410256413</v>
      </c>
      <c r="N852">
        <v>3045.1323076923077</v>
      </c>
      <c r="O852">
        <v>0.2</v>
      </c>
      <c r="P852">
        <v>1.5</v>
      </c>
      <c r="Q852">
        <f t="shared" si="28"/>
        <v>69.720769230769235</v>
      </c>
      <c r="R852">
        <f t="shared" si="29"/>
        <v>69720.769230769234</v>
      </c>
      <c r="S852" t="s">
        <v>11</v>
      </c>
      <c r="T852" t="s">
        <v>67</v>
      </c>
      <c r="U852" t="s">
        <v>67</v>
      </c>
    </row>
    <row r="853" spans="1:21" x14ac:dyDescent="0.25">
      <c r="A853" s="1">
        <v>43259</v>
      </c>
      <c r="B853" s="1">
        <v>42894</v>
      </c>
      <c r="C853" t="s">
        <v>24</v>
      </c>
      <c r="D853">
        <v>2018</v>
      </c>
      <c r="E853" t="s">
        <v>25</v>
      </c>
      <c r="F853">
        <v>9</v>
      </c>
      <c r="G853">
        <v>5</v>
      </c>
      <c r="H853">
        <v>0</v>
      </c>
      <c r="I853">
        <v>5</v>
      </c>
      <c r="J853">
        <v>0</v>
      </c>
      <c r="K853">
        <v>1.75</v>
      </c>
      <c r="L853" t="s">
        <v>11</v>
      </c>
      <c r="M853">
        <v>232.40256410256413</v>
      </c>
      <c r="N853">
        <v>3045.1323076923077</v>
      </c>
      <c r="O853">
        <v>0.2</v>
      </c>
      <c r="P853">
        <v>1.5</v>
      </c>
      <c r="Q853">
        <f t="shared" si="28"/>
        <v>69.720769230769235</v>
      </c>
      <c r="R853">
        <f t="shared" si="29"/>
        <v>69720.769230769234</v>
      </c>
      <c r="S853" t="s">
        <v>11</v>
      </c>
      <c r="T853" t="s">
        <v>67</v>
      </c>
      <c r="U853" t="s">
        <v>67</v>
      </c>
    </row>
    <row r="854" spans="1:21" x14ac:dyDescent="0.25">
      <c r="A854" s="1">
        <v>43259</v>
      </c>
      <c r="B854" s="1">
        <v>42894</v>
      </c>
      <c r="C854" t="s">
        <v>24</v>
      </c>
      <c r="D854">
        <v>2018</v>
      </c>
      <c r="E854" t="s">
        <v>25</v>
      </c>
      <c r="F854">
        <v>10</v>
      </c>
      <c r="G854">
        <v>37</v>
      </c>
      <c r="H854">
        <v>0</v>
      </c>
      <c r="I854">
        <v>37</v>
      </c>
      <c r="J854">
        <v>0</v>
      </c>
      <c r="K854">
        <v>1.75</v>
      </c>
      <c r="L854" t="s">
        <v>11</v>
      </c>
      <c r="M854">
        <v>232.40256410256413</v>
      </c>
      <c r="N854">
        <v>3045.1323076923077</v>
      </c>
      <c r="O854">
        <v>0.2</v>
      </c>
      <c r="P854">
        <v>1.5</v>
      </c>
      <c r="Q854">
        <f t="shared" si="28"/>
        <v>69.720769230769235</v>
      </c>
      <c r="R854">
        <f t="shared" si="29"/>
        <v>69720.769230769234</v>
      </c>
      <c r="S854" t="s">
        <v>11</v>
      </c>
      <c r="T854" t="s">
        <v>67</v>
      </c>
      <c r="U854" t="s">
        <v>67</v>
      </c>
    </row>
    <row r="855" spans="1:21" x14ac:dyDescent="0.25">
      <c r="A855" s="1">
        <v>43259</v>
      </c>
      <c r="B855" s="1">
        <v>42894</v>
      </c>
      <c r="C855" t="s">
        <v>24</v>
      </c>
      <c r="D855">
        <v>2018</v>
      </c>
      <c r="E855" t="s">
        <v>25</v>
      </c>
      <c r="F855">
        <v>11</v>
      </c>
      <c r="G855">
        <v>0</v>
      </c>
      <c r="H855">
        <v>0</v>
      </c>
      <c r="I855">
        <v>0</v>
      </c>
      <c r="J855">
        <v>0</v>
      </c>
      <c r="K855">
        <v>1.75</v>
      </c>
      <c r="L855" t="s">
        <v>11</v>
      </c>
      <c r="M855">
        <v>232.40256410256413</v>
      </c>
      <c r="N855">
        <v>3045.1323076923077</v>
      </c>
      <c r="O855">
        <v>0.2</v>
      </c>
      <c r="P855">
        <v>1.5</v>
      </c>
      <c r="Q855">
        <f t="shared" si="28"/>
        <v>69.720769230769235</v>
      </c>
      <c r="R855">
        <f t="shared" si="29"/>
        <v>69720.769230769234</v>
      </c>
      <c r="S855" t="s">
        <v>11</v>
      </c>
      <c r="T855" t="s">
        <v>67</v>
      </c>
      <c r="U855" t="s">
        <v>67</v>
      </c>
    </row>
    <row r="856" spans="1:21" x14ac:dyDescent="0.25">
      <c r="A856" s="1">
        <v>43259</v>
      </c>
      <c r="B856" s="1">
        <v>42894</v>
      </c>
      <c r="C856" t="s">
        <v>24</v>
      </c>
      <c r="D856">
        <v>2018</v>
      </c>
      <c r="E856" t="s">
        <v>25</v>
      </c>
      <c r="F856">
        <v>12</v>
      </c>
      <c r="G856">
        <v>7</v>
      </c>
      <c r="H856">
        <v>0</v>
      </c>
      <c r="I856">
        <v>7</v>
      </c>
      <c r="J856">
        <v>0</v>
      </c>
      <c r="K856">
        <v>1.75</v>
      </c>
      <c r="L856" t="s">
        <v>11</v>
      </c>
      <c r="M856">
        <v>232.40256410256413</v>
      </c>
      <c r="N856">
        <v>3045.1323076923077</v>
      </c>
      <c r="O856">
        <v>0.2</v>
      </c>
      <c r="P856">
        <v>1.5</v>
      </c>
      <c r="Q856">
        <f t="shared" si="28"/>
        <v>69.720769230769235</v>
      </c>
      <c r="R856">
        <f t="shared" si="29"/>
        <v>69720.769230769234</v>
      </c>
      <c r="S856" t="s">
        <v>11</v>
      </c>
      <c r="T856" t="s">
        <v>67</v>
      </c>
      <c r="U856" t="s">
        <v>67</v>
      </c>
    </row>
    <row r="857" spans="1:21" x14ac:dyDescent="0.25">
      <c r="A857" s="1">
        <v>43259</v>
      </c>
      <c r="B857" s="1">
        <v>42894</v>
      </c>
      <c r="C857" t="s">
        <v>24</v>
      </c>
      <c r="D857">
        <v>2018</v>
      </c>
      <c r="E857" t="s">
        <v>25</v>
      </c>
      <c r="F857">
        <v>13</v>
      </c>
      <c r="G857">
        <v>11</v>
      </c>
      <c r="H857">
        <v>0</v>
      </c>
      <c r="I857">
        <v>11</v>
      </c>
      <c r="J857">
        <v>0</v>
      </c>
      <c r="K857">
        <v>1.75</v>
      </c>
      <c r="L857" t="s">
        <v>11</v>
      </c>
      <c r="M857">
        <v>232.40256410256413</v>
      </c>
      <c r="N857">
        <v>3045.1323076923077</v>
      </c>
      <c r="O857">
        <v>0.2</v>
      </c>
      <c r="P857">
        <v>1.5</v>
      </c>
      <c r="Q857">
        <f t="shared" si="28"/>
        <v>69.720769230769235</v>
      </c>
      <c r="R857">
        <f t="shared" si="29"/>
        <v>69720.769230769234</v>
      </c>
      <c r="S857" t="s">
        <v>11</v>
      </c>
      <c r="T857" t="s">
        <v>67</v>
      </c>
      <c r="U857" t="s">
        <v>67</v>
      </c>
    </row>
    <row r="858" spans="1:21" x14ac:dyDescent="0.25">
      <c r="A858" s="1">
        <v>43259</v>
      </c>
      <c r="B858" s="1">
        <v>42894</v>
      </c>
      <c r="C858" t="s">
        <v>24</v>
      </c>
      <c r="D858">
        <v>2018</v>
      </c>
      <c r="E858" t="s">
        <v>25</v>
      </c>
      <c r="F858">
        <v>14</v>
      </c>
      <c r="G858">
        <v>10</v>
      </c>
      <c r="H858">
        <v>0</v>
      </c>
      <c r="I858">
        <v>10</v>
      </c>
      <c r="J858">
        <v>0</v>
      </c>
      <c r="K858">
        <v>1.75</v>
      </c>
      <c r="L858" t="s">
        <v>11</v>
      </c>
      <c r="M858">
        <v>232.40256410256413</v>
      </c>
      <c r="N858">
        <v>3045.1323076923077</v>
      </c>
      <c r="O858">
        <v>0.2</v>
      </c>
      <c r="P858">
        <v>1.5</v>
      </c>
      <c r="Q858">
        <f t="shared" si="28"/>
        <v>69.720769230769235</v>
      </c>
      <c r="R858">
        <f t="shared" si="29"/>
        <v>69720.769230769234</v>
      </c>
      <c r="S858" t="s">
        <v>11</v>
      </c>
      <c r="T858" t="s">
        <v>67</v>
      </c>
      <c r="U858" t="s">
        <v>67</v>
      </c>
    </row>
    <row r="859" spans="1:21" x14ac:dyDescent="0.25">
      <c r="A859" s="1">
        <v>43259</v>
      </c>
      <c r="B859" s="1">
        <v>42894</v>
      </c>
      <c r="C859" t="s">
        <v>24</v>
      </c>
      <c r="D859">
        <v>2018</v>
      </c>
      <c r="E859" t="s">
        <v>25</v>
      </c>
      <c r="F859">
        <v>15</v>
      </c>
      <c r="G859">
        <v>18</v>
      </c>
      <c r="H859">
        <v>0</v>
      </c>
      <c r="I859">
        <v>18</v>
      </c>
      <c r="J859">
        <v>0</v>
      </c>
      <c r="K859">
        <v>1.75</v>
      </c>
      <c r="L859" t="s">
        <v>11</v>
      </c>
      <c r="M859">
        <v>232.40256410256413</v>
      </c>
      <c r="N859">
        <v>3045.1323076923077</v>
      </c>
      <c r="O859">
        <v>0.2</v>
      </c>
      <c r="P859">
        <v>1.5</v>
      </c>
      <c r="Q859">
        <f t="shared" si="28"/>
        <v>69.720769230769235</v>
      </c>
      <c r="R859">
        <f t="shared" si="29"/>
        <v>69720.769230769234</v>
      </c>
      <c r="S859" t="s">
        <v>11</v>
      </c>
      <c r="T859" t="s">
        <v>67</v>
      </c>
      <c r="U859" t="s">
        <v>67</v>
      </c>
    </row>
    <row r="860" spans="1:21" x14ac:dyDescent="0.25">
      <c r="A860" s="1">
        <v>43259</v>
      </c>
      <c r="B860" s="1">
        <v>42894</v>
      </c>
      <c r="C860" t="s">
        <v>24</v>
      </c>
      <c r="D860">
        <v>2018</v>
      </c>
      <c r="E860" t="s">
        <v>25</v>
      </c>
      <c r="F860">
        <v>16</v>
      </c>
      <c r="G860">
        <v>0</v>
      </c>
      <c r="H860">
        <v>0</v>
      </c>
      <c r="I860">
        <v>0</v>
      </c>
      <c r="J860">
        <v>0</v>
      </c>
      <c r="K860">
        <v>1.75</v>
      </c>
      <c r="L860" t="s">
        <v>11</v>
      </c>
      <c r="M860">
        <v>232.40256410256413</v>
      </c>
      <c r="N860">
        <v>3045.1323076923077</v>
      </c>
      <c r="O860">
        <v>0.2</v>
      </c>
      <c r="P860">
        <v>1.5</v>
      </c>
      <c r="Q860">
        <f t="shared" si="28"/>
        <v>69.720769230769235</v>
      </c>
      <c r="R860">
        <f t="shared" si="29"/>
        <v>69720.769230769234</v>
      </c>
      <c r="S860" t="s">
        <v>11</v>
      </c>
      <c r="T860" t="s">
        <v>67</v>
      </c>
      <c r="U860" t="s">
        <v>67</v>
      </c>
    </row>
    <row r="861" spans="1:21" x14ac:dyDescent="0.25">
      <c r="A861" s="1">
        <v>43259</v>
      </c>
      <c r="B861" s="1">
        <v>42894</v>
      </c>
      <c r="C861" t="s">
        <v>24</v>
      </c>
      <c r="D861">
        <v>2018</v>
      </c>
      <c r="E861" t="s">
        <v>25</v>
      </c>
      <c r="F861">
        <v>17</v>
      </c>
      <c r="G861">
        <v>34</v>
      </c>
      <c r="H861">
        <v>0</v>
      </c>
      <c r="I861">
        <v>34</v>
      </c>
      <c r="J861">
        <v>0</v>
      </c>
      <c r="K861">
        <v>1.75</v>
      </c>
      <c r="L861" t="s">
        <v>11</v>
      </c>
      <c r="M861">
        <v>232.40256410256413</v>
      </c>
      <c r="N861">
        <v>3045.1323076923077</v>
      </c>
      <c r="O861">
        <v>0.2</v>
      </c>
      <c r="P861">
        <v>1.5</v>
      </c>
      <c r="Q861">
        <f t="shared" si="28"/>
        <v>69.720769230769235</v>
      </c>
      <c r="R861">
        <f t="shared" si="29"/>
        <v>69720.769230769234</v>
      </c>
      <c r="S861" t="s">
        <v>11</v>
      </c>
      <c r="T861" t="s">
        <v>67</v>
      </c>
      <c r="U861" t="s">
        <v>67</v>
      </c>
    </row>
    <row r="862" spans="1:21" x14ac:dyDescent="0.25">
      <c r="A862" s="1">
        <v>43259</v>
      </c>
      <c r="B862" s="1">
        <v>42894</v>
      </c>
      <c r="C862" t="s">
        <v>24</v>
      </c>
      <c r="D862">
        <v>2018</v>
      </c>
      <c r="E862" t="s">
        <v>25</v>
      </c>
      <c r="F862">
        <v>18</v>
      </c>
      <c r="G862">
        <v>12</v>
      </c>
      <c r="H862">
        <v>0</v>
      </c>
      <c r="I862">
        <v>12</v>
      </c>
      <c r="J862">
        <v>0</v>
      </c>
      <c r="K862">
        <v>1.75</v>
      </c>
      <c r="L862" t="s">
        <v>11</v>
      </c>
      <c r="M862">
        <v>232.40256410256413</v>
      </c>
      <c r="N862">
        <v>3045.1323076923077</v>
      </c>
      <c r="O862">
        <v>0.2</v>
      </c>
      <c r="P862">
        <v>1.5</v>
      </c>
      <c r="Q862">
        <f t="shared" si="28"/>
        <v>69.720769230769235</v>
      </c>
      <c r="R862">
        <f t="shared" si="29"/>
        <v>69720.769230769234</v>
      </c>
      <c r="S862" t="s">
        <v>11</v>
      </c>
      <c r="T862" t="s">
        <v>67</v>
      </c>
      <c r="U862" t="s">
        <v>67</v>
      </c>
    </row>
    <row r="863" spans="1:21" x14ac:dyDescent="0.25">
      <c r="A863" s="1">
        <v>43259</v>
      </c>
      <c r="B863" s="1">
        <v>42894</v>
      </c>
      <c r="C863" t="s">
        <v>24</v>
      </c>
      <c r="D863">
        <v>2018</v>
      </c>
      <c r="E863" t="s">
        <v>25</v>
      </c>
      <c r="F863">
        <v>19</v>
      </c>
      <c r="G863">
        <v>111</v>
      </c>
      <c r="H863">
        <v>0</v>
      </c>
      <c r="I863">
        <v>111</v>
      </c>
      <c r="J863">
        <v>0</v>
      </c>
      <c r="K863">
        <v>1.75</v>
      </c>
      <c r="L863" t="s">
        <v>11</v>
      </c>
      <c r="M863">
        <v>232.40256410256413</v>
      </c>
      <c r="N863">
        <v>3045.1323076923077</v>
      </c>
      <c r="O863">
        <v>0.2</v>
      </c>
      <c r="P863">
        <v>1.5</v>
      </c>
      <c r="Q863">
        <f t="shared" si="28"/>
        <v>69.720769230769235</v>
      </c>
      <c r="R863">
        <f t="shared" si="29"/>
        <v>69720.769230769234</v>
      </c>
      <c r="S863" t="s">
        <v>11</v>
      </c>
      <c r="T863" t="s">
        <v>67</v>
      </c>
      <c r="U863" t="s">
        <v>67</v>
      </c>
    </row>
    <row r="864" spans="1:21" x14ac:dyDescent="0.25">
      <c r="A864" s="1">
        <v>43259</v>
      </c>
      <c r="B864" s="1">
        <v>42894</v>
      </c>
      <c r="C864" t="s">
        <v>24</v>
      </c>
      <c r="D864">
        <v>2018</v>
      </c>
      <c r="E864" t="s">
        <v>25</v>
      </c>
      <c r="F864">
        <v>20</v>
      </c>
      <c r="G864">
        <v>13</v>
      </c>
      <c r="H864">
        <v>0</v>
      </c>
      <c r="I864">
        <v>13</v>
      </c>
      <c r="J864">
        <v>0</v>
      </c>
      <c r="K864">
        <v>1.75</v>
      </c>
      <c r="L864" t="s">
        <v>11</v>
      </c>
      <c r="M864">
        <v>232.40256410256413</v>
      </c>
      <c r="N864">
        <v>3045.1323076923077</v>
      </c>
      <c r="O864">
        <v>0.2</v>
      </c>
      <c r="P864">
        <v>1.5</v>
      </c>
      <c r="Q864">
        <f t="shared" si="28"/>
        <v>69.720769230769235</v>
      </c>
      <c r="R864">
        <f t="shared" si="29"/>
        <v>69720.769230769234</v>
      </c>
      <c r="S864" t="s">
        <v>11</v>
      </c>
      <c r="T864" t="s">
        <v>67</v>
      </c>
      <c r="U864" t="s">
        <v>67</v>
      </c>
    </row>
    <row r="865" spans="1:21" x14ac:dyDescent="0.25">
      <c r="A865" s="1">
        <v>43259</v>
      </c>
      <c r="B865" s="1">
        <v>42894</v>
      </c>
      <c r="C865" t="s">
        <v>24</v>
      </c>
      <c r="D865">
        <v>2018</v>
      </c>
      <c r="E865" t="s">
        <v>25</v>
      </c>
      <c r="F865">
        <v>21</v>
      </c>
      <c r="G865">
        <v>19</v>
      </c>
      <c r="H865">
        <v>0</v>
      </c>
      <c r="I865">
        <v>19</v>
      </c>
      <c r="J865">
        <v>0</v>
      </c>
      <c r="K865">
        <v>1.75</v>
      </c>
      <c r="L865" t="s">
        <v>11</v>
      </c>
      <c r="M865">
        <v>232.40256410256413</v>
      </c>
      <c r="N865">
        <v>3045.1323076923077</v>
      </c>
      <c r="O865">
        <v>0.2</v>
      </c>
      <c r="P865">
        <v>1.5</v>
      </c>
      <c r="Q865">
        <f t="shared" si="28"/>
        <v>69.720769230769235</v>
      </c>
      <c r="R865">
        <f t="shared" si="29"/>
        <v>69720.769230769234</v>
      </c>
      <c r="S865" t="s">
        <v>11</v>
      </c>
      <c r="T865" t="s">
        <v>67</v>
      </c>
      <c r="U865" t="s">
        <v>67</v>
      </c>
    </row>
    <row r="866" spans="1:21" x14ac:dyDescent="0.25">
      <c r="A866" s="1">
        <v>43259</v>
      </c>
      <c r="B866" s="1">
        <v>42894</v>
      </c>
      <c r="C866" t="s">
        <v>24</v>
      </c>
      <c r="D866">
        <v>2018</v>
      </c>
      <c r="E866" t="s">
        <v>25</v>
      </c>
      <c r="F866">
        <v>22</v>
      </c>
      <c r="G866">
        <v>31</v>
      </c>
      <c r="H866">
        <v>0</v>
      </c>
      <c r="I866">
        <v>31</v>
      </c>
      <c r="J866">
        <v>0</v>
      </c>
      <c r="K866">
        <v>1.75</v>
      </c>
      <c r="L866" t="s">
        <v>11</v>
      </c>
      <c r="M866">
        <v>232.40256410256413</v>
      </c>
      <c r="N866">
        <v>3045.1323076923077</v>
      </c>
      <c r="O866">
        <v>0.2</v>
      </c>
      <c r="P866">
        <v>1.5</v>
      </c>
      <c r="Q866">
        <f t="shared" si="28"/>
        <v>69.720769230769235</v>
      </c>
      <c r="R866">
        <f t="shared" si="29"/>
        <v>69720.769230769234</v>
      </c>
      <c r="S866" t="s">
        <v>11</v>
      </c>
      <c r="T866" t="s">
        <v>67</v>
      </c>
      <c r="U866" t="s">
        <v>67</v>
      </c>
    </row>
    <row r="867" spans="1:21" x14ac:dyDescent="0.25">
      <c r="A867" s="1">
        <v>43259</v>
      </c>
      <c r="B867" s="1">
        <v>42894</v>
      </c>
      <c r="C867" t="s">
        <v>24</v>
      </c>
      <c r="D867">
        <v>2018</v>
      </c>
      <c r="E867" t="s">
        <v>25</v>
      </c>
      <c r="F867">
        <v>23</v>
      </c>
      <c r="G867">
        <v>2</v>
      </c>
      <c r="H867">
        <v>0</v>
      </c>
      <c r="I867">
        <v>2</v>
      </c>
      <c r="J867">
        <v>0</v>
      </c>
      <c r="K867">
        <v>1.75</v>
      </c>
      <c r="L867" t="s">
        <v>11</v>
      </c>
      <c r="M867">
        <v>232.40256410256413</v>
      </c>
      <c r="N867">
        <v>3045.1323076923077</v>
      </c>
      <c r="O867">
        <v>0.2</v>
      </c>
      <c r="P867">
        <v>1.5</v>
      </c>
      <c r="Q867">
        <f t="shared" si="28"/>
        <v>69.720769230769235</v>
      </c>
      <c r="R867">
        <f t="shared" si="29"/>
        <v>69720.769230769234</v>
      </c>
      <c r="S867" t="s">
        <v>11</v>
      </c>
      <c r="T867" t="s">
        <v>67</v>
      </c>
      <c r="U867" t="s">
        <v>67</v>
      </c>
    </row>
    <row r="868" spans="1:21" x14ac:dyDescent="0.25">
      <c r="A868" s="1">
        <v>43259</v>
      </c>
      <c r="B868" s="1">
        <v>42894</v>
      </c>
      <c r="C868" t="s">
        <v>24</v>
      </c>
      <c r="D868">
        <v>2018</v>
      </c>
      <c r="E868" t="s">
        <v>25</v>
      </c>
      <c r="F868">
        <v>24</v>
      </c>
      <c r="G868">
        <v>2</v>
      </c>
      <c r="H868">
        <v>0</v>
      </c>
      <c r="I868">
        <v>2</v>
      </c>
      <c r="J868">
        <v>0</v>
      </c>
      <c r="K868">
        <v>1.75</v>
      </c>
      <c r="L868" t="s">
        <v>11</v>
      </c>
      <c r="M868">
        <v>232.40256410256413</v>
      </c>
      <c r="N868">
        <v>3045.1323076923077</v>
      </c>
      <c r="O868">
        <v>0.2</v>
      </c>
      <c r="P868">
        <v>1.5</v>
      </c>
      <c r="Q868">
        <f t="shared" si="28"/>
        <v>69.720769230769235</v>
      </c>
      <c r="R868">
        <f t="shared" si="29"/>
        <v>69720.769230769234</v>
      </c>
      <c r="S868" t="s">
        <v>11</v>
      </c>
      <c r="T868" t="s">
        <v>67</v>
      </c>
      <c r="U868" t="s">
        <v>67</v>
      </c>
    </row>
    <row r="869" spans="1:21" x14ac:dyDescent="0.25">
      <c r="A869" s="1">
        <v>43259</v>
      </c>
      <c r="B869" s="1">
        <v>42894</v>
      </c>
      <c r="C869" t="s">
        <v>24</v>
      </c>
      <c r="D869">
        <v>2018</v>
      </c>
      <c r="E869" t="s">
        <v>25</v>
      </c>
      <c r="F869">
        <v>25</v>
      </c>
      <c r="G869">
        <v>16</v>
      </c>
      <c r="H869">
        <v>0</v>
      </c>
      <c r="I869">
        <v>16</v>
      </c>
      <c r="J869">
        <v>0</v>
      </c>
      <c r="K869">
        <v>1.75</v>
      </c>
      <c r="L869" t="s">
        <v>11</v>
      </c>
      <c r="M869">
        <v>232.40256410256413</v>
      </c>
      <c r="N869">
        <v>3045.1323076923077</v>
      </c>
      <c r="O869">
        <v>0.2</v>
      </c>
      <c r="P869">
        <v>1.5</v>
      </c>
      <c r="Q869">
        <f t="shared" si="28"/>
        <v>69.720769230769235</v>
      </c>
      <c r="R869">
        <f t="shared" si="29"/>
        <v>69720.769230769234</v>
      </c>
      <c r="S869" t="s">
        <v>11</v>
      </c>
      <c r="T869" t="s">
        <v>67</v>
      </c>
      <c r="U869" t="s">
        <v>67</v>
      </c>
    </row>
    <row r="870" spans="1:21" x14ac:dyDescent="0.25">
      <c r="A870" s="1">
        <v>43264</v>
      </c>
      <c r="B870" s="1">
        <v>42899</v>
      </c>
      <c r="C870" t="s">
        <v>24</v>
      </c>
      <c r="D870">
        <v>2018</v>
      </c>
      <c r="E870" t="s">
        <v>25</v>
      </c>
      <c r="F870">
        <v>1</v>
      </c>
      <c r="G870">
        <v>9</v>
      </c>
      <c r="H870">
        <v>12</v>
      </c>
      <c r="I870">
        <v>21</v>
      </c>
      <c r="J870">
        <v>2</v>
      </c>
      <c r="K870">
        <v>1.75</v>
      </c>
      <c r="L870" t="s">
        <v>11</v>
      </c>
      <c r="M870">
        <v>230.87692307692311</v>
      </c>
      <c r="N870">
        <v>3009.3092307692309</v>
      </c>
      <c r="O870">
        <v>0.2</v>
      </c>
      <c r="P870">
        <v>1.5</v>
      </c>
      <c r="Q870">
        <f t="shared" si="28"/>
        <v>69.263076923076937</v>
      </c>
      <c r="R870">
        <f t="shared" si="29"/>
        <v>69263.076923076937</v>
      </c>
      <c r="S870" t="s">
        <v>11</v>
      </c>
      <c r="T870" t="s">
        <v>65</v>
      </c>
      <c r="U870" t="s">
        <v>65</v>
      </c>
    </row>
    <row r="871" spans="1:21" x14ac:dyDescent="0.25">
      <c r="A871" s="1">
        <v>43264</v>
      </c>
      <c r="B871" s="1">
        <v>42899</v>
      </c>
      <c r="C871" t="s">
        <v>24</v>
      </c>
      <c r="D871">
        <v>2018</v>
      </c>
      <c r="E871" t="s">
        <v>25</v>
      </c>
      <c r="F871">
        <v>2</v>
      </c>
      <c r="G871">
        <v>16</v>
      </c>
      <c r="H871">
        <v>6</v>
      </c>
      <c r="I871">
        <v>22</v>
      </c>
      <c r="J871">
        <v>1</v>
      </c>
      <c r="K871">
        <v>1.75</v>
      </c>
      <c r="L871" t="s">
        <v>11</v>
      </c>
      <c r="M871">
        <v>230.87692307692311</v>
      </c>
      <c r="N871">
        <v>3009.3092307692309</v>
      </c>
      <c r="O871">
        <v>0.2</v>
      </c>
      <c r="P871">
        <v>1.5</v>
      </c>
      <c r="Q871">
        <f t="shared" si="28"/>
        <v>69.263076923076937</v>
      </c>
      <c r="R871">
        <f t="shared" si="29"/>
        <v>69263.076923076937</v>
      </c>
      <c r="S871" t="s">
        <v>11</v>
      </c>
      <c r="T871" t="s">
        <v>65</v>
      </c>
      <c r="U871" t="s">
        <v>65</v>
      </c>
    </row>
    <row r="872" spans="1:21" x14ac:dyDescent="0.25">
      <c r="A872" s="1">
        <v>43264</v>
      </c>
      <c r="B872" s="1">
        <v>42899</v>
      </c>
      <c r="C872" t="s">
        <v>24</v>
      </c>
      <c r="D872">
        <v>2018</v>
      </c>
      <c r="E872" t="s">
        <v>25</v>
      </c>
      <c r="F872">
        <v>3</v>
      </c>
      <c r="G872">
        <v>6</v>
      </c>
      <c r="H872">
        <v>10</v>
      </c>
      <c r="I872">
        <v>16</v>
      </c>
      <c r="J872">
        <v>0</v>
      </c>
      <c r="K872">
        <v>1.75</v>
      </c>
      <c r="L872" t="s">
        <v>11</v>
      </c>
      <c r="M872">
        <v>230.87692307692311</v>
      </c>
      <c r="N872">
        <v>3009.3092307692309</v>
      </c>
      <c r="O872">
        <v>0.2</v>
      </c>
      <c r="P872">
        <v>1.5</v>
      </c>
      <c r="Q872">
        <f t="shared" si="28"/>
        <v>69.263076923076937</v>
      </c>
      <c r="R872">
        <f t="shared" si="29"/>
        <v>69263.076923076937</v>
      </c>
      <c r="S872" t="s">
        <v>11</v>
      </c>
      <c r="T872" t="s">
        <v>65</v>
      </c>
      <c r="U872" t="s">
        <v>65</v>
      </c>
    </row>
    <row r="873" spans="1:21" x14ac:dyDescent="0.25">
      <c r="A873" s="1">
        <v>43264</v>
      </c>
      <c r="B873" s="1">
        <v>42899</v>
      </c>
      <c r="C873" t="s">
        <v>24</v>
      </c>
      <c r="D873">
        <v>2018</v>
      </c>
      <c r="E873" t="s">
        <v>25</v>
      </c>
      <c r="F873">
        <v>4</v>
      </c>
      <c r="G873">
        <v>2</v>
      </c>
      <c r="H873">
        <v>3</v>
      </c>
      <c r="I873">
        <v>5</v>
      </c>
      <c r="J873">
        <v>1</v>
      </c>
      <c r="K873">
        <v>1.75</v>
      </c>
      <c r="L873" t="s">
        <v>11</v>
      </c>
      <c r="M873">
        <v>230.87692307692311</v>
      </c>
      <c r="N873">
        <v>3009.3092307692309</v>
      </c>
      <c r="O873">
        <v>0.2</v>
      </c>
      <c r="P873">
        <v>1.5</v>
      </c>
      <c r="Q873">
        <f t="shared" si="28"/>
        <v>69.263076923076937</v>
      </c>
      <c r="R873">
        <f t="shared" si="29"/>
        <v>69263.076923076937</v>
      </c>
      <c r="S873" t="s">
        <v>11</v>
      </c>
      <c r="T873" t="s">
        <v>65</v>
      </c>
      <c r="U873" t="s">
        <v>65</v>
      </c>
    </row>
    <row r="874" spans="1:21" x14ac:dyDescent="0.25">
      <c r="A874" s="1">
        <v>43264</v>
      </c>
      <c r="B874" s="1">
        <v>42899</v>
      </c>
      <c r="C874" t="s">
        <v>24</v>
      </c>
      <c r="D874">
        <v>2018</v>
      </c>
      <c r="E874" t="s">
        <v>25</v>
      </c>
      <c r="F874">
        <v>5</v>
      </c>
      <c r="G874">
        <v>2</v>
      </c>
      <c r="H874">
        <v>0</v>
      </c>
      <c r="I874">
        <v>2</v>
      </c>
      <c r="J874">
        <v>1</v>
      </c>
      <c r="K874">
        <v>1.75</v>
      </c>
      <c r="L874" t="s">
        <v>11</v>
      </c>
      <c r="M874">
        <v>230.87692307692311</v>
      </c>
      <c r="N874">
        <v>3009.3092307692309</v>
      </c>
      <c r="O874">
        <v>0.2</v>
      </c>
      <c r="P874">
        <v>1.5</v>
      </c>
      <c r="Q874">
        <f t="shared" si="28"/>
        <v>69.263076923076937</v>
      </c>
      <c r="R874">
        <f t="shared" si="29"/>
        <v>69263.076923076937</v>
      </c>
      <c r="S874" t="s">
        <v>11</v>
      </c>
      <c r="T874" t="s">
        <v>65</v>
      </c>
      <c r="U874" t="s">
        <v>65</v>
      </c>
    </row>
    <row r="875" spans="1:21" x14ac:dyDescent="0.25">
      <c r="A875" s="1">
        <v>43264</v>
      </c>
      <c r="B875" s="1">
        <v>42899</v>
      </c>
      <c r="C875" t="s">
        <v>24</v>
      </c>
      <c r="D875">
        <v>2018</v>
      </c>
      <c r="E875" t="s">
        <v>25</v>
      </c>
      <c r="F875">
        <v>6</v>
      </c>
      <c r="G875">
        <v>2</v>
      </c>
      <c r="H875">
        <v>0</v>
      </c>
      <c r="I875">
        <v>2</v>
      </c>
      <c r="J875">
        <v>0</v>
      </c>
      <c r="K875">
        <v>1.75</v>
      </c>
      <c r="L875" t="s">
        <v>11</v>
      </c>
      <c r="M875">
        <v>230.87692307692311</v>
      </c>
      <c r="N875">
        <v>3009.3092307692309</v>
      </c>
      <c r="O875">
        <v>0.2</v>
      </c>
      <c r="P875">
        <v>1.5</v>
      </c>
      <c r="Q875">
        <f t="shared" si="28"/>
        <v>69.263076923076937</v>
      </c>
      <c r="R875">
        <f t="shared" si="29"/>
        <v>69263.076923076937</v>
      </c>
      <c r="S875" t="s">
        <v>11</v>
      </c>
      <c r="T875" t="s">
        <v>65</v>
      </c>
      <c r="U875" t="s">
        <v>65</v>
      </c>
    </row>
    <row r="876" spans="1:21" x14ac:dyDescent="0.25">
      <c r="A876" s="1">
        <v>43264</v>
      </c>
      <c r="B876" s="1">
        <v>42899</v>
      </c>
      <c r="C876" t="s">
        <v>24</v>
      </c>
      <c r="D876">
        <v>2018</v>
      </c>
      <c r="E876" t="s">
        <v>25</v>
      </c>
      <c r="F876">
        <v>7</v>
      </c>
      <c r="G876">
        <v>0</v>
      </c>
      <c r="H876">
        <v>0</v>
      </c>
      <c r="I876">
        <v>0</v>
      </c>
      <c r="J876">
        <v>1</v>
      </c>
      <c r="K876">
        <v>1.75</v>
      </c>
      <c r="L876" t="s">
        <v>11</v>
      </c>
      <c r="M876">
        <v>230.87692307692311</v>
      </c>
      <c r="N876">
        <v>3009.3092307692309</v>
      </c>
      <c r="O876">
        <v>0.2</v>
      </c>
      <c r="P876">
        <v>1.5</v>
      </c>
      <c r="Q876">
        <f t="shared" si="28"/>
        <v>69.263076923076937</v>
      </c>
      <c r="R876">
        <f t="shared" si="29"/>
        <v>69263.076923076937</v>
      </c>
      <c r="S876" t="s">
        <v>11</v>
      </c>
      <c r="T876" t="s">
        <v>65</v>
      </c>
      <c r="U876" t="s">
        <v>65</v>
      </c>
    </row>
    <row r="877" spans="1:21" x14ac:dyDescent="0.25">
      <c r="A877" s="1">
        <v>43264</v>
      </c>
      <c r="B877" s="1">
        <v>42899</v>
      </c>
      <c r="C877" t="s">
        <v>24</v>
      </c>
      <c r="D877">
        <v>2018</v>
      </c>
      <c r="E877" t="s">
        <v>25</v>
      </c>
      <c r="F877">
        <v>8</v>
      </c>
      <c r="G877">
        <v>10</v>
      </c>
      <c r="H877">
        <v>8</v>
      </c>
      <c r="I877">
        <v>18</v>
      </c>
      <c r="J877">
        <v>2</v>
      </c>
      <c r="K877">
        <v>1.75</v>
      </c>
      <c r="L877" t="s">
        <v>11</v>
      </c>
      <c r="M877">
        <v>230.87692307692311</v>
      </c>
      <c r="N877">
        <v>3009.3092307692309</v>
      </c>
      <c r="O877">
        <v>0.2</v>
      </c>
      <c r="P877">
        <v>1.5</v>
      </c>
      <c r="Q877">
        <f t="shared" si="28"/>
        <v>69.263076923076937</v>
      </c>
      <c r="R877">
        <f t="shared" si="29"/>
        <v>69263.076923076937</v>
      </c>
      <c r="S877" t="s">
        <v>11</v>
      </c>
      <c r="T877" t="s">
        <v>65</v>
      </c>
      <c r="U877" t="s">
        <v>65</v>
      </c>
    </row>
    <row r="878" spans="1:21" x14ac:dyDescent="0.25">
      <c r="A878" s="1">
        <v>43264</v>
      </c>
      <c r="B878" s="1">
        <v>42899</v>
      </c>
      <c r="C878" t="s">
        <v>24</v>
      </c>
      <c r="D878">
        <v>2018</v>
      </c>
      <c r="E878" t="s">
        <v>25</v>
      </c>
      <c r="F878">
        <v>9</v>
      </c>
      <c r="G878">
        <v>0</v>
      </c>
      <c r="H878">
        <v>0</v>
      </c>
      <c r="I878">
        <v>0</v>
      </c>
      <c r="J878">
        <v>1</v>
      </c>
      <c r="K878">
        <v>1.75</v>
      </c>
      <c r="L878" t="s">
        <v>11</v>
      </c>
      <c r="M878">
        <v>230.87692307692311</v>
      </c>
      <c r="N878">
        <v>3009.3092307692309</v>
      </c>
      <c r="O878">
        <v>0.2</v>
      </c>
      <c r="P878">
        <v>1.5</v>
      </c>
      <c r="Q878">
        <f t="shared" si="28"/>
        <v>69.263076923076937</v>
      </c>
      <c r="R878">
        <f t="shared" si="29"/>
        <v>69263.076923076937</v>
      </c>
      <c r="S878" t="s">
        <v>11</v>
      </c>
      <c r="T878" t="s">
        <v>65</v>
      </c>
      <c r="U878" t="s">
        <v>65</v>
      </c>
    </row>
    <row r="879" spans="1:21" x14ac:dyDescent="0.25">
      <c r="A879" s="1">
        <v>43264</v>
      </c>
      <c r="B879" s="1">
        <v>42899</v>
      </c>
      <c r="C879" t="s">
        <v>24</v>
      </c>
      <c r="D879">
        <v>2018</v>
      </c>
      <c r="E879" t="s">
        <v>25</v>
      </c>
      <c r="F879">
        <v>10</v>
      </c>
      <c r="G879">
        <v>1</v>
      </c>
      <c r="H879">
        <v>4</v>
      </c>
      <c r="I879">
        <v>5</v>
      </c>
      <c r="J879">
        <v>0</v>
      </c>
      <c r="K879">
        <v>1.75</v>
      </c>
      <c r="L879" t="s">
        <v>11</v>
      </c>
      <c r="M879">
        <v>230.87692307692311</v>
      </c>
      <c r="N879">
        <v>3009.3092307692309</v>
      </c>
      <c r="O879">
        <v>0.2</v>
      </c>
      <c r="P879">
        <v>1.5</v>
      </c>
      <c r="Q879">
        <f t="shared" si="28"/>
        <v>69.263076923076937</v>
      </c>
      <c r="R879">
        <f t="shared" si="29"/>
        <v>69263.076923076937</v>
      </c>
      <c r="S879" t="s">
        <v>11</v>
      </c>
      <c r="T879" t="s">
        <v>65</v>
      </c>
      <c r="U879" t="s">
        <v>65</v>
      </c>
    </row>
    <row r="880" spans="1:21" x14ac:dyDescent="0.25">
      <c r="A880" s="1">
        <v>43264</v>
      </c>
      <c r="B880" s="1">
        <v>42899</v>
      </c>
      <c r="C880" t="s">
        <v>24</v>
      </c>
      <c r="D880">
        <v>2018</v>
      </c>
      <c r="E880" t="s">
        <v>25</v>
      </c>
      <c r="F880">
        <v>11</v>
      </c>
      <c r="G880">
        <v>7</v>
      </c>
      <c r="H880">
        <v>8</v>
      </c>
      <c r="I880">
        <v>15</v>
      </c>
      <c r="J880">
        <v>0</v>
      </c>
      <c r="K880">
        <v>1.75</v>
      </c>
      <c r="L880" t="s">
        <v>11</v>
      </c>
      <c r="M880">
        <v>230.87692307692311</v>
      </c>
      <c r="N880">
        <v>3009.3092307692309</v>
      </c>
      <c r="O880">
        <v>0.2</v>
      </c>
      <c r="P880">
        <v>1.5</v>
      </c>
      <c r="Q880">
        <f t="shared" si="28"/>
        <v>69.263076923076937</v>
      </c>
      <c r="R880">
        <f t="shared" si="29"/>
        <v>69263.076923076937</v>
      </c>
      <c r="S880" t="s">
        <v>11</v>
      </c>
      <c r="T880" t="s">
        <v>65</v>
      </c>
      <c r="U880" t="s">
        <v>65</v>
      </c>
    </row>
    <row r="881" spans="1:21" x14ac:dyDescent="0.25">
      <c r="A881" s="1">
        <v>43264</v>
      </c>
      <c r="B881" s="1">
        <v>42899</v>
      </c>
      <c r="C881" t="s">
        <v>24</v>
      </c>
      <c r="D881">
        <v>2018</v>
      </c>
      <c r="E881" t="s">
        <v>25</v>
      </c>
      <c r="F881">
        <v>12</v>
      </c>
      <c r="G881">
        <v>4</v>
      </c>
      <c r="H881">
        <v>5</v>
      </c>
      <c r="I881">
        <v>9</v>
      </c>
      <c r="J881">
        <v>0</v>
      </c>
      <c r="K881">
        <v>1.75</v>
      </c>
      <c r="L881" t="s">
        <v>11</v>
      </c>
      <c r="M881">
        <v>230.87692307692311</v>
      </c>
      <c r="N881">
        <v>3009.3092307692309</v>
      </c>
      <c r="O881">
        <v>0.2</v>
      </c>
      <c r="P881">
        <v>1.5</v>
      </c>
      <c r="Q881">
        <f t="shared" si="28"/>
        <v>69.263076923076937</v>
      </c>
      <c r="R881">
        <f t="shared" si="29"/>
        <v>69263.076923076937</v>
      </c>
      <c r="S881" t="s">
        <v>11</v>
      </c>
      <c r="T881" t="s">
        <v>65</v>
      </c>
      <c r="U881" t="s">
        <v>65</v>
      </c>
    </row>
    <row r="882" spans="1:21" x14ac:dyDescent="0.25">
      <c r="A882" s="1">
        <v>43264</v>
      </c>
      <c r="B882" s="1">
        <v>42899</v>
      </c>
      <c r="C882" t="s">
        <v>24</v>
      </c>
      <c r="D882">
        <v>2018</v>
      </c>
      <c r="E882" t="s">
        <v>25</v>
      </c>
      <c r="F882">
        <v>13</v>
      </c>
      <c r="G882">
        <v>3</v>
      </c>
      <c r="H882">
        <v>1</v>
      </c>
      <c r="I882">
        <v>4</v>
      </c>
      <c r="J882">
        <v>0</v>
      </c>
      <c r="K882">
        <v>1.75</v>
      </c>
      <c r="L882" t="s">
        <v>11</v>
      </c>
      <c r="M882">
        <v>230.87692307692311</v>
      </c>
      <c r="N882">
        <v>3009.3092307692309</v>
      </c>
      <c r="O882">
        <v>0.2</v>
      </c>
      <c r="P882">
        <v>1.5</v>
      </c>
      <c r="Q882">
        <f t="shared" si="28"/>
        <v>69.263076923076937</v>
      </c>
      <c r="R882">
        <f t="shared" si="29"/>
        <v>69263.076923076937</v>
      </c>
      <c r="S882" t="s">
        <v>11</v>
      </c>
      <c r="T882" t="s">
        <v>65</v>
      </c>
      <c r="U882" t="s">
        <v>65</v>
      </c>
    </row>
    <row r="883" spans="1:21" x14ac:dyDescent="0.25">
      <c r="A883" s="1">
        <v>43264</v>
      </c>
      <c r="B883" s="1">
        <v>42899</v>
      </c>
      <c r="C883" t="s">
        <v>24</v>
      </c>
      <c r="D883">
        <v>2018</v>
      </c>
      <c r="E883" t="s">
        <v>25</v>
      </c>
      <c r="F883">
        <v>14</v>
      </c>
      <c r="G883">
        <v>17</v>
      </c>
      <c r="H883">
        <v>6</v>
      </c>
      <c r="I883">
        <v>23</v>
      </c>
      <c r="J883">
        <v>0</v>
      </c>
      <c r="K883">
        <v>1.75</v>
      </c>
      <c r="L883" t="s">
        <v>11</v>
      </c>
      <c r="M883">
        <v>230.87692307692311</v>
      </c>
      <c r="N883">
        <v>3009.3092307692309</v>
      </c>
      <c r="O883">
        <v>0.2</v>
      </c>
      <c r="P883">
        <v>1.5</v>
      </c>
      <c r="Q883">
        <f t="shared" si="28"/>
        <v>69.263076923076937</v>
      </c>
      <c r="R883">
        <f t="shared" si="29"/>
        <v>69263.076923076937</v>
      </c>
      <c r="S883" t="s">
        <v>11</v>
      </c>
      <c r="T883" t="s">
        <v>65</v>
      </c>
      <c r="U883" t="s">
        <v>65</v>
      </c>
    </row>
    <row r="884" spans="1:21" x14ac:dyDescent="0.25">
      <c r="A884" s="1">
        <v>43264</v>
      </c>
      <c r="B884" s="1">
        <v>42899</v>
      </c>
      <c r="C884" t="s">
        <v>24</v>
      </c>
      <c r="D884">
        <v>2018</v>
      </c>
      <c r="E884" t="s">
        <v>25</v>
      </c>
      <c r="F884">
        <v>15</v>
      </c>
      <c r="G884">
        <v>3</v>
      </c>
      <c r="H884">
        <v>4</v>
      </c>
      <c r="I884">
        <v>7</v>
      </c>
      <c r="J884">
        <v>0</v>
      </c>
      <c r="K884">
        <v>1.75</v>
      </c>
      <c r="L884" t="s">
        <v>11</v>
      </c>
      <c r="M884">
        <v>230.87692307692311</v>
      </c>
      <c r="N884">
        <v>3009.3092307692309</v>
      </c>
      <c r="O884">
        <v>0.2</v>
      </c>
      <c r="P884">
        <v>1.5</v>
      </c>
      <c r="Q884">
        <f t="shared" si="28"/>
        <v>69.263076923076937</v>
      </c>
      <c r="R884">
        <f t="shared" si="29"/>
        <v>69263.076923076937</v>
      </c>
      <c r="S884" t="s">
        <v>11</v>
      </c>
      <c r="T884" t="s">
        <v>65</v>
      </c>
      <c r="U884" t="s">
        <v>65</v>
      </c>
    </row>
    <row r="885" spans="1:21" x14ac:dyDescent="0.25">
      <c r="A885" s="1">
        <v>43264</v>
      </c>
      <c r="B885" s="1">
        <v>42899</v>
      </c>
      <c r="C885" t="s">
        <v>24</v>
      </c>
      <c r="D885">
        <v>2018</v>
      </c>
      <c r="E885" t="s">
        <v>25</v>
      </c>
      <c r="F885">
        <v>16</v>
      </c>
      <c r="G885">
        <v>20</v>
      </c>
      <c r="H885">
        <v>5</v>
      </c>
      <c r="I885">
        <v>25</v>
      </c>
      <c r="J885">
        <v>1</v>
      </c>
      <c r="K885">
        <v>1.75</v>
      </c>
      <c r="L885" t="s">
        <v>11</v>
      </c>
      <c r="M885">
        <v>230.87692307692311</v>
      </c>
      <c r="N885">
        <v>3009.3092307692309</v>
      </c>
      <c r="O885">
        <v>0.2</v>
      </c>
      <c r="P885">
        <v>1.5</v>
      </c>
      <c r="Q885">
        <f t="shared" si="28"/>
        <v>69.263076923076937</v>
      </c>
      <c r="R885">
        <f t="shared" si="29"/>
        <v>69263.076923076937</v>
      </c>
      <c r="S885" t="s">
        <v>11</v>
      </c>
      <c r="T885" t="s">
        <v>65</v>
      </c>
      <c r="U885" t="s">
        <v>65</v>
      </c>
    </row>
    <row r="886" spans="1:21" x14ac:dyDescent="0.25">
      <c r="A886" s="1">
        <v>43264</v>
      </c>
      <c r="B886" s="1">
        <v>42899</v>
      </c>
      <c r="C886" t="s">
        <v>24</v>
      </c>
      <c r="D886">
        <v>2018</v>
      </c>
      <c r="E886" t="s">
        <v>25</v>
      </c>
      <c r="F886">
        <v>17</v>
      </c>
      <c r="G886">
        <v>9</v>
      </c>
      <c r="H886">
        <v>1</v>
      </c>
      <c r="I886">
        <v>10</v>
      </c>
      <c r="J886">
        <v>3</v>
      </c>
      <c r="K886">
        <v>1.75</v>
      </c>
      <c r="L886" t="s">
        <v>11</v>
      </c>
      <c r="M886">
        <v>230.87692307692311</v>
      </c>
      <c r="N886">
        <v>3009.3092307692309</v>
      </c>
      <c r="O886">
        <v>0.2</v>
      </c>
      <c r="P886">
        <v>1.5</v>
      </c>
      <c r="Q886">
        <f t="shared" si="28"/>
        <v>69.263076923076937</v>
      </c>
      <c r="R886">
        <f t="shared" si="29"/>
        <v>69263.076923076937</v>
      </c>
      <c r="S886" t="s">
        <v>11</v>
      </c>
      <c r="T886" t="s">
        <v>65</v>
      </c>
      <c r="U886" t="s">
        <v>65</v>
      </c>
    </row>
    <row r="887" spans="1:21" x14ac:dyDescent="0.25">
      <c r="A887" s="1">
        <v>43264</v>
      </c>
      <c r="B887" s="1">
        <v>42899</v>
      </c>
      <c r="C887" t="s">
        <v>24</v>
      </c>
      <c r="D887">
        <v>2018</v>
      </c>
      <c r="E887" t="s">
        <v>25</v>
      </c>
      <c r="F887">
        <v>18</v>
      </c>
      <c r="G887">
        <v>0</v>
      </c>
      <c r="H887">
        <v>0</v>
      </c>
      <c r="I887">
        <v>0</v>
      </c>
      <c r="J887">
        <v>0</v>
      </c>
      <c r="K887">
        <v>1.75</v>
      </c>
      <c r="L887" t="s">
        <v>11</v>
      </c>
      <c r="M887">
        <v>230.87692307692311</v>
      </c>
      <c r="N887">
        <v>3009.3092307692309</v>
      </c>
      <c r="O887">
        <v>0.2</v>
      </c>
      <c r="P887">
        <v>1.5</v>
      </c>
      <c r="Q887">
        <f t="shared" si="28"/>
        <v>69.263076923076937</v>
      </c>
      <c r="R887">
        <f t="shared" si="29"/>
        <v>69263.076923076937</v>
      </c>
      <c r="S887" t="s">
        <v>11</v>
      </c>
      <c r="T887" t="s">
        <v>65</v>
      </c>
      <c r="U887" t="s">
        <v>65</v>
      </c>
    </row>
    <row r="888" spans="1:21" x14ac:dyDescent="0.25">
      <c r="A888" s="1">
        <v>43264</v>
      </c>
      <c r="B888" s="1">
        <v>42899</v>
      </c>
      <c r="C888" t="s">
        <v>24</v>
      </c>
      <c r="D888">
        <v>2018</v>
      </c>
      <c r="E888" t="s">
        <v>25</v>
      </c>
      <c r="F888">
        <v>19</v>
      </c>
      <c r="G888">
        <v>2</v>
      </c>
      <c r="H888">
        <v>0</v>
      </c>
      <c r="I888">
        <v>2</v>
      </c>
      <c r="J888">
        <v>1</v>
      </c>
      <c r="K888">
        <v>1.75</v>
      </c>
      <c r="L888" t="s">
        <v>11</v>
      </c>
      <c r="M888">
        <v>230.87692307692311</v>
      </c>
      <c r="N888">
        <v>3009.3092307692309</v>
      </c>
      <c r="O888">
        <v>0.2</v>
      </c>
      <c r="P888">
        <v>1.5</v>
      </c>
      <c r="Q888">
        <f t="shared" si="28"/>
        <v>69.263076923076937</v>
      </c>
      <c r="R888">
        <f t="shared" si="29"/>
        <v>69263.076923076937</v>
      </c>
      <c r="S888" t="s">
        <v>11</v>
      </c>
      <c r="T888" t="s">
        <v>65</v>
      </c>
      <c r="U888" t="s">
        <v>65</v>
      </c>
    </row>
    <row r="889" spans="1:21" x14ac:dyDescent="0.25">
      <c r="A889" s="1">
        <v>43264</v>
      </c>
      <c r="B889" s="1">
        <v>42899</v>
      </c>
      <c r="C889" t="s">
        <v>24</v>
      </c>
      <c r="D889">
        <v>2018</v>
      </c>
      <c r="E889" t="s">
        <v>25</v>
      </c>
      <c r="F889">
        <v>20</v>
      </c>
      <c r="G889">
        <v>2</v>
      </c>
      <c r="H889">
        <v>1</v>
      </c>
      <c r="I889">
        <v>3</v>
      </c>
      <c r="J889">
        <v>1</v>
      </c>
      <c r="K889">
        <v>1.75</v>
      </c>
      <c r="L889" t="s">
        <v>11</v>
      </c>
      <c r="M889">
        <v>230.87692307692311</v>
      </c>
      <c r="N889">
        <v>3009.3092307692309</v>
      </c>
      <c r="O889">
        <v>0.2</v>
      </c>
      <c r="P889">
        <v>1.5</v>
      </c>
      <c r="Q889">
        <f t="shared" si="28"/>
        <v>69.263076923076937</v>
      </c>
      <c r="R889">
        <f t="shared" si="29"/>
        <v>69263.076923076937</v>
      </c>
      <c r="S889" t="s">
        <v>11</v>
      </c>
      <c r="T889" t="s">
        <v>65</v>
      </c>
      <c r="U889" t="s">
        <v>65</v>
      </c>
    </row>
    <row r="890" spans="1:21" x14ac:dyDescent="0.25">
      <c r="A890" s="1">
        <v>43264</v>
      </c>
      <c r="B890" s="1">
        <v>42899</v>
      </c>
      <c r="C890" t="s">
        <v>24</v>
      </c>
      <c r="D890">
        <v>2018</v>
      </c>
      <c r="E890" t="s">
        <v>25</v>
      </c>
      <c r="F890">
        <v>21</v>
      </c>
      <c r="G890">
        <v>1</v>
      </c>
      <c r="H890">
        <v>0</v>
      </c>
      <c r="I890">
        <v>1</v>
      </c>
      <c r="J890">
        <v>0</v>
      </c>
      <c r="K890">
        <v>1.75</v>
      </c>
      <c r="L890" t="s">
        <v>11</v>
      </c>
      <c r="M890">
        <v>230.87692307692311</v>
      </c>
      <c r="N890">
        <v>3009.3092307692309</v>
      </c>
      <c r="O890">
        <v>0.2</v>
      </c>
      <c r="P890">
        <v>1.5</v>
      </c>
      <c r="Q890">
        <f t="shared" si="28"/>
        <v>69.263076923076937</v>
      </c>
      <c r="R890">
        <f t="shared" si="29"/>
        <v>69263.076923076937</v>
      </c>
      <c r="S890" t="s">
        <v>11</v>
      </c>
      <c r="T890" t="s">
        <v>65</v>
      </c>
      <c r="U890" t="s">
        <v>65</v>
      </c>
    </row>
    <row r="891" spans="1:21" x14ac:dyDescent="0.25">
      <c r="A891" s="1">
        <v>43264</v>
      </c>
      <c r="B891" s="1">
        <v>42899</v>
      </c>
      <c r="C891" t="s">
        <v>24</v>
      </c>
      <c r="D891">
        <v>2018</v>
      </c>
      <c r="E891" t="s">
        <v>25</v>
      </c>
      <c r="F891">
        <v>22</v>
      </c>
      <c r="G891">
        <v>5</v>
      </c>
      <c r="H891">
        <v>0</v>
      </c>
      <c r="I891">
        <v>5</v>
      </c>
      <c r="J891">
        <v>1</v>
      </c>
      <c r="K891">
        <v>1.75</v>
      </c>
      <c r="L891" t="s">
        <v>11</v>
      </c>
      <c r="M891">
        <v>230.87692307692311</v>
      </c>
      <c r="N891">
        <v>3009.3092307692309</v>
      </c>
      <c r="O891">
        <v>0.2</v>
      </c>
      <c r="P891">
        <v>1.5</v>
      </c>
      <c r="Q891">
        <f t="shared" si="28"/>
        <v>69.263076923076937</v>
      </c>
      <c r="R891">
        <f t="shared" si="29"/>
        <v>69263.076923076937</v>
      </c>
      <c r="S891" t="s">
        <v>11</v>
      </c>
      <c r="T891" t="s">
        <v>65</v>
      </c>
      <c r="U891" t="s">
        <v>65</v>
      </c>
    </row>
    <row r="892" spans="1:21" x14ac:dyDescent="0.25">
      <c r="A892" s="1">
        <v>43264</v>
      </c>
      <c r="B892" s="1">
        <v>42899</v>
      </c>
      <c r="C892" t="s">
        <v>24</v>
      </c>
      <c r="D892">
        <v>2018</v>
      </c>
      <c r="E892" t="s">
        <v>25</v>
      </c>
      <c r="F892">
        <v>23</v>
      </c>
      <c r="G892">
        <v>5</v>
      </c>
      <c r="H892">
        <v>2</v>
      </c>
      <c r="I892">
        <v>7</v>
      </c>
      <c r="J892">
        <v>1</v>
      </c>
      <c r="K892">
        <v>1.75</v>
      </c>
      <c r="L892" t="s">
        <v>11</v>
      </c>
      <c r="M892">
        <v>230.87692307692311</v>
      </c>
      <c r="N892">
        <v>3009.3092307692309</v>
      </c>
      <c r="O892">
        <v>0.2</v>
      </c>
      <c r="P892">
        <v>1.5</v>
      </c>
      <c r="Q892">
        <f t="shared" si="28"/>
        <v>69.263076923076937</v>
      </c>
      <c r="R892">
        <f t="shared" si="29"/>
        <v>69263.076923076937</v>
      </c>
      <c r="S892" t="s">
        <v>11</v>
      </c>
      <c r="T892" t="s">
        <v>65</v>
      </c>
      <c r="U892" t="s">
        <v>65</v>
      </c>
    </row>
    <row r="893" spans="1:21" x14ac:dyDescent="0.25">
      <c r="A893" s="1">
        <v>43264</v>
      </c>
      <c r="B893" s="1">
        <v>42899</v>
      </c>
      <c r="C893" t="s">
        <v>24</v>
      </c>
      <c r="D893">
        <v>2018</v>
      </c>
      <c r="E893" t="s">
        <v>25</v>
      </c>
      <c r="F893">
        <v>24</v>
      </c>
      <c r="G893">
        <v>7</v>
      </c>
      <c r="H893">
        <v>1</v>
      </c>
      <c r="I893">
        <v>8</v>
      </c>
      <c r="J893">
        <v>1</v>
      </c>
      <c r="K893">
        <v>1.75</v>
      </c>
      <c r="L893" t="s">
        <v>11</v>
      </c>
      <c r="M893">
        <v>230.87692307692311</v>
      </c>
      <c r="N893">
        <v>3009.3092307692309</v>
      </c>
      <c r="O893">
        <v>0.2</v>
      </c>
      <c r="P893">
        <v>1.5</v>
      </c>
      <c r="Q893">
        <f t="shared" si="28"/>
        <v>69.263076923076937</v>
      </c>
      <c r="R893">
        <f t="shared" si="29"/>
        <v>69263.076923076937</v>
      </c>
      <c r="S893" t="s">
        <v>11</v>
      </c>
      <c r="T893" t="s">
        <v>65</v>
      </c>
      <c r="U893" t="s">
        <v>65</v>
      </c>
    </row>
    <row r="894" spans="1:21" x14ac:dyDescent="0.25">
      <c r="A894" s="1">
        <v>43264</v>
      </c>
      <c r="B894" s="1">
        <v>42899</v>
      </c>
      <c r="C894" t="s">
        <v>24</v>
      </c>
      <c r="D894">
        <v>2018</v>
      </c>
      <c r="E894" t="s">
        <v>25</v>
      </c>
      <c r="F894">
        <v>25</v>
      </c>
      <c r="G894">
        <v>6</v>
      </c>
      <c r="H894">
        <v>9</v>
      </c>
      <c r="I894">
        <v>15</v>
      </c>
      <c r="J894">
        <v>0</v>
      </c>
      <c r="K894">
        <v>1.75</v>
      </c>
      <c r="L894" t="s">
        <v>11</v>
      </c>
      <c r="M894">
        <v>230.87692307692311</v>
      </c>
      <c r="N894">
        <v>3009.3092307692309</v>
      </c>
      <c r="O894">
        <v>0.2</v>
      </c>
      <c r="P894">
        <v>1.5</v>
      </c>
      <c r="Q894">
        <f t="shared" si="28"/>
        <v>69.263076923076937</v>
      </c>
      <c r="R894">
        <f t="shared" si="29"/>
        <v>69263.076923076937</v>
      </c>
      <c r="S894" t="s">
        <v>11</v>
      </c>
      <c r="T894" t="s">
        <v>65</v>
      </c>
      <c r="U894" t="s">
        <v>65</v>
      </c>
    </row>
    <row r="895" spans="1:21" x14ac:dyDescent="0.25">
      <c r="A895" s="1">
        <v>43264</v>
      </c>
      <c r="B895" s="1">
        <v>42899</v>
      </c>
      <c r="C895" t="s">
        <v>24</v>
      </c>
      <c r="D895">
        <v>2018</v>
      </c>
      <c r="E895" t="s">
        <v>25</v>
      </c>
      <c r="F895">
        <v>26</v>
      </c>
      <c r="G895">
        <v>11</v>
      </c>
      <c r="H895">
        <v>16</v>
      </c>
      <c r="I895">
        <v>27</v>
      </c>
      <c r="J895">
        <v>2</v>
      </c>
      <c r="K895">
        <v>1.75</v>
      </c>
      <c r="L895" t="s">
        <v>11</v>
      </c>
      <c r="M895">
        <v>230.87692307692311</v>
      </c>
      <c r="N895">
        <v>3009.3092307692309</v>
      </c>
      <c r="O895">
        <v>0.2</v>
      </c>
      <c r="P895">
        <v>1.5</v>
      </c>
      <c r="Q895">
        <f t="shared" si="28"/>
        <v>69.263076923076937</v>
      </c>
      <c r="R895">
        <f t="shared" si="29"/>
        <v>69263.076923076937</v>
      </c>
      <c r="S895" t="s">
        <v>11</v>
      </c>
      <c r="T895" t="s">
        <v>65</v>
      </c>
      <c r="U895" t="s">
        <v>65</v>
      </c>
    </row>
    <row r="896" spans="1:21" x14ac:dyDescent="0.25">
      <c r="A896" s="1">
        <v>43264</v>
      </c>
      <c r="B896" s="1">
        <v>42899</v>
      </c>
      <c r="C896" t="s">
        <v>24</v>
      </c>
      <c r="D896">
        <v>2018</v>
      </c>
      <c r="E896" t="s">
        <v>25</v>
      </c>
      <c r="F896">
        <v>27</v>
      </c>
      <c r="G896">
        <v>15</v>
      </c>
      <c r="H896">
        <v>16</v>
      </c>
      <c r="I896">
        <v>31</v>
      </c>
      <c r="J896">
        <v>1</v>
      </c>
      <c r="K896">
        <v>1.75</v>
      </c>
      <c r="L896" t="s">
        <v>11</v>
      </c>
      <c r="M896">
        <v>230.87692307692311</v>
      </c>
      <c r="N896">
        <v>3009.3092307692309</v>
      </c>
      <c r="O896">
        <v>0.2</v>
      </c>
      <c r="P896">
        <v>1.5</v>
      </c>
      <c r="Q896">
        <f t="shared" si="28"/>
        <v>69.263076923076937</v>
      </c>
      <c r="R896">
        <f t="shared" si="29"/>
        <v>69263.076923076937</v>
      </c>
      <c r="S896" t="s">
        <v>11</v>
      </c>
      <c r="T896" t="s">
        <v>65</v>
      </c>
      <c r="U896" t="s">
        <v>65</v>
      </c>
    </row>
    <row r="897" spans="1:21" x14ac:dyDescent="0.25">
      <c r="A897" s="1">
        <v>43264</v>
      </c>
      <c r="B897" s="1">
        <v>42899</v>
      </c>
      <c r="C897" t="s">
        <v>24</v>
      </c>
      <c r="D897">
        <v>2018</v>
      </c>
      <c r="E897" t="s">
        <v>25</v>
      </c>
      <c r="F897">
        <v>28</v>
      </c>
      <c r="G897">
        <v>10</v>
      </c>
      <c r="H897">
        <v>6</v>
      </c>
      <c r="I897">
        <v>16</v>
      </c>
      <c r="J897">
        <v>1</v>
      </c>
      <c r="K897">
        <v>1.75</v>
      </c>
      <c r="L897" t="s">
        <v>11</v>
      </c>
      <c r="M897">
        <v>230.87692307692311</v>
      </c>
      <c r="N897">
        <v>3009.3092307692309</v>
      </c>
      <c r="O897">
        <v>0.2</v>
      </c>
      <c r="P897">
        <v>1.5</v>
      </c>
      <c r="Q897">
        <f t="shared" si="28"/>
        <v>69.263076923076937</v>
      </c>
      <c r="R897">
        <f t="shared" si="29"/>
        <v>69263.076923076937</v>
      </c>
      <c r="S897" t="s">
        <v>11</v>
      </c>
      <c r="T897" t="s">
        <v>65</v>
      </c>
      <c r="U897" t="s">
        <v>65</v>
      </c>
    </row>
    <row r="898" spans="1:21" x14ac:dyDescent="0.25">
      <c r="A898" s="1">
        <v>43268</v>
      </c>
      <c r="B898" s="1">
        <v>42903</v>
      </c>
      <c r="C898" t="s">
        <v>24</v>
      </c>
      <c r="D898">
        <v>2018</v>
      </c>
      <c r="E898" t="s">
        <v>25</v>
      </c>
      <c r="F898">
        <v>1</v>
      </c>
      <c r="G898">
        <v>1</v>
      </c>
      <c r="H898">
        <v>35</v>
      </c>
      <c r="I898">
        <v>36</v>
      </c>
      <c r="J898">
        <v>0</v>
      </c>
      <c r="K898">
        <v>1.75</v>
      </c>
      <c r="L898" t="s">
        <v>12</v>
      </c>
      <c r="M898">
        <v>229.65641025641028</v>
      </c>
      <c r="N898">
        <v>2980.6507692307696</v>
      </c>
      <c r="O898">
        <v>0.2</v>
      </c>
      <c r="P898">
        <v>1.5</v>
      </c>
      <c r="Q898">
        <f t="shared" si="28"/>
        <v>68.896923076923088</v>
      </c>
      <c r="R898">
        <f t="shared" si="29"/>
        <v>68896.923076923093</v>
      </c>
      <c r="S898" t="s">
        <v>12</v>
      </c>
      <c r="T898" t="s">
        <v>7</v>
      </c>
      <c r="U898" t="s">
        <v>7</v>
      </c>
    </row>
    <row r="899" spans="1:21" x14ac:dyDescent="0.25">
      <c r="A899" s="1">
        <v>43268</v>
      </c>
      <c r="B899" s="1">
        <v>42903</v>
      </c>
      <c r="C899" t="s">
        <v>24</v>
      </c>
      <c r="D899">
        <v>2018</v>
      </c>
      <c r="E899" t="s">
        <v>25</v>
      </c>
      <c r="F899">
        <v>2</v>
      </c>
      <c r="G899">
        <v>0</v>
      </c>
      <c r="H899">
        <v>7</v>
      </c>
      <c r="I899">
        <v>7</v>
      </c>
      <c r="J899">
        <v>2</v>
      </c>
      <c r="K899">
        <v>1.75</v>
      </c>
      <c r="L899" t="s">
        <v>12</v>
      </c>
      <c r="M899">
        <v>229.65641025641028</v>
      </c>
      <c r="N899">
        <v>2980.6507692307696</v>
      </c>
      <c r="O899">
        <v>0.2</v>
      </c>
      <c r="P899">
        <v>1.5</v>
      </c>
      <c r="Q899">
        <f t="shared" ref="Q899:Q962" si="30">M899*O899*P899</f>
        <v>68.896923076923088</v>
      </c>
      <c r="R899">
        <f t="shared" ref="R899:R962" si="31">Q899*1000</f>
        <v>68896.923076923093</v>
      </c>
      <c r="S899" t="s">
        <v>12</v>
      </c>
      <c r="T899" t="s">
        <v>7</v>
      </c>
      <c r="U899" t="s">
        <v>7</v>
      </c>
    </row>
    <row r="900" spans="1:21" x14ac:dyDescent="0.25">
      <c r="A900" s="1">
        <v>43268</v>
      </c>
      <c r="B900" s="1">
        <v>42903</v>
      </c>
      <c r="C900" t="s">
        <v>24</v>
      </c>
      <c r="D900">
        <v>2018</v>
      </c>
      <c r="E900" t="s">
        <v>25</v>
      </c>
      <c r="F900">
        <v>3</v>
      </c>
      <c r="G900">
        <v>2</v>
      </c>
      <c r="H900">
        <v>7</v>
      </c>
      <c r="I900">
        <v>9</v>
      </c>
      <c r="J900">
        <v>0</v>
      </c>
      <c r="K900">
        <v>1.75</v>
      </c>
      <c r="L900" t="s">
        <v>12</v>
      </c>
      <c r="M900">
        <v>229.65641025641028</v>
      </c>
      <c r="N900">
        <v>2980.6507692307696</v>
      </c>
      <c r="O900">
        <v>0.2</v>
      </c>
      <c r="P900">
        <v>1.5</v>
      </c>
      <c r="Q900">
        <f t="shared" si="30"/>
        <v>68.896923076923088</v>
      </c>
      <c r="R900">
        <f t="shared" si="31"/>
        <v>68896.923076923093</v>
      </c>
      <c r="S900" t="s">
        <v>12</v>
      </c>
      <c r="T900" t="s">
        <v>7</v>
      </c>
      <c r="U900" t="s">
        <v>7</v>
      </c>
    </row>
    <row r="901" spans="1:21" x14ac:dyDescent="0.25">
      <c r="A901" s="1">
        <v>43268</v>
      </c>
      <c r="B901" s="1">
        <v>42903</v>
      </c>
      <c r="C901" t="s">
        <v>24</v>
      </c>
      <c r="D901">
        <v>2018</v>
      </c>
      <c r="E901" t="s">
        <v>25</v>
      </c>
      <c r="F901">
        <v>4</v>
      </c>
      <c r="G901">
        <v>0</v>
      </c>
      <c r="H901">
        <v>8</v>
      </c>
      <c r="I901">
        <v>8</v>
      </c>
      <c r="J901">
        <v>0</v>
      </c>
      <c r="K901">
        <v>1.75</v>
      </c>
      <c r="L901" t="s">
        <v>12</v>
      </c>
      <c r="M901">
        <v>229.65641025641028</v>
      </c>
      <c r="N901">
        <v>2980.6507692307696</v>
      </c>
      <c r="O901">
        <v>0.2</v>
      </c>
      <c r="P901">
        <v>1.5</v>
      </c>
      <c r="Q901">
        <f t="shared" si="30"/>
        <v>68.896923076923088</v>
      </c>
      <c r="R901">
        <f t="shared" si="31"/>
        <v>68896.923076923093</v>
      </c>
      <c r="S901" t="s">
        <v>12</v>
      </c>
      <c r="T901" t="s">
        <v>7</v>
      </c>
      <c r="U901" t="s">
        <v>7</v>
      </c>
    </row>
    <row r="902" spans="1:21" x14ac:dyDescent="0.25">
      <c r="A902" s="1">
        <v>43268</v>
      </c>
      <c r="B902" s="1">
        <v>42903</v>
      </c>
      <c r="C902" t="s">
        <v>24</v>
      </c>
      <c r="D902">
        <v>2018</v>
      </c>
      <c r="E902" t="s">
        <v>25</v>
      </c>
      <c r="F902">
        <v>5</v>
      </c>
      <c r="G902">
        <v>0</v>
      </c>
      <c r="H902">
        <v>2</v>
      </c>
      <c r="I902">
        <v>2</v>
      </c>
      <c r="J902">
        <v>2</v>
      </c>
      <c r="K902">
        <v>1.75</v>
      </c>
      <c r="L902" t="s">
        <v>12</v>
      </c>
      <c r="M902">
        <v>229.65641025641028</v>
      </c>
      <c r="N902">
        <v>2980.6507692307696</v>
      </c>
      <c r="O902">
        <v>0.2</v>
      </c>
      <c r="P902">
        <v>1.5</v>
      </c>
      <c r="Q902">
        <f t="shared" si="30"/>
        <v>68.896923076923088</v>
      </c>
      <c r="R902">
        <f t="shared" si="31"/>
        <v>68896.923076923093</v>
      </c>
      <c r="S902" t="s">
        <v>12</v>
      </c>
      <c r="T902" t="s">
        <v>7</v>
      </c>
      <c r="U902" t="s">
        <v>7</v>
      </c>
    </row>
    <row r="903" spans="1:21" x14ac:dyDescent="0.25">
      <c r="A903" s="1">
        <v>43268</v>
      </c>
      <c r="B903" s="1">
        <v>42903</v>
      </c>
      <c r="C903" t="s">
        <v>24</v>
      </c>
      <c r="D903">
        <v>2018</v>
      </c>
      <c r="E903" t="s">
        <v>25</v>
      </c>
      <c r="F903">
        <v>6</v>
      </c>
      <c r="G903">
        <v>0</v>
      </c>
      <c r="H903">
        <v>9</v>
      </c>
      <c r="I903">
        <v>9</v>
      </c>
      <c r="J903">
        <v>1</v>
      </c>
      <c r="K903">
        <v>1.75</v>
      </c>
      <c r="L903" t="s">
        <v>12</v>
      </c>
      <c r="M903">
        <v>229.65641025641028</v>
      </c>
      <c r="N903">
        <v>2980.6507692307696</v>
      </c>
      <c r="O903">
        <v>0.2</v>
      </c>
      <c r="P903">
        <v>1.5</v>
      </c>
      <c r="Q903">
        <f t="shared" si="30"/>
        <v>68.896923076923088</v>
      </c>
      <c r="R903">
        <f t="shared" si="31"/>
        <v>68896.923076923093</v>
      </c>
      <c r="S903" t="s">
        <v>12</v>
      </c>
      <c r="T903" t="s">
        <v>7</v>
      </c>
      <c r="U903" t="s">
        <v>7</v>
      </c>
    </row>
    <row r="904" spans="1:21" x14ac:dyDescent="0.25">
      <c r="A904" s="1">
        <v>43268</v>
      </c>
      <c r="B904" s="1">
        <v>42903</v>
      </c>
      <c r="C904" t="s">
        <v>24</v>
      </c>
      <c r="D904">
        <v>2018</v>
      </c>
      <c r="E904" t="s">
        <v>25</v>
      </c>
      <c r="F904">
        <v>7</v>
      </c>
      <c r="G904">
        <v>0</v>
      </c>
      <c r="H904">
        <v>1</v>
      </c>
      <c r="I904">
        <v>1</v>
      </c>
      <c r="J904">
        <v>0</v>
      </c>
      <c r="K904">
        <v>1.75</v>
      </c>
      <c r="L904" t="s">
        <v>12</v>
      </c>
      <c r="M904">
        <v>229.65641025641028</v>
      </c>
      <c r="N904">
        <v>2980.6507692307696</v>
      </c>
      <c r="O904">
        <v>0.2</v>
      </c>
      <c r="P904">
        <v>1.5</v>
      </c>
      <c r="Q904">
        <f t="shared" si="30"/>
        <v>68.896923076923088</v>
      </c>
      <c r="R904">
        <f t="shared" si="31"/>
        <v>68896.923076923093</v>
      </c>
      <c r="S904" t="s">
        <v>12</v>
      </c>
      <c r="T904" t="s">
        <v>7</v>
      </c>
      <c r="U904" t="s">
        <v>7</v>
      </c>
    </row>
    <row r="905" spans="1:21" x14ac:dyDescent="0.25">
      <c r="A905" s="1">
        <v>43268</v>
      </c>
      <c r="B905" s="1">
        <v>42903</v>
      </c>
      <c r="C905" t="s">
        <v>24</v>
      </c>
      <c r="D905">
        <v>2018</v>
      </c>
      <c r="E905" t="s">
        <v>25</v>
      </c>
      <c r="F905">
        <v>8</v>
      </c>
      <c r="G905">
        <v>0</v>
      </c>
      <c r="H905">
        <v>4</v>
      </c>
      <c r="I905">
        <v>4</v>
      </c>
      <c r="J905">
        <v>0</v>
      </c>
      <c r="K905">
        <v>1.75</v>
      </c>
      <c r="L905" t="s">
        <v>12</v>
      </c>
      <c r="M905">
        <v>229.65641025641028</v>
      </c>
      <c r="N905">
        <v>2980.6507692307696</v>
      </c>
      <c r="O905">
        <v>0.2</v>
      </c>
      <c r="P905">
        <v>1.5</v>
      </c>
      <c r="Q905">
        <f t="shared" si="30"/>
        <v>68.896923076923088</v>
      </c>
      <c r="R905">
        <f t="shared" si="31"/>
        <v>68896.923076923093</v>
      </c>
      <c r="S905" t="s">
        <v>12</v>
      </c>
      <c r="T905" t="s">
        <v>7</v>
      </c>
      <c r="U905" t="s">
        <v>7</v>
      </c>
    </row>
    <row r="906" spans="1:21" x14ac:dyDescent="0.25">
      <c r="A906" s="1">
        <v>43268</v>
      </c>
      <c r="B906" s="1">
        <v>42903</v>
      </c>
      <c r="C906" t="s">
        <v>24</v>
      </c>
      <c r="D906">
        <v>2018</v>
      </c>
      <c r="E906" t="s">
        <v>25</v>
      </c>
      <c r="F906">
        <v>9</v>
      </c>
      <c r="G906">
        <v>0</v>
      </c>
      <c r="H906">
        <v>5</v>
      </c>
      <c r="I906">
        <v>5</v>
      </c>
      <c r="J906">
        <v>0</v>
      </c>
      <c r="K906">
        <v>1.75</v>
      </c>
      <c r="L906" t="s">
        <v>12</v>
      </c>
      <c r="M906">
        <v>229.65641025641028</v>
      </c>
      <c r="N906">
        <v>2980.6507692307696</v>
      </c>
      <c r="O906">
        <v>0.2</v>
      </c>
      <c r="P906">
        <v>1.5</v>
      </c>
      <c r="Q906">
        <f t="shared" si="30"/>
        <v>68.896923076923088</v>
      </c>
      <c r="R906">
        <f t="shared" si="31"/>
        <v>68896.923076923093</v>
      </c>
      <c r="S906" t="s">
        <v>12</v>
      </c>
      <c r="T906" t="s">
        <v>7</v>
      </c>
      <c r="U906" t="s">
        <v>7</v>
      </c>
    </row>
    <row r="907" spans="1:21" x14ac:dyDescent="0.25">
      <c r="A907" s="1">
        <v>43268</v>
      </c>
      <c r="B907" s="1">
        <v>42903</v>
      </c>
      <c r="C907" t="s">
        <v>24</v>
      </c>
      <c r="D907">
        <v>2018</v>
      </c>
      <c r="E907" t="s">
        <v>25</v>
      </c>
      <c r="F907">
        <v>10</v>
      </c>
      <c r="G907">
        <v>0</v>
      </c>
      <c r="H907">
        <v>8</v>
      </c>
      <c r="I907">
        <v>8</v>
      </c>
      <c r="J907">
        <v>0</v>
      </c>
      <c r="K907">
        <v>1.75</v>
      </c>
      <c r="L907" t="s">
        <v>12</v>
      </c>
      <c r="M907">
        <v>229.65641025641028</v>
      </c>
      <c r="N907">
        <v>2980.6507692307696</v>
      </c>
      <c r="O907">
        <v>0.2</v>
      </c>
      <c r="P907">
        <v>1.5</v>
      </c>
      <c r="Q907">
        <f t="shared" si="30"/>
        <v>68.896923076923088</v>
      </c>
      <c r="R907">
        <f t="shared" si="31"/>
        <v>68896.923076923093</v>
      </c>
      <c r="S907" t="s">
        <v>12</v>
      </c>
      <c r="T907" t="s">
        <v>7</v>
      </c>
      <c r="U907" t="s">
        <v>7</v>
      </c>
    </row>
    <row r="908" spans="1:21" x14ac:dyDescent="0.25">
      <c r="A908" s="1">
        <v>43268</v>
      </c>
      <c r="B908" s="1">
        <v>42903</v>
      </c>
      <c r="C908" t="s">
        <v>24</v>
      </c>
      <c r="D908">
        <v>2018</v>
      </c>
      <c r="E908" t="s">
        <v>25</v>
      </c>
      <c r="F908">
        <v>11</v>
      </c>
      <c r="G908">
        <v>0</v>
      </c>
      <c r="H908">
        <v>9</v>
      </c>
      <c r="I908">
        <v>9</v>
      </c>
      <c r="J908">
        <v>0</v>
      </c>
      <c r="K908">
        <v>1.75</v>
      </c>
      <c r="L908" t="s">
        <v>12</v>
      </c>
      <c r="M908">
        <v>229.65641025641028</v>
      </c>
      <c r="N908">
        <v>2980.6507692307696</v>
      </c>
      <c r="O908">
        <v>0.2</v>
      </c>
      <c r="P908">
        <v>1.5</v>
      </c>
      <c r="Q908">
        <f t="shared" si="30"/>
        <v>68.896923076923088</v>
      </c>
      <c r="R908">
        <f t="shared" si="31"/>
        <v>68896.923076923093</v>
      </c>
      <c r="S908" t="s">
        <v>12</v>
      </c>
      <c r="T908" t="s">
        <v>7</v>
      </c>
      <c r="U908" t="s">
        <v>7</v>
      </c>
    </row>
    <row r="909" spans="1:21" x14ac:dyDescent="0.25">
      <c r="A909" s="1">
        <v>43268</v>
      </c>
      <c r="B909" s="1">
        <v>42903</v>
      </c>
      <c r="C909" t="s">
        <v>24</v>
      </c>
      <c r="D909">
        <v>2018</v>
      </c>
      <c r="E909" t="s">
        <v>25</v>
      </c>
      <c r="F909">
        <v>12</v>
      </c>
      <c r="G909">
        <v>0</v>
      </c>
      <c r="H909">
        <v>21</v>
      </c>
      <c r="I909">
        <v>21</v>
      </c>
      <c r="J909">
        <v>0</v>
      </c>
      <c r="K909">
        <v>1.75</v>
      </c>
      <c r="L909" t="s">
        <v>12</v>
      </c>
      <c r="M909">
        <v>229.65641025641028</v>
      </c>
      <c r="N909">
        <v>2980.6507692307696</v>
      </c>
      <c r="O909">
        <v>0.2</v>
      </c>
      <c r="P909">
        <v>1.5</v>
      </c>
      <c r="Q909">
        <f t="shared" si="30"/>
        <v>68.896923076923088</v>
      </c>
      <c r="R909">
        <f t="shared" si="31"/>
        <v>68896.923076923093</v>
      </c>
      <c r="S909" t="s">
        <v>12</v>
      </c>
      <c r="T909" t="s">
        <v>7</v>
      </c>
      <c r="U909" t="s">
        <v>7</v>
      </c>
    </row>
    <row r="910" spans="1:21" x14ac:dyDescent="0.25">
      <c r="A910" s="1">
        <v>43268</v>
      </c>
      <c r="B910" s="1">
        <v>42903</v>
      </c>
      <c r="C910" t="s">
        <v>24</v>
      </c>
      <c r="D910">
        <v>2018</v>
      </c>
      <c r="E910" t="s">
        <v>25</v>
      </c>
      <c r="F910">
        <v>13</v>
      </c>
      <c r="G910">
        <v>0</v>
      </c>
      <c r="H910">
        <v>0</v>
      </c>
      <c r="I910">
        <v>0</v>
      </c>
      <c r="J910">
        <v>1</v>
      </c>
      <c r="K910">
        <v>1.75</v>
      </c>
      <c r="L910" t="s">
        <v>12</v>
      </c>
      <c r="M910">
        <v>229.65641025641028</v>
      </c>
      <c r="N910">
        <v>2980.6507692307696</v>
      </c>
      <c r="O910">
        <v>0.2</v>
      </c>
      <c r="P910">
        <v>1.5</v>
      </c>
      <c r="Q910">
        <f t="shared" si="30"/>
        <v>68.896923076923088</v>
      </c>
      <c r="R910">
        <f t="shared" si="31"/>
        <v>68896.923076923093</v>
      </c>
      <c r="S910" t="s">
        <v>12</v>
      </c>
      <c r="T910" t="s">
        <v>7</v>
      </c>
      <c r="U910" t="s">
        <v>7</v>
      </c>
    </row>
    <row r="911" spans="1:21" x14ac:dyDescent="0.25">
      <c r="A911" s="1">
        <v>43268</v>
      </c>
      <c r="B911" s="1">
        <v>42903</v>
      </c>
      <c r="C911" t="s">
        <v>24</v>
      </c>
      <c r="D911">
        <v>2018</v>
      </c>
      <c r="E911" t="s">
        <v>25</v>
      </c>
      <c r="F911">
        <v>14</v>
      </c>
      <c r="G911">
        <v>0</v>
      </c>
      <c r="H911">
        <v>0</v>
      </c>
      <c r="I911">
        <v>0</v>
      </c>
      <c r="J911">
        <v>2</v>
      </c>
      <c r="K911">
        <v>1.75</v>
      </c>
      <c r="L911" t="s">
        <v>12</v>
      </c>
      <c r="M911">
        <v>229.65641025641028</v>
      </c>
      <c r="N911">
        <v>2980.6507692307696</v>
      </c>
      <c r="O911">
        <v>0.2</v>
      </c>
      <c r="P911">
        <v>1.5</v>
      </c>
      <c r="Q911">
        <f t="shared" si="30"/>
        <v>68.896923076923088</v>
      </c>
      <c r="R911">
        <f t="shared" si="31"/>
        <v>68896.923076923093</v>
      </c>
      <c r="S911" t="s">
        <v>12</v>
      </c>
      <c r="T911" t="s">
        <v>7</v>
      </c>
      <c r="U911" t="s">
        <v>7</v>
      </c>
    </row>
    <row r="912" spans="1:21" x14ac:dyDescent="0.25">
      <c r="A912" s="1">
        <v>43268</v>
      </c>
      <c r="B912" s="1">
        <v>42903</v>
      </c>
      <c r="C912" t="s">
        <v>24</v>
      </c>
      <c r="D912">
        <v>2018</v>
      </c>
      <c r="E912" t="s">
        <v>25</v>
      </c>
      <c r="F912">
        <v>15</v>
      </c>
      <c r="G912">
        <v>0</v>
      </c>
      <c r="H912">
        <v>8</v>
      </c>
      <c r="I912">
        <v>8</v>
      </c>
      <c r="J912">
        <v>0</v>
      </c>
      <c r="K912">
        <v>1.75</v>
      </c>
      <c r="L912" t="s">
        <v>12</v>
      </c>
      <c r="M912">
        <v>229.65641025641028</v>
      </c>
      <c r="N912">
        <v>2980.6507692307696</v>
      </c>
      <c r="O912">
        <v>0.2</v>
      </c>
      <c r="P912">
        <v>1.5</v>
      </c>
      <c r="Q912">
        <f t="shared" si="30"/>
        <v>68.896923076923088</v>
      </c>
      <c r="R912">
        <f t="shared" si="31"/>
        <v>68896.923076923093</v>
      </c>
      <c r="S912" t="s">
        <v>12</v>
      </c>
      <c r="T912" t="s">
        <v>7</v>
      </c>
      <c r="U912" t="s">
        <v>7</v>
      </c>
    </row>
    <row r="913" spans="1:21" x14ac:dyDescent="0.25">
      <c r="A913" s="1">
        <v>43268</v>
      </c>
      <c r="B913" s="1">
        <v>42903</v>
      </c>
      <c r="C913" t="s">
        <v>24</v>
      </c>
      <c r="D913">
        <v>2018</v>
      </c>
      <c r="E913" t="s">
        <v>25</v>
      </c>
      <c r="F913">
        <v>16</v>
      </c>
      <c r="G913">
        <v>0</v>
      </c>
      <c r="H913">
        <v>5</v>
      </c>
      <c r="I913">
        <v>5</v>
      </c>
      <c r="J913">
        <v>0</v>
      </c>
      <c r="K913">
        <v>1.75</v>
      </c>
      <c r="L913" t="s">
        <v>12</v>
      </c>
      <c r="M913">
        <v>229.65641025641028</v>
      </c>
      <c r="N913">
        <v>2980.6507692307696</v>
      </c>
      <c r="O913">
        <v>0.2</v>
      </c>
      <c r="P913">
        <v>1.5</v>
      </c>
      <c r="Q913">
        <f t="shared" si="30"/>
        <v>68.896923076923088</v>
      </c>
      <c r="R913">
        <f t="shared" si="31"/>
        <v>68896.923076923093</v>
      </c>
      <c r="S913" t="s">
        <v>12</v>
      </c>
      <c r="T913" t="s">
        <v>7</v>
      </c>
      <c r="U913" t="s">
        <v>7</v>
      </c>
    </row>
    <row r="914" spans="1:21" x14ac:dyDescent="0.25">
      <c r="A914" s="1">
        <v>43268</v>
      </c>
      <c r="B914" s="1">
        <v>42903</v>
      </c>
      <c r="C914" t="s">
        <v>24</v>
      </c>
      <c r="D914">
        <v>2018</v>
      </c>
      <c r="E914" t="s">
        <v>25</v>
      </c>
      <c r="F914">
        <v>17</v>
      </c>
      <c r="G914">
        <v>0</v>
      </c>
      <c r="H914">
        <v>2</v>
      </c>
      <c r="I914">
        <v>2</v>
      </c>
      <c r="J914">
        <v>0</v>
      </c>
      <c r="K914">
        <v>1.75</v>
      </c>
      <c r="L914" t="s">
        <v>12</v>
      </c>
      <c r="M914">
        <v>229.65641025641028</v>
      </c>
      <c r="N914">
        <v>2980.6507692307696</v>
      </c>
      <c r="O914">
        <v>0.2</v>
      </c>
      <c r="P914">
        <v>1.5</v>
      </c>
      <c r="Q914">
        <f t="shared" si="30"/>
        <v>68.896923076923088</v>
      </c>
      <c r="R914">
        <f t="shared" si="31"/>
        <v>68896.923076923093</v>
      </c>
      <c r="S914" t="s">
        <v>12</v>
      </c>
      <c r="T914" t="s">
        <v>7</v>
      </c>
      <c r="U914" t="s">
        <v>7</v>
      </c>
    </row>
    <row r="915" spans="1:21" x14ac:dyDescent="0.25">
      <c r="A915" s="1">
        <v>43268</v>
      </c>
      <c r="B915" s="1">
        <v>42903</v>
      </c>
      <c r="C915" t="s">
        <v>24</v>
      </c>
      <c r="D915">
        <v>2018</v>
      </c>
      <c r="E915" t="s">
        <v>25</v>
      </c>
      <c r="F915">
        <v>18</v>
      </c>
      <c r="G915">
        <v>0</v>
      </c>
      <c r="H915">
        <v>17</v>
      </c>
      <c r="I915">
        <v>17</v>
      </c>
      <c r="J915">
        <v>0</v>
      </c>
      <c r="K915">
        <v>1.75</v>
      </c>
      <c r="L915" t="s">
        <v>12</v>
      </c>
      <c r="M915">
        <v>229.65641025641028</v>
      </c>
      <c r="N915">
        <v>2980.6507692307696</v>
      </c>
      <c r="O915">
        <v>0.2</v>
      </c>
      <c r="P915">
        <v>1.5</v>
      </c>
      <c r="Q915">
        <f t="shared" si="30"/>
        <v>68.896923076923088</v>
      </c>
      <c r="R915">
        <f t="shared" si="31"/>
        <v>68896.923076923093</v>
      </c>
      <c r="S915" t="s">
        <v>12</v>
      </c>
      <c r="T915" t="s">
        <v>7</v>
      </c>
      <c r="U915" t="s">
        <v>7</v>
      </c>
    </row>
    <row r="916" spans="1:21" x14ac:dyDescent="0.25">
      <c r="A916" s="1">
        <v>43268</v>
      </c>
      <c r="B916" s="1">
        <v>42903</v>
      </c>
      <c r="C916" t="s">
        <v>24</v>
      </c>
      <c r="D916">
        <v>2018</v>
      </c>
      <c r="E916" t="s">
        <v>25</v>
      </c>
      <c r="F916">
        <v>19</v>
      </c>
      <c r="G916">
        <v>0</v>
      </c>
      <c r="H916">
        <v>4</v>
      </c>
      <c r="I916">
        <v>4</v>
      </c>
      <c r="J916">
        <v>3</v>
      </c>
      <c r="K916">
        <v>1.75</v>
      </c>
      <c r="L916" t="s">
        <v>12</v>
      </c>
      <c r="M916">
        <v>229.65641025641028</v>
      </c>
      <c r="N916">
        <v>2980.6507692307696</v>
      </c>
      <c r="O916">
        <v>0.2</v>
      </c>
      <c r="P916">
        <v>1.5</v>
      </c>
      <c r="Q916">
        <f t="shared" si="30"/>
        <v>68.896923076923088</v>
      </c>
      <c r="R916">
        <f t="shared" si="31"/>
        <v>68896.923076923093</v>
      </c>
      <c r="S916" t="s">
        <v>12</v>
      </c>
      <c r="T916" t="s">
        <v>7</v>
      </c>
      <c r="U916" t="s">
        <v>7</v>
      </c>
    </row>
    <row r="917" spans="1:21" x14ac:dyDescent="0.25">
      <c r="A917" s="1">
        <v>43268</v>
      </c>
      <c r="B917" s="1">
        <v>42903</v>
      </c>
      <c r="C917" t="s">
        <v>24</v>
      </c>
      <c r="D917">
        <v>2018</v>
      </c>
      <c r="E917" t="s">
        <v>25</v>
      </c>
      <c r="F917">
        <v>20</v>
      </c>
      <c r="G917">
        <v>0</v>
      </c>
      <c r="H917">
        <v>7</v>
      </c>
      <c r="I917">
        <v>7</v>
      </c>
      <c r="J917">
        <v>2</v>
      </c>
      <c r="K917">
        <v>1.75</v>
      </c>
      <c r="L917" t="s">
        <v>12</v>
      </c>
      <c r="M917">
        <v>229.65641025641028</v>
      </c>
      <c r="N917">
        <v>2980.6507692307696</v>
      </c>
      <c r="O917">
        <v>0.2</v>
      </c>
      <c r="P917">
        <v>1.5</v>
      </c>
      <c r="Q917">
        <f t="shared" si="30"/>
        <v>68.896923076923088</v>
      </c>
      <c r="R917">
        <f t="shared" si="31"/>
        <v>68896.923076923093</v>
      </c>
      <c r="S917" t="s">
        <v>12</v>
      </c>
      <c r="T917" t="s">
        <v>7</v>
      </c>
      <c r="U917" t="s">
        <v>7</v>
      </c>
    </row>
    <row r="918" spans="1:21" x14ac:dyDescent="0.25">
      <c r="A918" s="1">
        <v>43268</v>
      </c>
      <c r="B918" s="1">
        <v>42903</v>
      </c>
      <c r="C918" t="s">
        <v>24</v>
      </c>
      <c r="D918">
        <v>2018</v>
      </c>
      <c r="E918" t="s">
        <v>25</v>
      </c>
      <c r="F918">
        <v>21</v>
      </c>
      <c r="G918">
        <v>13</v>
      </c>
      <c r="H918">
        <v>11</v>
      </c>
      <c r="I918">
        <v>24</v>
      </c>
      <c r="J918">
        <v>4</v>
      </c>
      <c r="K918">
        <v>1.75</v>
      </c>
      <c r="L918" t="s">
        <v>12</v>
      </c>
      <c r="M918">
        <v>229.65641025641028</v>
      </c>
      <c r="N918">
        <v>2980.6507692307696</v>
      </c>
      <c r="O918">
        <v>0.2</v>
      </c>
      <c r="P918">
        <v>1.5</v>
      </c>
      <c r="Q918">
        <f t="shared" si="30"/>
        <v>68.896923076923088</v>
      </c>
      <c r="R918">
        <f t="shared" si="31"/>
        <v>68896.923076923093</v>
      </c>
      <c r="S918" t="s">
        <v>12</v>
      </c>
      <c r="T918" t="s">
        <v>7</v>
      </c>
      <c r="U918" t="s">
        <v>7</v>
      </c>
    </row>
    <row r="919" spans="1:21" x14ac:dyDescent="0.25">
      <c r="A919" s="1">
        <v>43268</v>
      </c>
      <c r="B919" s="1">
        <v>42903</v>
      </c>
      <c r="C919" t="s">
        <v>24</v>
      </c>
      <c r="D919">
        <v>2018</v>
      </c>
      <c r="E919" t="s">
        <v>25</v>
      </c>
      <c r="F919">
        <v>22</v>
      </c>
      <c r="G919">
        <v>0</v>
      </c>
      <c r="H919">
        <v>0</v>
      </c>
      <c r="I919">
        <v>0</v>
      </c>
      <c r="J919">
        <v>0</v>
      </c>
      <c r="K919">
        <v>1.75</v>
      </c>
      <c r="L919" t="s">
        <v>12</v>
      </c>
      <c r="M919">
        <v>229.65641025641028</v>
      </c>
      <c r="N919">
        <v>2980.6507692307696</v>
      </c>
      <c r="O919">
        <v>0.2</v>
      </c>
      <c r="P919">
        <v>1.5</v>
      </c>
      <c r="Q919">
        <f t="shared" si="30"/>
        <v>68.896923076923088</v>
      </c>
      <c r="R919">
        <f t="shared" si="31"/>
        <v>68896.923076923093</v>
      </c>
      <c r="S919" t="s">
        <v>12</v>
      </c>
      <c r="T919" t="s">
        <v>7</v>
      </c>
      <c r="U919" t="s">
        <v>7</v>
      </c>
    </row>
    <row r="920" spans="1:21" x14ac:dyDescent="0.25">
      <c r="A920" s="1">
        <v>43272</v>
      </c>
      <c r="B920" s="1">
        <v>42907</v>
      </c>
      <c r="C920" t="s">
        <v>24</v>
      </c>
      <c r="D920">
        <v>2018</v>
      </c>
      <c r="E920" t="s">
        <v>25</v>
      </c>
      <c r="F920">
        <v>1</v>
      </c>
      <c r="G920">
        <v>0</v>
      </c>
      <c r="H920">
        <v>2</v>
      </c>
      <c r="I920">
        <v>2</v>
      </c>
      <c r="J920">
        <v>0</v>
      </c>
      <c r="K920">
        <v>1.75</v>
      </c>
      <c r="L920" t="s">
        <v>12</v>
      </c>
      <c r="M920">
        <v>228.43589743589746</v>
      </c>
      <c r="N920">
        <v>2951.9923076923078</v>
      </c>
      <c r="O920">
        <v>0.2</v>
      </c>
      <c r="P920">
        <v>1.5</v>
      </c>
      <c r="Q920">
        <f t="shared" si="30"/>
        <v>68.530769230769238</v>
      </c>
      <c r="R920">
        <f t="shared" si="31"/>
        <v>68530.769230769234</v>
      </c>
      <c r="S920" t="s">
        <v>12</v>
      </c>
      <c r="T920" t="s">
        <v>7</v>
      </c>
      <c r="U920" t="s">
        <v>7</v>
      </c>
    </row>
    <row r="921" spans="1:21" x14ac:dyDescent="0.25">
      <c r="A921" s="1">
        <v>43272</v>
      </c>
      <c r="B921" s="1">
        <v>42907</v>
      </c>
      <c r="C921" t="s">
        <v>24</v>
      </c>
      <c r="D921">
        <v>2018</v>
      </c>
      <c r="E921" t="s">
        <v>25</v>
      </c>
      <c r="F921">
        <v>2</v>
      </c>
      <c r="G921">
        <v>0</v>
      </c>
      <c r="H921">
        <v>3</v>
      </c>
      <c r="I921">
        <v>3</v>
      </c>
      <c r="J921">
        <v>0</v>
      </c>
      <c r="K921">
        <v>1.75</v>
      </c>
      <c r="L921" t="s">
        <v>12</v>
      </c>
      <c r="M921">
        <v>228.43589743589746</v>
      </c>
      <c r="N921">
        <v>2951.9923076923078</v>
      </c>
      <c r="O921">
        <v>0.2</v>
      </c>
      <c r="P921">
        <v>1.5</v>
      </c>
      <c r="Q921">
        <f t="shared" si="30"/>
        <v>68.530769230769238</v>
      </c>
      <c r="R921">
        <f t="shared" si="31"/>
        <v>68530.769230769234</v>
      </c>
      <c r="S921" t="s">
        <v>12</v>
      </c>
      <c r="T921" t="s">
        <v>7</v>
      </c>
      <c r="U921" t="s">
        <v>7</v>
      </c>
    </row>
    <row r="922" spans="1:21" x14ac:dyDescent="0.25">
      <c r="A922" s="1">
        <v>43272</v>
      </c>
      <c r="B922" s="1">
        <v>42907</v>
      </c>
      <c r="C922" t="s">
        <v>24</v>
      </c>
      <c r="D922">
        <v>2018</v>
      </c>
      <c r="E922" t="s">
        <v>25</v>
      </c>
      <c r="F922">
        <v>3</v>
      </c>
      <c r="G922">
        <v>0</v>
      </c>
      <c r="H922">
        <v>0</v>
      </c>
      <c r="I922">
        <v>0</v>
      </c>
      <c r="J922">
        <v>3</v>
      </c>
      <c r="K922">
        <v>1.75</v>
      </c>
      <c r="L922" t="s">
        <v>12</v>
      </c>
      <c r="M922">
        <v>228.43589743589746</v>
      </c>
      <c r="N922">
        <v>2951.9923076923078</v>
      </c>
      <c r="O922">
        <v>0.2</v>
      </c>
      <c r="P922">
        <v>1.5</v>
      </c>
      <c r="Q922">
        <f t="shared" si="30"/>
        <v>68.530769230769238</v>
      </c>
      <c r="R922">
        <f t="shared" si="31"/>
        <v>68530.769230769234</v>
      </c>
      <c r="S922" t="s">
        <v>12</v>
      </c>
      <c r="T922" t="s">
        <v>7</v>
      </c>
      <c r="U922" t="s">
        <v>7</v>
      </c>
    </row>
    <row r="923" spans="1:21" x14ac:dyDescent="0.25">
      <c r="A923" s="1">
        <v>43272</v>
      </c>
      <c r="B923" s="1">
        <v>42907</v>
      </c>
      <c r="C923" t="s">
        <v>24</v>
      </c>
      <c r="D923">
        <v>2018</v>
      </c>
      <c r="E923" t="s">
        <v>25</v>
      </c>
      <c r="F923">
        <v>4</v>
      </c>
      <c r="G923">
        <v>0</v>
      </c>
      <c r="H923">
        <v>0</v>
      </c>
      <c r="I923">
        <v>0</v>
      </c>
      <c r="J923">
        <v>0</v>
      </c>
      <c r="K923">
        <v>1.75</v>
      </c>
      <c r="L923" t="s">
        <v>12</v>
      </c>
      <c r="M923">
        <v>228.43589743589746</v>
      </c>
      <c r="N923">
        <v>2951.9923076923078</v>
      </c>
      <c r="O923">
        <v>0.2</v>
      </c>
      <c r="P923">
        <v>1.5</v>
      </c>
      <c r="Q923">
        <f t="shared" si="30"/>
        <v>68.530769230769238</v>
      </c>
      <c r="R923">
        <f t="shared" si="31"/>
        <v>68530.769230769234</v>
      </c>
      <c r="S923" t="s">
        <v>12</v>
      </c>
      <c r="T923" t="s">
        <v>7</v>
      </c>
      <c r="U923" t="s">
        <v>7</v>
      </c>
    </row>
    <row r="924" spans="1:21" x14ac:dyDescent="0.25">
      <c r="A924" s="1">
        <v>43272</v>
      </c>
      <c r="B924" s="1">
        <v>42907</v>
      </c>
      <c r="C924" t="s">
        <v>24</v>
      </c>
      <c r="D924">
        <v>2018</v>
      </c>
      <c r="E924" t="s">
        <v>25</v>
      </c>
      <c r="F924">
        <v>5</v>
      </c>
      <c r="G924">
        <v>0</v>
      </c>
      <c r="H924">
        <v>0</v>
      </c>
      <c r="I924">
        <v>0</v>
      </c>
      <c r="J924">
        <v>0</v>
      </c>
      <c r="K924">
        <v>1.75</v>
      </c>
      <c r="L924" t="s">
        <v>12</v>
      </c>
      <c r="M924">
        <v>228.43589743589746</v>
      </c>
      <c r="N924">
        <v>2951.9923076923078</v>
      </c>
      <c r="O924">
        <v>0.2</v>
      </c>
      <c r="P924">
        <v>1.5</v>
      </c>
      <c r="Q924">
        <f t="shared" si="30"/>
        <v>68.530769230769238</v>
      </c>
      <c r="R924">
        <f t="shared" si="31"/>
        <v>68530.769230769234</v>
      </c>
      <c r="S924" t="s">
        <v>12</v>
      </c>
      <c r="T924" t="s">
        <v>7</v>
      </c>
      <c r="U924" t="s">
        <v>7</v>
      </c>
    </row>
    <row r="925" spans="1:21" x14ac:dyDescent="0.25">
      <c r="A925" s="1">
        <v>43272</v>
      </c>
      <c r="B925" s="1">
        <v>42907</v>
      </c>
      <c r="C925" t="s">
        <v>24</v>
      </c>
      <c r="D925">
        <v>2018</v>
      </c>
      <c r="E925" t="s">
        <v>25</v>
      </c>
      <c r="F925">
        <v>6</v>
      </c>
      <c r="G925">
        <v>0</v>
      </c>
      <c r="H925">
        <v>0</v>
      </c>
      <c r="I925">
        <v>0</v>
      </c>
      <c r="J925">
        <v>0</v>
      </c>
      <c r="K925">
        <v>1.75</v>
      </c>
      <c r="L925" t="s">
        <v>12</v>
      </c>
      <c r="M925">
        <v>228.43589743589746</v>
      </c>
      <c r="N925">
        <v>2951.9923076923078</v>
      </c>
      <c r="O925">
        <v>0.2</v>
      </c>
      <c r="P925">
        <v>1.5</v>
      </c>
      <c r="Q925">
        <f t="shared" si="30"/>
        <v>68.530769230769238</v>
      </c>
      <c r="R925">
        <f t="shared" si="31"/>
        <v>68530.769230769234</v>
      </c>
      <c r="S925" t="s">
        <v>12</v>
      </c>
      <c r="T925" t="s">
        <v>7</v>
      </c>
      <c r="U925" t="s">
        <v>7</v>
      </c>
    </row>
    <row r="926" spans="1:21" x14ac:dyDescent="0.25">
      <c r="A926" s="1">
        <v>43272</v>
      </c>
      <c r="B926" s="1">
        <v>42907</v>
      </c>
      <c r="C926" t="s">
        <v>24</v>
      </c>
      <c r="D926">
        <v>2018</v>
      </c>
      <c r="E926" t="s">
        <v>25</v>
      </c>
      <c r="F926">
        <v>7</v>
      </c>
      <c r="G926">
        <v>0</v>
      </c>
      <c r="H926">
        <v>0</v>
      </c>
      <c r="I926">
        <v>0</v>
      </c>
      <c r="J926">
        <v>0</v>
      </c>
      <c r="K926">
        <v>1.75</v>
      </c>
      <c r="L926" t="s">
        <v>12</v>
      </c>
      <c r="M926">
        <v>228.43589743589746</v>
      </c>
      <c r="N926">
        <v>2951.9923076923078</v>
      </c>
      <c r="O926">
        <v>0.2</v>
      </c>
      <c r="P926">
        <v>1.5</v>
      </c>
      <c r="Q926">
        <f t="shared" si="30"/>
        <v>68.530769230769238</v>
      </c>
      <c r="R926">
        <f t="shared" si="31"/>
        <v>68530.769230769234</v>
      </c>
      <c r="S926" t="s">
        <v>12</v>
      </c>
      <c r="T926" t="s">
        <v>7</v>
      </c>
      <c r="U926" t="s">
        <v>7</v>
      </c>
    </row>
    <row r="927" spans="1:21" x14ac:dyDescent="0.25">
      <c r="A927" s="1">
        <v>43272</v>
      </c>
      <c r="B927" s="1">
        <v>42907</v>
      </c>
      <c r="C927" t="s">
        <v>24</v>
      </c>
      <c r="D927">
        <v>2018</v>
      </c>
      <c r="E927" t="s">
        <v>25</v>
      </c>
      <c r="F927">
        <v>8</v>
      </c>
      <c r="G927">
        <v>0</v>
      </c>
      <c r="H927">
        <v>0</v>
      </c>
      <c r="I927">
        <v>0</v>
      </c>
      <c r="J927">
        <v>0</v>
      </c>
      <c r="K927">
        <v>1.75</v>
      </c>
      <c r="L927" t="s">
        <v>12</v>
      </c>
      <c r="M927">
        <v>228.43589743589746</v>
      </c>
      <c r="N927">
        <v>2951.9923076923078</v>
      </c>
      <c r="O927">
        <v>0.2</v>
      </c>
      <c r="P927">
        <v>1.5</v>
      </c>
      <c r="Q927">
        <f t="shared" si="30"/>
        <v>68.530769230769238</v>
      </c>
      <c r="R927">
        <f t="shared" si="31"/>
        <v>68530.769230769234</v>
      </c>
      <c r="S927" t="s">
        <v>12</v>
      </c>
      <c r="T927" t="s">
        <v>7</v>
      </c>
      <c r="U927" t="s">
        <v>7</v>
      </c>
    </row>
    <row r="928" spans="1:21" x14ac:dyDescent="0.25">
      <c r="A928" s="1">
        <v>43272</v>
      </c>
      <c r="B928" s="1">
        <v>42907</v>
      </c>
      <c r="C928" t="s">
        <v>24</v>
      </c>
      <c r="D928">
        <v>2018</v>
      </c>
      <c r="E928" t="s">
        <v>25</v>
      </c>
      <c r="F928">
        <v>9</v>
      </c>
      <c r="G928">
        <v>0</v>
      </c>
      <c r="H928">
        <v>0</v>
      </c>
      <c r="I928">
        <v>0</v>
      </c>
      <c r="J928">
        <v>0</v>
      </c>
      <c r="K928">
        <v>1.75</v>
      </c>
      <c r="L928" t="s">
        <v>12</v>
      </c>
      <c r="M928">
        <v>228.43589743589746</v>
      </c>
      <c r="N928">
        <v>2951.9923076923078</v>
      </c>
      <c r="O928">
        <v>0.2</v>
      </c>
      <c r="P928">
        <v>1.5</v>
      </c>
      <c r="Q928">
        <f t="shared" si="30"/>
        <v>68.530769230769238</v>
      </c>
      <c r="R928">
        <f t="shared" si="31"/>
        <v>68530.769230769234</v>
      </c>
      <c r="S928" t="s">
        <v>12</v>
      </c>
      <c r="T928" t="s">
        <v>7</v>
      </c>
      <c r="U928" t="s">
        <v>7</v>
      </c>
    </row>
    <row r="929" spans="1:21" x14ac:dyDescent="0.25">
      <c r="A929" s="1">
        <v>43272</v>
      </c>
      <c r="B929" s="1">
        <v>42907</v>
      </c>
      <c r="C929" t="s">
        <v>24</v>
      </c>
      <c r="D929">
        <v>2018</v>
      </c>
      <c r="E929" t="s">
        <v>25</v>
      </c>
      <c r="F929">
        <v>10</v>
      </c>
      <c r="G929">
        <v>0</v>
      </c>
      <c r="H929">
        <v>1</v>
      </c>
      <c r="I929">
        <v>1</v>
      </c>
      <c r="J929">
        <v>0</v>
      </c>
      <c r="K929">
        <v>1.75</v>
      </c>
      <c r="L929" t="s">
        <v>12</v>
      </c>
      <c r="M929">
        <v>228.43589743589746</v>
      </c>
      <c r="N929">
        <v>2951.9923076923078</v>
      </c>
      <c r="O929">
        <v>0.2</v>
      </c>
      <c r="P929">
        <v>1.5</v>
      </c>
      <c r="Q929">
        <f t="shared" si="30"/>
        <v>68.530769230769238</v>
      </c>
      <c r="R929">
        <f t="shared" si="31"/>
        <v>68530.769230769234</v>
      </c>
      <c r="S929" t="s">
        <v>12</v>
      </c>
      <c r="T929" t="s">
        <v>7</v>
      </c>
      <c r="U929" t="s">
        <v>7</v>
      </c>
    </row>
    <row r="930" spans="1:21" x14ac:dyDescent="0.25">
      <c r="A930" s="1">
        <v>43272</v>
      </c>
      <c r="B930" s="1">
        <v>42907</v>
      </c>
      <c r="C930" t="s">
        <v>24</v>
      </c>
      <c r="D930">
        <v>2018</v>
      </c>
      <c r="E930" t="s">
        <v>25</v>
      </c>
      <c r="F930">
        <v>11</v>
      </c>
      <c r="G930">
        <v>0</v>
      </c>
      <c r="H930">
        <v>4</v>
      </c>
      <c r="I930">
        <v>4</v>
      </c>
      <c r="J930">
        <v>0</v>
      </c>
      <c r="K930">
        <v>1.75</v>
      </c>
      <c r="L930" t="s">
        <v>12</v>
      </c>
      <c r="M930">
        <v>228.43589743589746</v>
      </c>
      <c r="N930">
        <v>2951.9923076923078</v>
      </c>
      <c r="O930">
        <v>0.2</v>
      </c>
      <c r="P930">
        <v>1.5</v>
      </c>
      <c r="Q930">
        <f t="shared" si="30"/>
        <v>68.530769230769238</v>
      </c>
      <c r="R930">
        <f t="shared" si="31"/>
        <v>68530.769230769234</v>
      </c>
      <c r="S930" t="s">
        <v>12</v>
      </c>
      <c r="T930" t="s">
        <v>7</v>
      </c>
      <c r="U930" t="s">
        <v>7</v>
      </c>
    </row>
    <row r="931" spans="1:21" x14ac:dyDescent="0.25">
      <c r="A931" s="1">
        <v>43272</v>
      </c>
      <c r="B931" s="1">
        <v>42907</v>
      </c>
      <c r="C931" t="s">
        <v>24</v>
      </c>
      <c r="D931">
        <v>2018</v>
      </c>
      <c r="E931" t="s">
        <v>25</v>
      </c>
      <c r="F931">
        <v>12</v>
      </c>
      <c r="G931">
        <v>0</v>
      </c>
      <c r="H931">
        <v>2</v>
      </c>
      <c r="I931">
        <v>2</v>
      </c>
      <c r="J931">
        <v>0</v>
      </c>
      <c r="K931">
        <v>1.75</v>
      </c>
      <c r="L931" t="s">
        <v>12</v>
      </c>
      <c r="M931">
        <v>228.43589743589746</v>
      </c>
      <c r="N931">
        <v>2951.9923076923078</v>
      </c>
      <c r="O931">
        <v>0.2</v>
      </c>
      <c r="P931">
        <v>1.5</v>
      </c>
      <c r="Q931">
        <f t="shared" si="30"/>
        <v>68.530769230769238</v>
      </c>
      <c r="R931">
        <f t="shared" si="31"/>
        <v>68530.769230769234</v>
      </c>
      <c r="S931" t="s">
        <v>12</v>
      </c>
      <c r="T931" t="s">
        <v>7</v>
      </c>
      <c r="U931" t="s">
        <v>7</v>
      </c>
    </row>
    <row r="932" spans="1:21" x14ac:dyDescent="0.25">
      <c r="A932" s="1">
        <v>43272</v>
      </c>
      <c r="B932" s="1">
        <v>42907</v>
      </c>
      <c r="C932" t="s">
        <v>24</v>
      </c>
      <c r="D932">
        <v>2018</v>
      </c>
      <c r="E932" t="s">
        <v>25</v>
      </c>
      <c r="F932">
        <v>13</v>
      </c>
      <c r="G932">
        <v>0</v>
      </c>
      <c r="H932">
        <v>2</v>
      </c>
      <c r="I932">
        <v>2</v>
      </c>
      <c r="J932">
        <v>0</v>
      </c>
      <c r="K932">
        <v>1.75</v>
      </c>
      <c r="L932" t="s">
        <v>12</v>
      </c>
      <c r="M932">
        <v>228.43589743589746</v>
      </c>
      <c r="N932">
        <v>2951.9923076923078</v>
      </c>
      <c r="O932">
        <v>0.2</v>
      </c>
      <c r="P932">
        <v>1.5</v>
      </c>
      <c r="Q932">
        <f t="shared" si="30"/>
        <v>68.530769230769238</v>
      </c>
      <c r="R932">
        <f t="shared" si="31"/>
        <v>68530.769230769234</v>
      </c>
      <c r="S932" t="s">
        <v>12</v>
      </c>
      <c r="T932" t="s">
        <v>7</v>
      </c>
      <c r="U932" t="s">
        <v>7</v>
      </c>
    </row>
    <row r="933" spans="1:21" x14ac:dyDescent="0.25">
      <c r="A933" s="1">
        <v>43272</v>
      </c>
      <c r="B933" s="1">
        <v>42907</v>
      </c>
      <c r="C933" t="s">
        <v>24</v>
      </c>
      <c r="D933">
        <v>2018</v>
      </c>
      <c r="E933" t="s">
        <v>25</v>
      </c>
      <c r="F933">
        <v>14</v>
      </c>
      <c r="G933">
        <v>0</v>
      </c>
      <c r="H933">
        <v>7</v>
      </c>
      <c r="I933">
        <v>7</v>
      </c>
      <c r="J933">
        <v>0</v>
      </c>
      <c r="K933">
        <v>1.75</v>
      </c>
      <c r="L933" t="s">
        <v>12</v>
      </c>
      <c r="M933">
        <v>228.43589743589746</v>
      </c>
      <c r="N933">
        <v>2951.9923076923078</v>
      </c>
      <c r="O933">
        <v>0.2</v>
      </c>
      <c r="P933">
        <v>1.5</v>
      </c>
      <c r="Q933">
        <f t="shared" si="30"/>
        <v>68.530769230769238</v>
      </c>
      <c r="R933">
        <f t="shared" si="31"/>
        <v>68530.769230769234</v>
      </c>
      <c r="S933" t="s">
        <v>12</v>
      </c>
      <c r="T933" t="s">
        <v>7</v>
      </c>
      <c r="U933" t="s">
        <v>7</v>
      </c>
    </row>
    <row r="934" spans="1:21" x14ac:dyDescent="0.25">
      <c r="A934" s="1">
        <v>43272</v>
      </c>
      <c r="B934" s="1">
        <v>42907</v>
      </c>
      <c r="C934" t="s">
        <v>24</v>
      </c>
      <c r="D934">
        <v>2018</v>
      </c>
      <c r="E934" t="s">
        <v>25</v>
      </c>
      <c r="F934">
        <v>15</v>
      </c>
      <c r="G934">
        <v>0</v>
      </c>
      <c r="H934">
        <v>0</v>
      </c>
      <c r="I934">
        <v>0</v>
      </c>
      <c r="J934">
        <v>0</v>
      </c>
      <c r="K934">
        <v>1.75</v>
      </c>
      <c r="L934" t="s">
        <v>12</v>
      </c>
      <c r="M934">
        <v>228.43589743589746</v>
      </c>
      <c r="N934">
        <v>2951.9923076923078</v>
      </c>
      <c r="O934">
        <v>0.2</v>
      </c>
      <c r="P934">
        <v>1.5</v>
      </c>
      <c r="Q934">
        <f t="shared" si="30"/>
        <v>68.530769230769238</v>
      </c>
      <c r="R934">
        <f t="shared" si="31"/>
        <v>68530.769230769234</v>
      </c>
      <c r="S934" t="s">
        <v>12</v>
      </c>
      <c r="T934" t="s">
        <v>7</v>
      </c>
      <c r="U934" t="s">
        <v>7</v>
      </c>
    </row>
    <row r="935" spans="1:21" x14ac:dyDescent="0.25">
      <c r="A935" s="1">
        <v>43272</v>
      </c>
      <c r="B935" s="1">
        <v>42907</v>
      </c>
      <c r="C935" t="s">
        <v>24</v>
      </c>
      <c r="D935">
        <v>2018</v>
      </c>
      <c r="E935" t="s">
        <v>25</v>
      </c>
      <c r="F935">
        <v>16</v>
      </c>
      <c r="G935">
        <v>0</v>
      </c>
      <c r="H935">
        <v>0</v>
      </c>
      <c r="I935">
        <v>0</v>
      </c>
      <c r="J935">
        <v>0</v>
      </c>
      <c r="K935">
        <v>1.75</v>
      </c>
      <c r="L935" t="s">
        <v>12</v>
      </c>
      <c r="M935">
        <v>228.43589743589746</v>
      </c>
      <c r="N935">
        <v>2951.9923076923078</v>
      </c>
      <c r="O935">
        <v>0.2</v>
      </c>
      <c r="P935">
        <v>1.5</v>
      </c>
      <c r="Q935">
        <f t="shared" si="30"/>
        <v>68.530769230769238</v>
      </c>
      <c r="R935">
        <f t="shared" si="31"/>
        <v>68530.769230769234</v>
      </c>
      <c r="S935" t="s">
        <v>12</v>
      </c>
      <c r="T935" t="s">
        <v>7</v>
      </c>
      <c r="U935" t="s">
        <v>7</v>
      </c>
    </row>
    <row r="936" spans="1:21" x14ac:dyDescent="0.25">
      <c r="A936" s="1">
        <v>43272</v>
      </c>
      <c r="B936" s="1">
        <v>42907</v>
      </c>
      <c r="C936" t="s">
        <v>24</v>
      </c>
      <c r="D936">
        <v>2018</v>
      </c>
      <c r="E936" t="s">
        <v>25</v>
      </c>
      <c r="F936">
        <v>17</v>
      </c>
      <c r="G936">
        <v>0</v>
      </c>
      <c r="H936">
        <v>0</v>
      </c>
      <c r="I936">
        <v>0</v>
      </c>
      <c r="J936">
        <v>0</v>
      </c>
      <c r="K936">
        <v>1.75</v>
      </c>
      <c r="L936" t="s">
        <v>12</v>
      </c>
      <c r="M936">
        <v>228.43589743589746</v>
      </c>
      <c r="N936">
        <v>2951.9923076923078</v>
      </c>
      <c r="O936">
        <v>0.2</v>
      </c>
      <c r="P936">
        <v>1.5</v>
      </c>
      <c r="Q936">
        <f t="shared" si="30"/>
        <v>68.530769230769238</v>
      </c>
      <c r="R936">
        <f t="shared" si="31"/>
        <v>68530.769230769234</v>
      </c>
      <c r="S936" t="s">
        <v>12</v>
      </c>
      <c r="T936" t="s">
        <v>7</v>
      </c>
      <c r="U936" t="s">
        <v>7</v>
      </c>
    </row>
    <row r="937" spans="1:21" x14ac:dyDescent="0.25">
      <c r="A937" s="1">
        <v>43272</v>
      </c>
      <c r="B937" s="1">
        <v>42907</v>
      </c>
      <c r="C937" t="s">
        <v>24</v>
      </c>
      <c r="D937">
        <v>2018</v>
      </c>
      <c r="E937" t="s">
        <v>25</v>
      </c>
      <c r="F937">
        <v>18</v>
      </c>
      <c r="G937">
        <v>0</v>
      </c>
      <c r="H937">
        <v>3</v>
      </c>
      <c r="I937">
        <v>3</v>
      </c>
      <c r="J937">
        <v>0</v>
      </c>
      <c r="K937">
        <v>1.75</v>
      </c>
      <c r="L937" t="s">
        <v>12</v>
      </c>
      <c r="M937">
        <v>228.43589743589746</v>
      </c>
      <c r="N937">
        <v>2951.9923076923078</v>
      </c>
      <c r="O937">
        <v>0.2</v>
      </c>
      <c r="P937">
        <v>1.5</v>
      </c>
      <c r="Q937">
        <f t="shared" si="30"/>
        <v>68.530769230769238</v>
      </c>
      <c r="R937">
        <f t="shared" si="31"/>
        <v>68530.769230769234</v>
      </c>
      <c r="S937" t="s">
        <v>12</v>
      </c>
      <c r="T937" t="s">
        <v>7</v>
      </c>
      <c r="U937" t="s">
        <v>7</v>
      </c>
    </row>
    <row r="938" spans="1:21" x14ac:dyDescent="0.25">
      <c r="A938" s="1">
        <v>43272</v>
      </c>
      <c r="B938" s="1">
        <v>42907</v>
      </c>
      <c r="C938" t="s">
        <v>24</v>
      </c>
      <c r="D938">
        <v>2018</v>
      </c>
      <c r="E938" t="s">
        <v>25</v>
      </c>
      <c r="F938">
        <v>19</v>
      </c>
      <c r="G938">
        <v>0</v>
      </c>
      <c r="H938">
        <v>0</v>
      </c>
      <c r="I938">
        <v>0</v>
      </c>
      <c r="J938">
        <v>0</v>
      </c>
      <c r="K938">
        <v>1.75</v>
      </c>
      <c r="L938" t="s">
        <v>12</v>
      </c>
      <c r="M938">
        <v>228.43589743589746</v>
      </c>
      <c r="N938">
        <v>2951.9923076923078</v>
      </c>
      <c r="O938">
        <v>0.2</v>
      </c>
      <c r="P938">
        <v>1.5</v>
      </c>
      <c r="Q938">
        <f t="shared" si="30"/>
        <v>68.530769230769238</v>
      </c>
      <c r="R938">
        <f t="shared" si="31"/>
        <v>68530.769230769234</v>
      </c>
      <c r="S938" t="s">
        <v>12</v>
      </c>
      <c r="T938" t="s">
        <v>7</v>
      </c>
      <c r="U938" t="s">
        <v>7</v>
      </c>
    </row>
    <row r="939" spans="1:21" x14ac:dyDescent="0.25">
      <c r="A939" s="1">
        <v>43272</v>
      </c>
      <c r="B939" s="1">
        <v>42907</v>
      </c>
      <c r="C939" t="s">
        <v>24</v>
      </c>
      <c r="D939">
        <v>2018</v>
      </c>
      <c r="E939" t="s">
        <v>25</v>
      </c>
      <c r="F939">
        <v>20</v>
      </c>
      <c r="G939">
        <v>0</v>
      </c>
      <c r="H939">
        <v>1</v>
      </c>
      <c r="I939">
        <v>1</v>
      </c>
      <c r="J939">
        <v>1</v>
      </c>
      <c r="K939">
        <v>1.75</v>
      </c>
      <c r="L939" t="s">
        <v>12</v>
      </c>
      <c r="M939">
        <v>228.43589743589746</v>
      </c>
      <c r="N939">
        <v>2951.9923076923078</v>
      </c>
      <c r="O939">
        <v>0.2</v>
      </c>
      <c r="P939">
        <v>1.5</v>
      </c>
      <c r="Q939">
        <f t="shared" si="30"/>
        <v>68.530769230769238</v>
      </c>
      <c r="R939">
        <f t="shared" si="31"/>
        <v>68530.769230769234</v>
      </c>
      <c r="S939" t="s">
        <v>12</v>
      </c>
      <c r="T939" t="s">
        <v>7</v>
      </c>
      <c r="U939" t="s">
        <v>7</v>
      </c>
    </row>
    <row r="940" spans="1:21" x14ac:dyDescent="0.25">
      <c r="A940" s="1">
        <v>43272</v>
      </c>
      <c r="B940" s="1">
        <v>42907</v>
      </c>
      <c r="C940" t="s">
        <v>24</v>
      </c>
      <c r="D940">
        <v>2018</v>
      </c>
      <c r="E940" t="s">
        <v>25</v>
      </c>
      <c r="F940">
        <v>21</v>
      </c>
      <c r="G940">
        <v>0</v>
      </c>
      <c r="H940">
        <v>5</v>
      </c>
      <c r="I940">
        <v>5</v>
      </c>
      <c r="J940">
        <v>0</v>
      </c>
      <c r="K940">
        <v>1.75</v>
      </c>
      <c r="L940" t="s">
        <v>12</v>
      </c>
      <c r="M940">
        <v>228.43589743589746</v>
      </c>
      <c r="N940">
        <v>2951.9923076923078</v>
      </c>
      <c r="O940">
        <v>0.2</v>
      </c>
      <c r="P940">
        <v>1.5</v>
      </c>
      <c r="Q940">
        <f t="shared" si="30"/>
        <v>68.530769230769238</v>
      </c>
      <c r="R940">
        <f t="shared" si="31"/>
        <v>68530.769230769234</v>
      </c>
      <c r="S940" t="s">
        <v>12</v>
      </c>
      <c r="T940" t="s">
        <v>7</v>
      </c>
      <c r="U940" t="s">
        <v>7</v>
      </c>
    </row>
    <row r="941" spans="1:21" x14ac:dyDescent="0.25">
      <c r="A941" s="1">
        <v>43272</v>
      </c>
      <c r="B941" s="1">
        <v>42907</v>
      </c>
      <c r="C941" t="s">
        <v>24</v>
      </c>
      <c r="D941">
        <v>2018</v>
      </c>
      <c r="E941" t="s">
        <v>25</v>
      </c>
      <c r="F941">
        <v>22</v>
      </c>
      <c r="G941">
        <v>0</v>
      </c>
      <c r="H941">
        <v>1</v>
      </c>
      <c r="I941">
        <v>1</v>
      </c>
      <c r="J941">
        <v>3</v>
      </c>
      <c r="K941">
        <v>1.75</v>
      </c>
      <c r="L941" t="s">
        <v>12</v>
      </c>
      <c r="M941">
        <v>228.43589743589746</v>
      </c>
      <c r="N941">
        <v>2951.9923076923078</v>
      </c>
      <c r="O941">
        <v>0.2</v>
      </c>
      <c r="P941">
        <v>1.5</v>
      </c>
      <c r="Q941">
        <f t="shared" si="30"/>
        <v>68.530769230769238</v>
      </c>
      <c r="R941">
        <f t="shared" si="31"/>
        <v>68530.769230769234</v>
      </c>
      <c r="S941" t="s">
        <v>12</v>
      </c>
      <c r="T941" t="s">
        <v>7</v>
      </c>
      <c r="U941" t="s">
        <v>7</v>
      </c>
    </row>
    <row r="942" spans="1:21" x14ac:dyDescent="0.25">
      <c r="A942" s="1">
        <v>43272</v>
      </c>
      <c r="B942" s="1">
        <v>42907</v>
      </c>
      <c r="C942" t="s">
        <v>24</v>
      </c>
      <c r="D942">
        <v>2018</v>
      </c>
      <c r="E942" t="s">
        <v>25</v>
      </c>
      <c r="F942">
        <v>23</v>
      </c>
      <c r="G942">
        <v>0</v>
      </c>
      <c r="H942">
        <v>1</v>
      </c>
      <c r="I942">
        <v>1</v>
      </c>
      <c r="J942">
        <v>1</v>
      </c>
      <c r="K942">
        <v>1.75</v>
      </c>
      <c r="L942" t="s">
        <v>12</v>
      </c>
      <c r="M942">
        <v>228.43589743589746</v>
      </c>
      <c r="N942">
        <v>2951.9923076923078</v>
      </c>
      <c r="O942">
        <v>0.2</v>
      </c>
      <c r="P942">
        <v>1.5</v>
      </c>
      <c r="Q942">
        <f t="shared" si="30"/>
        <v>68.530769230769238</v>
      </c>
      <c r="R942">
        <f t="shared" si="31"/>
        <v>68530.769230769234</v>
      </c>
      <c r="S942" t="s">
        <v>12</v>
      </c>
      <c r="T942" t="s">
        <v>7</v>
      </c>
      <c r="U942" t="s">
        <v>7</v>
      </c>
    </row>
    <row r="943" spans="1:21" x14ac:dyDescent="0.25">
      <c r="A943" s="1">
        <v>43272</v>
      </c>
      <c r="B943" s="1">
        <v>42907</v>
      </c>
      <c r="C943" t="s">
        <v>24</v>
      </c>
      <c r="D943">
        <v>2018</v>
      </c>
      <c r="E943" t="s">
        <v>25</v>
      </c>
      <c r="F943">
        <v>24</v>
      </c>
      <c r="G943">
        <v>0</v>
      </c>
      <c r="H943">
        <v>0</v>
      </c>
      <c r="I943">
        <v>0</v>
      </c>
      <c r="J943">
        <v>1</v>
      </c>
      <c r="K943">
        <v>1.75</v>
      </c>
      <c r="L943" t="s">
        <v>12</v>
      </c>
      <c r="M943">
        <v>228.43589743589746</v>
      </c>
      <c r="N943">
        <v>2951.9923076923078</v>
      </c>
      <c r="O943">
        <v>0.2</v>
      </c>
      <c r="P943">
        <v>1.5</v>
      </c>
      <c r="Q943">
        <f t="shared" si="30"/>
        <v>68.530769230769238</v>
      </c>
      <c r="R943">
        <f t="shared" si="31"/>
        <v>68530.769230769234</v>
      </c>
      <c r="S943" t="s">
        <v>12</v>
      </c>
      <c r="T943" t="s">
        <v>7</v>
      </c>
      <c r="U943" t="s">
        <v>7</v>
      </c>
    </row>
    <row r="944" spans="1:21" x14ac:dyDescent="0.25">
      <c r="A944" s="1">
        <v>43272</v>
      </c>
      <c r="B944" s="1">
        <v>42907</v>
      </c>
      <c r="C944" t="s">
        <v>24</v>
      </c>
      <c r="D944">
        <v>2018</v>
      </c>
      <c r="E944" t="s">
        <v>25</v>
      </c>
      <c r="F944">
        <v>25</v>
      </c>
      <c r="G944">
        <v>0</v>
      </c>
      <c r="H944">
        <v>1</v>
      </c>
      <c r="I944">
        <v>1</v>
      </c>
      <c r="J944">
        <v>2</v>
      </c>
      <c r="K944">
        <v>1.75</v>
      </c>
      <c r="L944" t="s">
        <v>12</v>
      </c>
      <c r="M944">
        <v>228.43589743589746</v>
      </c>
      <c r="N944">
        <v>2951.9923076923078</v>
      </c>
      <c r="O944">
        <v>0.2</v>
      </c>
      <c r="P944">
        <v>1.5</v>
      </c>
      <c r="Q944">
        <f t="shared" si="30"/>
        <v>68.530769230769238</v>
      </c>
      <c r="R944">
        <f t="shared" si="31"/>
        <v>68530.769230769234</v>
      </c>
      <c r="S944" t="s">
        <v>12</v>
      </c>
      <c r="T944" t="s">
        <v>7</v>
      </c>
      <c r="U944" t="s">
        <v>7</v>
      </c>
    </row>
    <row r="945" spans="1:21" x14ac:dyDescent="0.25">
      <c r="A945" s="1">
        <v>43272</v>
      </c>
      <c r="B945" s="1">
        <v>42907</v>
      </c>
      <c r="C945" t="s">
        <v>24</v>
      </c>
      <c r="D945">
        <v>2018</v>
      </c>
      <c r="E945" t="s">
        <v>25</v>
      </c>
      <c r="F945">
        <v>26</v>
      </c>
      <c r="G945">
        <v>0</v>
      </c>
      <c r="H945">
        <v>1</v>
      </c>
      <c r="I945">
        <v>1</v>
      </c>
      <c r="J945">
        <v>0</v>
      </c>
      <c r="K945">
        <v>1.75</v>
      </c>
      <c r="L945" t="s">
        <v>12</v>
      </c>
      <c r="M945">
        <v>228.43589743589746</v>
      </c>
      <c r="N945">
        <v>2951.9923076923078</v>
      </c>
      <c r="O945">
        <v>0.2</v>
      </c>
      <c r="P945">
        <v>1.5</v>
      </c>
      <c r="Q945">
        <f t="shared" si="30"/>
        <v>68.530769230769238</v>
      </c>
      <c r="R945">
        <f t="shared" si="31"/>
        <v>68530.769230769234</v>
      </c>
      <c r="S945" t="s">
        <v>12</v>
      </c>
      <c r="T945" t="s">
        <v>7</v>
      </c>
      <c r="U945" t="s">
        <v>7</v>
      </c>
    </row>
    <row r="946" spans="1:21" x14ac:dyDescent="0.25">
      <c r="A946" s="1">
        <v>43275</v>
      </c>
      <c r="B946" s="1">
        <v>42910</v>
      </c>
      <c r="C946" t="s">
        <v>24</v>
      </c>
      <c r="D946">
        <v>2018</v>
      </c>
      <c r="E946" t="s">
        <v>25</v>
      </c>
      <c r="F946">
        <v>1</v>
      </c>
      <c r="G946">
        <v>0</v>
      </c>
      <c r="H946">
        <v>2</v>
      </c>
      <c r="I946">
        <v>2</v>
      </c>
      <c r="J946">
        <v>0</v>
      </c>
      <c r="K946">
        <v>1.75</v>
      </c>
      <c r="L946" t="s">
        <v>12</v>
      </c>
      <c r="M946">
        <v>227.52051282051286</v>
      </c>
      <c r="N946">
        <v>2930.4984615384619</v>
      </c>
      <c r="O946">
        <v>0.2</v>
      </c>
      <c r="P946">
        <v>1.5</v>
      </c>
      <c r="Q946">
        <f t="shared" si="30"/>
        <v>68.256153846153865</v>
      </c>
      <c r="R946">
        <f t="shared" si="31"/>
        <v>68256.153846153858</v>
      </c>
      <c r="S946" t="s">
        <v>12</v>
      </c>
      <c r="T946" t="s">
        <v>7</v>
      </c>
      <c r="U946" t="s">
        <v>7</v>
      </c>
    </row>
    <row r="947" spans="1:21" x14ac:dyDescent="0.25">
      <c r="A947" s="1">
        <v>43275</v>
      </c>
      <c r="B947" s="1">
        <v>42910</v>
      </c>
      <c r="C947" t="s">
        <v>24</v>
      </c>
      <c r="D947">
        <v>2018</v>
      </c>
      <c r="E947" t="s">
        <v>25</v>
      </c>
      <c r="F947">
        <v>2</v>
      </c>
      <c r="G947">
        <v>0</v>
      </c>
      <c r="H947">
        <v>3</v>
      </c>
      <c r="I947">
        <v>3</v>
      </c>
      <c r="J947">
        <v>1</v>
      </c>
      <c r="K947">
        <v>1.75</v>
      </c>
      <c r="L947" t="s">
        <v>12</v>
      </c>
      <c r="M947">
        <v>227.52051282051286</v>
      </c>
      <c r="N947">
        <v>2930.4984615384619</v>
      </c>
      <c r="O947">
        <v>0.2</v>
      </c>
      <c r="P947">
        <v>1.5</v>
      </c>
      <c r="Q947">
        <f t="shared" si="30"/>
        <v>68.256153846153865</v>
      </c>
      <c r="R947">
        <f t="shared" si="31"/>
        <v>68256.153846153858</v>
      </c>
      <c r="S947" t="s">
        <v>12</v>
      </c>
      <c r="T947" t="s">
        <v>7</v>
      </c>
      <c r="U947" t="s">
        <v>7</v>
      </c>
    </row>
    <row r="948" spans="1:21" x14ac:dyDescent="0.25">
      <c r="A948" s="1">
        <v>43275</v>
      </c>
      <c r="B948" s="1">
        <v>42910</v>
      </c>
      <c r="C948" t="s">
        <v>24</v>
      </c>
      <c r="D948">
        <v>2018</v>
      </c>
      <c r="E948" t="s">
        <v>25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1.75</v>
      </c>
      <c r="L948" t="s">
        <v>12</v>
      </c>
      <c r="M948">
        <v>227.52051282051286</v>
      </c>
      <c r="N948">
        <v>2930.4984615384619</v>
      </c>
      <c r="O948">
        <v>0.2</v>
      </c>
      <c r="P948">
        <v>1.5</v>
      </c>
      <c r="Q948">
        <f t="shared" si="30"/>
        <v>68.256153846153865</v>
      </c>
      <c r="R948">
        <f t="shared" si="31"/>
        <v>68256.153846153858</v>
      </c>
      <c r="S948" t="s">
        <v>12</v>
      </c>
      <c r="T948" t="s">
        <v>7</v>
      </c>
      <c r="U948" t="s">
        <v>7</v>
      </c>
    </row>
    <row r="949" spans="1:21" x14ac:dyDescent="0.25">
      <c r="A949" s="1">
        <v>43275</v>
      </c>
      <c r="B949" s="1">
        <v>42910</v>
      </c>
      <c r="C949" t="s">
        <v>24</v>
      </c>
      <c r="D949">
        <v>2018</v>
      </c>
      <c r="E949" t="s">
        <v>25</v>
      </c>
      <c r="F949">
        <v>4</v>
      </c>
      <c r="G949">
        <v>0</v>
      </c>
      <c r="H949">
        <v>0</v>
      </c>
      <c r="I949">
        <v>0</v>
      </c>
      <c r="J949">
        <v>0</v>
      </c>
      <c r="K949">
        <v>1.75</v>
      </c>
      <c r="L949" t="s">
        <v>12</v>
      </c>
      <c r="M949">
        <v>227.52051282051286</v>
      </c>
      <c r="N949">
        <v>2930.4984615384619</v>
      </c>
      <c r="O949">
        <v>0.2</v>
      </c>
      <c r="P949">
        <v>1.5</v>
      </c>
      <c r="Q949">
        <f t="shared" si="30"/>
        <v>68.256153846153865</v>
      </c>
      <c r="R949">
        <f t="shared" si="31"/>
        <v>68256.153846153858</v>
      </c>
      <c r="S949" t="s">
        <v>12</v>
      </c>
      <c r="T949" t="s">
        <v>7</v>
      </c>
      <c r="U949" t="s">
        <v>7</v>
      </c>
    </row>
    <row r="950" spans="1:21" x14ac:dyDescent="0.25">
      <c r="A950" s="1">
        <v>43275</v>
      </c>
      <c r="B950" s="1">
        <v>42910</v>
      </c>
      <c r="C950" t="s">
        <v>24</v>
      </c>
      <c r="D950">
        <v>2018</v>
      </c>
      <c r="E950" t="s">
        <v>25</v>
      </c>
      <c r="F950">
        <v>5</v>
      </c>
      <c r="G950">
        <v>0</v>
      </c>
      <c r="H950">
        <v>0</v>
      </c>
      <c r="I950">
        <v>0</v>
      </c>
      <c r="J950">
        <v>1</v>
      </c>
      <c r="K950">
        <v>1.75</v>
      </c>
      <c r="L950" t="s">
        <v>12</v>
      </c>
      <c r="M950">
        <v>227.52051282051286</v>
      </c>
      <c r="N950">
        <v>2930.4984615384619</v>
      </c>
      <c r="O950">
        <v>0.2</v>
      </c>
      <c r="P950">
        <v>1.5</v>
      </c>
      <c r="Q950">
        <f t="shared" si="30"/>
        <v>68.256153846153865</v>
      </c>
      <c r="R950">
        <f t="shared" si="31"/>
        <v>68256.153846153858</v>
      </c>
      <c r="S950" t="s">
        <v>12</v>
      </c>
      <c r="T950" t="s">
        <v>7</v>
      </c>
      <c r="U950" t="s">
        <v>7</v>
      </c>
    </row>
    <row r="951" spans="1:21" x14ac:dyDescent="0.25">
      <c r="A951" s="1">
        <v>43275</v>
      </c>
      <c r="B951" s="1">
        <v>42910</v>
      </c>
      <c r="C951" t="s">
        <v>24</v>
      </c>
      <c r="D951">
        <v>2018</v>
      </c>
      <c r="E951" t="s">
        <v>25</v>
      </c>
      <c r="F951">
        <v>6</v>
      </c>
      <c r="G951">
        <v>0</v>
      </c>
      <c r="H951">
        <v>0</v>
      </c>
      <c r="I951">
        <v>0</v>
      </c>
      <c r="J951">
        <v>0</v>
      </c>
      <c r="K951">
        <v>1.75</v>
      </c>
      <c r="L951" t="s">
        <v>12</v>
      </c>
      <c r="M951">
        <v>227.52051282051286</v>
      </c>
      <c r="N951">
        <v>2930.4984615384619</v>
      </c>
      <c r="O951">
        <v>0.2</v>
      </c>
      <c r="P951">
        <v>1.5</v>
      </c>
      <c r="Q951">
        <f t="shared" si="30"/>
        <v>68.256153846153865</v>
      </c>
      <c r="R951">
        <f t="shared" si="31"/>
        <v>68256.153846153858</v>
      </c>
      <c r="S951" t="s">
        <v>12</v>
      </c>
      <c r="T951" t="s">
        <v>7</v>
      </c>
      <c r="U951" t="s">
        <v>7</v>
      </c>
    </row>
    <row r="952" spans="1:21" x14ac:dyDescent="0.25">
      <c r="A952" s="1">
        <v>43275</v>
      </c>
      <c r="B952" s="1">
        <v>42910</v>
      </c>
      <c r="C952" t="s">
        <v>24</v>
      </c>
      <c r="D952">
        <v>2018</v>
      </c>
      <c r="E952" t="s">
        <v>25</v>
      </c>
      <c r="F952">
        <v>7</v>
      </c>
      <c r="G952">
        <v>0</v>
      </c>
      <c r="H952">
        <v>0</v>
      </c>
      <c r="I952">
        <v>0</v>
      </c>
      <c r="J952">
        <v>0</v>
      </c>
      <c r="K952">
        <v>1.75</v>
      </c>
      <c r="L952" t="s">
        <v>12</v>
      </c>
      <c r="M952">
        <v>227.52051282051286</v>
      </c>
      <c r="N952">
        <v>2930.4984615384619</v>
      </c>
      <c r="O952">
        <v>0.2</v>
      </c>
      <c r="P952">
        <v>1.5</v>
      </c>
      <c r="Q952">
        <f t="shared" si="30"/>
        <v>68.256153846153865</v>
      </c>
      <c r="R952">
        <f t="shared" si="31"/>
        <v>68256.153846153858</v>
      </c>
      <c r="S952" t="s">
        <v>12</v>
      </c>
      <c r="T952" t="s">
        <v>7</v>
      </c>
      <c r="U952" t="s">
        <v>7</v>
      </c>
    </row>
    <row r="953" spans="1:21" x14ac:dyDescent="0.25">
      <c r="A953" s="1">
        <v>43275</v>
      </c>
      <c r="B953" s="1">
        <v>42910</v>
      </c>
      <c r="C953" t="s">
        <v>24</v>
      </c>
      <c r="D953">
        <v>2018</v>
      </c>
      <c r="E953" t="s">
        <v>25</v>
      </c>
      <c r="F953">
        <v>8</v>
      </c>
      <c r="G953">
        <v>0</v>
      </c>
      <c r="H953">
        <v>1</v>
      </c>
      <c r="I953">
        <v>1</v>
      </c>
      <c r="J953">
        <v>0</v>
      </c>
      <c r="K953">
        <v>1.75</v>
      </c>
      <c r="L953" t="s">
        <v>12</v>
      </c>
      <c r="M953">
        <v>227.52051282051286</v>
      </c>
      <c r="N953">
        <v>2930.4984615384619</v>
      </c>
      <c r="O953">
        <v>0.2</v>
      </c>
      <c r="P953">
        <v>1.5</v>
      </c>
      <c r="Q953">
        <f t="shared" si="30"/>
        <v>68.256153846153865</v>
      </c>
      <c r="R953">
        <f t="shared" si="31"/>
        <v>68256.153846153858</v>
      </c>
      <c r="S953" t="s">
        <v>12</v>
      </c>
      <c r="T953" t="s">
        <v>7</v>
      </c>
      <c r="U953" t="s">
        <v>7</v>
      </c>
    </row>
    <row r="954" spans="1:21" x14ac:dyDescent="0.25">
      <c r="A954" s="1">
        <v>43275</v>
      </c>
      <c r="B954" s="1">
        <v>42910</v>
      </c>
      <c r="C954" t="s">
        <v>24</v>
      </c>
      <c r="D954">
        <v>2018</v>
      </c>
      <c r="E954" t="s">
        <v>25</v>
      </c>
      <c r="F954">
        <v>9</v>
      </c>
      <c r="G954">
        <v>0</v>
      </c>
      <c r="H954">
        <v>1</v>
      </c>
      <c r="I954">
        <v>1</v>
      </c>
      <c r="J954">
        <v>0</v>
      </c>
      <c r="K954">
        <v>1.75</v>
      </c>
      <c r="L954" t="s">
        <v>12</v>
      </c>
      <c r="M954">
        <v>227.52051282051286</v>
      </c>
      <c r="N954">
        <v>2930.4984615384619</v>
      </c>
      <c r="O954">
        <v>0.2</v>
      </c>
      <c r="P954">
        <v>1.5</v>
      </c>
      <c r="Q954">
        <f t="shared" si="30"/>
        <v>68.256153846153865</v>
      </c>
      <c r="R954">
        <f t="shared" si="31"/>
        <v>68256.153846153858</v>
      </c>
      <c r="S954" t="s">
        <v>12</v>
      </c>
      <c r="T954" t="s">
        <v>7</v>
      </c>
      <c r="U954" t="s">
        <v>7</v>
      </c>
    </row>
    <row r="955" spans="1:21" x14ac:dyDescent="0.25">
      <c r="A955" s="1">
        <v>43275</v>
      </c>
      <c r="B955" s="1">
        <v>42910</v>
      </c>
      <c r="C955" t="s">
        <v>24</v>
      </c>
      <c r="D955">
        <v>2018</v>
      </c>
      <c r="E955" t="s">
        <v>25</v>
      </c>
      <c r="F955">
        <v>10</v>
      </c>
      <c r="G955">
        <v>0</v>
      </c>
      <c r="H955">
        <v>0</v>
      </c>
      <c r="I955">
        <v>0</v>
      </c>
      <c r="J955">
        <v>2</v>
      </c>
      <c r="K955">
        <v>1.75</v>
      </c>
      <c r="L955" t="s">
        <v>12</v>
      </c>
      <c r="M955">
        <v>227.52051282051286</v>
      </c>
      <c r="N955">
        <v>2930.4984615384619</v>
      </c>
      <c r="O955">
        <v>0.2</v>
      </c>
      <c r="P955">
        <v>1.5</v>
      </c>
      <c r="Q955">
        <f t="shared" si="30"/>
        <v>68.256153846153865</v>
      </c>
      <c r="R955">
        <f t="shared" si="31"/>
        <v>68256.153846153858</v>
      </c>
      <c r="S955" t="s">
        <v>12</v>
      </c>
      <c r="T955" t="s">
        <v>7</v>
      </c>
      <c r="U955" t="s">
        <v>7</v>
      </c>
    </row>
    <row r="956" spans="1:21" x14ac:dyDescent="0.25">
      <c r="A956" s="1">
        <v>43275</v>
      </c>
      <c r="B956" s="1">
        <v>42910</v>
      </c>
      <c r="C956" t="s">
        <v>24</v>
      </c>
      <c r="D956">
        <v>2018</v>
      </c>
      <c r="E956" t="s">
        <v>25</v>
      </c>
      <c r="F956">
        <v>11</v>
      </c>
      <c r="G956">
        <v>0</v>
      </c>
      <c r="H956">
        <v>0</v>
      </c>
      <c r="I956">
        <v>0</v>
      </c>
      <c r="J956">
        <v>1</v>
      </c>
      <c r="K956">
        <v>1.75</v>
      </c>
      <c r="L956" t="s">
        <v>12</v>
      </c>
      <c r="M956">
        <v>227.52051282051286</v>
      </c>
      <c r="N956">
        <v>2930.4984615384619</v>
      </c>
      <c r="O956">
        <v>0.2</v>
      </c>
      <c r="P956">
        <v>1.5</v>
      </c>
      <c r="Q956">
        <f t="shared" si="30"/>
        <v>68.256153846153865</v>
      </c>
      <c r="R956">
        <f t="shared" si="31"/>
        <v>68256.153846153858</v>
      </c>
      <c r="S956" t="s">
        <v>12</v>
      </c>
      <c r="T956" t="s">
        <v>7</v>
      </c>
      <c r="U956" t="s">
        <v>7</v>
      </c>
    </row>
    <row r="957" spans="1:21" x14ac:dyDescent="0.25">
      <c r="A957" s="1">
        <v>43275</v>
      </c>
      <c r="B957" s="1">
        <v>42910</v>
      </c>
      <c r="C957" t="s">
        <v>24</v>
      </c>
      <c r="D957">
        <v>2018</v>
      </c>
      <c r="E957" t="s">
        <v>25</v>
      </c>
      <c r="F957">
        <v>12</v>
      </c>
      <c r="G957">
        <v>0</v>
      </c>
      <c r="H957">
        <v>0</v>
      </c>
      <c r="I957">
        <v>0</v>
      </c>
      <c r="J957">
        <v>0</v>
      </c>
      <c r="K957">
        <v>1.75</v>
      </c>
      <c r="L957" t="s">
        <v>12</v>
      </c>
      <c r="M957">
        <v>227.52051282051286</v>
      </c>
      <c r="N957">
        <v>2930.4984615384619</v>
      </c>
      <c r="O957">
        <v>0.2</v>
      </c>
      <c r="P957">
        <v>1.5</v>
      </c>
      <c r="Q957">
        <f t="shared" si="30"/>
        <v>68.256153846153865</v>
      </c>
      <c r="R957">
        <f t="shared" si="31"/>
        <v>68256.153846153858</v>
      </c>
      <c r="S957" t="s">
        <v>12</v>
      </c>
      <c r="T957" t="s">
        <v>7</v>
      </c>
      <c r="U957" t="s">
        <v>7</v>
      </c>
    </row>
    <row r="958" spans="1:21" x14ac:dyDescent="0.25">
      <c r="A958" s="1">
        <v>43275</v>
      </c>
      <c r="B958" s="1">
        <v>42910</v>
      </c>
      <c r="C958" t="s">
        <v>24</v>
      </c>
      <c r="D958">
        <v>2018</v>
      </c>
      <c r="E958" t="s">
        <v>25</v>
      </c>
      <c r="F958">
        <v>13</v>
      </c>
      <c r="G958">
        <v>0</v>
      </c>
      <c r="H958">
        <v>0</v>
      </c>
      <c r="I958">
        <v>0</v>
      </c>
      <c r="J958">
        <v>0</v>
      </c>
      <c r="K958">
        <v>1.75</v>
      </c>
      <c r="L958" t="s">
        <v>12</v>
      </c>
      <c r="M958">
        <v>227.52051282051286</v>
      </c>
      <c r="N958">
        <v>2930.4984615384619</v>
      </c>
      <c r="O958">
        <v>0.2</v>
      </c>
      <c r="P958">
        <v>1.5</v>
      </c>
      <c r="Q958">
        <f t="shared" si="30"/>
        <v>68.256153846153865</v>
      </c>
      <c r="R958">
        <f t="shared" si="31"/>
        <v>68256.153846153858</v>
      </c>
      <c r="S958" t="s">
        <v>12</v>
      </c>
      <c r="T958" t="s">
        <v>7</v>
      </c>
      <c r="U958" t="s">
        <v>7</v>
      </c>
    </row>
    <row r="959" spans="1:21" x14ac:dyDescent="0.25">
      <c r="A959" s="1">
        <v>43275</v>
      </c>
      <c r="B959" s="1">
        <v>42910</v>
      </c>
      <c r="C959" t="s">
        <v>24</v>
      </c>
      <c r="D959">
        <v>2018</v>
      </c>
      <c r="E959" t="s">
        <v>25</v>
      </c>
      <c r="F959">
        <v>14</v>
      </c>
      <c r="G959">
        <v>0</v>
      </c>
      <c r="H959">
        <v>0</v>
      </c>
      <c r="I959">
        <v>0</v>
      </c>
      <c r="J959">
        <v>0</v>
      </c>
      <c r="K959">
        <v>1.75</v>
      </c>
      <c r="L959" t="s">
        <v>12</v>
      </c>
      <c r="M959">
        <v>227.52051282051286</v>
      </c>
      <c r="N959">
        <v>2930.4984615384619</v>
      </c>
      <c r="O959">
        <v>0.2</v>
      </c>
      <c r="P959">
        <v>1.5</v>
      </c>
      <c r="Q959">
        <f t="shared" si="30"/>
        <v>68.256153846153865</v>
      </c>
      <c r="R959">
        <f t="shared" si="31"/>
        <v>68256.153846153858</v>
      </c>
      <c r="S959" t="s">
        <v>12</v>
      </c>
      <c r="T959" t="s">
        <v>7</v>
      </c>
      <c r="U959" t="s">
        <v>7</v>
      </c>
    </row>
    <row r="960" spans="1:21" x14ac:dyDescent="0.25">
      <c r="A960" s="1">
        <v>43275</v>
      </c>
      <c r="B960" s="1">
        <v>42910</v>
      </c>
      <c r="C960" t="s">
        <v>24</v>
      </c>
      <c r="D960">
        <v>2018</v>
      </c>
      <c r="E960" t="s">
        <v>25</v>
      </c>
      <c r="F960">
        <v>15</v>
      </c>
      <c r="G960">
        <v>0</v>
      </c>
      <c r="H960">
        <v>3</v>
      </c>
      <c r="I960">
        <v>3</v>
      </c>
      <c r="J960">
        <v>1</v>
      </c>
      <c r="K960">
        <v>1.75</v>
      </c>
      <c r="L960" t="s">
        <v>12</v>
      </c>
      <c r="M960">
        <v>227.52051282051286</v>
      </c>
      <c r="N960">
        <v>2930.4984615384619</v>
      </c>
      <c r="O960">
        <v>0.2</v>
      </c>
      <c r="P960">
        <v>1.5</v>
      </c>
      <c r="Q960">
        <f t="shared" si="30"/>
        <v>68.256153846153865</v>
      </c>
      <c r="R960">
        <f t="shared" si="31"/>
        <v>68256.153846153858</v>
      </c>
      <c r="S960" t="s">
        <v>12</v>
      </c>
      <c r="T960" t="s">
        <v>7</v>
      </c>
      <c r="U960" t="s">
        <v>7</v>
      </c>
    </row>
    <row r="961" spans="1:21" x14ac:dyDescent="0.25">
      <c r="A961" s="1">
        <v>43275</v>
      </c>
      <c r="B961" s="1">
        <v>42910</v>
      </c>
      <c r="C961" t="s">
        <v>24</v>
      </c>
      <c r="D961">
        <v>2018</v>
      </c>
      <c r="E961" t="s">
        <v>25</v>
      </c>
      <c r="F961">
        <v>16</v>
      </c>
      <c r="G961">
        <v>0</v>
      </c>
      <c r="H961">
        <v>1</v>
      </c>
      <c r="I961">
        <v>1</v>
      </c>
      <c r="J961">
        <v>0</v>
      </c>
      <c r="K961">
        <v>1.75</v>
      </c>
      <c r="L961" t="s">
        <v>12</v>
      </c>
      <c r="M961">
        <v>227.52051282051286</v>
      </c>
      <c r="N961">
        <v>2930.4984615384619</v>
      </c>
      <c r="O961">
        <v>0.2</v>
      </c>
      <c r="P961">
        <v>1.5</v>
      </c>
      <c r="Q961">
        <f t="shared" si="30"/>
        <v>68.256153846153865</v>
      </c>
      <c r="R961">
        <f t="shared" si="31"/>
        <v>68256.153846153858</v>
      </c>
      <c r="S961" t="s">
        <v>12</v>
      </c>
      <c r="T961" t="s">
        <v>7</v>
      </c>
      <c r="U961" t="s">
        <v>7</v>
      </c>
    </row>
    <row r="962" spans="1:21" x14ac:dyDescent="0.25">
      <c r="A962" s="1">
        <v>43275</v>
      </c>
      <c r="B962" s="1">
        <v>42910</v>
      </c>
      <c r="C962" t="s">
        <v>24</v>
      </c>
      <c r="D962">
        <v>2018</v>
      </c>
      <c r="E962" t="s">
        <v>25</v>
      </c>
      <c r="F962">
        <v>17</v>
      </c>
      <c r="G962">
        <v>0</v>
      </c>
      <c r="H962">
        <v>0</v>
      </c>
      <c r="I962">
        <v>0</v>
      </c>
      <c r="J962">
        <v>0</v>
      </c>
      <c r="K962">
        <v>1.75</v>
      </c>
      <c r="L962" t="s">
        <v>12</v>
      </c>
      <c r="M962">
        <v>227.52051282051286</v>
      </c>
      <c r="N962">
        <v>2930.4984615384619</v>
      </c>
      <c r="O962">
        <v>0.2</v>
      </c>
      <c r="P962">
        <v>1.5</v>
      </c>
      <c r="Q962">
        <f t="shared" si="30"/>
        <v>68.256153846153865</v>
      </c>
      <c r="R962">
        <f t="shared" si="31"/>
        <v>68256.153846153858</v>
      </c>
      <c r="S962" t="s">
        <v>12</v>
      </c>
      <c r="T962" t="s">
        <v>7</v>
      </c>
      <c r="U962" t="s">
        <v>7</v>
      </c>
    </row>
    <row r="963" spans="1:21" x14ac:dyDescent="0.25">
      <c r="A963" s="1">
        <v>43275</v>
      </c>
      <c r="B963" s="1">
        <v>42910</v>
      </c>
      <c r="C963" t="s">
        <v>24</v>
      </c>
      <c r="D963">
        <v>2018</v>
      </c>
      <c r="E963" t="s">
        <v>25</v>
      </c>
      <c r="F963">
        <v>18</v>
      </c>
      <c r="G963">
        <v>0</v>
      </c>
      <c r="H963">
        <v>0</v>
      </c>
      <c r="I963">
        <v>0</v>
      </c>
      <c r="J963">
        <v>1</v>
      </c>
      <c r="K963">
        <v>1.75</v>
      </c>
      <c r="L963" t="s">
        <v>12</v>
      </c>
      <c r="M963">
        <v>227.52051282051286</v>
      </c>
      <c r="N963">
        <v>2930.4984615384619</v>
      </c>
      <c r="O963">
        <v>0.2</v>
      </c>
      <c r="P963">
        <v>1.5</v>
      </c>
      <c r="Q963">
        <f t="shared" ref="Q963:Q1026" si="32">M963*O963*P963</f>
        <v>68.256153846153865</v>
      </c>
      <c r="R963">
        <f t="shared" ref="R963:R1026" si="33">Q963*1000</f>
        <v>68256.153846153858</v>
      </c>
      <c r="S963" t="s">
        <v>12</v>
      </c>
      <c r="T963" t="s">
        <v>7</v>
      </c>
      <c r="U963" t="s">
        <v>7</v>
      </c>
    </row>
    <row r="964" spans="1:21" x14ac:dyDescent="0.25">
      <c r="A964" s="1">
        <v>43275</v>
      </c>
      <c r="B964" s="1">
        <v>42910</v>
      </c>
      <c r="C964" t="s">
        <v>24</v>
      </c>
      <c r="D964">
        <v>2018</v>
      </c>
      <c r="E964" t="s">
        <v>25</v>
      </c>
      <c r="F964">
        <v>19</v>
      </c>
      <c r="G964">
        <v>0</v>
      </c>
      <c r="H964">
        <v>0</v>
      </c>
      <c r="I964">
        <v>0</v>
      </c>
      <c r="J964">
        <v>0</v>
      </c>
      <c r="K964">
        <v>1.75</v>
      </c>
      <c r="L964" t="s">
        <v>12</v>
      </c>
      <c r="M964">
        <v>227.52051282051286</v>
      </c>
      <c r="N964">
        <v>2930.4984615384619</v>
      </c>
      <c r="O964">
        <v>0.2</v>
      </c>
      <c r="P964">
        <v>1.5</v>
      </c>
      <c r="Q964">
        <f t="shared" si="32"/>
        <v>68.256153846153865</v>
      </c>
      <c r="R964">
        <f t="shared" si="33"/>
        <v>68256.153846153858</v>
      </c>
      <c r="S964" t="s">
        <v>12</v>
      </c>
      <c r="T964" t="s">
        <v>7</v>
      </c>
      <c r="U964" t="s">
        <v>7</v>
      </c>
    </row>
    <row r="965" spans="1:21" x14ac:dyDescent="0.25">
      <c r="A965" s="1">
        <v>43275</v>
      </c>
      <c r="B965" s="1">
        <v>42910</v>
      </c>
      <c r="C965" t="s">
        <v>24</v>
      </c>
      <c r="D965">
        <v>2018</v>
      </c>
      <c r="E965" t="s">
        <v>25</v>
      </c>
      <c r="F965">
        <v>20</v>
      </c>
      <c r="G965">
        <v>0</v>
      </c>
      <c r="H965">
        <v>0</v>
      </c>
      <c r="I965">
        <v>0</v>
      </c>
      <c r="J965">
        <v>1</v>
      </c>
      <c r="K965">
        <v>1.75</v>
      </c>
      <c r="L965" t="s">
        <v>12</v>
      </c>
      <c r="M965">
        <v>227.52051282051286</v>
      </c>
      <c r="N965">
        <v>2930.4984615384619</v>
      </c>
      <c r="O965">
        <v>0.2</v>
      </c>
      <c r="P965">
        <v>1.5</v>
      </c>
      <c r="Q965">
        <f t="shared" si="32"/>
        <v>68.256153846153865</v>
      </c>
      <c r="R965">
        <f t="shared" si="33"/>
        <v>68256.153846153858</v>
      </c>
      <c r="S965" t="s">
        <v>12</v>
      </c>
      <c r="T965" t="s">
        <v>7</v>
      </c>
      <c r="U965" t="s">
        <v>7</v>
      </c>
    </row>
    <row r="966" spans="1:21" x14ac:dyDescent="0.25">
      <c r="A966" s="1">
        <v>43275</v>
      </c>
      <c r="B966" s="1">
        <v>42910</v>
      </c>
      <c r="C966" t="s">
        <v>24</v>
      </c>
      <c r="D966">
        <v>2018</v>
      </c>
      <c r="E966" t="s">
        <v>25</v>
      </c>
      <c r="F966">
        <v>21</v>
      </c>
      <c r="G966">
        <v>0</v>
      </c>
      <c r="H966">
        <v>0</v>
      </c>
      <c r="I966">
        <v>0</v>
      </c>
      <c r="J966">
        <v>0</v>
      </c>
      <c r="K966">
        <v>1.75</v>
      </c>
      <c r="L966" t="s">
        <v>12</v>
      </c>
      <c r="M966">
        <v>227.52051282051286</v>
      </c>
      <c r="N966">
        <v>2930.4984615384619</v>
      </c>
      <c r="O966">
        <v>0.2</v>
      </c>
      <c r="P966">
        <v>1.5</v>
      </c>
      <c r="Q966">
        <f t="shared" si="32"/>
        <v>68.256153846153865</v>
      </c>
      <c r="R966">
        <f t="shared" si="33"/>
        <v>68256.153846153858</v>
      </c>
      <c r="S966" t="s">
        <v>12</v>
      </c>
      <c r="T966" t="s">
        <v>7</v>
      </c>
      <c r="U966" t="s">
        <v>7</v>
      </c>
    </row>
    <row r="967" spans="1:21" x14ac:dyDescent="0.25">
      <c r="A967" s="1">
        <v>43275</v>
      </c>
      <c r="B967" s="1">
        <v>42910</v>
      </c>
      <c r="C967" t="s">
        <v>24</v>
      </c>
      <c r="D967">
        <v>2018</v>
      </c>
      <c r="E967" t="s">
        <v>25</v>
      </c>
      <c r="F967">
        <v>22</v>
      </c>
      <c r="G967">
        <v>0</v>
      </c>
      <c r="H967">
        <v>0</v>
      </c>
      <c r="I967">
        <v>0</v>
      </c>
      <c r="J967">
        <v>0</v>
      </c>
      <c r="K967">
        <v>1.75</v>
      </c>
      <c r="L967" t="s">
        <v>12</v>
      </c>
      <c r="M967">
        <v>227.52051282051286</v>
      </c>
      <c r="N967">
        <v>2930.4984615384619</v>
      </c>
      <c r="O967">
        <v>0.2</v>
      </c>
      <c r="P967">
        <v>1.5</v>
      </c>
      <c r="Q967">
        <f t="shared" si="32"/>
        <v>68.256153846153865</v>
      </c>
      <c r="R967">
        <f t="shared" si="33"/>
        <v>68256.153846153858</v>
      </c>
      <c r="S967" t="s">
        <v>12</v>
      </c>
      <c r="T967" t="s">
        <v>7</v>
      </c>
      <c r="U967" t="s">
        <v>7</v>
      </c>
    </row>
    <row r="968" spans="1:21" x14ac:dyDescent="0.25">
      <c r="A968" s="1">
        <v>43275</v>
      </c>
      <c r="B968" s="1">
        <v>42910</v>
      </c>
      <c r="C968" t="s">
        <v>24</v>
      </c>
      <c r="D968">
        <v>2018</v>
      </c>
      <c r="E968" t="s">
        <v>25</v>
      </c>
      <c r="F968">
        <v>23</v>
      </c>
      <c r="G968">
        <v>0</v>
      </c>
      <c r="H968">
        <v>0</v>
      </c>
      <c r="I968">
        <v>0</v>
      </c>
      <c r="J968">
        <v>0</v>
      </c>
      <c r="K968">
        <v>1.75</v>
      </c>
      <c r="L968" t="s">
        <v>12</v>
      </c>
      <c r="M968">
        <v>227.52051282051286</v>
      </c>
      <c r="N968">
        <v>2930.4984615384619</v>
      </c>
      <c r="O968">
        <v>0.2</v>
      </c>
      <c r="P968">
        <v>1.5</v>
      </c>
      <c r="Q968">
        <f t="shared" si="32"/>
        <v>68.256153846153865</v>
      </c>
      <c r="R968">
        <f t="shared" si="33"/>
        <v>68256.153846153858</v>
      </c>
      <c r="S968" t="s">
        <v>12</v>
      </c>
      <c r="T968" t="s">
        <v>7</v>
      </c>
      <c r="U968" t="s">
        <v>7</v>
      </c>
    </row>
    <row r="969" spans="1:21" x14ac:dyDescent="0.25">
      <c r="A969" s="1">
        <v>43275</v>
      </c>
      <c r="B969" s="1">
        <v>42910</v>
      </c>
      <c r="C969" t="s">
        <v>24</v>
      </c>
      <c r="D969">
        <v>2018</v>
      </c>
      <c r="E969" t="s">
        <v>25</v>
      </c>
      <c r="F969">
        <v>24</v>
      </c>
      <c r="G969">
        <v>0</v>
      </c>
      <c r="H969">
        <v>0</v>
      </c>
      <c r="I969">
        <v>0</v>
      </c>
      <c r="J969">
        <v>1</v>
      </c>
      <c r="K969">
        <v>1.75</v>
      </c>
      <c r="L969" t="s">
        <v>12</v>
      </c>
      <c r="M969">
        <v>227.52051282051286</v>
      </c>
      <c r="N969">
        <v>2930.4984615384619</v>
      </c>
      <c r="O969">
        <v>0.2</v>
      </c>
      <c r="P969">
        <v>1.5</v>
      </c>
      <c r="Q969">
        <f t="shared" si="32"/>
        <v>68.256153846153865</v>
      </c>
      <c r="R969">
        <f t="shared" si="33"/>
        <v>68256.153846153858</v>
      </c>
      <c r="S969" t="s">
        <v>12</v>
      </c>
      <c r="T969" t="s">
        <v>7</v>
      </c>
      <c r="U969" t="s">
        <v>7</v>
      </c>
    </row>
    <row r="970" spans="1:21" x14ac:dyDescent="0.25">
      <c r="A970" s="1">
        <v>43275</v>
      </c>
      <c r="B970" s="1">
        <v>42910</v>
      </c>
      <c r="C970" t="s">
        <v>24</v>
      </c>
      <c r="D970">
        <v>2018</v>
      </c>
      <c r="E970" t="s">
        <v>25</v>
      </c>
      <c r="F970">
        <v>25</v>
      </c>
      <c r="G970">
        <v>0</v>
      </c>
      <c r="H970">
        <v>2</v>
      </c>
      <c r="I970">
        <v>2</v>
      </c>
      <c r="J970">
        <v>0</v>
      </c>
      <c r="K970">
        <v>1.75</v>
      </c>
      <c r="L970" t="s">
        <v>12</v>
      </c>
      <c r="M970">
        <v>226.30000000000004</v>
      </c>
      <c r="N970">
        <v>2901.84</v>
      </c>
      <c r="O970">
        <v>0.2</v>
      </c>
      <c r="P970">
        <v>1.5</v>
      </c>
      <c r="Q970">
        <f t="shared" si="32"/>
        <v>67.890000000000015</v>
      </c>
      <c r="R970">
        <f t="shared" si="33"/>
        <v>67890.000000000015</v>
      </c>
      <c r="S970" t="s">
        <v>12</v>
      </c>
      <c r="T970" t="s">
        <v>7</v>
      </c>
      <c r="U970" t="s">
        <v>7</v>
      </c>
    </row>
    <row r="971" spans="1:21" x14ac:dyDescent="0.25">
      <c r="A971" s="1">
        <v>43279</v>
      </c>
      <c r="B971" s="1">
        <v>42914</v>
      </c>
      <c r="C971" t="s">
        <v>24</v>
      </c>
      <c r="D971">
        <v>2018</v>
      </c>
      <c r="E971" t="s">
        <v>25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1.75</v>
      </c>
      <c r="L971" t="s">
        <v>12</v>
      </c>
      <c r="M971">
        <v>226.30000000000004</v>
      </c>
      <c r="N971">
        <v>2901.84</v>
      </c>
      <c r="O971">
        <v>0.2</v>
      </c>
      <c r="P971">
        <v>1.5</v>
      </c>
      <c r="Q971">
        <f t="shared" si="32"/>
        <v>67.890000000000015</v>
      </c>
      <c r="R971">
        <f t="shared" si="33"/>
        <v>67890.000000000015</v>
      </c>
      <c r="S971" t="s">
        <v>12</v>
      </c>
      <c r="T971" t="s">
        <v>7</v>
      </c>
      <c r="U971" t="s">
        <v>7</v>
      </c>
    </row>
    <row r="972" spans="1:21" x14ac:dyDescent="0.25">
      <c r="A972" s="1">
        <v>43279</v>
      </c>
      <c r="B972" s="1">
        <v>42914</v>
      </c>
      <c r="C972" t="s">
        <v>24</v>
      </c>
      <c r="D972">
        <v>2018</v>
      </c>
      <c r="E972" t="s">
        <v>25</v>
      </c>
      <c r="F972">
        <v>2</v>
      </c>
      <c r="G972">
        <v>0</v>
      </c>
      <c r="H972">
        <v>0</v>
      </c>
      <c r="I972">
        <v>0</v>
      </c>
      <c r="J972">
        <v>0</v>
      </c>
      <c r="K972">
        <v>1.75</v>
      </c>
      <c r="L972" t="s">
        <v>12</v>
      </c>
      <c r="M972">
        <v>226.30000000000004</v>
      </c>
      <c r="N972">
        <v>2901.84</v>
      </c>
      <c r="O972">
        <v>0.2</v>
      </c>
      <c r="P972">
        <v>1.5</v>
      </c>
      <c r="Q972">
        <f t="shared" si="32"/>
        <v>67.890000000000015</v>
      </c>
      <c r="R972">
        <f t="shared" si="33"/>
        <v>67890.000000000015</v>
      </c>
      <c r="S972" t="s">
        <v>12</v>
      </c>
      <c r="T972" t="s">
        <v>7</v>
      </c>
      <c r="U972" t="s">
        <v>7</v>
      </c>
    </row>
    <row r="973" spans="1:21" x14ac:dyDescent="0.25">
      <c r="A973" s="1">
        <v>43279</v>
      </c>
      <c r="B973" s="1">
        <v>42914</v>
      </c>
      <c r="C973" t="s">
        <v>24</v>
      </c>
      <c r="D973">
        <v>2018</v>
      </c>
      <c r="E973" t="s">
        <v>25</v>
      </c>
      <c r="F973">
        <v>3</v>
      </c>
      <c r="G973">
        <v>0</v>
      </c>
      <c r="H973">
        <v>0</v>
      </c>
      <c r="I973">
        <v>0</v>
      </c>
      <c r="J973">
        <v>0</v>
      </c>
      <c r="K973">
        <v>1.75</v>
      </c>
      <c r="L973" t="s">
        <v>12</v>
      </c>
      <c r="M973">
        <v>226.30000000000004</v>
      </c>
      <c r="N973">
        <v>2901.84</v>
      </c>
      <c r="O973">
        <v>0.2</v>
      </c>
      <c r="P973">
        <v>1.5</v>
      </c>
      <c r="Q973">
        <f t="shared" si="32"/>
        <v>67.890000000000015</v>
      </c>
      <c r="R973">
        <f t="shared" si="33"/>
        <v>67890.000000000015</v>
      </c>
      <c r="S973" t="s">
        <v>12</v>
      </c>
      <c r="T973" t="s">
        <v>7</v>
      </c>
      <c r="U973" t="s">
        <v>7</v>
      </c>
    </row>
    <row r="974" spans="1:21" x14ac:dyDescent="0.25">
      <c r="A974" s="1">
        <v>43279</v>
      </c>
      <c r="B974" s="1">
        <v>42914</v>
      </c>
      <c r="C974" t="s">
        <v>24</v>
      </c>
      <c r="D974">
        <v>2018</v>
      </c>
      <c r="E974" t="s">
        <v>25</v>
      </c>
      <c r="F974">
        <v>4</v>
      </c>
      <c r="G974">
        <v>0</v>
      </c>
      <c r="H974">
        <v>0</v>
      </c>
      <c r="I974">
        <v>0</v>
      </c>
      <c r="J974">
        <v>0</v>
      </c>
      <c r="K974">
        <v>1.75</v>
      </c>
      <c r="L974" t="s">
        <v>12</v>
      </c>
      <c r="M974">
        <v>226.30000000000004</v>
      </c>
      <c r="N974">
        <v>2901.84</v>
      </c>
      <c r="O974">
        <v>0.2</v>
      </c>
      <c r="P974">
        <v>1.5</v>
      </c>
      <c r="Q974">
        <f t="shared" si="32"/>
        <v>67.890000000000015</v>
      </c>
      <c r="R974">
        <f t="shared" si="33"/>
        <v>67890.000000000015</v>
      </c>
      <c r="S974" t="s">
        <v>12</v>
      </c>
      <c r="T974" t="s">
        <v>7</v>
      </c>
      <c r="U974" t="s">
        <v>7</v>
      </c>
    </row>
    <row r="975" spans="1:21" x14ac:dyDescent="0.25">
      <c r="A975" s="1">
        <v>43279</v>
      </c>
      <c r="B975" s="1">
        <v>42914</v>
      </c>
      <c r="C975" t="s">
        <v>24</v>
      </c>
      <c r="D975">
        <v>2018</v>
      </c>
      <c r="E975" t="s">
        <v>25</v>
      </c>
      <c r="F975">
        <v>5</v>
      </c>
      <c r="G975">
        <v>0</v>
      </c>
      <c r="H975">
        <v>0</v>
      </c>
      <c r="I975">
        <v>0</v>
      </c>
      <c r="J975">
        <v>0</v>
      </c>
      <c r="K975">
        <v>1.75</v>
      </c>
      <c r="L975" t="s">
        <v>12</v>
      </c>
      <c r="M975">
        <v>226.30000000000004</v>
      </c>
      <c r="N975">
        <v>2901.84</v>
      </c>
      <c r="O975">
        <v>0.2</v>
      </c>
      <c r="P975">
        <v>1.5</v>
      </c>
      <c r="Q975">
        <f t="shared" si="32"/>
        <v>67.890000000000015</v>
      </c>
      <c r="R975">
        <f t="shared" si="33"/>
        <v>67890.000000000015</v>
      </c>
      <c r="S975" t="s">
        <v>12</v>
      </c>
      <c r="T975" t="s">
        <v>7</v>
      </c>
      <c r="U975" t="s">
        <v>7</v>
      </c>
    </row>
    <row r="976" spans="1:21" x14ac:dyDescent="0.25">
      <c r="A976" s="1">
        <v>43279</v>
      </c>
      <c r="B976" s="1">
        <v>42914</v>
      </c>
      <c r="C976" t="s">
        <v>24</v>
      </c>
      <c r="D976">
        <v>2018</v>
      </c>
      <c r="E976" t="s">
        <v>25</v>
      </c>
      <c r="F976">
        <v>6</v>
      </c>
      <c r="G976">
        <v>0</v>
      </c>
      <c r="H976">
        <v>0</v>
      </c>
      <c r="I976">
        <v>0</v>
      </c>
      <c r="J976">
        <v>0</v>
      </c>
      <c r="K976">
        <v>1.75</v>
      </c>
      <c r="L976" t="s">
        <v>12</v>
      </c>
      <c r="M976">
        <v>226.30000000000004</v>
      </c>
      <c r="N976">
        <v>2901.84</v>
      </c>
      <c r="O976">
        <v>0.2</v>
      </c>
      <c r="P976">
        <v>1.5</v>
      </c>
      <c r="Q976">
        <f t="shared" si="32"/>
        <v>67.890000000000015</v>
      </c>
      <c r="R976">
        <f t="shared" si="33"/>
        <v>67890.000000000015</v>
      </c>
      <c r="S976" t="s">
        <v>12</v>
      </c>
      <c r="T976" t="s">
        <v>7</v>
      </c>
      <c r="U976" t="s">
        <v>7</v>
      </c>
    </row>
    <row r="977" spans="1:21" x14ac:dyDescent="0.25">
      <c r="A977" s="1">
        <v>43279</v>
      </c>
      <c r="B977" s="1">
        <v>42914</v>
      </c>
      <c r="C977" t="s">
        <v>24</v>
      </c>
      <c r="D977">
        <v>2018</v>
      </c>
      <c r="E977" t="s">
        <v>25</v>
      </c>
      <c r="F977">
        <v>7</v>
      </c>
      <c r="G977">
        <v>0</v>
      </c>
      <c r="H977">
        <v>0</v>
      </c>
      <c r="I977">
        <v>0</v>
      </c>
      <c r="J977">
        <v>0</v>
      </c>
      <c r="K977">
        <v>1.75</v>
      </c>
      <c r="L977" t="s">
        <v>12</v>
      </c>
      <c r="M977">
        <v>226.30000000000004</v>
      </c>
      <c r="N977">
        <v>2901.84</v>
      </c>
      <c r="O977">
        <v>0.2</v>
      </c>
      <c r="P977">
        <v>1.5</v>
      </c>
      <c r="Q977">
        <f t="shared" si="32"/>
        <v>67.890000000000015</v>
      </c>
      <c r="R977">
        <f t="shared" si="33"/>
        <v>67890.000000000015</v>
      </c>
      <c r="S977" t="s">
        <v>12</v>
      </c>
      <c r="T977" t="s">
        <v>7</v>
      </c>
      <c r="U977" t="s">
        <v>7</v>
      </c>
    </row>
    <row r="978" spans="1:21" x14ac:dyDescent="0.25">
      <c r="A978" s="1">
        <v>43279</v>
      </c>
      <c r="B978" s="1">
        <v>42914</v>
      </c>
      <c r="C978" t="s">
        <v>24</v>
      </c>
      <c r="D978">
        <v>2018</v>
      </c>
      <c r="E978" t="s">
        <v>25</v>
      </c>
      <c r="F978">
        <v>8</v>
      </c>
      <c r="G978">
        <v>0</v>
      </c>
      <c r="H978">
        <v>0</v>
      </c>
      <c r="I978">
        <v>0</v>
      </c>
      <c r="J978">
        <v>0</v>
      </c>
      <c r="K978">
        <v>1.75</v>
      </c>
      <c r="L978" t="s">
        <v>12</v>
      </c>
      <c r="M978">
        <v>226.30000000000004</v>
      </c>
      <c r="N978">
        <v>2901.84</v>
      </c>
      <c r="O978">
        <v>0.2</v>
      </c>
      <c r="P978">
        <v>1.5</v>
      </c>
      <c r="Q978">
        <f t="shared" si="32"/>
        <v>67.890000000000015</v>
      </c>
      <c r="R978">
        <f t="shared" si="33"/>
        <v>67890.000000000015</v>
      </c>
      <c r="S978" t="s">
        <v>12</v>
      </c>
      <c r="T978" t="s">
        <v>7</v>
      </c>
      <c r="U978" t="s">
        <v>7</v>
      </c>
    </row>
    <row r="979" spans="1:21" x14ac:dyDescent="0.25">
      <c r="A979" s="1">
        <v>43279</v>
      </c>
      <c r="B979" s="1">
        <v>42914</v>
      </c>
      <c r="C979" t="s">
        <v>24</v>
      </c>
      <c r="D979">
        <v>2018</v>
      </c>
      <c r="E979" t="s">
        <v>25</v>
      </c>
      <c r="F979">
        <v>9</v>
      </c>
      <c r="G979">
        <v>0</v>
      </c>
      <c r="H979">
        <v>0</v>
      </c>
      <c r="I979">
        <v>0</v>
      </c>
      <c r="J979">
        <v>0</v>
      </c>
      <c r="K979">
        <v>1.75</v>
      </c>
      <c r="L979" t="s">
        <v>12</v>
      </c>
      <c r="M979">
        <v>226.30000000000004</v>
      </c>
      <c r="N979">
        <v>2901.84</v>
      </c>
      <c r="O979">
        <v>0.2</v>
      </c>
      <c r="P979">
        <v>1.5</v>
      </c>
      <c r="Q979">
        <f t="shared" si="32"/>
        <v>67.890000000000015</v>
      </c>
      <c r="R979">
        <f t="shared" si="33"/>
        <v>67890.000000000015</v>
      </c>
      <c r="S979" t="s">
        <v>12</v>
      </c>
      <c r="T979" t="s">
        <v>7</v>
      </c>
      <c r="U979" t="s">
        <v>7</v>
      </c>
    </row>
    <row r="980" spans="1:21" x14ac:dyDescent="0.25">
      <c r="A980" s="1">
        <v>43279</v>
      </c>
      <c r="B980" s="1">
        <v>42914</v>
      </c>
      <c r="C980" t="s">
        <v>24</v>
      </c>
      <c r="D980">
        <v>2018</v>
      </c>
      <c r="E980" t="s">
        <v>25</v>
      </c>
      <c r="F980">
        <v>10</v>
      </c>
      <c r="G980">
        <v>0</v>
      </c>
      <c r="H980">
        <v>0</v>
      </c>
      <c r="I980">
        <v>0</v>
      </c>
      <c r="J980">
        <v>0</v>
      </c>
      <c r="K980">
        <v>1.75</v>
      </c>
      <c r="L980" t="s">
        <v>12</v>
      </c>
      <c r="M980">
        <v>226.30000000000004</v>
      </c>
      <c r="N980">
        <v>2901.84</v>
      </c>
      <c r="O980">
        <v>0.2</v>
      </c>
      <c r="P980">
        <v>1.5</v>
      </c>
      <c r="Q980">
        <f t="shared" si="32"/>
        <v>67.890000000000015</v>
      </c>
      <c r="R980">
        <f t="shared" si="33"/>
        <v>67890.000000000015</v>
      </c>
      <c r="S980" t="s">
        <v>12</v>
      </c>
      <c r="T980" t="s">
        <v>7</v>
      </c>
      <c r="U980" t="s">
        <v>7</v>
      </c>
    </row>
    <row r="981" spans="1:21" x14ac:dyDescent="0.25">
      <c r="A981" s="1">
        <v>43279</v>
      </c>
      <c r="B981" s="1">
        <v>42914</v>
      </c>
      <c r="C981" t="s">
        <v>24</v>
      </c>
      <c r="D981">
        <v>2018</v>
      </c>
      <c r="E981" t="s">
        <v>25</v>
      </c>
      <c r="F981">
        <v>11</v>
      </c>
      <c r="G981">
        <v>0</v>
      </c>
      <c r="H981">
        <v>0</v>
      </c>
      <c r="I981">
        <v>0</v>
      </c>
      <c r="J981">
        <v>0</v>
      </c>
      <c r="K981">
        <v>1.75</v>
      </c>
      <c r="L981" t="s">
        <v>12</v>
      </c>
      <c r="M981">
        <v>226.30000000000004</v>
      </c>
      <c r="N981">
        <v>2901.84</v>
      </c>
      <c r="O981">
        <v>0.2</v>
      </c>
      <c r="P981">
        <v>1.5</v>
      </c>
      <c r="Q981">
        <f t="shared" si="32"/>
        <v>67.890000000000015</v>
      </c>
      <c r="R981">
        <f t="shared" si="33"/>
        <v>67890.000000000015</v>
      </c>
      <c r="S981" t="s">
        <v>12</v>
      </c>
      <c r="T981" t="s">
        <v>7</v>
      </c>
      <c r="U981" t="s">
        <v>7</v>
      </c>
    </row>
    <row r="982" spans="1:21" x14ac:dyDescent="0.25">
      <c r="A982" s="1">
        <v>43279</v>
      </c>
      <c r="B982" s="1">
        <v>42914</v>
      </c>
      <c r="C982" t="s">
        <v>24</v>
      </c>
      <c r="D982">
        <v>2018</v>
      </c>
      <c r="E982" t="s">
        <v>25</v>
      </c>
      <c r="F982">
        <v>12</v>
      </c>
      <c r="G982">
        <v>0</v>
      </c>
      <c r="H982">
        <v>0</v>
      </c>
      <c r="I982">
        <v>0</v>
      </c>
      <c r="J982">
        <v>0</v>
      </c>
      <c r="K982">
        <v>1.75</v>
      </c>
      <c r="L982" t="s">
        <v>12</v>
      </c>
      <c r="M982">
        <v>226.30000000000004</v>
      </c>
      <c r="N982">
        <v>2901.84</v>
      </c>
      <c r="O982">
        <v>0.2</v>
      </c>
      <c r="P982">
        <v>1.5</v>
      </c>
      <c r="Q982">
        <f t="shared" si="32"/>
        <v>67.890000000000015</v>
      </c>
      <c r="R982">
        <f t="shared" si="33"/>
        <v>67890.000000000015</v>
      </c>
      <c r="S982" t="s">
        <v>12</v>
      </c>
      <c r="T982" t="s">
        <v>7</v>
      </c>
      <c r="U982" t="s">
        <v>7</v>
      </c>
    </row>
    <row r="983" spans="1:21" x14ac:dyDescent="0.25">
      <c r="A983" s="1">
        <v>43279</v>
      </c>
      <c r="B983" s="1">
        <v>42914</v>
      </c>
      <c r="C983" t="s">
        <v>24</v>
      </c>
      <c r="D983">
        <v>2018</v>
      </c>
      <c r="E983" t="s">
        <v>25</v>
      </c>
      <c r="F983">
        <v>13</v>
      </c>
      <c r="G983">
        <v>0</v>
      </c>
      <c r="H983">
        <v>0</v>
      </c>
      <c r="I983">
        <v>0</v>
      </c>
      <c r="J983">
        <v>0</v>
      </c>
      <c r="K983">
        <v>1.75</v>
      </c>
      <c r="L983" t="s">
        <v>12</v>
      </c>
      <c r="M983">
        <v>226.30000000000004</v>
      </c>
      <c r="N983">
        <v>2901.84</v>
      </c>
      <c r="O983">
        <v>0.2</v>
      </c>
      <c r="P983">
        <v>1.5</v>
      </c>
      <c r="Q983">
        <f t="shared" si="32"/>
        <v>67.890000000000015</v>
      </c>
      <c r="R983">
        <f t="shared" si="33"/>
        <v>67890.000000000015</v>
      </c>
      <c r="S983" t="s">
        <v>12</v>
      </c>
      <c r="T983" t="s">
        <v>7</v>
      </c>
      <c r="U983" t="s">
        <v>7</v>
      </c>
    </row>
    <row r="984" spans="1:21" x14ac:dyDescent="0.25">
      <c r="A984" s="1">
        <v>43279</v>
      </c>
      <c r="B984" s="1">
        <v>42914</v>
      </c>
      <c r="C984" t="s">
        <v>24</v>
      </c>
      <c r="D984">
        <v>2018</v>
      </c>
      <c r="E984" t="s">
        <v>25</v>
      </c>
      <c r="F984">
        <v>14</v>
      </c>
      <c r="G984">
        <v>0</v>
      </c>
      <c r="H984">
        <v>0</v>
      </c>
      <c r="I984">
        <v>0</v>
      </c>
      <c r="J984">
        <v>0</v>
      </c>
      <c r="K984">
        <v>1.75</v>
      </c>
      <c r="L984" t="s">
        <v>12</v>
      </c>
      <c r="M984">
        <v>226.30000000000004</v>
      </c>
      <c r="N984">
        <v>2901.84</v>
      </c>
      <c r="O984">
        <v>0.2</v>
      </c>
      <c r="P984">
        <v>1.5</v>
      </c>
      <c r="Q984">
        <f t="shared" si="32"/>
        <v>67.890000000000015</v>
      </c>
      <c r="R984">
        <f t="shared" si="33"/>
        <v>67890.000000000015</v>
      </c>
      <c r="S984" t="s">
        <v>12</v>
      </c>
      <c r="T984" t="s">
        <v>7</v>
      </c>
      <c r="U984" t="s">
        <v>7</v>
      </c>
    </row>
    <row r="985" spans="1:21" x14ac:dyDescent="0.25">
      <c r="A985" s="1">
        <v>43279</v>
      </c>
      <c r="B985" s="1">
        <v>42914</v>
      </c>
      <c r="C985" t="s">
        <v>24</v>
      </c>
      <c r="D985">
        <v>2018</v>
      </c>
      <c r="E985" t="s">
        <v>25</v>
      </c>
      <c r="F985">
        <v>15</v>
      </c>
      <c r="G985">
        <v>0</v>
      </c>
      <c r="H985">
        <v>0</v>
      </c>
      <c r="I985">
        <v>0</v>
      </c>
      <c r="J985">
        <v>0</v>
      </c>
      <c r="K985">
        <v>1.75</v>
      </c>
      <c r="L985" t="s">
        <v>12</v>
      </c>
      <c r="M985">
        <v>226.30000000000004</v>
      </c>
      <c r="N985">
        <v>2901.84</v>
      </c>
      <c r="O985">
        <v>0.2</v>
      </c>
      <c r="P985">
        <v>1.5</v>
      </c>
      <c r="Q985">
        <f t="shared" si="32"/>
        <v>67.890000000000015</v>
      </c>
      <c r="R985">
        <f t="shared" si="33"/>
        <v>67890.000000000015</v>
      </c>
      <c r="S985" t="s">
        <v>12</v>
      </c>
      <c r="T985" t="s">
        <v>7</v>
      </c>
      <c r="U985" t="s">
        <v>7</v>
      </c>
    </row>
    <row r="986" spans="1:21" x14ac:dyDescent="0.25">
      <c r="A986" s="1">
        <v>43279</v>
      </c>
      <c r="B986" s="1">
        <v>42914</v>
      </c>
      <c r="C986" t="s">
        <v>24</v>
      </c>
      <c r="D986">
        <v>2018</v>
      </c>
      <c r="E986" t="s">
        <v>25</v>
      </c>
      <c r="F986">
        <v>16</v>
      </c>
      <c r="G986">
        <v>0</v>
      </c>
      <c r="H986">
        <v>0</v>
      </c>
      <c r="I986">
        <v>0</v>
      </c>
      <c r="J986">
        <v>0</v>
      </c>
      <c r="K986">
        <v>1.75</v>
      </c>
      <c r="L986" t="s">
        <v>12</v>
      </c>
      <c r="M986">
        <v>226.30000000000004</v>
      </c>
      <c r="N986">
        <v>2901.84</v>
      </c>
      <c r="O986">
        <v>0.2</v>
      </c>
      <c r="P986">
        <v>1.5</v>
      </c>
      <c r="Q986">
        <f t="shared" si="32"/>
        <v>67.890000000000015</v>
      </c>
      <c r="R986">
        <f t="shared" si="33"/>
        <v>67890.000000000015</v>
      </c>
      <c r="S986" t="s">
        <v>12</v>
      </c>
      <c r="T986" t="s">
        <v>7</v>
      </c>
      <c r="U986" t="s">
        <v>7</v>
      </c>
    </row>
    <row r="987" spans="1:21" x14ac:dyDescent="0.25">
      <c r="A987" s="1">
        <v>43279</v>
      </c>
      <c r="B987" s="1">
        <v>42914</v>
      </c>
      <c r="C987" t="s">
        <v>24</v>
      </c>
      <c r="D987">
        <v>2018</v>
      </c>
      <c r="E987" t="s">
        <v>25</v>
      </c>
      <c r="F987">
        <v>17</v>
      </c>
      <c r="G987">
        <v>0</v>
      </c>
      <c r="H987">
        <v>0</v>
      </c>
      <c r="I987">
        <v>0</v>
      </c>
      <c r="J987">
        <v>0</v>
      </c>
      <c r="K987">
        <v>1.75</v>
      </c>
      <c r="L987" t="s">
        <v>12</v>
      </c>
      <c r="M987">
        <v>226.30000000000004</v>
      </c>
      <c r="N987">
        <v>2901.84</v>
      </c>
      <c r="O987">
        <v>0.2</v>
      </c>
      <c r="P987">
        <v>1.5</v>
      </c>
      <c r="Q987">
        <f t="shared" si="32"/>
        <v>67.890000000000015</v>
      </c>
      <c r="R987">
        <f t="shared" si="33"/>
        <v>67890.000000000015</v>
      </c>
      <c r="S987" t="s">
        <v>12</v>
      </c>
      <c r="T987" t="s">
        <v>7</v>
      </c>
      <c r="U987" t="s">
        <v>7</v>
      </c>
    </row>
    <row r="988" spans="1:21" x14ac:dyDescent="0.25">
      <c r="A988" s="1">
        <v>43279</v>
      </c>
      <c r="B988" s="1">
        <v>42914</v>
      </c>
      <c r="C988" t="s">
        <v>24</v>
      </c>
      <c r="D988">
        <v>2018</v>
      </c>
      <c r="E988" t="s">
        <v>25</v>
      </c>
      <c r="F988">
        <v>18</v>
      </c>
      <c r="G988">
        <v>0</v>
      </c>
      <c r="H988">
        <v>0</v>
      </c>
      <c r="I988">
        <v>0</v>
      </c>
      <c r="J988">
        <v>0</v>
      </c>
      <c r="K988">
        <v>1.75</v>
      </c>
      <c r="L988" t="s">
        <v>12</v>
      </c>
      <c r="M988">
        <v>226.30000000000004</v>
      </c>
      <c r="N988">
        <v>2901.84</v>
      </c>
      <c r="O988">
        <v>0.2</v>
      </c>
      <c r="P988">
        <v>1.5</v>
      </c>
      <c r="Q988">
        <f t="shared" si="32"/>
        <v>67.890000000000015</v>
      </c>
      <c r="R988">
        <f t="shared" si="33"/>
        <v>67890.000000000015</v>
      </c>
      <c r="S988" t="s">
        <v>12</v>
      </c>
      <c r="T988" t="s">
        <v>7</v>
      </c>
      <c r="U988" t="s">
        <v>7</v>
      </c>
    </row>
    <row r="989" spans="1:21" x14ac:dyDescent="0.25">
      <c r="A989" s="1">
        <v>43279</v>
      </c>
      <c r="B989" s="1">
        <v>42914</v>
      </c>
      <c r="C989" t="s">
        <v>24</v>
      </c>
      <c r="D989">
        <v>2018</v>
      </c>
      <c r="E989" t="s">
        <v>25</v>
      </c>
      <c r="F989">
        <v>19</v>
      </c>
      <c r="G989">
        <v>0</v>
      </c>
      <c r="H989">
        <v>0</v>
      </c>
      <c r="I989">
        <v>0</v>
      </c>
      <c r="J989">
        <v>0</v>
      </c>
      <c r="K989">
        <v>1.75</v>
      </c>
      <c r="L989" t="s">
        <v>12</v>
      </c>
      <c r="M989">
        <v>226.30000000000004</v>
      </c>
      <c r="N989">
        <v>2901.84</v>
      </c>
      <c r="O989">
        <v>0.2</v>
      </c>
      <c r="P989">
        <v>1.5</v>
      </c>
      <c r="Q989">
        <f t="shared" si="32"/>
        <v>67.890000000000015</v>
      </c>
      <c r="R989">
        <f t="shared" si="33"/>
        <v>67890.000000000015</v>
      </c>
      <c r="S989" t="s">
        <v>12</v>
      </c>
      <c r="T989" t="s">
        <v>7</v>
      </c>
      <c r="U989" t="s">
        <v>7</v>
      </c>
    </row>
    <row r="990" spans="1:21" x14ac:dyDescent="0.25">
      <c r="A990" s="1">
        <v>43237</v>
      </c>
      <c r="B990" s="1">
        <v>42872</v>
      </c>
      <c r="C990" t="s">
        <v>26</v>
      </c>
      <c r="D990">
        <v>2018</v>
      </c>
      <c r="E990" t="s">
        <v>27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1.75</v>
      </c>
      <c r="L990" t="s">
        <v>15</v>
      </c>
      <c r="M990">
        <v>298.5</v>
      </c>
      <c r="N990">
        <v>1758.35</v>
      </c>
      <c r="O990">
        <v>0.2</v>
      </c>
      <c r="P990">
        <v>1.5</v>
      </c>
      <c r="Q990">
        <f t="shared" si="32"/>
        <v>89.550000000000011</v>
      </c>
      <c r="R990">
        <f t="shared" si="33"/>
        <v>89550.000000000015</v>
      </c>
      <c r="S990" t="s">
        <v>15</v>
      </c>
      <c r="T990" t="s">
        <v>15</v>
      </c>
      <c r="U990" t="s">
        <v>15</v>
      </c>
    </row>
    <row r="991" spans="1:21" x14ac:dyDescent="0.25">
      <c r="A991" s="1">
        <v>43237</v>
      </c>
      <c r="B991" s="1">
        <v>42872</v>
      </c>
      <c r="C991" t="s">
        <v>26</v>
      </c>
      <c r="D991">
        <v>2018</v>
      </c>
      <c r="E991" t="s">
        <v>27</v>
      </c>
      <c r="F991">
        <v>2</v>
      </c>
      <c r="G991">
        <v>15</v>
      </c>
      <c r="H991">
        <v>0</v>
      </c>
      <c r="I991">
        <v>15</v>
      </c>
      <c r="J991">
        <v>0</v>
      </c>
      <c r="K991">
        <v>1.75</v>
      </c>
      <c r="L991" t="s">
        <v>15</v>
      </c>
      <c r="M991">
        <v>298.5</v>
      </c>
      <c r="N991">
        <v>1758.35</v>
      </c>
      <c r="O991">
        <v>0.2</v>
      </c>
      <c r="P991">
        <v>1.5</v>
      </c>
      <c r="Q991">
        <f t="shared" si="32"/>
        <v>89.550000000000011</v>
      </c>
      <c r="R991">
        <f t="shared" si="33"/>
        <v>89550.000000000015</v>
      </c>
      <c r="S991" t="s">
        <v>15</v>
      </c>
      <c r="T991" t="s">
        <v>15</v>
      </c>
      <c r="U991" t="s">
        <v>15</v>
      </c>
    </row>
    <row r="992" spans="1:21" x14ac:dyDescent="0.25">
      <c r="A992" s="1">
        <v>43237</v>
      </c>
      <c r="B992" s="1">
        <v>42872</v>
      </c>
      <c r="C992" t="s">
        <v>26</v>
      </c>
      <c r="D992">
        <v>2018</v>
      </c>
      <c r="E992" t="s">
        <v>27</v>
      </c>
      <c r="F992">
        <v>3</v>
      </c>
      <c r="G992">
        <v>85</v>
      </c>
      <c r="H992">
        <v>0</v>
      </c>
      <c r="I992">
        <v>85</v>
      </c>
      <c r="J992">
        <v>0</v>
      </c>
      <c r="K992">
        <v>1.75</v>
      </c>
      <c r="L992" t="s">
        <v>15</v>
      </c>
      <c r="M992">
        <v>298.5</v>
      </c>
      <c r="N992">
        <v>1758.35</v>
      </c>
      <c r="O992">
        <v>0.2</v>
      </c>
      <c r="P992">
        <v>1.5</v>
      </c>
      <c r="Q992">
        <f t="shared" si="32"/>
        <v>89.550000000000011</v>
      </c>
      <c r="R992">
        <f t="shared" si="33"/>
        <v>89550.000000000015</v>
      </c>
      <c r="S992" t="s">
        <v>15</v>
      </c>
      <c r="T992" t="s">
        <v>15</v>
      </c>
      <c r="U992" t="s">
        <v>15</v>
      </c>
    </row>
    <row r="993" spans="1:21" x14ac:dyDescent="0.25">
      <c r="A993" s="1">
        <v>43237</v>
      </c>
      <c r="B993" s="1">
        <v>42872</v>
      </c>
      <c r="C993" t="s">
        <v>26</v>
      </c>
      <c r="D993">
        <v>2018</v>
      </c>
      <c r="E993" t="s">
        <v>27</v>
      </c>
      <c r="F993">
        <v>4</v>
      </c>
      <c r="G993">
        <v>55</v>
      </c>
      <c r="H993">
        <v>0</v>
      </c>
      <c r="I993">
        <v>55</v>
      </c>
      <c r="J993">
        <v>0</v>
      </c>
      <c r="K993">
        <v>1.75</v>
      </c>
      <c r="L993" t="s">
        <v>15</v>
      </c>
      <c r="M993">
        <v>298.5</v>
      </c>
      <c r="N993">
        <v>1758.35</v>
      </c>
      <c r="O993">
        <v>0.2</v>
      </c>
      <c r="P993">
        <v>1.5</v>
      </c>
      <c r="Q993">
        <f t="shared" si="32"/>
        <v>89.550000000000011</v>
      </c>
      <c r="R993">
        <f t="shared" si="33"/>
        <v>89550.000000000015</v>
      </c>
      <c r="S993" t="s">
        <v>15</v>
      </c>
      <c r="T993" t="s">
        <v>15</v>
      </c>
      <c r="U993" t="s">
        <v>15</v>
      </c>
    </row>
    <row r="994" spans="1:21" x14ac:dyDescent="0.25">
      <c r="A994" s="1">
        <v>43237</v>
      </c>
      <c r="B994" s="1">
        <v>42872</v>
      </c>
      <c r="C994" t="s">
        <v>26</v>
      </c>
      <c r="D994">
        <v>2018</v>
      </c>
      <c r="E994" t="s">
        <v>27</v>
      </c>
      <c r="F994">
        <v>5</v>
      </c>
      <c r="G994">
        <v>5</v>
      </c>
      <c r="H994">
        <v>0</v>
      </c>
      <c r="I994">
        <v>5</v>
      </c>
      <c r="J994">
        <v>0</v>
      </c>
      <c r="K994">
        <v>1.75</v>
      </c>
      <c r="L994" t="s">
        <v>15</v>
      </c>
      <c r="M994">
        <v>298.5</v>
      </c>
      <c r="N994">
        <v>1758.35</v>
      </c>
      <c r="O994">
        <v>0.2</v>
      </c>
      <c r="P994">
        <v>1.5</v>
      </c>
      <c r="Q994">
        <f t="shared" si="32"/>
        <v>89.550000000000011</v>
      </c>
      <c r="R994">
        <f t="shared" si="33"/>
        <v>89550.000000000015</v>
      </c>
      <c r="S994" t="s">
        <v>15</v>
      </c>
      <c r="T994" t="s">
        <v>15</v>
      </c>
      <c r="U994" t="s">
        <v>15</v>
      </c>
    </row>
    <row r="995" spans="1:21" x14ac:dyDescent="0.25">
      <c r="A995" s="1">
        <v>43237</v>
      </c>
      <c r="B995" s="1">
        <v>42872</v>
      </c>
      <c r="C995" t="s">
        <v>26</v>
      </c>
      <c r="D995">
        <v>2018</v>
      </c>
      <c r="E995" t="s">
        <v>27</v>
      </c>
      <c r="F995">
        <v>6</v>
      </c>
      <c r="G995">
        <v>4</v>
      </c>
      <c r="H995">
        <v>0</v>
      </c>
      <c r="I995">
        <v>4</v>
      </c>
      <c r="J995">
        <v>0</v>
      </c>
      <c r="K995">
        <v>1.75</v>
      </c>
      <c r="L995" t="s">
        <v>15</v>
      </c>
      <c r="M995">
        <v>298.5</v>
      </c>
      <c r="N995">
        <v>1758.35</v>
      </c>
      <c r="O995">
        <v>0.2</v>
      </c>
      <c r="P995">
        <v>1.5</v>
      </c>
      <c r="Q995">
        <f t="shared" si="32"/>
        <v>89.550000000000011</v>
      </c>
      <c r="R995">
        <f t="shared" si="33"/>
        <v>89550.000000000015</v>
      </c>
      <c r="S995" t="s">
        <v>15</v>
      </c>
      <c r="T995" t="s">
        <v>15</v>
      </c>
      <c r="U995" t="s">
        <v>15</v>
      </c>
    </row>
    <row r="996" spans="1:21" x14ac:dyDescent="0.25">
      <c r="A996" s="1">
        <v>43237</v>
      </c>
      <c r="B996" s="1">
        <v>42872</v>
      </c>
      <c r="C996" t="s">
        <v>26</v>
      </c>
      <c r="D996">
        <v>2018</v>
      </c>
      <c r="E996" t="s">
        <v>27</v>
      </c>
      <c r="F996">
        <v>7</v>
      </c>
      <c r="G996">
        <v>8</v>
      </c>
      <c r="H996">
        <v>0</v>
      </c>
      <c r="I996">
        <v>8</v>
      </c>
      <c r="J996">
        <v>0</v>
      </c>
      <c r="K996">
        <v>1.75</v>
      </c>
      <c r="L996" t="s">
        <v>15</v>
      </c>
      <c r="M996">
        <v>298.5</v>
      </c>
      <c r="N996">
        <v>1758.35</v>
      </c>
      <c r="O996">
        <v>0.2</v>
      </c>
      <c r="P996">
        <v>1.5</v>
      </c>
      <c r="Q996">
        <f t="shared" si="32"/>
        <v>89.550000000000011</v>
      </c>
      <c r="R996">
        <f t="shared" si="33"/>
        <v>89550.000000000015</v>
      </c>
      <c r="S996" t="s">
        <v>15</v>
      </c>
      <c r="T996" t="s">
        <v>15</v>
      </c>
      <c r="U996" t="s">
        <v>15</v>
      </c>
    </row>
    <row r="997" spans="1:21" x14ac:dyDescent="0.25">
      <c r="A997" s="1">
        <v>43237</v>
      </c>
      <c r="B997" s="1">
        <v>42872</v>
      </c>
      <c r="C997" t="s">
        <v>26</v>
      </c>
      <c r="D997">
        <v>2018</v>
      </c>
      <c r="E997" t="s">
        <v>27</v>
      </c>
      <c r="F997">
        <v>8</v>
      </c>
      <c r="G997">
        <v>6</v>
      </c>
      <c r="H997">
        <v>0</v>
      </c>
      <c r="I997">
        <v>6</v>
      </c>
      <c r="J997">
        <v>0</v>
      </c>
      <c r="K997">
        <v>1.75</v>
      </c>
      <c r="L997" t="s">
        <v>15</v>
      </c>
      <c r="M997">
        <v>298.5</v>
      </c>
      <c r="N997">
        <v>1758.35</v>
      </c>
      <c r="O997">
        <v>0.2</v>
      </c>
      <c r="P997">
        <v>1.5</v>
      </c>
      <c r="Q997">
        <f t="shared" si="32"/>
        <v>89.550000000000011</v>
      </c>
      <c r="R997">
        <f t="shared" si="33"/>
        <v>89550.000000000015</v>
      </c>
      <c r="S997" t="s">
        <v>15</v>
      </c>
      <c r="T997" t="s">
        <v>15</v>
      </c>
      <c r="U997" t="s">
        <v>15</v>
      </c>
    </row>
    <row r="998" spans="1:21" x14ac:dyDescent="0.25">
      <c r="A998" s="1">
        <v>43237</v>
      </c>
      <c r="B998" s="1">
        <v>42872</v>
      </c>
      <c r="C998" t="s">
        <v>26</v>
      </c>
      <c r="D998">
        <v>2018</v>
      </c>
      <c r="E998" t="s">
        <v>27</v>
      </c>
      <c r="F998">
        <v>9</v>
      </c>
      <c r="G998">
        <v>90</v>
      </c>
      <c r="H998">
        <v>0</v>
      </c>
      <c r="I998">
        <v>90</v>
      </c>
      <c r="J998">
        <v>0</v>
      </c>
      <c r="K998">
        <v>1.75</v>
      </c>
      <c r="L998" t="s">
        <v>15</v>
      </c>
      <c r="M998">
        <v>298.5</v>
      </c>
      <c r="N998">
        <v>1758.35</v>
      </c>
      <c r="O998">
        <v>0.2</v>
      </c>
      <c r="P998">
        <v>1.5</v>
      </c>
      <c r="Q998">
        <f t="shared" si="32"/>
        <v>89.550000000000011</v>
      </c>
      <c r="R998">
        <f t="shared" si="33"/>
        <v>89550.000000000015</v>
      </c>
      <c r="S998" t="s">
        <v>15</v>
      </c>
      <c r="T998" t="s">
        <v>15</v>
      </c>
      <c r="U998" t="s">
        <v>15</v>
      </c>
    </row>
    <row r="999" spans="1:21" x14ac:dyDescent="0.25">
      <c r="A999" s="1">
        <v>43237</v>
      </c>
      <c r="B999" s="1">
        <v>42872</v>
      </c>
      <c r="C999" t="s">
        <v>26</v>
      </c>
      <c r="D999">
        <v>2018</v>
      </c>
      <c r="E999" t="s">
        <v>27</v>
      </c>
      <c r="F999">
        <v>10</v>
      </c>
      <c r="G999">
        <v>1</v>
      </c>
      <c r="H999">
        <v>0</v>
      </c>
      <c r="I999">
        <v>1</v>
      </c>
      <c r="J999">
        <v>0</v>
      </c>
      <c r="K999">
        <v>1.75</v>
      </c>
      <c r="L999" t="s">
        <v>15</v>
      </c>
      <c r="M999">
        <v>298.5</v>
      </c>
      <c r="N999">
        <v>1758.35</v>
      </c>
      <c r="O999">
        <v>0.2</v>
      </c>
      <c r="P999">
        <v>1.5</v>
      </c>
      <c r="Q999">
        <f t="shared" si="32"/>
        <v>89.550000000000011</v>
      </c>
      <c r="R999">
        <f t="shared" si="33"/>
        <v>89550.000000000015</v>
      </c>
      <c r="S999" t="s">
        <v>15</v>
      </c>
      <c r="T999" t="s">
        <v>15</v>
      </c>
      <c r="U999" t="s">
        <v>15</v>
      </c>
    </row>
    <row r="1000" spans="1:21" x14ac:dyDescent="0.25">
      <c r="A1000" s="1">
        <v>43237</v>
      </c>
      <c r="B1000" s="1">
        <v>42872</v>
      </c>
      <c r="C1000" t="s">
        <v>26</v>
      </c>
      <c r="D1000">
        <v>2018</v>
      </c>
      <c r="E1000" t="s">
        <v>27</v>
      </c>
      <c r="F1000">
        <v>11</v>
      </c>
      <c r="G1000">
        <v>25</v>
      </c>
      <c r="H1000">
        <v>0</v>
      </c>
      <c r="I1000">
        <v>25</v>
      </c>
      <c r="J1000">
        <v>0</v>
      </c>
      <c r="K1000">
        <v>1.75</v>
      </c>
      <c r="L1000" t="s">
        <v>15</v>
      </c>
      <c r="M1000">
        <v>298.5</v>
      </c>
      <c r="N1000">
        <v>1758.35</v>
      </c>
      <c r="O1000">
        <v>0.2</v>
      </c>
      <c r="P1000">
        <v>1.5</v>
      </c>
      <c r="Q1000">
        <f t="shared" si="32"/>
        <v>89.550000000000011</v>
      </c>
      <c r="R1000">
        <f t="shared" si="33"/>
        <v>89550.000000000015</v>
      </c>
      <c r="S1000" t="s">
        <v>15</v>
      </c>
      <c r="T1000" t="s">
        <v>15</v>
      </c>
      <c r="U1000" t="s">
        <v>15</v>
      </c>
    </row>
    <row r="1001" spans="1:21" x14ac:dyDescent="0.25">
      <c r="A1001" s="1">
        <v>43237</v>
      </c>
      <c r="B1001" s="1">
        <v>42872</v>
      </c>
      <c r="C1001" t="s">
        <v>26</v>
      </c>
      <c r="D1001">
        <v>2018</v>
      </c>
      <c r="E1001" t="s">
        <v>27</v>
      </c>
      <c r="F1001">
        <v>12</v>
      </c>
      <c r="G1001">
        <v>0</v>
      </c>
      <c r="H1001">
        <v>0</v>
      </c>
      <c r="I1001">
        <v>0</v>
      </c>
      <c r="J1001">
        <v>0</v>
      </c>
      <c r="K1001">
        <v>1.75</v>
      </c>
      <c r="L1001" t="s">
        <v>15</v>
      </c>
      <c r="M1001">
        <v>298.5</v>
      </c>
      <c r="N1001">
        <v>1758.35</v>
      </c>
      <c r="O1001">
        <v>0.2</v>
      </c>
      <c r="P1001">
        <v>1.5</v>
      </c>
      <c r="Q1001">
        <f t="shared" si="32"/>
        <v>89.550000000000011</v>
      </c>
      <c r="R1001">
        <f t="shared" si="33"/>
        <v>89550.000000000015</v>
      </c>
      <c r="S1001" t="s">
        <v>15</v>
      </c>
      <c r="T1001" t="s">
        <v>15</v>
      </c>
      <c r="U1001" t="s">
        <v>15</v>
      </c>
    </row>
    <row r="1002" spans="1:21" x14ac:dyDescent="0.25">
      <c r="A1002" s="1">
        <v>43237</v>
      </c>
      <c r="B1002" s="1">
        <v>42872</v>
      </c>
      <c r="C1002" t="s">
        <v>26</v>
      </c>
      <c r="D1002">
        <v>2018</v>
      </c>
      <c r="E1002" t="s">
        <v>27</v>
      </c>
      <c r="F1002">
        <v>13</v>
      </c>
      <c r="G1002">
        <v>0</v>
      </c>
      <c r="H1002">
        <v>0</v>
      </c>
      <c r="I1002">
        <v>0</v>
      </c>
      <c r="J1002">
        <v>0</v>
      </c>
      <c r="K1002">
        <v>1.75</v>
      </c>
      <c r="L1002" t="s">
        <v>15</v>
      </c>
      <c r="M1002">
        <v>298.5</v>
      </c>
      <c r="N1002">
        <v>1758.35</v>
      </c>
      <c r="O1002">
        <v>0.2</v>
      </c>
      <c r="P1002">
        <v>1.5</v>
      </c>
      <c r="Q1002">
        <f t="shared" si="32"/>
        <v>89.550000000000011</v>
      </c>
      <c r="R1002">
        <f t="shared" si="33"/>
        <v>89550.000000000015</v>
      </c>
      <c r="S1002" t="s">
        <v>15</v>
      </c>
      <c r="T1002" t="s">
        <v>15</v>
      </c>
      <c r="U1002" t="s">
        <v>15</v>
      </c>
    </row>
    <row r="1003" spans="1:21" x14ac:dyDescent="0.25">
      <c r="A1003" s="1">
        <v>43237</v>
      </c>
      <c r="B1003" s="1">
        <v>42872</v>
      </c>
      <c r="C1003" t="s">
        <v>26</v>
      </c>
      <c r="D1003">
        <v>2018</v>
      </c>
      <c r="E1003" t="s">
        <v>27</v>
      </c>
      <c r="F1003">
        <v>14</v>
      </c>
      <c r="G1003">
        <v>0</v>
      </c>
      <c r="H1003">
        <v>0</v>
      </c>
      <c r="I1003">
        <v>0</v>
      </c>
      <c r="J1003">
        <v>0</v>
      </c>
      <c r="K1003">
        <v>1.75</v>
      </c>
      <c r="L1003" t="s">
        <v>15</v>
      </c>
      <c r="M1003">
        <v>298.5</v>
      </c>
      <c r="N1003">
        <v>1758.35</v>
      </c>
      <c r="O1003">
        <v>0.2</v>
      </c>
      <c r="P1003">
        <v>1.5</v>
      </c>
      <c r="Q1003">
        <f t="shared" si="32"/>
        <v>89.550000000000011</v>
      </c>
      <c r="R1003">
        <f t="shared" si="33"/>
        <v>89550.000000000015</v>
      </c>
      <c r="S1003" t="s">
        <v>15</v>
      </c>
      <c r="T1003" t="s">
        <v>15</v>
      </c>
      <c r="U1003" t="s">
        <v>15</v>
      </c>
    </row>
    <row r="1004" spans="1:21" x14ac:dyDescent="0.25">
      <c r="A1004" s="1">
        <v>43237</v>
      </c>
      <c r="B1004" s="1">
        <v>42872</v>
      </c>
      <c r="C1004" t="s">
        <v>26</v>
      </c>
      <c r="D1004">
        <v>2018</v>
      </c>
      <c r="E1004" t="s">
        <v>27</v>
      </c>
      <c r="F1004">
        <v>15</v>
      </c>
      <c r="G1004">
        <v>2</v>
      </c>
      <c r="H1004">
        <v>0</v>
      </c>
      <c r="I1004">
        <v>2</v>
      </c>
      <c r="J1004">
        <v>0</v>
      </c>
      <c r="K1004">
        <v>1.75</v>
      </c>
      <c r="L1004" t="s">
        <v>15</v>
      </c>
      <c r="M1004">
        <v>298.5</v>
      </c>
      <c r="N1004">
        <v>1758.35</v>
      </c>
      <c r="O1004">
        <v>0.2</v>
      </c>
      <c r="P1004">
        <v>1.5</v>
      </c>
      <c r="Q1004">
        <f t="shared" si="32"/>
        <v>89.550000000000011</v>
      </c>
      <c r="R1004">
        <f t="shared" si="33"/>
        <v>89550.000000000015</v>
      </c>
      <c r="S1004" t="s">
        <v>15</v>
      </c>
      <c r="T1004" t="s">
        <v>15</v>
      </c>
      <c r="U1004" t="s">
        <v>15</v>
      </c>
    </row>
    <row r="1005" spans="1:21" x14ac:dyDescent="0.25">
      <c r="A1005" s="1">
        <v>43237</v>
      </c>
      <c r="B1005" s="1">
        <v>42872</v>
      </c>
      <c r="C1005" t="s">
        <v>26</v>
      </c>
      <c r="D1005">
        <v>2018</v>
      </c>
      <c r="E1005" t="s">
        <v>27</v>
      </c>
      <c r="F1005">
        <v>16</v>
      </c>
      <c r="G1005">
        <v>9</v>
      </c>
      <c r="H1005">
        <v>0</v>
      </c>
      <c r="I1005">
        <v>9</v>
      </c>
      <c r="J1005">
        <v>0</v>
      </c>
      <c r="K1005">
        <v>1.75</v>
      </c>
      <c r="L1005" t="s">
        <v>15</v>
      </c>
      <c r="M1005">
        <v>298.5</v>
      </c>
      <c r="N1005">
        <v>1758.35</v>
      </c>
      <c r="O1005">
        <v>0.2</v>
      </c>
      <c r="P1005">
        <v>1.5</v>
      </c>
      <c r="Q1005">
        <f t="shared" si="32"/>
        <v>89.550000000000011</v>
      </c>
      <c r="R1005">
        <f t="shared" si="33"/>
        <v>89550.000000000015</v>
      </c>
      <c r="S1005" t="s">
        <v>15</v>
      </c>
      <c r="T1005" t="s">
        <v>15</v>
      </c>
      <c r="U1005" t="s">
        <v>15</v>
      </c>
    </row>
    <row r="1006" spans="1:21" x14ac:dyDescent="0.25">
      <c r="A1006" s="1">
        <v>43237</v>
      </c>
      <c r="B1006" s="1">
        <v>42872</v>
      </c>
      <c r="C1006" t="s">
        <v>26</v>
      </c>
      <c r="D1006">
        <v>2018</v>
      </c>
      <c r="E1006" t="s">
        <v>27</v>
      </c>
      <c r="F1006">
        <v>17</v>
      </c>
      <c r="G1006">
        <v>2</v>
      </c>
      <c r="H1006">
        <v>0</v>
      </c>
      <c r="I1006">
        <v>2</v>
      </c>
      <c r="J1006">
        <v>0</v>
      </c>
      <c r="K1006">
        <v>1.75</v>
      </c>
      <c r="L1006" t="s">
        <v>15</v>
      </c>
      <c r="M1006">
        <v>298.5</v>
      </c>
      <c r="N1006">
        <v>1758.35</v>
      </c>
      <c r="O1006">
        <v>0.2</v>
      </c>
      <c r="P1006">
        <v>1.5</v>
      </c>
      <c r="Q1006">
        <f t="shared" si="32"/>
        <v>89.550000000000011</v>
      </c>
      <c r="R1006">
        <f t="shared" si="33"/>
        <v>89550.000000000015</v>
      </c>
      <c r="S1006" t="s">
        <v>15</v>
      </c>
      <c r="T1006" t="s">
        <v>15</v>
      </c>
      <c r="U1006" t="s">
        <v>15</v>
      </c>
    </row>
    <row r="1007" spans="1:21" x14ac:dyDescent="0.25">
      <c r="A1007" s="1">
        <v>43237</v>
      </c>
      <c r="B1007" s="1">
        <v>42872</v>
      </c>
      <c r="C1007" t="s">
        <v>26</v>
      </c>
      <c r="D1007">
        <v>2018</v>
      </c>
      <c r="E1007" t="s">
        <v>27</v>
      </c>
      <c r="F1007">
        <v>18</v>
      </c>
      <c r="G1007">
        <v>10</v>
      </c>
      <c r="H1007">
        <v>0</v>
      </c>
      <c r="I1007">
        <v>10</v>
      </c>
      <c r="J1007">
        <v>0</v>
      </c>
      <c r="K1007">
        <v>1.75</v>
      </c>
      <c r="L1007" t="s">
        <v>15</v>
      </c>
      <c r="M1007">
        <v>298.5</v>
      </c>
      <c r="N1007">
        <v>1758.35</v>
      </c>
      <c r="O1007">
        <v>0.2</v>
      </c>
      <c r="P1007">
        <v>1.5</v>
      </c>
      <c r="Q1007">
        <f t="shared" si="32"/>
        <v>89.550000000000011</v>
      </c>
      <c r="R1007">
        <f t="shared" si="33"/>
        <v>89550.000000000015</v>
      </c>
      <c r="S1007" t="s">
        <v>15</v>
      </c>
      <c r="T1007" t="s">
        <v>15</v>
      </c>
      <c r="U1007" t="s">
        <v>15</v>
      </c>
    </row>
    <row r="1008" spans="1:21" x14ac:dyDescent="0.25">
      <c r="A1008" s="1">
        <v>43237</v>
      </c>
      <c r="B1008" s="1">
        <v>42872</v>
      </c>
      <c r="C1008" t="s">
        <v>26</v>
      </c>
      <c r="D1008">
        <v>2018</v>
      </c>
      <c r="E1008" t="s">
        <v>27</v>
      </c>
      <c r="F1008">
        <v>19</v>
      </c>
      <c r="G1008">
        <v>17</v>
      </c>
      <c r="H1008">
        <v>0</v>
      </c>
      <c r="I1008">
        <v>17</v>
      </c>
      <c r="J1008">
        <v>0</v>
      </c>
      <c r="K1008">
        <v>1.75</v>
      </c>
      <c r="L1008" t="s">
        <v>15</v>
      </c>
      <c r="M1008">
        <v>298.5</v>
      </c>
      <c r="N1008">
        <v>1758.35</v>
      </c>
      <c r="O1008">
        <v>0.2</v>
      </c>
      <c r="P1008">
        <v>1.5</v>
      </c>
      <c r="Q1008">
        <f t="shared" si="32"/>
        <v>89.550000000000011</v>
      </c>
      <c r="R1008">
        <f t="shared" si="33"/>
        <v>89550.000000000015</v>
      </c>
      <c r="S1008" t="s">
        <v>15</v>
      </c>
      <c r="T1008" t="s">
        <v>15</v>
      </c>
      <c r="U1008" t="s">
        <v>15</v>
      </c>
    </row>
    <row r="1009" spans="1:21" x14ac:dyDescent="0.25">
      <c r="A1009" s="1">
        <v>43237</v>
      </c>
      <c r="B1009" s="1">
        <v>42872</v>
      </c>
      <c r="C1009" t="s">
        <v>26</v>
      </c>
      <c r="D1009">
        <v>2018</v>
      </c>
      <c r="E1009" t="s">
        <v>27</v>
      </c>
      <c r="F1009">
        <v>20</v>
      </c>
      <c r="G1009">
        <v>2</v>
      </c>
      <c r="H1009">
        <v>0</v>
      </c>
      <c r="I1009">
        <v>2</v>
      </c>
      <c r="J1009">
        <v>0</v>
      </c>
      <c r="K1009">
        <v>1.75</v>
      </c>
      <c r="L1009" t="s">
        <v>15</v>
      </c>
      <c r="M1009">
        <v>298.5</v>
      </c>
      <c r="N1009">
        <v>1758.35</v>
      </c>
      <c r="O1009">
        <v>0.2</v>
      </c>
      <c r="P1009">
        <v>1.5</v>
      </c>
      <c r="Q1009">
        <f t="shared" si="32"/>
        <v>89.550000000000011</v>
      </c>
      <c r="R1009">
        <f t="shared" si="33"/>
        <v>89550.000000000015</v>
      </c>
      <c r="S1009" t="s">
        <v>15</v>
      </c>
      <c r="T1009" t="s">
        <v>15</v>
      </c>
      <c r="U1009" t="s">
        <v>15</v>
      </c>
    </row>
    <row r="1010" spans="1:21" x14ac:dyDescent="0.25">
      <c r="A1010" s="1">
        <v>43237</v>
      </c>
      <c r="B1010" s="1">
        <v>42872</v>
      </c>
      <c r="C1010" t="s">
        <v>26</v>
      </c>
      <c r="D1010">
        <v>2018</v>
      </c>
      <c r="E1010" t="s">
        <v>27</v>
      </c>
      <c r="F1010">
        <v>21</v>
      </c>
      <c r="G1010">
        <v>148</v>
      </c>
      <c r="H1010">
        <v>0</v>
      </c>
      <c r="I1010">
        <v>148</v>
      </c>
      <c r="J1010">
        <v>0</v>
      </c>
      <c r="K1010">
        <v>1.75</v>
      </c>
      <c r="L1010" t="s">
        <v>15</v>
      </c>
      <c r="M1010">
        <v>298.5</v>
      </c>
      <c r="N1010">
        <v>1758.35</v>
      </c>
      <c r="O1010">
        <v>0.2</v>
      </c>
      <c r="P1010">
        <v>1.5</v>
      </c>
      <c r="Q1010">
        <f t="shared" si="32"/>
        <v>89.550000000000011</v>
      </c>
      <c r="R1010">
        <f t="shared" si="33"/>
        <v>89550.000000000015</v>
      </c>
      <c r="S1010" t="s">
        <v>15</v>
      </c>
      <c r="T1010" t="s">
        <v>15</v>
      </c>
      <c r="U1010" t="s">
        <v>15</v>
      </c>
    </row>
    <row r="1011" spans="1:21" x14ac:dyDescent="0.25">
      <c r="A1011" s="1">
        <v>43237</v>
      </c>
      <c r="B1011" s="1">
        <v>42872</v>
      </c>
      <c r="C1011" t="s">
        <v>26</v>
      </c>
      <c r="D1011">
        <v>2018</v>
      </c>
      <c r="E1011" t="s">
        <v>27</v>
      </c>
      <c r="F1011">
        <v>22</v>
      </c>
      <c r="G1011">
        <v>2</v>
      </c>
      <c r="H1011">
        <v>0</v>
      </c>
      <c r="I1011">
        <v>2</v>
      </c>
      <c r="J1011">
        <v>0</v>
      </c>
      <c r="K1011">
        <v>1.75</v>
      </c>
      <c r="L1011" t="s">
        <v>15</v>
      </c>
      <c r="M1011">
        <v>298.5</v>
      </c>
      <c r="N1011">
        <v>1758.35</v>
      </c>
      <c r="O1011">
        <v>0.2</v>
      </c>
      <c r="P1011">
        <v>1.5</v>
      </c>
      <c r="Q1011">
        <f t="shared" si="32"/>
        <v>89.550000000000011</v>
      </c>
      <c r="R1011">
        <f t="shared" si="33"/>
        <v>89550.000000000015</v>
      </c>
      <c r="S1011" t="s">
        <v>15</v>
      </c>
      <c r="T1011" t="s">
        <v>15</v>
      </c>
      <c r="U1011" t="s">
        <v>15</v>
      </c>
    </row>
    <row r="1012" spans="1:21" x14ac:dyDescent="0.25">
      <c r="A1012" s="1">
        <v>43237</v>
      </c>
      <c r="B1012" s="1">
        <v>42872</v>
      </c>
      <c r="C1012" t="s">
        <v>26</v>
      </c>
      <c r="D1012">
        <v>2018</v>
      </c>
      <c r="E1012" t="s">
        <v>27</v>
      </c>
      <c r="F1012">
        <v>23</v>
      </c>
      <c r="G1012">
        <v>27</v>
      </c>
      <c r="H1012">
        <v>0</v>
      </c>
      <c r="I1012">
        <v>27</v>
      </c>
      <c r="J1012">
        <v>0</v>
      </c>
      <c r="K1012">
        <v>1.75</v>
      </c>
      <c r="L1012" t="s">
        <v>15</v>
      </c>
      <c r="M1012">
        <v>298.5</v>
      </c>
      <c r="N1012">
        <v>1758.35</v>
      </c>
      <c r="O1012">
        <v>0.2</v>
      </c>
      <c r="P1012">
        <v>1.5</v>
      </c>
      <c r="Q1012">
        <f t="shared" si="32"/>
        <v>89.550000000000011</v>
      </c>
      <c r="R1012">
        <f t="shared" si="33"/>
        <v>89550.000000000015</v>
      </c>
      <c r="S1012" t="s">
        <v>15</v>
      </c>
      <c r="T1012" t="s">
        <v>15</v>
      </c>
      <c r="U1012" t="s">
        <v>15</v>
      </c>
    </row>
    <row r="1013" spans="1:21" x14ac:dyDescent="0.25">
      <c r="A1013" s="1">
        <v>43237</v>
      </c>
      <c r="B1013" s="1">
        <v>42872</v>
      </c>
      <c r="C1013" t="s">
        <v>26</v>
      </c>
      <c r="D1013">
        <v>2018</v>
      </c>
      <c r="E1013" t="s">
        <v>27</v>
      </c>
      <c r="F1013">
        <v>24</v>
      </c>
      <c r="G1013">
        <v>1</v>
      </c>
      <c r="H1013">
        <v>0</v>
      </c>
      <c r="I1013">
        <v>1</v>
      </c>
      <c r="J1013">
        <v>0</v>
      </c>
      <c r="K1013">
        <v>1.75</v>
      </c>
      <c r="L1013" t="s">
        <v>15</v>
      </c>
      <c r="M1013">
        <v>298.5</v>
      </c>
      <c r="N1013">
        <v>1758.35</v>
      </c>
      <c r="O1013">
        <v>0.2</v>
      </c>
      <c r="P1013">
        <v>1.5</v>
      </c>
      <c r="Q1013">
        <f t="shared" si="32"/>
        <v>89.550000000000011</v>
      </c>
      <c r="R1013">
        <f t="shared" si="33"/>
        <v>89550.000000000015</v>
      </c>
      <c r="S1013" t="s">
        <v>15</v>
      </c>
      <c r="T1013" t="s">
        <v>15</v>
      </c>
      <c r="U1013" t="s">
        <v>15</v>
      </c>
    </row>
    <row r="1014" spans="1:21" x14ac:dyDescent="0.25">
      <c r="A1014" s="1">
        <v>43237</v>
      </c>
      <c r="B1014" s="1">
        <v>42872</v>
      </c>
      <c r="C1014" t="s">
        <v>26</v>
      </c>
      <c r="D1014">
        <v>2018</v>
      </c>
      <c r="E1014" t="s">
        <v>27</v>
      </c>
      <c r="F1014">
        <v>25</v>
      </c>
      <c r="G1014">
        <v>1</v>
      </c>
      <c r="H1014">
        <v>0</v>
      </c>
      <c r="I1014">
        <v>1</v>
      </c>
      <c r="J1014">
        <v>0</v>
      </c>
      <c r="K1014">
        <v>1.75</v>
      </c>
      <c r="L1014" t="s">
        <v>15</v>
      </c>
      <c r="M1014">
        <v>298.5</v>
      </c>
      <c r="N1014">
        <v>1758.35</v>
      </c>
      <c r="O1014">
        <v>0.2</v>
      </c>
      <c r="P1014">
        <v>1.5</v>
      </c>
      <c r="Q1014">
        <f t="shared" si="32"/>
        <v>89.550000000000011</v>
      </c>
      <c r="R1014">
        <f t="shared" si="33"/>
        <v>89550.000000000015</v>
      </c>
      <c r="S1014" t="s">
        <v>15</v>
      </c>
      <c r="T1014" t="s">
        <v>15</v>
      </c>
      <c r="U1014" t="s">
        <v>15</v>
      </c>
    </row>
    <row r="1015" spans="1:21" x14ac:dyDescent="0.25">
      <c r="A1015" s="1">
        <v>43237</v>
      </c>
      <c r="B1015" s="1">
        <v>42872</v>
      </c>
      <c r="C1015" t="s">
        <v>26</v>
      </c>
      <c r="D1015">
        <v>2018</v>
      </c>
      <c r="E1015" t="s">
        <v>27</v>
      </c>
      <c r="F1015">
        <v>26</v>
      </c>
      <c r="G1015">
        <v>6</v>
      </c>
      <c r="H1015">
        <v>0</v>
      </c>
      <c r="I1015">
        <v>6</v>
      </c>
      <c r="J1015">
        <v>0</v>
      </c>
      <c r="K1015">
        <v>1.75</v>
      </c>
      <c r="L1015" t="s">
        <v>15</v>
      </c>
      <c r="M1015">
        <v>298.5</v>
      </c>
      <c r="N1015">
        <v>1758.35</v>
      </c>
      <c r="O1015">
        <v>0.2</v>
      </c>
      <c r="P1015">
        <v>1.5</v>
      </c>
      <c r="Q1015">
        <f t="shared" si="32"/>
        <v>89.550000000000011</v>
      </c>
      <c r="R1015">
        <f t="shared" si="33"/>
        <v>89550.000000000015</v>
      </c>
      <c r="S1015" t="s">
        <v>15</v>
      </c>
      <c r="T1015" t="s">
        <v>15</v>
      </c>
      <c r="U1015" t="s">
        <v>15</v>
      </c>
    </row>
    <row r="1016" spans="1:21" x14ac:dyDescent="0.25">
      <c r="A1016" s="1">
        <v>43237</v>
      </c>
      <c r="B1016" s="1">
        <v>42872</v>
      </c>
      <c r="C1016" t="s">
        <v>26</v>
      </c>
      <c r="D1016">
        <v>2018</v>
      </c>
      <c r="E1016" t="s">
        <v>27</v>
      </c>
      <c r="F1016">
        <v>27</v>
      </c>
      <c r="G1016">
        <v>17</v>
      </c>
      <c r="H1016">
        <v>0</v>
      </c>
      <c r="I1016">
        <v>17</v>
      </c>
      <c r="J1016">
        <v>0</v>
      </c>
      <c r="K1016">
        <v>1.75</v>
      </c>
      <c r="L1016" t="s">
        <v>15</v>
      </c>
      <c r="M1016">
        <v>298.5</v>
      </c>
      <c r="N1016">
        <v>1758.35</v>
      </c>
      <c r="O1016">
        <v>0.2</v>
      </c>
      <c r="P1016">
        <v>1.5</v>
      </c>
      <c r="Q1016">
        <f t="shared" si="32"/>
        <v>89.550000000000011</v>
      </c>
      <c r="R1016">
        <f t="shared" si="33"/>
        <v>89550.000000000015</v>
      </c>
      <c r="S1016" t="s">
        <v>15</v>
      </c>
      <c r="T1016" t="s">
        <v>15</v>
      </c>
      <c r="U1016" t="s">
        <v>15</v>
      </c>
    </row>
    <row r="1017" spans="1:21" x14ac:dyDescent="0.25">
      <c r="A1017" s="1">
        <v>43237</v>
      </c>
      <c r="B1017" s="1">
        <v>42872</v>
      </c>
      <c r="C1017" t="s">
        <v>26</v>
      </c>
      <c r="D1017">
        <v>2018</v>
      </c>
      <c r="E1017" t="s">
        <v>27</v>
      </c>
      <c r="F1017">
        <v>28</v>
      </c>
      <c r="G1017">
        <v>7</v>
      </c>
      <c r="H1017">
        <v>0</v>
      </c>
      <c r="I1017">
        <v>7</v>
      </c>
      <c r="J1017">
        <v>0</v>
      </c>
      <c r="K1017">
        <v>1.75</v>
      </c>
      <c r="L1017" t="s">
        <v>15</v>
      </c>
      <c r="M1017">
        <v>298.5</v>
      </c>
      <c r="N1017">
        <v>1758.35</v>
      </c>
      <c r="O1017">
        <v>0.2</v>
      </c>
      <c r="P1017">
        <v>1.5</v>
      </c>
      <c r="Q1017">
        <f t="shared" si="32"/>
        <v>89.550000000000011</v>
      </c>
      <c r="R1017">
        <f t="shared" si="33"/>
        <v>89550.000000000015</v>
      </c>
      <c r="S1017" t="s">
        <v>15</v>
      </c>
      <c r="T1017" t="s">
        <v>15</v>
      </c>
      <c r="U1017" t="s">
        <v>15</v>
      </c>
    </row>
    <row r="1018" spans="1:21" x14ac:dyDescent="0.25">
      <c r="A1018" s="1">
        <v>43237</v>
      </c>
      <c r="B1018" s="1">
        <v>42872</v>
      </c>
      <c r="C1018" t="s">
        <v>26</v>
      </c>
      <c r="D1018">
        <v>2018</v>
      </c>
      <c r="E1018" t="s">
        <v>27</v>
      </c>
      <c r="F1018">
        <v>29</v>
      </c>
      <c r="G1018">
        <v>0</v>
      </c>
      <c r="H1018">
        <v>0</v>
      </c>
      <c r="I1018">
        <v>0</v>
      </c>
      <c r="J1018">
        <v>0</v>
      </c>
      <c r="K1018">
        <v>1.75</v>
      </c>
      <c r="L1018" t="s">
        <v>15</v>
      </c>
      <c r="M1018">
        <v>298.5</v>
      </c>
      <c r="N1018">
        <v>1758.35</v>
      </c>
      <c r="O1018">
        <v>0.2</v>
      </c>
      <c r="P1018">
        <v>1.5</v>
      </c>
      <c r="Q1018">
        <f t="shared" si="32"/>
        <v>89.550000000000011</v>
      </c>
      <c r="R1018">
        <f t="shared" si="33"/>
        <v>89550.000000000015</v>
      </c>
      <c r="S1018" t="s">
        <v>15</v>
      </c>
      <c r="T1018" t="s">
        <v>15</v>
      </c>
      <c r="U1018" t="s">
        <v>15</v>
      </c>
    </row>
    <row r="1019" spans="1:21" x14ac:dyDescent="0.25">
      <c r="A1019" s="1">
        <v>43237</v>
      </c>
      <c r="B1019" s="1">
        <v>42872</v>
      </c>
      <c r="C1019" t="s">
        <v>26</v>
      </c>
      <c r="D1019">
        <v>2018</v>
      </c>
      <c r="E1019" t="s">
        <v>27</v>
      </c>
      <c r="F1019">
        <v>30</v>
      </c>
      <c r="G1019">
        <v>0</v>
      </c>
      <c r="H1019">
        <v>0</v>
      </c>
      <c r="I1019">
        <v>0</v>
      </c>
      <c r="J1019">
        <v>0</v>
      </c>
      <c r="K1019">
        <v>1.75</v>
      </c>
      <c r="L1019" t="s">
        <v>15</v>
      </c>
      <c r="M1019">
        <v>298.5</v>
      </c>
      <c r="N1019">
        <v>1758.35</v>
      </c>
      <c r="O1019">
        <v>0.2</v>
      </c>
      <c r="P1019">
        <v>1.5</v>
      </c>
      <c r="Q1019">
        <f t="shared" si="32"/>
        <v>89.550000000000011</v>
      </c>
      <c r="R1019">
        <f t="shared" si="33"/>
        <v>89550.000000000015</v>
      </c>
      <c r="S1019" t="s">
        <v>15</v>
      </c>
      <c r="T1019" t="s">
        <v>15</v>
      </c>
      <c r="U1019" t="s">
        <v>15</v>
      </c>
    </row>
    <row r="1020" spans="1:21" x14ac:dyDescent="0.25">
      <c r="A1020" s="1">
        <v>43237</v>
      </c>
      <c r="B1020" s="1">
        <v>42872</v>
      </c>
      <c r="C1020" t="s">
        <v>26</v>
      </c>
      <c r="D1020">
        <v>2018</v>
      </c>
      <c r="E1020" t="s">
        <v>27</v>
      </c>
      <c r="F1020">
        <v>31</v>
      </c>
      <c r="G1020">
        <v>58</v>
      </c>
      <c r="H1020">
        <v>0</v>
      </c>
      <c r="I1020">
        <v>58</v>
      </c>
      <c r="J1020">
        <v>0</v>
      </c>
      <c r="K1020">
        <v>1.75</v>
      </c>
      <c r="L1020" t="s">
        <v>15</v>
      </c>
      <c r="M1020">
        <v>298.5</v>
      </c>
      <c r="N1020">
        <v>1758.35</v>
      </c>
      <c r="O1020">
        <v>0.2</v>
      </c>
      <c r="P1020">
        <v>1.5</v>
      </c>
      <c r="Q1020">
        <f t="shared" si="32"/>
        <v>89.550000000000011</v>
      </c>
      <c r="R1020">
        <f t="shared" si="33"/>
        <v>89550.000000000015</v>
      </c>
      <c r="S1020" t="s">
        <v>15</v>
      </c>
      <c r="T1020" t="s">
        <v>15</v>
      </c>
      <c r="U1020" t="s">
        <v>15</v>
      </c>
    </row>
    <row r="1021" spans="1:21" x14ac:dyDescent="0.25">
      <c r="A1021" s="1">
        <v>43237</v>
      </c>
      <c r="B1021" s="1">
        <v>42872</v>
      </c>
      <c r="C1021" t="s">
        <v>26</v>
      </c>
      <c r="D1021">
        <v>2018</v>
      </c>
      <c r="E1021" t="s">
        <v>27</v>
      </c>
      <c r="F1021">
        <v>32</v>
      </c>
      <c r="G1021">
        <v>1</v>
      </c>
      <c r="H1021">
        <v>0</v>
      </c>
      <c r="I1021">
        <v>1</v>
      </c>
      <c r="J1021">
        <v>0</v>
      </c>
      <c r="K1021">
        <v>1.75</v>
      </c>
      <c r="L1021" t="s">
        <v>15</v>
      </c>
      <c r="M1021">
        <v>298.5</v>
      </c>
      <c r="N1021">
        <v>1758.35</v>
      </c>
      <c r="O1021">
        <v>0.2</v>
      </c>
      <c r="P1021">
        <v>1.5</v>
      </c>
      <c r="Q1021">
        <f t="shared" si="32"/>
        <v>89.550000000000011</v>
      </c>
      <c r="R1021">
        <f t="shared" si="33"/>
        <v>89550.000000000015</v>
      </c>
      <c r="S1021" t="s">
        <v>15</v>
      </c>
      <c r="T1021" t="s">
        <v>15</v>
      </c>
      <c r="U1021" t="s">
        <v>15</v>
      </c>
    </row>
    <row r="1022" spans="1:21" x14ac:dyDescent="0.25">
      <c r="A1022" s="1">
        <v>43237</v>
      </c>
      <c r="B1022" s="1">
        <v>42872</v>
      </c>
      <c r="C1022" t="s">
        <v>26</v>
      </c>
      <c r="D1022">
        <v>2018</v>
      </c>
      <c r="E1022" t="s">
        <v>27</v>
      </c>
      <c r="F1022">
        <v>33</v>
      </c>
      <c r="G1022">
        <v>0</v>
      </c>
      <c r="H1022">
        <v>0</v>
      </c>
      <c r="I1022">
        <v>0</v>
      </c>
      <c r="J1022">
        <v>0</v>
      </c>
      <c r="K1022">
        <v>1.75</v>
      </c>
      <c r="L1022" t="s">
        <v>15</v>
      </c>
      <c r="M1022">
        <v>298.5</v>
      </c>
      <c r="N1022">
        <v>1758.35</v>
      </c>
      <c r="O1022">
        <v>0.2</v>
      </c>
      <c r="P1022">
        <v>1.5</v>
      </c>
      <c r="Q1022">
        <f t="shared" si="32"/>
        <v>89.550000000000011</v>
      </c>
      <c r="R1022">
        <f t="shared" si="33"/>
        <v>89550.000000000015</v>
      </c>
      <c r="S1022" t="s">
        <v>15</v>
      </c>
      <c r="T1022" t="s">
        <v>15</v>
      </c>
      <c r="U1022" t="s">
        <v>15</v>
      </c>
    </row>
    <row r="1023" spans="1:21" x14ac:dyDescent="0.25">
      <c r="A1023" s="1">
        <v>43237</v>
      </c>
      <c r="B1023" s="1">
        <v>42872</v>
      </c>
      <c r="C1023" t="s">
        <v>26</v>
      </c>
      <c r="D1023">
        <v>2018</v>
      </c>
      <c r="E1023" t="s">
        <v>27</v>
      </c>
      <c r="F1023">
        <v>34</v>
      </c>
      <c r="G1023">
        <v>0</v>
      </c>
      <c r="H1023">
        <v>0</v>
      </c>
      <c r="I1023">
        <v>0</v>
      </c>
      <c r="J1023">
        <v>0</v>
      </c>
      <c r="K1023">
        <v>1.75</v>
      </c>
      <c r="L1023" t="s">
        <v>15</v>
      </c>
      <c r="M1023">
        <v>298.5</v>
      </c>
      <c r="N1023">
        <v>1758.35</v>
      </c>
      <c r="O1023">
        <v>0.2</v>
      </c>
      <c r="P1023">
        <v>1.5</v>
      </c>
      <c r="Q1023">
        <f t="shared" si="32"/>
        <v>89.550000000000011</v>
      </c>
      <c r="R1023">
        <f t="shared" si="33"/>
        <v>89550.000000000015</v>
      </c>
      <c r="S1023" t="s">
        <v>15</v>
      </c>
      <c r="T1023" t="s">
        <v>15</v>
      </c>
      <c r="U1023" t="s">
        <v>15</v>
      </c>
    </row>
    <row r="1024" spans="1:21" x14ac:dyDescent="0.25">
      <c r="A1024" s="1">
        <v>43241</v>
      </c>
      <c r="B1024" s="1">
        <v>42876</v>
      </c>
      <c r="C1024" t="s">
        <v>26</v>
      </c>
      <c r="D1024">
        <v>2018</v>
      </c>
      <c r="E1024" t="s">
        <v>27</v>
      </c>
      <c r="F1024">
        <v>1</v>
      </c>
      <c r="G1024">
        <v>499</v>
      </c>
      <c r="H1024">
        <v>0</v>
      </c>
      <c r="I1024">
        <v>499</v>
      </c>
      <c r="J1024">
        <v>0</v>
      </c>
      <c r="K1024">
        <v>1.75</v>
      </c>
      <c r="L1024" t="s">
        <v>11</v>
      </c>
      <c r="M1024">
        <v>294.64857142857142</v>
      </c>
      <c r="N1024">
        <v>1675.23</v>
      </c>
      <c r="O1024">
        <v>0.2</v>
      </c>
      <c r="P1024">
        <v>1.5</v>
      </c>
      <c r="Q1024">
        <f>M1024*O1024*P1024</f>
        <v>88.394571428571425</v>
      </c>
      <c r="R1024">
        <f t="shared" si="33"/>
        <v>88394.57142857142</v>
      </c>
      <c r="S1024" t="s">
        <v>11</v>
      </c>
      <c r="T1024" t="s">
        <v>62</v>
      </c>
      <c r="U1024" t="s">
        <v>62</v>
      </c>
    </row>
    <row r="1025" spans="1:21" x14ac:dyDescent="0.25">
      <c r="A1025" s="1">
        <v>43241</v>
      </c>
      <c r="B1025" s="1">
        <v>42876</v>
      </c>
      <c r="C1025" t="s">
        <v>26</v>
      </c>
      <c r="D1025">
        <v>2018</v>
      </c>
      <c r="E1025" t="s">
        <v>27</v>
      </c>
      <c r="F1025">
        <v>2</v>
      </c>
      <c r="G1025">
        <v>314</v>
      </c>
      <c r="H1025">
        <v>0</v>
      </c>
      <c r="I1025">
        <v>314</v>
      </c>
      <c r="J1025">
        <v>0</v>
      </c>
      <c r="K1025">
        <v>1.75</v>
      </c>
      <c r="L1025" t="s">
        <v>11</v>
      </c>
      <c r="M1025">
        <v>294.64857142857142</v>
      </c>
      <c r="N1025">
        <v>1675.23</v>
      </c>
      <c r="O1025">
        <v>0.2</v>
      </c>
      <c r="P1025">
        <v>1.5</v>
      </c>
      <c r="Q1025">
        <f t="shared" si="32"/>
        <v>88.394571428571425</v>
      </c>
      <c r="R1025">
        <f t="shared" si="33"/>
        <v>88394.57142857142</v>
      </c>
      <c r="S1025" t="s">
        <v>11</v>
      </c>
      <c r="T1025" t="s">
        <v>62</v>
      </c>
      <c r="U1025" t="s">
        <v>62</v>
      </c>
    </row>
    <row r="1026" spans="1:21" x14ac:dyDescent="0.25">
      <c r="A1026" s="1">
        <v>43241</v>
      </c>
      <c r="B1026" s="1">
        <v>42876</v>
      </c>
      <c r="C1026" t="s">
        <v>26</v>
      </c>
      <c r="D1026">
        <v>2018</v>
      </c>
      <c r="E1026" t="s">
        <v>27</v>
      </c>
      <c r="F1026">
        <v>3</v>
      </c>
      <c r="G1026">
        <v>0</v>
      </c>
      <c r="H1026">
        <v>0</v>
      </c>
      <c r="I1026">
        <v>0</v>
      </c>
      <c r="J1026">
        <v>0</v>
      </c>
      <c r="K1026">
        <v>1.75</v>
      </c>
      <c r="L1026" t="s">
        <v>11</v>
      </c>
      <c r="M1026">
        <v>294.64857142857142</v>
      </c>
      <c r="N1026">
        <v>1675.23</v>
      </c>
      <c r="O1026">
        <v>0.2</v>
      </c>
      <c r="P1026">
        <v>1.5</v>
      </c>
      <c r="Q1026">
        <f t="shared" si="32"/>
        <v>88.394571428571425</v>
      </c>
      <c r="R1026">
        <f t="shared" si="33"/>
        <v>88394.57142857142</v>
      </c>
      <c r="S1026" t="s">
        <v>11</v>
      </c>
      <c r="T1026" t="s">
        <v>62</v>
      </c>
      <c r="U1026" t="s">
        <v>62</v>
      </c>
    </row>
    <row r="1027" spans="1:21" x14ac:dyDescent="0.25">
      <c r="A1027" s="1">
        <v>43241</v>
      </c>
      <c r="B1027" s="1">
        <v>42876</v>
      </c>
      <c r="C1027" t="s">
        <v>26</v>
      </c>
      <c r="D1027">
        <v>2018</v>
      </c>
      <c r="E1027" t="s">
        <v>27</v>
      </c>
      <c r="F1027">
        <v>4</v>
      </c>
      <c r="G1027">
        <v>928</v>
      </c>
      <c r="H1027">
        <v>0</v>
      </c>
      <c r="I1027">
        <v>928</v>
      </c>
      <c r="J1027">
        <v>0</v>
      </c>
      <c r="K1027">
        <v>1.75</v>
      </c>
      <c r="L1027" t="s">
        <v>11</v>
      </c>
      <c r="M1027">
        <v>294.64857142857142</v>
      </c>
      <c r="N1027">
        <v>1675.23</v>
      </c>
      <c r="O1027">
        <v>0.2</v>
      </c>
      <c r="P1027">
        <v>1.5</v>
      </c>
      <c r="Q1027">
        <f t="shared" ref="Q1027:Q1090" si="34">M1027*O1027*P1027</f>
        <v>88.394571428571425</v>
      </c>
      <c r="R1027">
        <f t="shared" ref="R1027:R1090" si="35">Q1027*1000</f>
        <v>88394.57142857142</v>
      </c>
      <c r="S1027" t="s">
        <v>11</v>
      </c>
      <c r="T1027" t="s">
        <v>62</v>
      </c>
      <c r="U1027" t="s">
        <v>62</v>
      </c>
    </row>
    <row r="1028" spans="1:21" x14ac:dyDescent="0.25">
      <c r="A1028" s="1">
        <v>43241</v>
      </c>
      <c r="B1028" s="1">
        <v>42876</v>
      </c>
      <c r="C1028" t="s">
        <v>26</v>
      </c>
      <c r="D1028">
        <v>2018</v>
      </c>
      <c r="E1028" t="s">
        <v>27</v>
      </c>
      <c r="F1028">
        <v>5</v>
      </c>
      <c r="G1028">
        <v>68</v>
      </c>
      <c r="H1028">
        <v>0</v>
      </c>
      <c r="I1028">
        <v>68</v>
      </c>
      <c r="J1028">
        <v>0</v>
      </c>
      <c r="K1028">
        <v>1.75</v>
      </c>
      <c r="L1028" t="s">
        <v>11</v>
      </c>
      <c r="M1028">
        <v>294.64857142857142</v>
      </c>
      <c r="N1028">
        <v>1675.23</v>
      </c>
      <c r="O1028">
        <v>0.2</v>
      </c>
      <c r="P1028">
        <v>1.5</v>
      </c>
      <c r="Q1028">
        <f t="shared" si="34"/>
        <v>88.394571428571425</v>
      </c>
      <c r="R1028">
        <f t="shared" si="35"/>
        <v>88394.57142857142</v>
      </c>
      <c r="S1028" t="s">
        <v>11</v>
      </c>
      <c r="T1028" t="s">
        <v>62</v>
      </c>
      <c r="U1028" t="s">
        <v>62</v>
      </c>
    </row>
    <row r="1029" spans="1:21" x14ac:dyDescent="0.25">
      <c r="A1029" s="1">
        <v>43241</v>
      </c>
      <c r="B1029" s="1">
        <v>42876</v>
      </c>
      <c r="C1029" t="s">
        <v>26</v>
      </c>
      <c r="D1029">
        <v>2018</v>
      </c>
      <c r="E1029" t="s">
        <v>27</v>
      </c>
      <c r="F1029">
        <v>6</v>
      </c>
      <c r="G1029">
        <v>180</v>
      </c>
      <c r="H1029">
        <v>0</v>
      </c>
      <c r="I1029">
        <v>180</v>
      </c>
      <c r="J1029">
        <v>0</v>
      </c>
      <c r="K1029">
        <v>1.75</v>
      </c>
      <c r="L1029" t="s">
        <v>11</v>
      </c>
      <c r="M1029">
        <v>294.64857142857142</v>
      </c>
      <c r="N1029">
        <v>1675.23</v>
      </c>
      <c r="O1029">
        <v>0.2</v>
      </c>
      <c r="P1029">
        <v>1.5</v>
      </c>
      <c r="Q1029">
        <f t="shared" si="34"/>
        <v>88.394571428571425</v>
      </c>
      <c r="R1029">
        <f t="shared" si="35"/>
        <v>88394.57142857142</v>
      </c>
      <c r="S1029" t="s">
        <v>11</v>
      </c>
      <c r="T1029" t="s">
        <v>62</v>
      </c>
      <c r="U1029" t="s">
        <v>62</v>
      </c>
    </row>
    <row r="1030" spans="1:21" x14ac:dyDescent="0.25">
      <c r="A1030" s="1">
        <v>43241</v>
      </c>
      <c r="B1030" s="1">
        <v>42876</v>
      </c>
      <c r="C1030" t="s">
        <v>26</v>
      </c>
      <c r="D1030">
        <v>2018</v>
      </c>
      <c r="E1030" t="s">
        <v>27</v>
      </c>
      <c r="F1030">
        <v>7</v>
      </c>
      <c r="G1030">
        <v>251</v>
      </c>
      <c r="H1030">
        <v>0</v>
      </c>
      <c r="I1030">
        <v>251</v>
      </c>
      <c r="J1030">
        <v>0</v>
      </c>
      <c r="K1030">
        <v>1.75</v>
      </c>
      <c r="L1030" t="s">
        <v>11</v>
      </c>
      <c r="M1030">
        <v>294.64857142857142</v>
      </c>
      <c r="N1030">
        <v>1675.23</v>
      </c>
      <c r="O1030">
        <v>0.2</v>
      </c>
      <c r="P1030">
        <v>1.5</v>
      </c>
      <c r="Q1030">
        <f t="shared" si="34"/>
        <v>88.394571428571425</v>
      </c>
      <c r="R1030">
        <f t="shared" si="35"/>
        <v>88394.57142857142</v>
      </c>
      <c r="S1030" t="s">
        <v>11</v>
      </c>
      <c r="T1030" t="s">
        <v>62</v>
      </c>
      <c r="U1030" t="s">
        <v>62</v>
      </c>
    </row>
    <row r="1031" spans="1:21" x14ac:dyDescent="0.25">
      <c r="A1031" s="1">
        <v>43241</v>
      </c>
      <c r="B1031" s="1">
        <v>42876</v>
      </c>
      <c r="C1031" t="s">
        <v>26</v>
      </c>
      <c r="D1031">
        <v>2018</v>
      </c>
      <c r="E1031" t="s">
        <v>27</v>
      </c>
      <c r="F1031">
        <v>8</v>
      </c>
      <c r="G1031">
        <v>158</v>
      </c>
      <c r="H1031">
        <v>0</v>
      </c>
      <c r="I1031">
        <v>158</v>
      </c>
      <c r="J1031">
        <v>0</v>
      </c>
      <c r="K1031">
        <v>1.75</v>
      </c>
      <c r="L1031" t="s">
        <v>11</v>
      </c>
      <c r="M1031">
        <v>294.64857142857142</v>
      </c>
      <c r="N1031">
        <v>1675.23</v>
      </c>
      <c r="O1031">
        <v>0.2</v>
      </c>
      <c r="P1031">
        <v>1.5</v>
      </c>
      <c r="Q1031">
        <f t="shared" si="34"/>
        <v>88.394571428571425</v>
      </c>
      <c r="R1031">
        <f t="shared" si="35"/>
        <v>88394.57142857142</v>
      </c>
      <c r="S1031" t="s">
        <v>11</v>
      </c>
      <c r="T1031" t="s">
        <v>62</v>
      </c>
      <c r="U1031" t="s">
        <v>62</v>
      </c>
    </row>
    <row r="1032" spans="1:21" x14ac:dyDescent="0.25">
      <c r="A1032" s="1">
        <v>43241</v>
      </c>
      <c r="B1032" s="1">
        <v>42876</v>
      </c>
      <c r="C1032" t="s">
        <v>26</v>
      </c>
      <c r="D1032">
        <v>2018</v>
      </c>
      <c r="E1032" t="s">
        <v>27</v>
      </c>
      <c r="F1032">
        <v>9</v>
      </c>
      <c r="G1032">
        <v>107</v>
      </c>
      <c r="H1032">
        <v>0</v>
      </c>
      <c r="I1032">
        <v>107</v>
      </c>
      <c r="J1032">
        <v>0</v>
      </c>
      <c r="K1032">
        <v>1.75</v>
      </c>
      <c r="L1032" t="s">
        <v>11</v>
      </c>
      <c r="M1032">
        <v>294.64857142857142</v>
      </c>
      <c r="N1032">
        <v>1675.23</v>
      </c>
      <c r="O1032">
        <v>0.2</v>
      </c>
      <c r="P1032">
        <v>1.5</v>
      </c>
      <c r="Q1032">
        <f t="shared" si="34"/>
        <v>88.394571428571425</v>
      </c>
      <c r="R1032">
        <f t="shared" si="35"/>
        <v>88394.57142857142</v>
      </c>
      <c r="S1032" t="s">
        <v>11</v>
      </c>
      <c r="T1032" t="s">
        <v>62</v>
      </c>
      <c r="U1032" t="s">
        <v>62</v>
      </c>
    </row>
    <row r="1033" spans="1:21" x14ac:dyDescent="0.25">
      <c r="A1033" s="1">
        <v>43241</v>
      </c>
      <c r="B1033" s="1">
        <v>42876</v>
      </c>
      <c r="C1033" t="s">
        <v>26</v>
      </c>
      <c r="D1033">
        <v>2018</v>
      </c>
      <c r="E1033" t="s">
        <v>27</v>
      </c>
      <c r="F1033">
        <v>10</v>
      </c>
      <c r="G1033">
        <v>86</v>
      </c>
      <c r="H1033">
        <v>0</v>
      </c>
      <c r="I1033">
        <v>86</v>
      </c>
      <c r="J1033">
        <v>0</v>
      </c>
      <c r="K1033">
        <v>1.75</v>
      </c>
      <c r="L1033" t="s">
        <v>11</v>
      </c>
      <c r="M1033">
        <v>294.64857142857142</v>
      </c>
      <c r="N1033">
        <v>1675.23</v>
      </c>
      <c r="O1033">
        <v>0.2</v>
      </c>
      <c r="P1033">
        <v>1.5</v>
      </c>
      <c r="Q1033">
        <f t="shared" si="34"/>
        <v>88.394571428571425</v>
      </c>
      <c r="R1033">
        <f t="shared" si="35"/>
        <v>88394.57142857142</v>
      </c>
      <c r="S1033" t="s">
        <v>11</v>
      </c>
      <c r="T1033" t="s">
        <v>62</v>
      </c>
      <c r="U1033" t="s">
        <v>62</v>
      </c>
    </row>
    <row r="1034" spans="1:21" x14ac:dyDescent="0.25">
      <c r="A1034" s="1">
        <v>43241</v>
      </c>
      <c r="B1034" s="1">
        <v>42876</v>
      </c>
      <c r="C1034" t="s">
        <v>26</v>
      </c>
      <c r="D1034">
        <v>2018</v>
      </c>
      <c r="E1034" t="s">
        <v>27</v>
      </c>
      <c r="F1034">
        <v>11</v>
      </c>
      <c r="G1034">
        <v>239</v>
      </c>
      <c r="H1034">
        <v>0</v>
      </c>
      <c r="I1034">
        <v>239</v>
      </c>
      <c r="J1034">
        <v>0</v>
      </c>
      <c r="K1034">
        <v>1.75</v>
      </c>
      <c r="L1034" t="s">
        <v>11</v>
      </c>
      <c r="M1034">
        <v>294.64857142857142</v>
      </c>
      <c r="N1034">
        <v>1675.23</v>
      </c>
      <c r="O1034">
        <v>0.2</v>
      </c>
      <c r="P1034">
        <v>1.5</v>
      </c>
      <c r="Q1034">
        <f t="shared" si="34"/>
        <v>88.394571428571425</v>
      </c>
      <c r="R1034">
        <f t="shared" si="35"/>
        <v>88394.57142857142</v>
      </c>
      <c r="S1034" t="s">
        <v>11</v>
      </c>
      <c r="T1034" t="s">
        <v>62</v>
      </c>
      <c r="U1034" t="s">
        <v>62</v>
      </c>
    </row>
    <row r="1035" spans="1:21" x14ac:dyDescent="0.25">
      <c r="A1035" s="1">
        <v>43241</v>
      </c>
      <c r="B1035" s="1">
        <v>42876</v>
      </c>
      <c r="C1035" t="s">
        <v>26</v>
      </c>
      <c r="D1035">
        <v>2018</v>
      </c>
      <c r="E1035" t="s">
        <v>27</v>
      </c>
      <c r="F1035">
        <v>12</v>
      </c>
      <c r="G1035">
        <v>405</v>
      </c>
      <c r="H1035">
        <v>0</v>
      </c>
      <c r="I1035">
        <v>405</v>
      </c>
      <c r="J1035">
        <v>0</v>
      </c>
      <c r="K1035">
        <v>1.75</v>
      </c>
      <c r="L1035" t="s">
        <v>11</v>
      </c>
      <c r="M1035">
        <v>294.64857142857142</v>
      </c>
      <c r="N1035">
        <v>1675.23</v>
      </c>
      <c r="O1035">
        <v>0.2</v>
      </c>
      <c r="P1035">
        <v>1.5</v>
      </c>
      <c r="Q1035">
        <f t="shared" si="34"/>
        <v>88.394571428571425</v>
      </c>
      <c r="R1035">
        <f t="shared" si="35"/>
        <v>88394.57142857142</v>
      </c>
      <c r="S1035" t="s">
        <v>11</v>
      </c>
      <c r="T1035" t="s">
        <v>62</v>
      </c>
      <c r="U1035" t="s">
        <v>62</v>
      </c>
    </row>
    <row r="1036" spans="1:21" x14ac:dyDescent="0.25">
      <c r="A1036" s="1">
        <v>43241</v>
      </c>
      <c r="B1036" s="1">
        <v>42876</v>
      </c>
      <c r="C1036" t="s">
        <v>26</v>
      </c>
      <c r="D1036">
        <v>2018</v>
      </c>
      <c r="E1036" t="s">
        <v>27</v>
      </c>
      <c r="F1036">
        <v>13</v>
      </c>
      <c r="G1036">
        <v>210</v>
      </c>
      <c r="H1036">
        <v>0</v>
      </c>
      <c r="I1036">
        <v>210</v>
      </c>
      <c r="J1036">
        <v>0</v>
      </c>
      <c r="K1036">
        <v>1.75</v>
      </c>
      <c r="L1036" t="s">
        <v>11</v>
      </c>
      <c r="M1036">
        <v>294.64857142857142</v>
      </c>
      <c r="N1036">
        <v>1675.23</v>
      </c>
      <c r="O1036">
        <v>0.2</v>
      </c>
      <c r="P1036">
        <v>1.5</v>
      </c>
      <c r="Q1036">
        <f t="shared" si="34"/>
        <v>88.394571428571425</v>
      </c>
      <c r="R1036">
        <f t="shared" si="35"/>
        <v>88394.57142857142</v>
      </c>
      <c r="S1036" t="s">
        <v>11</v>
      </c>
      <c r="T1036" t="s">
        <v>62</v>
      </c>
      <c r="U1036" t="s">
        <v>62</v>
      </c>
    </row>
    <row r="1037" spans="1:21" x14ac:dyDescent="0.25">
      <c r="A1037" s="1">
        <v>43241</v>
      </c>
      <c r="B1037" s="1">
        <v>42876</v>
      </c>
      <c r="C1037" t="s">
        <v>26</v>
      </c>
      <c r="D1037">
        <v>2018</v>
      </c>
      <c r="E1037" t="s">
        <v>27</v>
      </c>
      <c r="F1037">
        <v>14</v>
      </c>
      <c r="G1037">
        <v>101</v>
      </c>
      <c r="H1037">
        <v>0</v>
      </c>
      <c r="I1037">
        <v>101</v>
      </c>
      <c r="J1037">
        <v>0</v>
      </c>
      <c r="K1037">
        <v>1.75</v>
      </c>
      <c r="L1037" t="s">
        <v>11</v>
      </c>
      <c r="M1037">
        <v>294.64857142857142</v>
      </c>
      <c r="N1037">
        <v>1675.23</v>
      </c>
      <c r="O1037">
        <v>0.2</v>
      </c>
      <c r="P1037">
        <v>1.5</v>
      </c>
      <c r="Q1037">
        <f t="shared" si="34"/>
        <v>88.394571428571425</v>
      </c>
      <c r="R1037">
        <f t="shared" si="35"/>
        <v>88394.57142857142</v>
      </c>
      <c r="S1037" t="s">
        <v>11</v>
      </c>
      <c r="T1037" t="s">
        <v>62</v>
      </c>
      <c r="U1037" t="s">
        <v>62</v>
      </c>
    </row>
    <row r="1038" spans="1:21" x14ac:dyDescent="0.25">
      <c r="A1038" s="1">
        <v>43241</v>
      </c>
      <c r="B1038" s="1">
        <v>42876</v>
      </c>
      <c r="C1038" t="s">
        <v>26</v>
      </c>
      <c r="D1038">
        <v>2018</v>
      </c>
      <c r="E1038" t="s">
        <v>27</v>
      </c>
      <c r="F1038">
        <v>15</v>
      </c>
      <c r="G1038">
        <v>46</v>
      </c>
      <c r="H1038">
        <v>0</v>
      </c>
      <c r="I1038">
        <v>46</v>
      </c>
      <c r="J1038">
        <v>0</v>
      </c>
      <c r="K1038">
        <v>1.75</v>
      </c>
      <c r="L1038" t="s">
        <v>11</v>
      </c>
      <c r="M1038">
        <v>294.64857142857142</v>
      </c>
      <c r="N1038">
        <v>1675.23</v>
      </c>
      <c r="O1038">
        <v>0.2</v>
      </c>
      <c r="P1038">
        <v>1.5</v>
      </c>
      <c r="Q1038">
        <f t="shared" si="34"/>
        <v>88.394571428571425</v>
      </c>
      <c r="R1038">
        <f t="shared" si="35"/>
        <v>88394.57142857142</v>
      </c>
      <c r="S1038" t="s">
        <v>11</v>
      </c>
      <c r="T1038" t="s">
        <v>62</v>
      </c>
      <c r="U1038" t="s">
        <v>62</v>
      </c>
    </row>
    <row r="1039" spans="1:21" x14ac:dyDescent="0.25">
      <c r="A1039" s="1">
        <v>43241</v>
      </c>
      <c r="B1039" s="1">
        <v>42876</v>
      </c>
      <c r="C1039" t="s">
        <v>26</v>
      </c>
      <c r="D1039">
        <v>2018</v>
      </c>
      <c r="E1039" t="s">
        <v>27</v>
      </c>
      <c r="F1039">
        <v>16</v>
      </c>
      <c r="G1039">
        <v>19</v>
      </c>
      <c r="H1039">
        <v>0</v>
      </c>
      <c r="I1039">
        <v>19</v>
      </c>
      <c r="J1039">
        <v>0</v>
      </c>
      <c r="K1039">
        <v>1.75</v>
      </c>
      <c r="L1039" t="s">
        <v>11</v>
      </c>
      <c r="M1039">
        <v>294.64857142857142</v>
      </c>
      <c r="N1039">
        <v>1675.23</v>
      </c>
      <c r="O1039">
        <v>0.2</v>
      </c>
      <c r="P1039">
        <v>1.5</v>
      </c>
      <c r="Q1039">
        <f t="shared" si="34"/>
        <v>88.394571428571425</v>
      </c>
      <c r="R1039">
        <f t="shared" si="35"/>
        <v>88394.57142857142</v>
      </c>
      <c r="S1039" t="s">
        <v>11</v>
      </c>
      <c r="T1039" t="s">
        <v>62</v>
      </c>
      <c r="U1039" t="s">
        <v>62</v>
      </c>
    </row>
    <row r="1040" spans="1:21" x14ac:dyDescent="0.25">
      <c r="A1040" s="1">
        <v>43241</v>
      </c>
      <c r="B1040" s="1">
        <v>42876</v>
      </c>
      <c r="C1040" t="s">
        <v>26</v>
      </c>
      <c r="D1040">
        <v>2018</v>
      </c>
      <c r="E1040" t="s">
        <v>27</v>
      </c>
      <c r="F1040">
        <v>17</v>
      </c>
      <c r="G1040">
        <v>903</v>
      </c>
      <c r="H1040">
        <v>0</v>
      </c>
      <c r="I1040">
        <v>903</v>
      </c>
      <c r="J1040">
        <v>0</v>
      </c>
      <c r="K1040">
        <v>1.75</v>
      </c>
      <c r="L1040" t="s">
        <v>11</v>
      </c>
      <c r="M1040">
        <v>294.64857142857142</v>
      </c>
      <c r="N1040">
        <v>1675.23</v>
      </c>
      <c r="O1040">
        <v>0.2</v>
      </c>
      <c r="P1040">
        <v>1.5</v>
      </c>
      <c r="Q1040">
        <f t="shared" si="34"/>
        <v>88.394571428571425</v>
      </c>
      <c r="R1040">
        <f t="shared" si="35"/>
        <v>88394.57142857142</v>
      </c>
      <c r="S1040" t="s">
        <v>11</v>
      </c>
      <c r="T1040" t="s">
        <v>62</v>
      </c>
      <c r="U1040" t="s">
        <v>62</v>
      </c>
    </row>
    <row r="1041" spans="1:21" x14ac:dyDescent="0.25">
      <c r="A1041" s="1">
        <v>43241</v>
      </c>
      <c r="B1041" s="1">
        <v>42876</v>
      </c>
      <c r="C1041" t="s">
        <v>26</v>
      </c>
      <c r="D1041">
        <v>2018</v>
      </c>
      <c r="E1041" t="s">
        <v>27</v>
      </c>
      <c r="F1041">
        <v>18</v>
      </c>
      <c r="G1041">
        <v>125</v>
      </c>
      <c r="H1041">
        <v>0</v>
      </c>
      <c r="I1041">
        <v>125</v>
      </c>
      <c r="J1041">
        <v>0</v>
      </c>
      <c r="K1041">
        <v>1.75</v>
      </c>
      <c r="L1041" t="s">
        <v>11</v>
      </c>
      <c r="M1041">
        <v>294.64857142857142</v>
      </c>
      <c r="N1041">
        <v>1675.23</v>
      </c>
      <c r="O1041">
        <v>0.2</v>
      </c>
      <c r="P1041">
        <v>1.5</v>
      </c>
      <c r="Q1041">
        <f t="shared" si="34"/>
        <v>88.394571428571425</v>
      </c>
      <c r="R1041">
        <f t="shared" si="35"/>
        <v>88394.57142857142</v>
      </c>
      <c r="S1041" t="s">
        <v>11</v>
      </c>
      <c r="T1041" t="s">
        <v>62</v>
      </c>
      <c r="U1041" t="s">
        <v>62</v>
      </c>
    </row>
    <row r="1042" spans="1:21" x14ac:dyDescent="0.25">
      <c r="A1042" s="1">
        <v>43241</v>
      </c>
      <c r="B1042" s="1">
        <v>42876</v>
      </c>
      <c r="C1042" t="s">
        <v>26</v>
      </c>
      <c r="D1042">
        <v>2018</v>
      </c>
      <c r="E1042" t="s">
        <v>27</v>
      </c>
      <c r="F1042">
        <v>19</v>
      </c>
      <c r="G1042">
        <v>972</v>
      </c>
      <c r="H1042">
        <v>0</v>
      </c>
      <c r="I1042">
        <v>972</v>
      </c>
      <c r="J1042">
        <v>0</v>
      </c>
      <c r="K1042">
        <v>1.75</v>
      </c>
      <c r="L1042" t="s">
        <v>11</v>
      </c>
      <c r="M1042">
        <v>294.64857142857142</v>
      </c>
      <c r="N1042">
        <v>1675.23</v>
      </c>
      <c r="O1042">
        <v>0.2</v>
      </c>
      <c r="P1042">
        <v>1.5</v>
      </c>
      <c r="Q1042">
        <f t="shared" si="34"/>
        <v>88.394571428571425</v>
      </c>
      <c r="R1042">
        <f t="shared" si="35"/>
        <v>88394.57142857142</v>
      </c>
      <c r="S1042" t="s">
        <v>11</v>
      </c>
      <c r="T1042" t="s">
        <v>62</v>
      </c>
      <c r="U1042" t="s">
        <v>62</v>
      </c>
    </row>
    <row r="1043" spans="1:21" x14ac:dyDescent="0.25">
      <c r="A1043" s="1">
        <v>43241</v>
      </c>
      <c r="B1043" s="1">
        <v>42876</v>
      </c>
      <c r="C1043" t="s">
        <v>26</v>
      </c>
      <c r="D1043">
        <v>2018</v>
      </c>
      <c r="E1043" t="s">
        <v>27</v>
      </c>
      <c r="F1043">
        <v>20</v>
      </c>
      <c r="G1043">
        <v>479</v>
      </c>
      <c r="H1043">
        <v>0</v>
      </c>
      <c r="I1043">
        <v>479</v>
      </c>
      <c r="J1043">
        <v>0</v>
      </c>
      <c r="K1043">
        <v>1.75</v>
      </c>
      <c r="L1043" t="s">
        <v>11</v>
      </c>
      <c r="M1043">
        <v>294.64857142857142</v>
      </c>
      <c r="N1043">
        <v>1675.23</v>
      </c>
      <c r="O1043">
        <v>0.2</v>
      </c>
      <c r="P1043">
        <v>1.5</v>
      </c>
      <c r="Q1043">
        <f t="shared" si="34"/>
        <v>88.394571428571425</v>
      </c>
      <c r="R1043">
        <f t="shared" si="35"/>
        <v>88394.57142857142</v>
      </c>
      <c r="S1043" t="s">
        <v>11</v>
      </c>
      <c r="T1043" t="s">
        <v>62</v>
      </c>
      <c r="U1043" t="s">
        <v>62</v>
      </c>
    </row>
    <row r="1044" spans="1:21" x14ac:dyDescent="0.25">
      <c r="A1044" s="1">
        <v>43241</v>
      </c>
      <c r="B1044" s="1">
        <v>42876</v>
      </c>
      <c r="C1044" t="s">
        <v>26</v>
      </c>
      <c r="D1044">
        <v>2018</v>
      </c>
      <c r="E1044" t="s">
        <v>27</v>
      </c>
      <c r="F1044">
        <v>21</v>
      </c>
      <c r="G1044">
        <v>34</v>
      </c>
      <c r="H1044">
        <v>0</v>
      </c>
      <c r="I1044">
        <v>34</v>
      </c>
      <c r="J1044">
        <v>0</v>
      </c>
      <c r="K1044">
        <v>1.75</v>
      </c>
      <c r="L1044" t="s">
        <v>11</v>
      </c>
      <c r="M1044">
        <v>294.64857142857142</v>
      </c>
      <c r="N1044">
        <v>1675.23</v>
      </c>
      <c r="O1044">
        <v>0.2</v>
      </c>
      <c r="P1044">
        <v>1.5</v>
      </c>
      <c r="Q1044">
        <f t="shared" si="34"/>
        <v>88.394571428571425</v>
      </c>
      <c r="R1044">
        <f t="shared" si="35"/>
        <v>88394.57142857142</v>
      </c>
      <c r="S1044" t="s">
        <v>11</v>
      </c>
      <c r="T1044" t="s">
        <v>62</v>
      </c>
      <c r="U1044" t="s">
        <v>62</v>
      </c>
    </row>
    <row r="1045" spans="1:21" x14ac:dyDescent="0.25">
      <c r="A1045" s="1">
        <v>43241</v>
      </c>
      <c r="B1045" s="1">
        <v>42876</v>
      </c>
      <c r="C1045" t="s">
        <v>26</v>
      </c>
      <c r="D1045">
        <v>2018</v>
      </c>
      <c r="E1045" t="s">
        <v>27</v>
      </c>
      <c r="F1045">
        <v>22</v>
      </c>
      <c r="G1045">
        <v>53</v>
      </c>
      <c r="H1045">
        <v>0</v>
      </c>
      <c r="I1045">
        <v>53</v>
      </c>
      <c r="J1045">
        <v>0</v>
      </c>
      <c r="K1045">
        <v>1.75</v>
      </c>
      <c r="L1045" t="s">
        <v>11</v>
      </c>
      <c r="M1045">
        <v>294.64857142857142</v>
      </c>
      <c r="N1045">
        <v>1675.23</v>
      </c>
      <c r="O1045">
        <v>0.2</v>
      </c>
      <c r="P1045">
        <v>1.5</v>
      </c>
      <c r="Q1045">
        <f t="shared" si="34"/>
        <v>88.394571428571425</v>
      </c>
      <c r="R1045">
        <f t="shared" si="35"/>
        <v>88394.57142857142</v>
      </c>
      <c r="S1045" t="s">
        <v>11</v>
      </c>
      <c r="T1045" t="s">
        <v>62</v>
      </c>
      <c r="U1045" t="s">
        <v>62</v>
      </c>
    </row>
    <row r="1046" spans="1:21" x14ac:dyDescent="0.25">
      <c r="A1046" s="1">
        <v>43241</v>
      </c>
      <c r="B1046" s="1">
        <v>42876</v>
      </c>
      <c r="C1046" t="s">
        <v>26</v>
      </c>
      <c r="D1046">
        <v>2018</v>
      </c>
      <c r="E1046" t="s">
        <v>27</v>
      </c>
      <c r="F1046">
        <v>23</v>
      </c>
      <c r="G1046">
        <v>3</v>
      </c>
      <c r="H1046">
        <v>0</v>
      </c>
      <c r="I1046">
        <v>3</v>
      </c>
      <c r="J1046">
        <v>0</v>
      </c>
      <c r="K1046">
        <v>1.75</v>
      </c>
      <c r="L1046" t="s">
        <v>11</v>
      </c>
      <c r="M1046">
        <v>294.64857142857142</v>
      </c>
      <c r="N1046">
        <v>1675.23</v>
      </c>
      <c r="O1046">
        <v>0.2</v>
      </c>
      <c r="P1046">
        <v>1.5</v>
      </c>
      <c r="Q1046">
        <f t="shared" si="34"/>
        <v>88.394571428571425</v>
      </c>
      <c r="R1046">
        <f t="shared" si="35"/>
        <v>88394.57142857142</v>
      </c>
      <c r="S1046" t="s">
        <v>11</v>
      </c>
      <c r="T1046" t="s">
        <v>62</v>
      </c>
      <c r="U1046" t="s">
        <v>62</v>
      </c>
    </row>
    <row r="1047" spans="1:21" x14ac:dyDescent="0.25">
      <c r="A1047" s="1">
        <v>43241</v>
      </c>
      <c r="B1047" s="1">
        <v>42876</v>
      </c>
      <c r="C1047" t="s">
        <v>26</v>
      </c>
      <c r="D1047">
        <v>2018</v>
      </c>
      <c r="E1047" t="s">
        <v>27</v>
      </c>
      <c r="F1047">
        <v>24</v>
      </c>
      <c r="G1047">
        <v>1</v>
      </c>
      <c r="H1047">
        <v>0</v>
      </c>
      <c r="I1047">
        <v>1</v>
      </c>
      <c r="J1047">
        <v>0</v>
      </c>
      <c r="K1047">
        <v>1.75</v>
      </c>
      <c r="L1047" t="s">
        <v>11</v>
      </c>
      <c r="M1047">
        <v>294.64857142857142</v>
      </c>
      <c r="N1047">
        <v>1675.23</v>
      </c>
      <c r="O1047">
        <v>0.2</v>
      </c>
      <c r="P1047">
        <v>1.5</v>
      </c>
      <c r="Q1047">
        <f t="shared" si="34"/>
        <v>88.394571428571425</v>
      </c>
      <c r="R1047">
        <f t="shared" si="35"/>
        <v>88394.57142857142</v>
      </c>
      <c r="S1047" t="s">
        <v>11</v>
      </c>
      <c r="T1047" t="s">
        <v>62</v>
      </c>
      <c r="U1047" t="s">
        <v>62</v>
      </c>
    </row>
    <row r="1048" spans="1:21" x14ac:dyDescent="0.25">
      <c r="A1048" s="1">
        <v>43241</v>
      </c>
      <c r="B1048" s="1">
        <v>42876</v>
      </c>
      <c r="C1048" t="s">
        <v>26</v>
      </c>
      <c r="D1048">
        <v>2018</v>
      </c>
      <c r="E1048" t="s">
        <v>27</v>
      </c>
      <c r="F1048">
        <v>25</v>
      </c>
      <c r="G1048">
        <v>493</v>
      </c>
      <c r="H1048">
        <v>0</v>
      </c>
      <c r="I1048">
        <v>493</v>
      </c>
      <c r="J1048">
        <v>0</v>
      </c>
      <c r="K1048">
        <v>1.75</v>
      </c>
      <c r="L1048" t="s">
        <v>11</v>
      </c>
      <c r="M1048">
        <v>294.64857142857142</v>
      </c>
      <c r="N1048">
        <v>1675.23</v>
      </c>
      <c r="O1048">
        <v>0.2</v>
      </c>
      <c r="P1048">
        <v>1.5</v>
      </c>
      <c r="Q1048">
        <f t="shared" si="34"/>
        <v>88.394571428571425</v>
      </c>
      <c r="R1048">
        <f t="shared" si="35"/>
        <v>88394.57142857142</v>
      </c>
      <c r="S1048" t="s">
        <v>11</v>
      </c>
      <c r="T1048" t="s">
        <v>62</v>
      </c>
      <c r="U1048" t="s">
        <v>62</v>
      </c>
    </row>
    <row r="1049" spans="1:21" x14ac:dyDescent="0.25">
      <c r="A1049" s="1">
        <v>43241</v>
      </c>
      <c r="B1049" s="1">
        <v>42876</v>
      </c>
      <c r="C1049" t="s">
        <v>26</v>
      </c>
      <c r="D1049">
        <v>2018</v>
      </c>
      <c r="E1049" t="s">
        <v>27</v>
      </c>
      <c r="F1049">
        <v>26</v>
      </c>
      <c r="G1049">
        <v>59</v>
      </c>
      <c r="H1049">
        <v>0</v>
      </c>
      <c r="I1049">
        <v>59</v>
      </c>
      <c r="J1049">
        <v>0</v>
      </c>
      <c r="K1049">
        <v>1.75</v>
      </c>
      <c r="L1049" t="s">
        <v>11</v>
      </c>
      <c r="M1049">
        <v>294.64857142857142</v>
      </c>
      <c r="N1049">
        <v>1675.23</v>
      </c>
      <c r="O1049">
        <v>0.2</v>
      </c>
      <c r="P1049">
        <v>1.5</v>
      </c>
      <c r="Q1049">
        <f t="shared" si="34"/>
        <v>88.394571428571425</v>
      </c>
      <c r="R1049">
        <f t="shared" si="35"/>
        <v>88394.57142857142</v>
      </c>
      <c r="S1049" t="s">
        <v>11</v>
      </c>
      <c r="T1049" t="s">
        <v>62</v>
      </c>
      <c r="U1049" t="s">
        <v>62</v>
      </c>
    </row>
    <row r="1050" spans="1:21" x14ac:dyDescent="0.25">
      <c r="A1050" s="1">
        <v>43241</v>
      </c>
      <c r="B1050" s="1">
        <v>42876</v>
      </c>
      <c r="C1050" t="s">
        <v>26</v>
      </c>
      <c r="D1050">
        <v>2018</v>
      </c>
      <c r="E1050" t="s">
        <v>27</v>
      </c>
      <c r="F1050">
        <v>27</v>
      </c>
      <c r="G1050">
        <v>9</v>
      </c>
      <c r="H1050">
        <v>0</v>
      </c>
      <c r="I1050">
        <v>9</v>
      </c>
      <c r="J1050">
        <v>0</v>
      </c>
      <c r="K1050">
        <v>1.75</v>
      </c>
      <c r="L1050" t="s">
        <v>11</v>
      </c>
      <c r="M1050">
        <v>294.64857142857142</v>
      </c>
      <c r="N1050">
        <v>1675.23</v>
      </c>
      <c r="O1050">
        <v>0.2</v>
      </c>
      <c r="P1050">
        <v>1.5</v>
      </c>
      <c r="Q1050">
        <f t="shared" si="34"/>
        <v>88.394571428571425</v>
      </c>
      <c r="R1050">
        <f t="shared" si="35"/>
        <v>88394.57142857142</v>
      </c>
      <c r="S1050" t="s">
        <v>11</v>
      </c>
      <c r="T1050" t="s">
        <v>62</v>
      </c>
      <c r="U1050" t="s">
        <v>62</v>
      </c>
    </row>
    <row r="1051" spans="1:21" x14ac:dyDescent="0.25">
      <c r="A1051" s="1">
        <v>43241</v>
      </c>
      <c r="B1051" s="1">
        <v>42876</v>
      </c>
      <c r="C1051" t="s">
        <v>26</v>
      </c>
      <c r="D1051">
        <v>2018</v>
      </c>
      <c r="E1051" t="s">
        <v>27</v>
      </c>
      <c r="F1051">
        <v>28</v>
      </c>
      <c r="G1051">
        <v>360</v>
      </c>
      <c r="H1051">
        <v>0</v>
      </c>
      <c r="I1051">
        <v>360</v>
      </c>
      <c r="J1051">
        <v>0</v>
      </c>
      <c r="K1051">
        <v>1.75</v>
      </c>
      <c r="L1051" t="s">
        <v>11</v>
      </c>
      <c r="M1051">
        <v>294.64857142857142</v>
      </c>
      <c r="N1051">
        <v>1675.23</v>
      </c>
      <c r="O1051">
        <v>0.2</v>
      </c>
      <c r="P1051">
        <v>1.5</v>
      </c>
      <c r="Q1051">
        <f t="shared" si="34"/>
        <v>88.394571428571425</v>
      </c>
      <c r="R1051">
        <f t="shared" si="35"/>
        <v>88394.57142857142</v>
      </c>
      <c r="S1051" t="s">
        <v>11</v>
      </c>
      <c r="T1051" t="s">
        <v>62</v>
      </c>
      <c r="U1051" t="s">
        <v>62</v>
      </c>
    </row>
    <row r="1052" spans="1:21" x14ac:dyDescent="0.25">
      <c r="A1052" s="1">
        <v>43241</v>
      </c>
      <c r="B1052" s="1">
        <v>42876</v>
      </c>
      <c r="C1052" t="s">
        <v>26</v>
      </c>
      <c r="D1052">
        <v>2018</v>
      </c>
      <c r="E1052" t="s">
        <v>27</v>
      </c>
      <c r="F1052">
        <v>29</v>
      </c>
      <c r="G1052">
        <v>39</v>
      </c>
      <c r="H1052">
        <v>0</v>
      </c>
      <c r="I1052">
        <v>39</v>
      </c>
      <c r="J1052">
        <v>0</v>
      </c>
      <c r="K1052">
        <v>1.75</v>
      </c>
      <c r="L1052" t="s">
        <v>11</v>
      </c>
      <c r="M1052">
        <v>294.64857142857142</v>
      </c>
      <c r="N1052">
        <v>1675.23</v>
      </c>
      <c r="O1052">
        <v>0.2</v>
      </c>
      <c r="P1052">
        <v>1.5</v>
      </c>
      <c r="Q1052">
        <f t="shared" si="34"/>
        <v>88.394571428571425</v>
      </c>
      <c r="R1052">
        <f t="shared" si="35"/>
        <v>88394.57142857142</v>
      </c>
      <c r="S1052" t="s">
        <v>11</v>
      </c>
      <c r="T1052" t="s">
        <v>62</v>
      </c>
      <c r="U1052" t="s">
        <v>62</v>
      </c>
    </row>
    <row r="1053" spans="1:21" x14ac:dyDescent="0.25">
      <c r="A1053" s="1">
        <v>43245</v>
      </c>
      <c r="B1053" s="1">
        <v>42880</v>
      </c>
      <c r="C1053" t="s">
        <v>26</v>
      </c>
      <c r="D1053">
        <v>2018</v>
      </c>
      <c r="E1053" t="s">
        <v>27</v>
      </c>
      <c r="F1053">
        <v>1</v>
      </c>
      <c r="G1053">
        <v>6</v>
      </c>
      <c r="H1053">
        <v>0</v>
      </c>
      <c r="I1053">
        <v>6</v>
      </c>
      <c r="J1053">
        <v>0</v>
      </c>
      <c r="K1053">
        <v>1.75</v>
      </c>
      <c r="L1053" t="s">
        <v>11</v>
      </c>
      <c r="M1053">
        <v>290.79714285714283</v>
      </c>
      <c r="N1053">
        <v>1592.11</v>
      </c>
      <c r="O1053">
        <v>0.2</v>
      </c>
      <c r="P1053">
        <v>1.5</v>
      </c>
      <c r="Q1053">
        <f t="shared" si="34"/>
        <v>87.239142857142852</v>
      </c>
      <c r="R1053">
        <f t="shared" si="35"/>
        <v>87239.142857142855</v>
      </c>
      <c r="S1053" t="s">
        <v>11</v>
      </c>
      <c r="T1053" t="s">
        <v>63</v>
      </c>
      <c r="U1053" t="s">
        <v>63</v>
      </c>
    </row>
    <row r="1054" spans="1:21" x14ac:dyDescent="0.25">
      <c r="A1054" s="1">
        <v>43245</v>
      </c>
      <c r="B1054" s="1">
        <v>42880</v>
      </c>
      <c r="C1054" t="s">
        <v>26</v>
      </c>
      <c r="D1054">
        <v>2018</v>
      </c>
      <c r="E1054" t="s">
        <v>27</v>
      </c>
      <c r="F1054">
        <v>2</v>
      </c>
      <c r="G1054">
        <v>101</v>
      </c>
      <c r="H1054">
        <v>0</v>
      </c>
      <c r="I1054">
        <v>101</v>
      </c>
      <c r="J1054">
        <v>0</v>
      </c>
      <c r="K1054">
        <v>1.75</v>
      </c>
      <c r="L1054" t="s">
        <v>11</v>
      </c>
      <c r="M1054">
        <v>290.79714285714283</v>
      </c>
      <c r="N1054">
        <v>1592.11</v>
      </c>
      <c r="O1054">
        <v>0.2</v>
      </c>
      <c r="P1054">
        <v>1.5</v>
      </c>
      <c r="Q1054">
        <f t="shared" si="34"/>
        <v>87.239142857142852</v>
      </c>
      <c r="R1054">
        <f t="shared" si="35"/>
        <v>87239.142857142855</v>
      </c>
      <c r="S1054" t="s">
        <v>11</v>
      </c>
      <c r="T1054" t="s">
        <v>63</v>
      </c>
      <c r="U1054" t="s">
        <v>63</v>
      </c>
    </row>
    <row r="1055" spans="1:21" x14ac:dyDescent="0.25">
      <c r="A1055" s="1">
        <v>43245</v>
      </c>
      <c r="B1055" s="1">
        <v>42880</v>
      </c>
      <c r="C1055" t="s">
        <v>26</v>
      </c>
      <c r="D1055">
        <v>2018</v>
      </c>
      <c r="E1055" t="s">
        <v>27</v>
      </c>
      <c r="F1055">
        <v>3</v>
      </c>
      <c r="G1055">
        <v>67</v>
      </c>
      <c r="H1055">
        <v>0</v>
      </c>
      <c r="I1055">
        <v>67</v>
      </c>
      <c r="J1055">
        <v>0</v>
      </c>
      <c r="K1055">
        <v>1.75</v>
      </c>
      <c r="L1055" t="s">
        <v>11</v>
      </c>
      <c r="M1055">
        <v>290.79714285714283</v>
      </c>
      <c r="N1055">
        <v>1592.11</v>
      </c>
      <c r="O1055">
        <v>0.2</v>
      </c>
      <c r="P1055">
        <v>1.5</v>
      </c>
      <c r="Q1055">
        <f t="shared" si="34"/>
        <v>87.239142857142852</v>
      </c>
      <c r="R1055">
        <f t="shared" si="35"/>
        <v>87239.142857142855</v>
      </c>
      <c r="S1055" t="s">
        <v>11</v>
      </c>
      <c r="T1055" t="s">
        <v>63</v>
      </c>
      <c r="U1055" t="s">
        <v>63</v>
      </c>
    </row>
    <row r="1056" spans="1:21" x14ac:dyDescent="0.25">
      <c r="A1056" s="1">
        <v>43245</v>
      </c>
      <c r="B1056" s="1">
        <v>42880</v>
      </c>
      <c r="C1056" t="s">
        <v>26</v>
      </c>
      <c r="D1056">
        <v>2018</v>
      </c>
      <c r="E1056" t="s">
        <v>27</v>
      </c>
      <c r="F1056">
        <v>4</v>
      </c>
      <c r="G1056">
        <v>105</v>
      </c>
      <c r="H1056">
        <v>0</v>
      </c>
      <c r="I1056">
        <v>105</v>
      </c>
      <c r="J1056">
        <v>0</v>
      </c>
      <c r="K1056">
        <v>1.75</v>
      </c>
      <c r="L1056" t="s">
        <v>11</v>
      </c>
      <c r="M1056">
        <v>290.79714285714283</v>
      </c>
      <c r="N1056">
        <v>1592.11</v>
      </c>
      <c r="O1056">
        <v>0.2</v>
      </c>
      <c r="P1056">
        <v>1.5</v>
      </c>
      <c r="Q1056">
        <f t="shared" si="34"/>
        <v>87.239142857142852</v>
      </c>
      <c r="R1056">
        <f t="shared" si="35"/>
        <v>87239.142857142855</v>
      </c>
      <c r="S1056" t="s">
        <v>11</v>
      </c>
      <c r="T1056" t="s">
        <v>63</v>
      </c>
      <c r="U1056" t="s">
        <v>63</v>
      </c>
    </row>
    <row r="1057" spans="1:21" x14ac:dyDescent="0.25">
      <c r="A1057" s="1">
        <v>43245</v>
      </c>
      <c r="B1057" s="1">
        <v>42880</v>
      </c>
      <c r="C1057" t="s">
        <v>26</v>
      </c>
      <c r="D1057">
        <v>2018</v>
      </c>
      <c r="E1057" t="s">
        <v>27</v>
      </c>
      <c r="F1057">
        <v>5</v>
      </c>
      <c r="G1057">
        <v>42</v>
      </c>
      <c r="H1057">
        <v>0</v>
      </c>
      <c r="I1057">
        <v>42</v>
      </c>
      <c r="J1057">
        <v>0</v>
      </c>
      <c r="K1057">
        <v>1.75</v>
      </c>
      <c r="L1057" t="s">
        <v>11</v>
      </c>
      <c r="M1057">
        <v>290.79714285714283</v>
      </c>
      <c r="N1057">
        <v>1592.11</v>
      </c>
      <c r="O1057">
        <v>0.2</v>
      </c>
      <c r="P1057">
        <v>1.5</v>
      </c>
      <c r="Q1057">
        <f t="shared" si="34"/>
        <v>87.239142857142852</v>
      </c>
      <c r="R1057">
        <f t="shared" si="35"/>
        <v>87239.142857142855</v>
      </c>
      <c r="S1057" t="s">
        <v>11</v>
      </c>
      <c r="T1057" t="s">
        <v>63</v>
      </c>
      <c r="U1057" t="s">
        <v>63</v>
      </c>
    </row>
    <row r="1058" spans="1:21" x14ac:dyDescent="0.25">
      <c r="A1058" s="1">
        <v>43245</v>
      </c>
      <c r="B1058" s="1">
        <v>42880</v>
      </c>
      <c r="C1058" t="s">
        <v>26</v>
      </c>
      <c r="D1058">
        <v>2018</v>
      </c>
      <c r="E1058" t="s">
        <v>27</v>
      </c>
      <c r="F1058">
        <v>6</v>
      </c>
      <c r="G1058">
        <v>47</v>
      </c>
      <c r="H1058">
        <v>0</v>
      </c>
      <c r="I1058">
        <v>47</v>
      </c>
      <c r="J1058">
        <v>0</v>
      </c>
      <c r="K1058">
        <v>1.75</v>
      </c>
      <c r="L1058" t="s">
        <v>11</v>
      </c>
      <c r="M1058">
        <v>290.79714285714283</v>
      </c>
      <c r="N1058">
        <v>1592.11</v>
      </c>
      <c r="O1058">
        <v>0.2</v>
      </c>
      <c r="P1058">
        <v>1.5</v>
      </c>
      <c r="Q1058">
        <f t="shared" si="34"/>
        <v>87.239142857142852</v>
      </c>
      <c r="R1058">
        <f t="shared" si="35"/>
        <v>87239.142857142855</v>
      </c>
      <c r="S1058" t="s">
        <v>11</v>
      </c>
      <c r="T1058" t="s">
        <v>63</v>
      </c>
      <c r="U1058" t="s">
        <v>63</v>
      </c>
    </row>
    <row r="1059" spans="1:21" x14ac:dyDescent="0.25">
      <c r="A1059" s="1">
        <v>43245</v>
      </c>
      <c r="B1059" s="1">
        <v>42880</v>
      </c>
      <c r="C1059" t="s">
        <v>26</v>
      </c>
      <c r="D1059">
        <v>2018</v>
      </c>
      <c r="E1059" t="s">
        <v>27</v>
      </c>
      <c r="F1059">
        <v>7</v>
      </c>
      <c r="G1059">
        <v>10</v>
      </c>
      <c r="H1059">
        <v>0</v>
      </c>
      <c r="I1059">
        <v>10</v>
      </c>
      <c r="J1059">
        <v>0</v>
      </c>
      <c r="K1059">
        <v>1.75</v>
      </c>
      <c r="L1059" t="s">
        <v>11</v>
      </c>
      <c r="M1059">
        <v>290.79714285714283</v>
      </c>
      <c r="N1059">
        <v>1592.11</v>
      </c>
      <c r="O1059">
        <v>0.2</v>
      </c>
      <c r="P1059">
        <v>1.5</v>
      </c>
      <c r="Q1059">
        <f t="shared" si="34"/>
        <v>87.239142857142852</v>
      </c>
      <c r="R1059">
        <f t="shared" si="35"/>
        <v>87239.142857142855</v>
      </c>
      <c r="S1059" t="s">
        <v>11</v>
      </c>
      <c r="T1059" t="s">
        <v>63</v>
      </c>
      <c r="U1059" t="s">
        <v>63</v>
      </c>
    </row>
    <row r="1060" spans="1:21" x14ac:dyDescent="0.25">
      <c r="A1060" s="1">
        <v>43245</v>
      </c>
      <c r="B1060" s="1">
        <v>42880</v>
      </c>
      <c r="C1060" t="s">
        <v>26</v>
      </c>
      <c r="D1060">
        <v>2018</v>
      </c>
      <c r="E1060" t="s">
        <v>27</v>
      </c>
      <c r="F1060">
        <v>8</v>
      </c>
      <c r="G1060">
        <v>26</v>
      </c>
      <c r="H1060">
        <v>0</v>
      </c>
      <c r="I1060">
        <v>26</v>
      </c>
      <c r="J1060">
        <v>0</v>
      </c>
      <c r="K1060">
        <v>1.75</v>
      </c>
      <c r="L1060" t="s">
        <v>11</v>
      </c>
      <c r="M1060">
        <v>290.79714285714283</v>
      </c>
      <c r="N1060">
        <v>1592.11</v>
      </c>
      <c r="O1060">
        <v>0.2</v>
      </c>
      <c r="P1060">
        <v>1.5</v>
      </c>
      <c r="Q1060">
        <f t="shared" si="34"/>
        <v>87.239142857142852</v>
      </c>
      <c r="R1060">
        <f t="shared" si="35"/>
        <v>87239.142857142855</v>
      </c>
      <c r="S1060" t="s">
        <v>11</v>
      </c>
      <c r="T1060" t="s">
        <v>63</v>
      </c>
      <c r="U1060" t="s">
        <v>63</v>
      </c>
    </row>
    <row r="1061" spans="1:21" x14ac:dyDescent="0.25">
      <c r="A1061" s="1">
        <v>43245</v>
      </c>
      <c r="B1061" s="1">
        <v>42880</v>
      </c>
      <c r="C1061" t="s">
        <v>26</v>
      </c>
      <c r="D1061">
        <v>2018</v>
      </c>
      <c r="E1061" t="s">
        <v>27</v>
      </c>
      <c r="F1061">
        <v>9</v>
      </c>
      <c r="G1061">
        <v>249</v>
      </c>
      <c r="H1061">
        <v>0</v>
      </c>
      <c r="I1061">
        <v>249</v>
      </c>
      <c r="J1061">
        <v>0</v>
      </c>
      <c r="K1061">
        <v>1.75</v>
      </c>
      <c r="L1061" t="s">
        <v>11</v>
      </c>
      <c r="M1061">
        <v>290.79714285714283</v>
      </c>
      <c r="N1061">
        <v>1592.11</v>
      </c>
      <c r="O1061">
        <v>0.2</v>
      </c>
      <c r="P1061">
        <v>1.5</v>
      </c>
      <c r="Q1061">
        <f t="shared" si="34"/>
        <v>87.239142857142852</v>
      </c>
      <c r="R1061">
        <f t="shared" si="35"/>
        <v>87239.142857142855</v>
      </c>
      <c r="S1061" t="s">
        <v>11</v>
      </c>
      <c r="T1061" t="s">
        <v>63</v>
      </c>
      <c r="U1061" t="s">
        <v>63</v>
      </c>
    </row>
    <row r="1062" spans="1:21" x14ac:dyDescent="0.25">
      <c r="A1062" s="1">
        <v>43245</v>
      </c>
      <c r="B1062" s="1">
        <v>42880</v>
      </c>
      <c r="C1062" t="s">
        <v>26</v>
      </c>
      <c r="D1062">
        <v>2018</v>
      </c>
      <c r="E1062" t="s">
        <v>27</v>
      </c>
      <c r="F1062">
        <v>10</v>
      </c>
      <c r="G1062">
        <v>581</v>
      </c>
      <c r="H1062">
        <v>0</v>
      </c>
      <c r="I1062">
        <v>581</v>
      </c>
      <c r="J1062">
        <v>0</v>
      </c>
      <c r="K1062">
        <v>1.75</v>
      </c>
      <c r="L1062" t="s">
        <v>11</v>
      </c>
      <c r="M1062">
        <v>290.79714285714283</v>
      </c>
      <c r="N1062">
        <v>1592.11</v>
      </c>
      <c r="O1062">
        <v>0.2</v>
      </c>
      <c r="P1062">
        <v>1.5</v>
      </c>
      <c r="Q1062">
        <f t="shared" si="34"/>
        <v>87.239142857142852</v>
      </c>
      <c r="R1062">
        <f t="shared" si="35"/>
        <v>87239.142857142855</v>
      </c>
      <c r="S1062" t="s">
        <v>11</v>
      </c>
      <c r="T1062" t="s">
        <v>63</v>
      </c>
      <c r="U1062" t="s">
        <v>63</v>
      </c>
    </row>
    <row r="1063" spans="1:21" x14ac:dyDescent="0.25">
      <c r="A1063" s="1">
        <v>43245</v>
      </c>
      <c r="B1063" s="1">
        <v>42880</v>
      </c>
      <c r="C1063" t="s">
        <v>26</v>
      </c>
      <c r="D1063">
        <v>2018</v>
      </c>
      <c r="E1063" t="s">
        <v>27</v>
      </c>
      <c r="F1063">
        <v>11</v>
      </c>
      <c r="G1063">
        <v>79</v>
      </c>
      <c r="H1063">
        <v>0</v>
      </c>
      <c r="I1063">
        <v>79</v>
      </c>
      <c r="J1063">
        <v>0</v>
      </c>
      <c r="K1063">
        <v>1.75</v>
      </c>
      <c r="L1063" t="s">
        <v>11</v>
      </c>
      <c r="M1063">
        <v>290.79714285714283</v>
      </c>
      <c r="N1063">
        <v>1592.11</v>
      </c>
      <c r="O1063">
        <v>0.2</v>
      </c>
      <c r="P1063">
        <v>1.5</v>
      </c>
      <c r="Q1063">
        <f t="shared" si="34"/>
        <v>87.239142857142852</v>
      </c>
      <c r="R1063">
        <f t="shared" si="35"/>
        <v>87239.142857142855</v>
      </c>
      <c r="S1063" t="s">
        <v>11</v>
      </c>
      <c r="T1063" t="s">
        <v>63</v>
      </c>
      <c r="U1063" t="s">
        <v>63</v>
      </c>
    </row>
    <row r="1064" spans="1:21" x14ac:dyDescent="0.25">
      <c r="A1064" s="1">
        <v>43245</v>
      </c>
      <c r="B1064" s="1">
        <v>42880</v>
      </c>
      <c r="C1064" t="s">
        <v>26</v>
      </c>
      <c r="D1064">
        <v>2018</v>
      </c>
      <c r="E1064" t="s">
        <v>27</v>
      </c>
      <c r="F1064">
        <v>12</v>
      </c>
      <c r="G1064">
        <v>188</v>
      </c>
      <c r="H1064">
        <v>0</v>
      </c>
      <c r="I1064">
        <v>188</v>
      </c>
      <c r="J1064">
        <v>0</v>
      </c>
      <c r="K1064">
        <v>1.75</v>
      </c>
      <c r="L1064" t="s">
        <v>11</v>
      </c>
      <c r="M1064">
        <v>290.79714285714283</v>
      </c>
      <c r="N1064">
        <v>1592.11</v>
      </c>
      <c r="O1064">
        <v>0.2</v>
      </c>
      <c r="P1064">
        <v>1.5</v>
      </c>
      <c r="Q1064">
        <f t="shared" si="34"/>
        <v>87.239142857142852</v>
      </c>
      <c r="R1064">
        <f t="shared" si="35"/>
        <v>87239.142857142855</v>
      </c>
      <c r="S1064" t="s">
        <v>11</v>
      </c>
      <c r="T1064" t="s">
        <v>63</v>
      </c>
      <c r="U1064" t="s">
        <v>63</v>
      </c>
    </row>
    <row r="1065" spans="1:21" x14ac:dyDescent="0.25">
      <c r="A1065" s="1">
        <v>43245</v>
      </c>
      <c r="B1065" s="1">
        <v>42880</v>
      </c>
      <c r="C1065" t="s">
        <v>26</v>
      </c>
      <c r="D1065">
        <v>2018</v>
      </c>
      <c r="E1065" t="s">
        <v>27</v>
      </c>
      <c r="F1065">
        <v>13</v>
      </c>
      <c r="G1065">
        <v>127</v>
      </c>
      <c r="H1065">
        <v>0</v>
      </c>
      <c r="I1065">
        <v>127</v>
      </c>
      <c r="J1065">
        <v>0</v>
      </c>
      <c r="K1065">
        <v>1.75</v>
      </c>
      <c r="L1065" t="s">
        <v>11</v>
      </c>
      <c r="M1065">
        <v>290.79714285714283</v>
      </c>
      <c r="N1065">
        <v>1592.11</v>
      </c>
      <c r="O1065">
        <v>0.2</v>
      </c>
      <c r="P1065">
        <v>1.5</v>
      </c>
      <c r="Q1065">
        <f t="shared" si="34"/>
        <v>87.239142857142852</v>
      </c>
      <c r="R1065">
        <f t="shared" si="35"/>
        <v>87239.142857142855</v>
      </c>
      <c r="S1065" t="s">
        <v>11</v>
      </c>
      <c r="T1065" t="s">
        <v>63</v>
      </c>
      <c r="U1065" t="s">
        <v>63</v>
      </c>
    </row>
    <row r="1066" spans="1:21" x14ac:dyDescent="0.25">
      <c r="A1066" s="1">
        <v>43245</v>
      </c>
      <c r="B1066" s="1">
        <v>42880</v>
      </c>
      <c r="C1066" t="s">
        <v>26</v>
      </c>
      <c r="D1066">
        <v>2018</v>
      </c>
      <c r="E1066" t="s">
        <v>27</v>
      </c>
      <c r="F1066">
        <v>14</v>
      </c>
      <c r="G1066">
        <v>40</v>
      </c>
      <c r="H1066">
        <v>0</v>
      </c>
      <c r="I1066">
        <v>40</v>
      </c>
      <c r="J1066">
        <v>0</v>
      </c>
      <c r="K1066">
        <v>1.75</v>
      </c>
      <c r="L1066" t="s">
        <v>11</v>
      </c>
      <c r="M1066">
        <v>290.79714285714283</v>
      </c>
      <c r="N1066">
        <v>1592.11</v>
      </c>
      <c r="O1066">
        <v>0.2</v>
      </c>
      <c r="P1066">
        <v>1.5</v>
      </c>
      <c r="Q1066">
        <f t="shared" si="34"/>
        <v>87.239142857142852</v>
      </c>
      <c r="R1066">
        <f t="shared" si="35"/>
        <v>87239.142857142855</v>
      </c>
      <c r="S1066" t="s">
        <v>11</v>
      </c>
      <c r="T1066" t="s">
        <v>63</v>
      </c>
      <c r="U1066" t="s">
        <v>63</v>
      </c>
    </row>
    <row r="1067" spans="1:21" x14ac:dyDescent="0.25">
      <c r="A1067" s="1">
        <v>43245</v>
      </c>
      <c r="B1067" s="1">
        <v>42880</v>
      </c>
      <c r="C1067" t="s">
        <v>26</v>
      </c>
      <c r="D1067">
        <v>2018</v>
      </c>
      <c r="E1067" t="s">
        <v>27</v>
      </c>
      <c r="F1067">
        <v>15</v>
      </c>
      <c r="G1067">
        <v>90</v>
      </c>
      <c r="H1067">
        <v>0</v>
      </c>
      <c r="I1067">
        <v>90</v>
      </c>
      <c r="J1067">
        <v>0</v>
      </c>
      <c r="K1067">
        <v>1.75</v>
      </c>
      <c r="L1067" t="s">
        <v>11</v>
      </c>
      <c r="M1067">
        <v>290.79714285714283</v>
      </c>
      <c r="N1067">
        <v>1592.11</v>
      </c>
      <c r="O1067">
        <v>0.2</v>
      </c>
      <c r="P1067">
        <v>1.5</v>
      </c>
      <c r="Q1067">
        <f t="shared" si="34"/>
        <v>87.239142857142852</v>
      </c>
      <c r="R1067">
        <f t="shared" si="35"/>
        <v>87239.142857142855</v>
      </c>
      <c r="S1067" t="s">
        <v>11</v>
      </c>
      <c r="T1067" t="s">
        <v>63</v>
      </c>
      <c r="U1067" t="s">
        <v>63</v>
      </c>
    </row>
    <row r="1068" spans="1:21" x14ac:dyDescent="0.25">
      <c r="A1068" s="1">
        <v>43245</v>
      </c>
      <c r="B1068" s="1">
        <v>42880</v>
      </c>
      <c r="C1068" t="s">
        <v>26</v>
      </c>
      <c r="D1068">
        <v>2018</v>
      </c>
      <c r="E1068" t="s">
        <v>27</v>
      </c>
      <c r="F1068">
        <v>16</v>
      </c>
      <c r="G1068">
        <v>66</v>
      </c>
      <c r="H1068">
        <v>0</v>
      </c>
      <c r="I1068">
        <v>66</v>
      </c>
      <c r="J1068">
        <v>0</v>
      </c>
      <c r="K1068">
        <v>1.75</v>
      </c>
      <c r="L1068" t="s">
        <v>11</v>
      </c>
      <c r="M1068">
        <v>290.79714285714283</v>
      </c>
      <c r="N1068">
        <v>1592.11</v>
      </c>
      <c r="O1068">
        <v>0.2</v>
      </c>
      <c r="P1068">
        <v>1.5</v>
      </c>
      <c r="Q1068">
        <f t="shared" si="34"/>
        <v>87.239142857142852</v>
      </c>
      <c r="R1068">
        <f t="shared" si="35"/>
        <v>87239.142857142855</v>
      </c>
      <c r="S1068" t="s">
        <v>11</v>
      </c>
      <c r="T1068" t="s">
        <v>63</v>
      </c>
      <c r="U1068" t="s">
        <v>63</v>
      </c>
    </row>
    <row r="1069" spans="1:21" x14ac:dyDescent="0.25">
      <c r="A1069" s="1">
        <v>43245</v>
      </c>
      <c r="B1069" s="1">
        <v>42880</v>
      </c>
      <c r="C1069" t="s">
        <v>26</v>
      </c>
      <c r="D1069">
        <v>2018</v>
      </c>
      <c r="E1069" t="s">
        <v>27</v>
      </c>
      <c r="F1069">
        <v>17</v>
      </c>
      <c r="G1069">
        <v>287</v>
      </c>
      <c r="H1069">
        <v>0</v>
      </c>
      <c r="I1069">
        <v>287</v>
      </c>
      <c r="J1069">
        <v>0</v>
      </c>
      <c r="K1069">
        <v>1.75</v>
      </c>
      <c r="L1069" t="s">
        <v>11</v>
      </c>
      <c r="M1069">
        <v>290.79714285714283</v>
      </c>
      <c r="N1069">
        <v>1592.11</v>
      </c>
      <c r="O1069">
        <v>0.2</v>
      </c>
      <c r="P1069">
        <v>1.5</v>
      </c>
      <c r="Q1069">
        <f t="shared" si="34"/>
        <v>87.239142857142852</v>
      </c>
      <c r="R1069">
        <f t="shared" si="35"/>
        <v>87239.142857142855</v>
      </c>
      <c r="S1069" t="s">
        <v>11</v>
      </c>
      <c r="T1069" t="s">
        <v>63</v>
      </c>
      <c r="U1069" t="s">
        <v>63</v>
      </c>
    </row>
    <row r="1070" spans="1:21" x14ac:dyDescent="0.25">
      <c r="A1070" s="1">
        <v>43245</v>
      </c>
      <c r="B1070" s="1">
        <v>42880</v>
      </c>
      <c r="C1070" t="s">
        <v>26</v>
      </c>
      <c r="D1070">
        <v>2018</v>
      </c>
      <c r="E1070" t="s">
        <v>27</v>
      </c>
      <c r="F1070">
        <v>18</v>
      </c>
      <c r="G1070">
        <v>38</v>
      </c>
      <c r="H1070">
        <v>0</v>
      </c>
      <c r="I1070">
        <v>38</v>
      </c>
      <c r="J1070">
        <v>0</v>
      </c>
      <c r="K1070">
        <v>1.75</v>
      </c>
      <c r="L1070" t="s">
        <v>11</v>
      </c>
      <c r="M1070">
        <v>290.79714285714283</v>
      </c>
      <c r="N1070">
        <v>1592.11</v>
      </c>
      <c r="O1070">
        <v>0.2</v>
      </c>
      <c r="P1070">
        <v>1.5</v>
      </c>
      <c r="Q1070">
        <f t="shared" si="34"/>
        <v>87.239142857142852</v>
      </c>
      <c r="R1070">
        <f t="shared" si="35"/>
        <v>87239.142857142855</v>
      </c>
      <c r="S1070" t="s">
        <v>11</v>
      </c>
      <c r="T1070" t="s">
        <v>63</v>
      </c>
      <c r="U1070" t="s">
        <v>63</v>
      </c>
    </row>
    <row r="1071" spans="1:21" x14ac:dyDescent="0.25">
      <c r="A1071" s="1">
        <v>43245</v>
      </c>
      <c r="B1071" s="1">
        <v>42880</v>
      </c>
      <c r="C1071" t="s">
        <v>26</v>
      </c>
      <c r="D1071">
        <v>2018</v>
      </c>
      <c r="E1071" t="s">
        <v>27</v>
      </c>
      <c r="F1071">
        <v>19</v>
      </c>
      <c r="G1071">
        <v>189</v>
      </c>
      <c r="H1071">
        <v>0</v>
      </c>
      <c r="I1071">
        <v>189</v>
      </c>
      <c r="J1071">
        <v>0</v>
      </c>
      <c r="K1071">
        <v>1.75</v>
      </c>
      <c r="L1071" t="s">
        <v>11</v>
      </c>
      <c r="M1071">
        <v>290.79714285714283</v>
      </c>
      <c r="N1071">
        <v>1592.11</v>
      </c>
      <c r="O1071">
        <v>0.2</v>
      </c>
      <c r="P1071">
        <v>1.5</v>
      </c>
      <c r="Q1071">
        <f t="shared" si="34"/>
        <v>87.239142857142852</v>
      </c>
      <c r="R1071">
        <f t="shared" si="35"/>
        <v>87239.142857142855</v>
      </c>
      <c r="S1071" t="s">
        <v>11</v>
      </c>
      <c r="T1071" t="s">
        <v>63</v>
      </c>
      <c r="U1071" t="s">
        <v>63</v>
      </c>
    </row>
    <row r="1072" spans="1:21" x14ac:dyDescent="0.25">
      <c r="A1072" s="1">
        <v>43245</v>
      </c>
      <c r="B1072" s="1">
        <v>42880</v>
      </c>
      <c r="C1072" t="s">
        <v>26</v>
      </c>
      <c r="D1072">
        <v>2018</v>
      </c>
      <c r="E1072" t="s">
        <v>27</v>
      </c>
      <c r="F1072">
        <v>20</v>
      </c>
      <c r="G1072">
        <v>400</v>
      </c>
      <c r="H1072">
        <v>0</v>
      </c>
      <c r="I1072">
        <v>400</v>
      </c>
      <c r="J1072">
        <v>0</v>
      </c>
      <c r="K1072">
        <v>1.75</v>
      </c>
      <c r="L1072" t="s">
        <v>11</v>
      </c>
      <c r="M1072">
        <v>290.79714285714283</v>
      </c>
      <c r="N1072">
        <v>1592.11</v>
      </c>
      <c r="O1072">
        <v>0.2</v>
      </c>
      <c r="P1072">
        <v>1.5</v>
      </c>
      <c r="Q1072">
        <f t="shared" si="34"/>
        <v>87.239142857142852</v>
      </c>
      <c r="R1072">
        <f t="shared" si="35"/>
        <v>87239.142857142855</v>
      </c>
      <c r="S1072" t="s">
        <v>11</v>
      </c>
      <c r="T1072" t="s">
        <v>63</v>
      </c>
      <c r="U1072" t="s">
        <v>63</v>
      </c>
    </row>
    <row r="1073" spans="1:21" x14ac:dyDescent="0.25">
      <c r="A1073" s="1">
        <v>43245</v>
      </c>
      <c r="B1073" s="1">
        <v>42880</v>
      </c>
      <c r="C1073" t="s">
        <v>26</v>
      </c>
      <c r="D1073">
        <v>2018</v>
      </c>
      <c r="E1073" t="s">
        <v>27</v>
      </c>
      <c r="F1073">
        <v>21</v>
      </c>
      <c r="G1073">
        <v>24</v>
      </c>
      <c r="H1073">
        <v>0</v>
      </c>
      <c r="I1073">
        <v>24</v>
      </c>
      <c r="J1073">
        <v>0</v>
      </c>
      <c r="K1073">
        <v>1.75</v>
      </c>
      <c r="L1073" t="s">
        <v>11</v>
      </c>
      <c r="M1073">
        <v>290.79714285714283</v>
      </c>
      <c r="N1073">
        <v>1592.11</v>
      </c>
      <c r="O1073">
        <v>0.2</v>
      </c>
      <c r="P1073">
        <v>1.5</v>
      </c>
      <c r="Q1073">
        <f t="shared" si="34"/>
        <v>87.239142857142852</v>
      </c>
      <c r="R1073">
        <f t="shared" si="35"/>
        <v>87239.142857142855</v>
      </c>
      <c r="S1073" t="s">
        <v>11</v>
      </c>
      <c r="T1073" t="s">
        <v>63</v>
      </c>
      <c r="U1073" t="s">
        <v>63</v>
      </c>
    </row>
    <row r="1074" spans="1:21" x14ac:dyDescent="0.25">
      <c r="A1074" s="1">
        <v>43245</v>
      </c>
      <c r="B1074" s="1">
        <v>42880</v>
      </c>
      <c r="C1074" t="s">
        <v>26</v>
      </c>
      <c r="D1074">
        <v>2018</v>
      </c>
      <c r="E1074" t="s">
        <v>27</v>
      </c>
      <c r="F1074">
        <v>22</v>
      </c>
      <c r="G1074">
        <v>106</v>
      </c>
      <c r="H1074">
        <v>0</v>
      </c>
      <c r="I1074">
        <v>106</v>
      </c>
      <c r="J1074">
        <v>0</v>
      </c>
      <c r="K1074">
        <v>1.75</v>
      </c>
      <c r="L1074" t="s">
        <v>11</v>
      </c>
      <c r="M1074">
        <v>290.79714285714283</v>
      </c>
      <c r="N1074">
        <v>1592.11</v>
      </c>
      <c r="O1074">
        <v>0.2</v>
      </c>
      <c r="P1074">
        <v>1.5</v>
      </c>
      <c r="Q1074">
        <f t="shared" si="34"/>
        <v>87.239142857142852</v>
      </c>
      <c r="R1074">
        <f t="shared" si="35"/>
        <v>87239.142857142855</v>
      </c>
      <c r="S1074" t="s">
        <v>11</v>
      </c>
      <c r="T1074" t="s">
        <v>63</v>
      </c>
      <c r="U1074" t="s">
        <v>63</v>
      </c>
    </row>
    <row r="1075" spans="1:21" x14ac:dyDescent="0.25">
      <c r="A1075" s="1">
        <v>43245</v>
      </c>
      <c r="B1075" s="1">
        <v>42880</v>
      </c>
      <c r="C1075" t="s">
        <v>26</v>
      </c>
      <c r="D1075">
        <v>2018</v>
      </c>
      <c r="E1075" t="s">
        <v>27</v>
      </c>
      <c r="F1075">
        <v>23</v>
      </c>
      <c r="G1075">
        <v>107</v>
      </c>
      <c r="H1075">
        <v>0</v>
      </c>
      <c r="I1075">
        <v>107</v>
      </c>
      <c r="J1075">
        <v>0</v>
      </c>
      <c r="K1075">
        <v>1.75</v>
      </c>
      <c r="L1075" t="s">
        <v>11</v>
      </c>
      <c r="M1075">
        <v>290.79714285714283</v>
      </c>
      <c r="N1075">
        <v>1592.11</v>
      </c>
      <c r="O1075">
        <v>0.2</v>
      </c>
      <c r="P1075">
        <v>1.5</v>
      </c>
      <c r="Q1075">
        <f t="shared" si="34"/>
        <v>87.239142857142852</v>
      </c>
      <c r="R1075">
        <f t="shared" si="35"/>
        <v>87239.142857142855</v>
      </c>
      <c r="S1075" t="s">
        <v>11</v>
      </c>
      <c r="T1075" t="s">
        <v>63</v>
      </c>
      <c r="U1075" t="s">
        <v>63</v>
      </c>
    </row>
    <row r="1076" spans="1:21" x14ac:dyDescent="0.25">
      <c r="A1076" s="1">
        <v>43245</v>
      </c>
      <c r="B1076" s="1">
        <v>42880</v>
      </c>
      <c r="C1076" t="s">
        <v>26</v>
      </c>
      <c r="D1076">
        <v>2018</v>
      </c>
      <c r="E1076" t="s">
        <v>27</v>
      </c>
      <c r="F1076">
        <v>24</v>
      </c>
      <c r="G1076">
        <v>88</v>
      </c>
      <c r="H1076">
        <v>0</v>
      </c>
      <c r="I1076">
        <v>88</v>
      </c>
      <c r="J1076">
        <v>0</v>
      </c>
      <c r="K1076">
        <v>1.75</v>
      </c>
      <c r="L1076" t="s">
        <v>11</v>
      </c>
      <c r="M1076">
        <v>290.79714285714283</v>
      </c>
      <c r="N1076">
        <v>1592.11</v>
      </c>
      <c r="O1076">
        <v>0.2</v>
      </c>
      <c r="P1076">
        <v>1.5</v>
      </c>
      <c r="Q1076">
        <f t="shared" si="34"/>
        <v>87.239142857142852</v>
      </c>
      <c r="R1076">
        <f t="shared" si="35"/>
        <v>87239.142857142855</v>
      </c>
      <c r="S1076" t="s">
        <v>11</v>
      </c>
      <c r="T1076" t="s">
        <v>63</v>
      </c>
      <c r="U1076" t="s">
        <v>63</v>
      </c>
    </row>
    <row r="1077" spans="1:21" x14ac:dyDescent="0.25">
      <c r="A1077" s="1">
        <v>43245</v>
      </c>
      <c r="B1077" s="1">
        <v>42880</v>
      </c>
      <c r="C1077" t="s">
        <v>26</v>
      </c>
      <c r="D1077">
        <v>2018</v>
      </c>
      <c r="E1077" t="s">
        <v>27</v>
      </c>
      <c r="F1077">
        <v>25</v>
      </c>
      <c r="G1077">
        <v>446</v>
      </c>
      <c r="H1077">
        <v>0</v>
      </c>
      <c r="I1077">
        <v>446</v>
      </c>
      <c r="J1077">
        <v>0</v>
      </c>
      <c r="K1077">
        <v>1.75</v>
      </c>
      <c r="L1077" t="s">
        <v>11</v>
      </c>
      <c r="M1077">
        <v>290.79714285714283</v>
      </c>
      <c r="N1077">
        <v>1592.11</v>
      </c>
      <c r="O1077">
        <v>0.2</v>
      </c>
      <c r="P1077">
        <v>1.5</v>
      </c>
      <c r="Q1077">
        <f t="shared" si="34"/>
        <v>87.239142857142852</v>
      </c>
      <c r="R1077">
        <f t="shared" si="35"/>
        <v>87239.142857142855</v>
      </c>
      <c r="S1077" t="s">
        <v>11</v>
      </c>
      <c r="T1077" t="s">
        <v>63</v>
      </c>
      <c r="U1077" t="s">
        <v>63</v>
      </c>
    </row>
    <row r="1078" spans="1:21" x14ac:dyDescent="0.25">
      <c r="A1078" s="1">
        <v>43245</v>
      </c>
      <c r="B1078" s="1">
        <v>42880</v>
      </c>
      <c r="C1078" t="s">
        <v>26</v>
      </c>
      <c r="D1078">
        <v>2018</v>
      </c>
      <c r="E1078" t="s">
        <v>27</v>
      </c>
      <c r="F1078">
        <v>26</v>
      </c>
      <c r="G1078">
        <v>504</v>
      </c>
      <c r="H1078">
        <v>0</v>
      </c>
      <c r="I1078">
        <v>504</v>
      </c>
      <c r="J1078">
        <v>0</v>
      </c>
      <c r="K1078">
        <v>1.75</v>
      </c>
      <c r="L1078" t="s">
        <v>11</v>
      </c>
      <c r="M1078">
        <v>290.79714285714283</v>
      </c>
      <c r="N1078">
        <v>1592.11</v>
      </c>
      <c r="O1078">
        <v>0.2</v>
      </c>
      <c r="P1078">
        <v>1.5</v>
      </c>
      <c r="Q1078">
        <f t="shared" si="34"/>
        <v>87.239142857142852</v>
      </c>
      <c r="R1078">
        <f t="shared" si="35"/>
        <v>87239.142857142855</v>
      </c>
      <c r="S1078" t="s">
        <v>11</v>
      </c>
      <c r="T1078" t="s">
        <v>63</v>
      </c>
      <c r="U1078" t="s">
        <v>63</v>
      </c>
    </row>
    <row r="1079" spans="1:21" x14ac:dyDescent="0.25">
      <c r="A1079" s="1">
        <v>43245</v>
      </c>
      <c r="B1079" s="1">
        <v>42880</v>
      </c>
      <c r="C1079" t="s">
        <v>26</v>
      </c>
      <c r="D1079">
        <v>2018</v>
      </c>
      <c r="E1079" t="s">
        <v>27</v>
      </c>
      <c r="F1079">
        <v>27</v>
      </c>
      <c r="G1079">
        <v>62</v>
      </c>
      <c r="H1079">
        <v>0</v>
      </c>
      <c r="I1079">
        <v>62</v>
      </c>
      <c r="J1079">
        <v>0</v>
      </c>
      <c r="K1079">
        <v>1.75</v>
      </c>
      <c r="L1079" t="s">
        <v>11</v>
      </c>
      <c r="M1079">
        <v>290.79714285714283</v>
      </c>
      <c r="N1079">
        <v>1592.11</v>
      </c>
      <c r="O1079">
        <v>0.2</v>
      </c>
      <c r="P1079">
        <v>1.5</v>
      </c>
      <c r="Q1079">
        <f t="shared" si="34"/>
        <v>87.239142857142852</v>
      </c>
      <c r="R1079">
        <f t="shared" si="35"/>
        <v>87239.142857142855</v>
      </c>
      <c r="S1079" t="s">
        <v>11</v>
      </c>
      <c r="T1079" t="s">
        <v>63</v>
      </c>
      <c r="U1079" t="s">
        <v>63</v>
      </c>
    </row>
    <row r="1080" spans="1:21" x14ac:dyDescent="0.25">
      <c r="A1080" s="1">
        <v>43245</v>
      </c>
      <c r="B1080" s="1">
        <v>42880</v>
      </c>
      <c r="C1080" t="s">
        <v>26</v>
      </c>
      <c r="D1080">
        <v>2018</v>
      </c>
      <c r="E1080" t="s">
        <v>27</v>
      </c>
      <c r="F1080">
        <v>28</v>
      </c>
      <c r="G1080">
        <v>163</v>
      </c>
      <c r="H1080">
        <v>0</v>
      </c>
      <c r="I1080">
        <v>163</v>
      </c>
      <c r="J1080">
        <v>0</v>
      </c>
      <c r="K1080">
        <v>1.75</v>
      </c>
      <c r="L1080" t="s">
        <v>11</v>
      </c>
      <c r="M1080">
        <v>290.79714285714283</v>
      </c>
      <c r="N1080">
        <v>1592.11</v>
      </c>
      <c r="O1080">
        <v>0.2</v>
      </c>
      <c r="P1080">
        <v>1.5</v>
      </c>
      <c r="Q1080">
        <f t="shared" si="34"/>
        <v>87.239142857142852</v>
      </c>
      <c r="R1080">
        <f t="shared" si="35"/>
        <v>87239.142857142855</v>
      </c>
      <c r="S1080" t="s">
        <v>11</v>
      </c>
      <c r="T1080" t="s">
        <v>63</v>
      </c>
      <c r="U1080" t="s">
        <v>63</v>
      </c>
    </row>
    <row r="1081" spans="1:21" x14ac:dyDescent="0.25">
      <c r="A1081" s="1">
        <v>43245</v>
      </c>
      <c r="B1081" s="1">
        <v>42880</v>
      </c>
      <c r="C1081" t="s">
        <v>26</v>
      </c>
      <c r="D1081">
        <v>2018</v>
      </c>
      <c r="E1081" t="s">
        <v>27</v>
      </c>
      <c r="F1081">
        <v>29</v>
      </c>
      <c r="G1081">
        <v>343</v>
      </c>
      <c r="H1081">
        <v>0</v>
      </c>
      <c r="I1081">
        <v>343</v>
      </c>
      <c r="J1081">
        <v>0</v>
      </c>
      <c r="K1081">
        <v>1.75</v>
      </c>
      <c r="L1081" t="s">
        <v>11</v>
      </c>
      <c r="M1081">
        <v>290.79714285714283</v>
      </c>
      <c r="N1081">
        <v>1592.11</v>
      </c>
      <c r="O1081">
        <v>0.2</v>
      </c>
      <c r="P1081">
        <v>1.5</v>
      </c>
      <c r="Q1081">
        <f t="shared" si="34"/>
        <v>87.239142857142852</v>
      </c>
      <c r="R1081">
        <f t="shared" si="35"/>
        <v>87239.142857142855</v>
      </c>
      <c r="S1081" t="s">
        <v>11</v>
      </c>
      <c r="T1081" t="s">
        <v>63</v>
      </c>
      <c r="U1081" t="s">
        <v>63</v>
      </c>
    </row>
    <row r="1082" spans="1:21" x14ac:dyDescent="0.25">
      <c r="A1082" s="1">
        <v>43245</v>
      </c>
      <c r="B1082" s="1">
        <v>42880</v>
      </c>
      <c r="C1082" t="s">
        <v>26</v>
      </c>
      <c r="D1082">
        <v>2018</v>
      </c>
      <c r="E1082" t="s">
        <v>27</v>
      </c>
      <c r="F1082">
        <v>30</v>
      </c>
      <c r="G1082">
        <v>301</v>
      </c>
      <c r="H1082">
        <v>0</v>
      </c>
      <c r="I1082">
        <v>301</v>
      </c>
      <c r="J1082">
        <v>0</v>
      </c>
      <c r="K1082">
        <v>1.75</v>
      </c>
      <c r="L1082" t="s">
        <v>11</v>
      </c>
      <c r="M1082">
        <v>290.79714285714283</v>
      </c>
      <c r="N1082">
        <v>1592.11</v>
      </c>
      <c r="O1082">
        <v>0.2</v>
      </c>
      <c r="P1082">
        <v>1.5</v>
      </c>
      <c r="Q1082">
        <f t="shared" si="34"/>
        <v>87.239142857142852</v>
      </c>
      <c r="R1082">
        <f t="shared" si="35"/>
        <v>87239.142857142855</v>
      </c>
      <c r="S1082" t="s">
        <v>11</v>
      </c>
      <c r="T1082" t="s">
        <v>63</v>
      </c>
      <c r="U1082" t="s">
        <v>63</v>
      </c>
    </row>
    <row r="1083" spans="1:21" x14ac:dyDescent="0.25">
      <c r="A1083" s="1">
        <v>43245</v>
      </c>
      <c r="B1083" s="1">
        <v>42880</v>
      </c>
      <c r="C1083" t="s">
        <v>26</v>
      </c>
      <c r="D1083">
        <v>2018</v>
      </c>
      <c r="E1083" t="s">
        <v>27</v>
      </c>
      <c r="F1083">
        <v>31</v>
      </c>
      <c r="G1083">
        <v>280</v>
      </c>
      <c r="H1083">
        <v>0</v>
      </c>
      <c r="I1083">
        <v>280</v>
      </c>
      <c r="J1083">
        <v>0</v>
      </c>
      <c r="K1083">
        <v>1.75</v>
      </c>
      <c r="L1083" t="s">
        <v>11</v>
      </c>
      <c r="M1083">
        <v>290.79714285714283</v>
      </c>
      <c r="N1083">
        <v>1592.11</v>
      </c>
      <c r="O1083">
        <v>0.2</v>
      </c>
      <c r="P1083">
        <v>1.5</v>
      </c>
      <c r="Q1083">
        <f t="shared" si="34"/>
        <v>87.239142857142852</v>
      </c>
      <c r="R1083">
        <f t="shared" si="35"/>
        <v>87239.142857142855</v>
      </c>
      <c r="S1083" t="s">
        <v>11</v>
      </c>
      <c r="T1083" t="s">
        <v>63</v>
      </c>
      <c r="U1083" t="s">
        <v>63</v>
      </c>
    </row>
    <row r="1084" spans="1:21" x14ac:dyDescent="0.25">
      <c r="A1084" s="1">
        <v>43245</v>
      </c>
      <c r="B1084" s="1">
        <v>42880</v>
      </c>
      <c r="C1084" t="s">
        <v>26</v>
      </c>
      <c r="D1084">
        <v>2018</v>
      </c>
      <c r="E1084" t="s">
        <v>27</v>
      </c>
      <c r="F1084">
        <v>32</v>
      </c>
      <c r="G1084">
        <v>16</v>
      </c>
      <c r="H1084">
        <v>0</v>
      </c>
      <c r="I1084">
        <v>16</v>
      </c>
      <c r="J1084">
        <v>0</v>
      </c>
      <c r="K1084">
        <v>1.75</v>
      </c>
      <c r="L1084" t="s">
        <v>11</v>
      </c>
      <c r="M1084">
        <v>290.79714285714283</v>
      </c>
      <c r="N1084">
        <v>1592.11</v>
      </c>
      <c r="O1084">
        <v>0.2</v>
      </c>
      <c r="P1084">
        <v>1.5</v>
      </c>
      <c r="Q1084">
        <f t="shared" si="34"/>
        <v>87.239142857142852</v>
      </c>
      <c r="R1084">
        <f t="shared" si="35"/>
        <v>87239.142857142855</v>
      </c>
      <c r="S1084" t="s">
        <v>11</v>
      </c>
      <c r="T1084" t="s">
        <v>63</v>
      </c>
      <c r="U1084" t="s">
        <v>63</v>
      </c>
    </row>
    <row r="1085" spans="1:21" x14ac:dyDescent="0.25">
      <c r="A1085" s="1">
        <v>43245</v>
      </c>
      <c r="B1085" s="1">
        <v>42880</v>
      </c>
      <c r="C1085" t="s">
        <v>26</v>
      </c>
      <c r="D1085">
        <v>2018</v>
      </c>
      <c r="E1085" t="s">
        <v>27</v>
      </c>
      <c r="F1085">
        <v>33</v>
      </c>
      <c r="G1085">
        <v>125</v>
      </c>
      <c r="H1085">
        <v>0</v>
      </c>
      <c r="I1085">
        <v>125</v>
      </c>
      <c r="J1085">
        <v>0</v>
      </c>
      <c r="K1085">
        <v>1.75</v>
      </c>
      <c r="L1085" t="s">
        <v>11</v>
      </c>
      <c r="M1085">
        <v>290.79714285714283</v>
      </c>
      <c r="N1085">
        <v>1592.11</v>
      </c>
      <c r="O1085">
        <v>0.2</v>
      </c>
      <c r="P1085">
        <v>1.5</v>
      </c>
      <c r="Q1085">
        <f t="shared" si="34"/>
        <v>87.239142857142852</v>
      </c>
      <c r="R1085">
        <f t="shared" si="35"/>
        <v>87239.142857142855</v>
      </c>
      <c r="S1085" t="s">
        <v>11</v>
      </c>
      <c r="T1085" t="s">
        <v>63</v>
      </c>
      <c r="U1085" t="s">
        <v>63</v>
      </c>
    </row>
    <row r="1086" spans="1:21" x14ac:dyDescent="0.25">
      <c r="A1086" s="1">
        <v>43245</v>
      </c>
      <c r="B1086" s="1">
        <v>42880</v>
      </c>
      <c r="C1086" t="s">
        <v>26</v>
      </c>
      <c r="D1086">
        <v>2018</v>
      </c>
      <c r="E1086" t="s">
        <v>27</v>
      </c>
      <c r="F1086">
        <v>34</v>
      </c>
      <c r="G1086">
        <v>202</v>
      </c>
      <c r="H1086">
        <v>0</v>
      </c>
      <c r="I1086">
        <v>202</v>
      </c>
      <c r="J1086">
        <v>0</v>
      </c>
      <c r="K1086">
        <v>1.75</v>
      </c>
      <c r="L1086" t="s">
        <v>11</v>
      </c>
      <c r="M1086">
        <v>290.79714285714283</v>
      </c>
      <c r="N1086">
        <v>1592.11</v>
      </c>
      <c r="O1086">
        <v>0.2</v>
      </c>
      <c r="P1086">
        <v>1.5</v>
      </c>
      <c r="Q1086">
        <f t="shared" si="34"/>
        <v>87.239142857142852</v>
      </c>
      <c r="R1086">
        <f t="shared" si="35"/>
        <v>87239.142857142855</v>
      </c>
      <c r="S1086" t="s">
        <v>11</v>
      </c>
      <c r="T1086" t="s">
        <v>63</v>
      </c>
      <c r="U1086" t="s">
        <v>63</v>
      </c>
    </row>
    <row r="1087" spans="1:21" x14ac:dyDescent="0.25">
      <c r="A1087" s="1">
        <v>43249</v>
      </c>
      <c r="B1087" s="1">
        <v>42884</v>
      </c>
      <c r="C1087" t="s">
        <v>26</v>
      </c>
      <c r="D1087">
        <v>2018</v>
      </c>
      <c r="E1087" t="s">
        <v>27</v>
      </c>
      <c r="F1087">
        <v>1</v>
      </c>
      <c r="G1087">
        <v>33</v>
      </c>
      <c r="H1087">
        <v>0</v>
      </c>
      <c r="I1087">
        <v>33</v>
      </c>
      <c r="J1087">
        <v>0</v>
      </c>
      <c r="K1087">
        <v>1.75</v>
      </c>
      <c r="L1087" t="s">
        <v>11</v>
      </c>
      <c r="M1087">
        <v>286.94571428571425</v>
      </c>
      <c r="N1087">
        <v>1508.99</v>
      </c>
      <c r="O1087">
        <v>0.2</v>
      </c>
      <c r="P1087">
        <v>1.5</v>
      </c>
      <c r="Q1087">
        <f t="shared" si="34"/>
        <v>86.083714285714279</v>
      </c>
      <c r="R1087">
        <f t="shared" si="35"/>
        <v>86083.714285714275</v>
      </c>
      <c r="S1087" t="s">
        <v>11</v>
      </c>
      <c r="T1087" t="s">
        <v>66</v>
      </c>
      <c r="U1087" t="s">
        <v>66</v>
      </c>
    </row>
    <row r="1088" spans="1:21" x14ac:dyDescent="0.25">
      <c r="A1088" s="1">
        <v>43249</v>
      </c>
      <c r="B1088" s="1">
        <v>42884</v>
      </c>
      <c r="C1088" t="s">
        <v>26</v>
      </c>
      <c r="D1088">
        <v>2018</v>
      </c>
      <c r="E1088" t="s">
        <v>27</v>
      </c>
      <c r="F1088">
        <v>2</v>
      </c>
      <c r="G1088">
        <v>42</v>
      </c>
      <c r="H1088">
        <v>0</v>
      </c>
      <c r="I1088">
        <v>42</v>
      </c>
      <c r="J1088">
        <v>0</v>
      </c>
      <c r="K1088">
        <v>1.75</v>
      </c>
      <c r="L1088" t="s">
        <v>11</v>
      </c>
      <c r="M1088">
        <v>286.94571428571425</v>
      </c>
      <c r="N1088">
        <v>1508.99</v>
      </c>
      <c r="O1088">
        <v>0.2</v>
      </c>
      <c r="P1088">
        <v>1.5</v>
      </c>
      <c r="Q1088">
        <f t="shared" si="34"/>
        <v>86.083714285714279</v>
      </c>
      <c r="R1088">
        <f t="shared" si="35"/>
        <v>86083.714285714275</v>
      </c>
      <c r="S1088" t="s">
        <v>11</v>
      </c>
      <c r="T1088" t="s">
        <v>66</v>
      </c>
      <c r="U1088" t="s">
        <v>66</v>
      </c>
    </row>
    <row r="1089" spans="1:21" x14ac:dyDescent="0.25">
      <c r="A1089" s="1">
        <v>43249</v>
      </c>
      <c r="B1089" s="1">
        <v>42884</v>
      </c>
      <c r="C1089" t="s">
        <v>26</v>
      </c>
      <c r="D1089">
        <v>2018</v>
      </c>
      <c r="E1089" t="s">
        <v>27</v>
      </c>
      <c r="F1089">
        <v>3</v>
      </c>
      <c r="G1089">
        <v>139</v>
      </c>
      <c r="H1089">
        <v>0</v>
      </c>
      <c r="I1089">
        <v>139</v>
      </c>
      <c r="J1089">
        <v>0</v>
      </c>
      <c r="K1089">
        <v>1.75</v>
      </c>
      <c r="L1089" t="s">
        <v>11</v>
      </c>
      <c r="M1089">
        <v>286.94571428571402</v>
      </c>
      <c r="N1089">
        <v>1508.99</v>
      </c>
      <c r="O1089">
        <v>0.2</v>
      </c>
      <c r="P1089">
        <v>1.5</v>
      </c>
      <c r="Q1089">
        <f t="shared" si="34"/>
        <v>86.083714285714208</v>
      </c>
      <c r="R1089">
        <f t="shared" si="35"/>
        <v>86083.714285714203</v>
      </c>
      <c r="S1089" t="s">
        <v>11</v>
      </c>
      <c r="T1089" t="s">
        <v>66</v>
      </c>
      <c r="U1089" t="s">
        <v>66</v>
      </c>
    </row>
    <row r="1090" spans="1:21" x14ac:dyDescent="0.25">
      <c r="A1090" s="1">
        <v>43249</v>
      </c>
      <c r="B1090" s="1">
        <v>42884</v>
      </c>
      <c r="C1090" t="s">
        <v>26</v>
      </c>
      <c r="D1090">
        <v>2018</v>
      </c>
      <c r="E1090" t="s">
        <v>27</v>
      </c>
      <c r="F1090">
        <v>4</v>
      </c>
      <c r="G1090">
        <v>80</v>
      </c>
      <c r="H1090">
        <v>0</v>
      </c>
      <c r="I1090">
        <v>80</v>
      </c>
      <c r="J1090">
        <v>0</v>
      </c>
      <c r="K1090">
        <v>1.75</v>
      </c>
      <c r="L1090" t="s">
        <v>11</v>
      </c>
      <c r="M1090">
        <v>286.94571428571402</v>
      </c>
      <c r="N1090">
        <v>1508.99</v>
      </c>
      <c r="O1090">
        <v>0.2</v>
      </c>
      <c r="P1090">
        <v>1.5</v>
      </c>
      <c r="Q1090">
        <f t="shared" si="34"/>
        <v>86.083714285714208</v>
      </c>
      <c r="R1090">
        <f t="shared" si="35"/>
        <v>86083.714285714203</v>
      </c>
      <c r="S1090" t="s">
        <v>11</v>
      </c>
      <c r="T1090" t="s">
        <v>66</v>
      </c>
      <c r="U1090" t="s">
        <v>66</v>
      </c>
    </row>
    <row r="1091" spans="1:21" x14ac:dyDescent="0.25">
      <c r="A1091" s="1">
        <v>43249</v>
      </c>
      <c r="B1091" s="1">
        <v>42884</v>
      </c>
      <c r="C1091" t="s">
        <v>26</v>
      </c>
      <c r="D1091">
        <v>2018</v>
      </c>
      <c r="E1091" t="s">
        <v>27</v>
      </c>
      <c r="F1091">
        <v>5</v>
      </c>
      <c r="G1091">
        <v>14</v>
      </c>
      <c r="H1091">
        <v>0</v>
      </c>
      <c r="I1091">
        <v>14</v>
      </c>
      <c r="J1091">
        <v>0</v>
      </c>
      <c r="K1091">
        <v>1.75</v>
      </c>
      <c r="L1091" t="s">
        <v>11</v>
      </c>
      <c r="M1091">
        <v>286.94571428571402</v>
      </c>
      <c r="N1091">
        <v>1508.99</v>
      </c>
      <c r="O1091">
        <v>0.2</v>
      </c>
      <c r="P1091">
        <v>1.5</v>
      </c>
      <c r="Q1091">
        <f t="shared" ref="Q1091:Q1154" si="36">M1091*O1091*P1091</f>
        <v>86.083714285714208</v>
      </c>
      <c r="R1091">
        <f t="shared" ref="R1091:R1154" si="37">Q1091*1000</f>
        <v>86083.714285714203</v>
      </c>
      <c r="S1091" t="s">
        <v>11</v>
      </c>
      <c r="T1091" t="s">
        <v>66</v>
      </c>
      <c r="U1091" t="s">
        <v>66</v>
      </c>
    </row>
    <row r="1092" spans="1:21" x14ac:dyDescent="0.25">
      <c r="A1092" s="1">
        <v>43249</v>
      </c>
      <c r="B1092" s="1">
        <v>42884</v>
      </c>
      <c r="C1092" t="s">
        <v>26</v>
      </c>
      <c r="D1092">
        <v>2018</v>
      </c>
      <c r="E1092" t="s">
        <v>27</v>
      </c>
      <c r="F1092">
        <v>6</v>
      </c>
      <c r="G1092">
        <v>81</v>
      </c>
      <c r="H1092">
        <v>0</v>
      </c>
      <c r="I1092">
        <v>81</v>
      </c>
      <c r="J1092">
        <v>0</v>
      </c>
      <c r="K1092">
        <v>1.75</v>
      </c>
      <c r="L1092" t="s">
        <v>11</v>
      </c>
      <c r="M1092">
        <v>286.94571428571402</v>
      </c>
      <c r="N1092">
        <v>1508.99</v>
      </c>
      <c r="O1092">
        <v>0.2</v>
      </c>
      <c r="P1092">
        <v>1.5</v>
      </c>
      <c r="Q1092">
        <f t="shared" si="36"/>
        <v>86.083714285714208</v>
      </c>
      <c r="R1092">
        <f t="shared" si="37"/>
        <v>86083.714285714203</v>
      </c>
      <c r="S1092" t="s">
        <v>11</v>
      </c>
      <c r="T1092" t="s">
        <v>66</v>
      </c>
      <c r="U1092" t="s">
        <v>66</v>
      </c>
    </row>
    <row r="1093" spans="1:21" x14ac:dyDescent="0.25">
      <c r="A1093" s="1">
        <v>43249</v>
      </c>
      <c r="B1093" s="1">
        <v>42884</v>
      </c>
      <c r="C1093" t="s">
        <v>26</v>
      </c>
      <c r="D1093">
        <v>2018</v>
      </c>
      <c r="E1093" t="s">
        <v>27</v>
      </c>
      <c r="F1093">
        <v>7</v>
      </c>
      <c r="G1093">
        <v>53</v>
      </c>
      <c r="H1093">
        <v>0</v>
      </c>
      <c r="I1093">
        <v>53</v>
      </c>
      <c r="J1093">
        <v>0</v>
      </c>
      <c r="K1093">
        <v>1.75</v>
      </c>
      <c r="L1093" t="s">
        <v>11</v>
      </c>
      <c r="M1093">
        <v>286.94571428571402</v>
      </c>
      <c r="N1093">
        <v>1508.99</v>
      </c>
      <c r="O1093">
        <v>0.2</v>
      </c>
      <c r="P1093">
        <v>1.5</v>
      </c>
      <c r="Q1093">
        <f t="shared" si="36"/>
        <v>86.083714285714208</v>
      </c>
      <c r="R1093">
        <f t="shared" si="37"/>
        <v>86083.714285714203</v>
      </c>
      <c r="S1093" t="s">
        <v>11</v>
      </c>
      <c r="T1093" t="s">
        <v>66</v>
      </c>
      <c r="U1093" t="s">
        <v>66</v>
      </c>
    </row>
    <row r="1094" spans="1:21" x14ac:dyDescent="0.25">
      <c r="A1094" s="1">
        <v>43249</v>
      </c>
      <c r="B1094" s="1">
        <v>42884</v>
      </c>
      <c r="C1094" t="s">
        <v>26</v>
      </c>
      <c r="D1094">
        <v>2018</v>
      </c>
      <c r="E1094" t="s">
        <v>27</v>
      </c>
      <c r="F1094">
        <v>8</v>
      </c>
      <c r="G1094">
        <v>69</v>
      </c>
      <c r="H1094">
        <v>0</v>
      </c>
      <c r="I1094">
        <v>69</v>
      </c>
      <c r="J1094">
        <v>0</v>
      </c>
      <c r="K1094">
        <v>1.75</v>
      </c>
      <c r="L1094" t="s">
        <v>11</v>
      </c>
      <c r="M1094">
        <v>286.94571428571402</v>
      </c>
      <c r="N1094">
        <v>1508.99</v>
      </c>
      <c r="O1094">
        <v>0.2</v>
      </c>
      <c r="P1094">
        <v>1.5</v>
      </c>
      <c r="Q1094">
        <f t="shared" si="36"/>
        <v>86.083714285714208</v>
      </c>
      <c r="R1094">
        <f t="shared" si="37"/>
        <v>86083.714285714203</v>
      </c>
      <c r="S1094" t="s">
        <v>11</v>
      </c>
      <c r="T1094" t="s">
        <v>66</v>
      </c>
      <c r="U1094" t="s">
        <v>66</v>
      </c>
    </row>
    <row r="1095" spans="1:21" x14ac:dyDescent="0.25">
      <c r="A1095" s="1">
        <v>43249</v>
      </c>
      <c r="B1095" s="1">
        <v>42884</v>
      </c>
      <c r="C1095" t="s">
        <v>26</v>
      </c>
      <c r="D1095">
        <v>2018</v>
      </c>
      <c r="E1095" t="s">
        <v>27</v>
      </c>
      <c r="F1095">
        <v>9</v>
      </c>
      <c r="G1095">
        <v>82</v>
      </c>
      <c r="H1095">
        <v>0</v>
      </c>
      <c r="I1095">
        <v>82</v>
      </c>
      <c r="J1095">
        <v>0</v>
      </c>
      <c r="K1095">
        <v>1.75</v>
      </c>
      <c r="L1095" t="s">
        <v>11</v>
      </c>
      <c r="M1095">
        <v>286.94571428571402</v>
      </c>
      <c r="N1095">
        <v>1508.99</v>
      </c>
      <c r="O1095">
        <v>0.2</v>
      </c>
      <c r="P1095">
        <v>1.5</v>
      </c>
      <c r="Q1095">
        <f t="shared" si="36"/>
        <v>86.083714285714208</v>
      </c>
      <c r="R1095">
        <f t="shared" si="37"/>
        <v>86083.714285714203</v>
      </c>
      <c r="S1095" t="s">
        <v>11</v>
      </c>
      <c r="T1095" t="s">
        <v>66</v>
      </c>
      <c r="U1095" t="s">
        <v>66</v>
      </c>
    </row>
    <row r="1096" spans="1:21" x14ac:dyDescent="0.25">
      <c r="A1096" s="1">
        <v>43249</v>
      </c>
      <c r="B1096" s="1">
        <v>42884</v>
      </c>
      <c r="C1096" t="s">
        <v>26</v>
      </c>
      <c r="D1096">
        <v>2018</v>
      </c>
      <c r="E1096" t="s">
        <v>27</v>
      </c>
      <c r="F1096">
        <v>10</v>
      </c>
      <c r="G1096">
        <v>32</v>
      </c>
      <c r="H1096">
        <v>0</v>
      </c>
      <c r="I1096">
        <v>32</v>
      </c>
      <c r="J1096">
        <v>0</v>
      </c>
      <c r="K1096">
        <v>1.75</v>
      </c>
      <c r="L1096" t="s">
        <v>11</v>
      </c>
      <c r="M1096">
        <v>286.94571428571402</v>
      </c>
      <c r="N1096">
        <v>1508.99</v>
      </c>
      <c r="O1096">
        <v>0.2</v>
      </c>
      <c r="P1096">
        <v>1.5</v>
      </c>
      <c r="Q1096">
        <f t="shared" si="36"/>
        <v>86.083714285714208</v>
      </c>
      <c r="R1096">
        <f t="shared" si="37"/>
        <v>86083.714285714203</v>
      </c>
      <c r="S1096" t="s">
        <v>11</v>
      </c>
      <c r="T1096" t="s">
        <v>66</v>
      </c>
      <c r="U1096" t="s">
        <v>66</v>
      </c>
    </row>
    <row r="1097" spans="1:21" x14ac:dyDescent="0.25">
      <c r="A1097" s="1">
        <v>43249</v>
      </c>
      <c r="B1097" s="1">
        <v>42884</v>
      </c>
      <c r="C1097" t="s">
        <v>26</v>
      </c>
      <c r="D1097">
        <v>2018</v>
      </c>
      <c r="E1097" t="s">
        <v>27</v>
      </c>
      <c r="F1097">
        <v>11</v>
      </c>
      <c r="G1097">
        <v>110</v>
      </c>
      <c r="H1097">
        <v>0</v>
      </c>
      <c r="I1097">
        <v>110</v>
      </c>
      <c r="J1097">
        <v>0</v>
      </c>
      <c r="K1097">
        <v>1.75</v>
      </c>
      <c r="L1097" t="s">
        <v>11</v>
      </c>
      <c r="M1097">
        <v>286.94571428571402</v>
      </c>
      <c r="N1097">
        <v>1508.99</v>
      </c>
      <c r="O1097">
        <v>0.2</v>
      </c>
      <c r="P1097">
        <v>1.5</v>
      </c>
      <c r="Q1097">
        <f t="shared" si="36"/>
        <v>86.083714285714208</v>
      </c>
      <c r="R1097">
        <f t="shared" si="37"/>
        <v>86083.714285714203</v>
      </c>
      <c r="S1097" t="s">
        <v>11</v>
      </c>
      <c r="T1097" t="s">
        <v>66</v>
      </c>
      <c r="U1097" t="s">
        <v>66</v>
      </c>
    </row>
    <row r="1098" spans="1:21" x14ac:dyDescent="0.25">
      <c r="A1098" s="1">
        <v>43249</v>
      </c>
      <c r="B1098" s="1">
        <v>42884</v>
      </c>
      <c r="C1098" t="s">
        <v>26</v>
      </c>
      <c r="D1098">
        <v>2018</v>
      </c>
      <c r="E1098" t="s">
        <v>27</v>
      </c>
      <c r="F1098">
        <v>12</v>
      </c>
      <c r="G1098">
        <v>84</v>
      </c>
      <c r="H1098">
        <v>0</v>
      </c>
      <c r="I1098">
        <v>84</v>
      </c>
      <c r="J1098">
        <v>0</v>
      </c>
      <c r="K1098">
        <v>1.75</v>
      </c>
      <c r="L1098" t="s">
        <v>11</v>
      </c>
      <c r="M1098">
        <v>286.94571428571402</v>
      </c>
      <c r="N1098">
        <v>1508.99</v>
      </c>
      <c r="O1098">
        <v>0.2</v>
      </c>
      <c r="P1098">
        <v>1.5</v>
      </c>
      <c r="Q1098">
        <f t="shared" si="36"/>
        <v>86.083714285714208</v>
      </c>
      <c r="R1098">
        <f t="shared" si="37"/>
        <v>86083.714285714203</v>
      </c>
      <c r="S1098" t="s">
        <v>11</v>
      </c>
      <c r="T1098" t="s">
        <v>66</v>
      </c>
      <c r="U1098" t="s">
        <v>66</v>
      </c>
    </row>
    <row r="1099" spans="1:21" x14ac:dyDescent="0.25">
      <c r="A1099" s="1">
        <v>43249</v>
      </c>
      <c r="B1099" s="1">
        <v>42884</v>
      </c>
      <c r="C1099" t="s">
        <v>26</v>
      </c>
      <c r="D1099">
        <v>2018</v>
      </c>
      <c r="E1099" t="s">
        <v>27</v>
      </c>
      <c r="F1099">
        <v>13</v>
      </c>
      <c r="G1099">
        <v>56</v>
      </c>
      <c r="H1099">
        <v>0</v>
      </c>
      <c r="I1099">
        <v>56</v>
      </c>
      <c r="J1099">
        <v>0</v>
      </c>
      <c r="K1099">
        <v>1.75</v>
      </c>
      <c r="L1099" t="s">
        <v>11</v>
      </c>
      <c r="M1099">
        <v>286.94571428571402</v>
      </c>
      <c r="N1099">
        <v>1508.99</v>
      </c>
      <c r="O1099">
        <v>0.2</v>
      </c>
      <c r="P1099">
        <v>1.5</v>
      </c>
      <c r="Q1099">
        <f t="shared" si="36"/>
        <v>86.083714285714208</v>
      </c>
      <c r="R1099">
        <f t="shared" si="37"/>
        <v>86083.714285714203</v>
      </c>
      <c r="S1099" t="s">
        <v>11</v>
      </c>
      <c r="T1099" t="s">
        <v>66</v>
      </c>
      <c r="U1099" t="s">
        <v>66</v>
      </c>
    </row>
    <row r="1100" spans="1:21" x14ac:dyDescent="0.25">
      <c r="A1100" s="1">
        <v>43249</v>
      </c>
      <c r="B1100" s="1">
        <v>42884</v>
      </c>
      <c r="C1100" t="s">
        <v>26</v>
      </c>
      <c r="D1100">
        <v>2018</v>
      </c>
      <c r="E1100" t="s">
        <v>27</v>
      </c>
      <c r="F1100">
        <v>14</v>
      </c>
      <c r="G1100">
        <v>40</v>
      </c>
      <c r="H1100">
        <v>0</v>
      </c>
      <c r="I1100">
        <v>40</v>
      </c>
      <c r="J1100">
        <v>0</v>
      </c>
      <c r="K1100">
        <v>1.75</v>
      </c>
      <c r="L1100" t="s">
        <v>11</v>
      </c>
      <c r="M1100">
        <v>286.94571428571402</v>
      </c>
      <c r="N1100">
        <v>1508.99</v>
      </c>
      <c r="O1100">
        <v>0.2</v>
      </c>
      <c r="P1100">
        <v>1.5</v>
      </c>
      <c r="Q1100">
        <f t="shared" si="36"/>
        <v>86.083714285714208</v>
      </c>
      <c r="R1100">
        <f t="shared" si="37"/>
        <v>86083.714285714203</v>
      </c>
      <c r="S1100" t="s">
        <v>11</v>
      </c>
      <c r="T1100" t="s">
        <v>66</v>
      </c>
      <c r="U1100" t="s">
        <v>66</v>
      </c>
    </row>
    <row r="1101" spans="1:21" x14ac:dyDescent="0.25">
      <c r="A1101" s="1">
        <v>43249</v>
      </c>
      <c r="B1101" s="1">
        <v>42884</v>
      </c>
      <c r="C1101" t="s">
        <v>26</v>
      </c>
      <c r="D1101">
        <v>2018</v>
      </c>
      <c r="E1101" t="s">
        <v>27</v>
      </c>
      <c r="F1101">
        <v>15</v>
      </c>
      <c r="G1101">
        <v>47</v>
      </c>
      <c r="H1101">
        <v>0</v>
      </c>
      <c r="I1101">
        <v>47</v>
      </c>
      <c r="J1101">
        <v>0</v>
      </c>
      <c r="K1101">
        <v>1.75</v>
      </c>
      <c r="L1101" t="s">
        <v>11</v>
      </c>
      <c r="M1101">
        <v>286.94571428571402</v>
      </c>
      <c r="N1101">
        <v>1508.99</v>
      </c>
      <c r="O1101">
        <v>0.2</v>
      </c>
      <c r="P1101">
        <v>1.5</v>
      </c>
      <c r="Q1101">
        <f t="shared" si="36"/>
        <v>86.083714285714208</v>
      </c>
      <c r="R1101">
        <f t="shared" si="37"/>
        <v>86083.714285714203</v>
      </c>
      <c r="S1101" t="s">
        <v>11</v>
      </c>
      <c r="T1101" t="s">
        <v>66</v>
      </c>
      <c r="U1101" t="s">
        <v>66</v>
      </c>
    </row>
    <row r="1102" spans="1:21" x14ac:dyDescent="0.25">
      <c r="A1102" s="1">
        <v>43249</v>
      </c>
      <c r="B1102" s="1">
        <v>42884</v>
      </c>
      <c r="C1102" t="s">
        <v>26</v>
      </c>
      <c r="D1102">
        <v>2018</v>
      </c>
      <c r="E1102" t="s">
        <v>27</v>
      </c>
      <c r="F1102">
        <v>16</v>
      </c>
      <c r="G1102">
        <v>30</v>
      </c>
      <c r="H1102">
        <v>0</v>
      </c>
      <c r="I1102">
        <v>30</v>
      </c>
      <c r="J1102">
        <v>0</v>
      </c>
      <c r="K1102">
        <v>1.75</v>
      </c>
      <c r="L1102" t="s">
        <v>11</v>
      </c>
      <c r="M1102">
        <v>286.94571428571402</v>
      </c>
      <c r="N1102">
        <v>1508.99</v>
      </c>
      <c r="O1102">
        <v>0.2</v>
      </c>
      <c r="P1102">
        <v>1.5</v>
      </c>
      <c r="Q1102">
        <f t="shared" si="36"/>
        <v>86.083714285714208</v>
      </c>
      <c r="R1102">
        <f t="shared" si="37"/>
        <v>86083.714285714203</v>
      </c>
      <c r="S1102" t="s">
        <v>11</v>
      </c>
      <c r="T1102" t="s">
        <v>66</v>
      </c>
      <c r="U1102" t="s">
        <v>66</v>
      </c>
    </row>
    <row r="1103" spans="1:21" x14ac:dyDescent="0.25">
      <c r="A1103" s="1">
        <v>43249</v>
      </c>
      <c r="B1103" s="1">
        <v>42884</v>
      </c>
      <c r="C1103" t="s">
        <v>26</v>
      </c>
      <c r="D1103">
        <v>2018</v>
      </c>
      <c r="E1103" t="s">
        <v>27</v>
      </c>
      <c r="F1103">
        <v>17</v>
      </c>
      <c r="G1103">
        <v>24</v>
      </c>
      <c r="H1103">
        <v>0</v>
      </c>
      <c r="I1103">
        <v>24</v>
      </c>
      <c r="J1103">
        <v>0</v>
      </c>
      <c r="K1103">
        <v>1.75</v>
      </c>
      <c r="L1103" t="s">
        <v>11</v>
      </c>
      <c r="M1103">
        <v>286.94571428571402</v>
      </c>
      <c r="N1103">
        <v>1508.99</v>
      </c>
      <c r="O1103">
        <v>0.2</v>
      </c>
      <c r="P1103">
        <v>1.5</v>
      </c>
      <c r="Q1103">
        <f t="shared" si="36"/>
        <v>86.083714285714208</v>
      </c>
      <c r="R1103">
        <f t="shared" si="37"/>
        <v>86083.714285714203</v>
      </c>
      <c r="S1103" t="s">
        <v>11</v>
      </c>
      <c r="T1103" t="s">
        <v>66</v>
      </c>
      <c r="U1103" t="s">
        <v>66</v>
      </c>
    </row>
    <row r="1104" spans="1:21" x14ac:dyDescent="0.25">
      <c r="A1104" s="1">
        <v>43249</v>
      </c>
      <c r="B1104" s="1">
        <v>42884</v>
      </c>
      <c r="C1104" t="s">
        <v>26</v>
      </c>
      <c r="D1104">
        <v>2018</v>
      </c>
      <c r="E1104" t="s">
        <v>27</v>
      </c>
      <c r="F1104">
        <v>18</v>
      </c>
      <c r="G1104">
        <v>54</v>
      </c>
      <c r="H1104">
        <v>0</v>
      </c>
      <c r="I1104">
        <v>54</v>
      </c>
      <c r="J1104">
        <v>0</v>
      </c>
      <c r="K1104">
        <v>1.75</v>
      </c>
      <c r="L1104" t="s">
        <v>11</v>
      </c>
      <c r="M1104">
        <v>286.94571428571402</v>
      </c>
      <c r="N1104">
        <v>1508.99</v>
      </c>
      <c r="O1104">
        <v>0.2</v>
      </c>
      <c r="P1104">
        <v>1.5</v>
      </c>
      <c r="Q1104">
        <f t="shared" si="36"/>
        <v>86.083714285714208</v>
      </c>
      <c r="R1104">
        <f t="shared" si="37"/>
        <v>86083.714285714203</v>
      </c>
      <c r="S1104" t="s">
        <v>11</v>
      </c>
      <c r="T1104" t="s">
        <v>66</v>
      </c>
      <c r="U1104" t="s">
        <v>66</v>
      </c>
    </row>
    <row r="1105" spans="1:21" x14ac:dyDescent="0.25">
      <c r="A1105" s="1">
        <v>43249</v>
      </c>
      <c r="B1105" s="1">
        <v>42884</v>
      </c>
      <c r="C1105" t="s">
        <v>26</v>
      </c>
      <c r="D1105">
        <v>2018</v>
      </c>
      <c r="E1105" t="s">
        <v>27</v>
      </c>
      <c r="F1105">
        <v>19</v>
      </c>
      <c r="G1105">
        <v>71</v>
      </c>
      <c r="H1105">
        <v>0</v>
      </c>
      <c r="I1105">
        <v>71</v>
      </c>
      <c r="J1105">
        <v>0</v>
      </c>
      <c r="K1105">
        <v>1.75</v>
      </c>
      <c r="L1105" t="s">
        <v>11</v>
      </c>
      <c r="M1105">
        <v>286.94571428571402</v>
      </c>
      <c r="N1105">
        <v>1508.99</v>
      </c>
      <c r="O1105">
        <v>0.2</v>
      </c>
      <c r="P1105">
        <v>1.5</v>
      </c>
      <c r="Q1105">
        <f t="shared" si="36"/>
        <v>86.083714285714208</v>
      </c>
      <c r="R1105">
        <f t="shared" si="37"/>
        <v>86083.714285714203</v>
      </c>
      <c r="S1105" t="s">
        <v>11</v>
      </c>
      <c r="T1105" t="s">
        <v>66</v>
      </c>
      <c r="U1105" t="s">
        <v>66</v>
      </c>
    </row>
    <row r="1106" spans="1:21" x14ac:dyDescent="0.25">
      <c r="A1106" s="1">
        <v>43249</v>
      </c>
      <c r="B1106" s="1">
        <v>42884</v>
      </c>
      <c r="C1106" t="s">
        <v>26</v>
      </c>
      <c r="D1106">
        <v>2018</v>
      </c>
      <c r="E1106" t="s">
        <v>27</v>
      </c>
      <c r="F1106">
        <v>20</v>
      </c>
      <c r="G1106">
        <v>22</v>
      </c>
      <c r="H1106">
        <v>0</v>
      </c>
      <c r="I1106">
        <v>22</v>
      </c>
      <c r="J1106">
        <v>0</v>
      </c>
      <c r="K1106">
        <v>1.75</v>
      </c>
      <c r="L1106" t="s">
        <v>11</v>
      </c>
      <c r="M1106">
        <v>286.94571428571402</v>
      </c>
      <c r="N1106">
        <v>1508.99</v>
      </c>
      <c r="O1106">
        <v>0.2</v>
      </c>
      <c r="P1106">
        <v>1.5</v>
      </c>
      <c r="Q1106">
        <f t="shared" si="36"/>
        <v>86.083714285714208</v>
      </c>
      <c r="R1106">
        <f t="shared" si="37"/>
        <v>86083.714285714203</v>
      </c>
      <c r="S1106" t="s">
        <v>11</v>
      </c>
      <c r="T1106" t="s">
        <v>66</v>
      </c>
      <c r="U1106" t="s">
        <v>66</v>
      </c>
    </row>
    <row r="1107" spans="1:21" x14ac:dyDescent="0.25">
      <c r="A1107" s="1">
        <v>43249</v>
      </c>
      <c r="B1107" s="1">
        <v>42884</v>
      </c>
      <c r="C1107" t="s">
        <v>26</v>
      </c>
      <c r="D1107">
        <v>2018</v>
      </c>
      <c r="E1107" t="s">
        <v>27</v>
      </c>
      <c r="F1107">
        <v>21</v>
      </c>
      <c r="G1107">
        <v>35</v>
      </c>
      <c r="H1107">
        <v>0</v>
      </c>
      <c r="I1107">
        <v>35</v>
      </c>
      <c r="J1107">
        <v>0</v>
      </c>
      <c r="K1107">
        <v>1.75</v>
      </c>
      <c r="L1107" t="s">
        <v>11</v>
      </c>
      <c r="M1107">
        <v>286.94571428571402</v>
      </c>
      <c r="N1107">
        <v>1508.99</v>
      </c>
      <c r="O1107">
        <v>0.2</v>
      </c>
      <c r="P1107">
        <v>1.5</v>
      </c>
      <c r="Q1107">
        <f t="shared" si="36"/>
        <v>86.083714285714208</v>
      </c>
      <c r="R1107">
        <f t="shared" si="37"/>
        <v>86083.714285714203</v>
      </c>
      <c r="S1107" t="s">
        <v>11</v>
      </c>
      <c r="T1107" t="s">
        <v>66</v>
      </c>
      <c r="U1107" t="s">
        <v>66</v>
      </c>
    </row>
    <row r="1108" spans="1:21" x14ac:dyDescent="0.25">
      <c r="A1108" s="1">
        <v>43249</v>
      </c>
      <c r="B1108" s="1">
        <v>42884</v>
      </c>
      <c r="C1108" t="s">
        <v>26</v>
      </c>
      <c r="D1108">
        <v>2018</v>
      </c>
      <c r="E1108" t="s">
        <v>27</v>
      </c>
      <c r="F1108">
        <v>22</v>
      </c>
      <c r="G1108">
        <v>92</v>
      </c>
      <c r="H1108">
        <v>0</v>
      </c>
      <c r="I1108">
        <v>92</v>
      </c>
      <c r="J1108">
        <v>0</v>
      </c>
      <c r="K1108">
        <v>1.75</v>
      </c>
      <c r="L1108" t="s">
        <v>11</v>
      </c>
      <c r="M1108">
        <v>286.94571428571402</v>
      </c>
      <c r="N1108">
        <v>1508.99</v>
      </c>
      <c r="O1108">
        <v>0.2</v>
      </c>
      <c r="P1108">
        <v>1.5</v>
      </c>
      <c r="Q1108">
        <f t="shared" si="36"/>
        <v>86.083714285714208</v>
      </c>
      <c r="R1108">
        <f t="shared" si="37"/>
        <v>86083.714285714203</v>
      </c>
      <c r="S1108" t="s">
        <v>11</v>
      </c>
      <c r="T1108" t="s">
        <v>66</v>
      </c>
      <c r="U1108" t="s">
        <v>66</v>
      </c>
    </row>
    <row r="1109" spans="1:21" x14ac:dyDescent="0.25">
      <c r="A1109" s="1">
        <v>43249</v>
      </c>
      <c r="B1109" s="1">
        <v>42884</v>
      </c>
      <c r="C1109" t="s">
        <v>26</v>
      </c>
      <c r="D1109">
        <v>2018</v>
      </c>
      <c r="E1109" t="s">
        <v>27</v>
      </c>
      <c r="F1109">
        <v>23</v>
      </c>
      <c r="G1109">
        <v>59</v>
      </c>
      <c r="H1109">
        <v>0</v>
      </c>
      <c r="I1109">
        <v>59</v>
      </c>
      <c r="J1109">
        <v>0</v>
      </c>
      <c r="K1109">
        <v>1.75</v>
      </c>
      <c r="L1109" t="s">
        <v>11</v>
      </c>
      <c r="M1109">
        <v>286.94571428571402</v>
      </c>
      <c r="N1109">
        <v>1508.99</v>
      </c>
      <c r="O1109">
        <v>0.2</v>
      </c>
      <c r="P1109">
        <v>1.5</v>
      </c>
      <c r="Q1109">
        <f t="shared" si="36"/>
        <v>86.083714285714208</v>
      </c>
      <c r="R1109">
        <f t="shared" si="37"/>
        <v>86083.714285714203</v>
      </c>
      <c r="S1109" t="s">
        <v>11</v>
      </c>
      <c r="T1109" t="s">
        <v>66</v>
      </c>
      <c r="U1109" t="s">
        <v>66</v>
      </c>
    </row>
    <row r="1110" spans="1:21" x14ac:dyDescent="0.25">
      <c r="A1110" s="1">
        <v>43249</v>
      </c>
      <c r="B1110" s="1">
        <v>42884</v>
      </c>
      <c r="C1110" t="s">
        <v>26</v>
      </c>
      <c r="D1110">
        <v>2018</v>
      </c>
      <c r="E1110" t="s">
        <v>27</v>
      </c>
      <c r="F1110">
        <v>24</v>
      </c>
      <c r="G1110">
        <v>20</v>
      </c>
      <c r="H1110">
        <v>0</v>
      </c>
      <c r="I1110">
        <v>20</v>
      </c>
      <c r="J1110">
        <v>0</v>
      </c>
      <c r="K1110">
        <v>1.75</v>
      </c>
      <c r="L1110" t="s">
        <v>11</v>
      </c>
      <c r="M1110">
        <v>286.94571428571402</v>
      </c>
      <c r="N1110">
        <v>1508.99</v>
      </c>
      <c r="O1110">
        <v>0.2</v>
      </c>
      <c r="P1110">
        <v>1.5</v>
      </c>
      <c r="Q1110">
        <f t="shared" si="36"/>
        <v>86.083714285714208</v>
      </c>
      <c r="R1110">
        <f t="shared" si="37"/>
        <v>86083.714285714203</v>
      </c>
      <c r="S1110" t="s">
        <v>11</v>
      </c>
      <c r="T1110" t="s">
        <v>66</v>
      </c>
      <c r="U1110" t="s">
        <v>66</v>
      </c>
    </row>
    <row r="1111" spans="1:21" x14ac:dyDescent="0.25">
      <c r="A1111" s="1">
        <v>43249</v>
      </c>
      <c r="B1111" s="1">
        <v>42884</v>
      </c>
      <c r="C1111" t="s">
        <v>26</v>
      </c>
      <c r="D1111">
        <v>2018</v>
      </c>
      <c r="E1111" t="s">
        <v>27</v>
      </c>
      <c r="F1111">
        <v>25</v>
      </c>
      <c r="G1111">
        <v>45</v>
      </c>
      <c r="H1111">
        <v>0</v>
      </c>
      <c r="I1111">
        <v>45</v>
      </c>
      <c r="J1111">
        <v>0</v>
      </c>
      <c r="K1111">
        <v>1.75</v>
      </c>
      <c r="L1111" t="s">
        <v>11</v>
      </c>
      <c r="M1111">
        <v>286.94571428571402</v>
      </c>
      <c r="N1111">
        <v>1508.99</v>
      </c>
      <c r="O1111">
        <v>0.2</v>
      </c>
      <c r="P1111">
        <v>1.5</v>
      </c>
      <c r="Q1111">
        <f t="shared" si="36"/>
        <v>86.083714285714208</v>
      </c>
      <c r="R1111">
        <f t="shared" si="37"/>
        <v>86083.714285714203</v>
      </c>
      <c r="S1111" t="s">
        <v>11</v>
      </c>
      <c r="T1111" t="s">
        <v>66</v>
      </c>
      <c r="U1111" t="s">
        <v>66</v>
      </c>
    </row>
    <row r="1112" spans="1:21" x14ac:dyDescent="0.25">
      <c r="A1112" s="1">
        <v>43249</v>
      </c>
      <c r="B1112" s="1">
        <v>42884</v>
      </c>
      <c r="C1112" t="s">
        <v>26</v>
      </c>
      <c r="D1112">
        <v>2018</v>
      </c>
      <c r="E1112" t="s">
        <v>27</v>
      </c>
      <c r="F1112">
        <v>26</v>
      </c>
      <c r="G1112">
        <v>109</v>
      </c>
      <c r="H1112">
        <v>0</v>
      </c>
      <c r="I1112">
        <v>109</v>
      </c>
      <c r="J1112">
        <v>0</v>
      </c>
      <c r="K1112">
        <v>1.75</v>
      </c>
      <c r="L1112" t="s">
        <v>11</v>
      </c>
      <c r="M1112">
        <v>286.94571428571402</v>
      </c>
      <c r="N1112">
        <v>1508.99</v>
      </c>
      <c r="O1112">
        <v>0.2</v>
      </c>
      <c r="P1112">
        <v>1.5</v>
      </c>
      <c r="Q1112">
        <f t="shared" si="36"/>
        <v>86.083714285714208</v>
      </c>
      <c r="R1112">
        <f t="shared" si="37"/>
        <v>86083.714285714203</v>
      </c>
      <c r="S1112" t="s">
        <v>11</v>
      </c>
      <c r="T1112" t="s">
        <v>66</v>
      </c>
      <c r="U1112" t="s">
        <v>66</v>
      </c>
    </row>
    <row r="1113" spans="1:21" x14ac:dyDescent="0.25">
      <c r="A1113" s="1">
        <v>43249</v>
      </c>
      <c r="B1113" s="1">
        <v>42884</v>
      </c>
      <c r="C1113" t="s">
        <v>26</v>
      </c>
      <c r="D1113">
        <v>2018</v>
      </c>
      <c r="E1113" t="s">
        <v>27</v>
      </c>
      <c r="F1113">
        <v>27</v>
      </c>
      <c r="G1113">
        <v>137</v>
      </c>
      <c r="H1113">
        <v>0</v>
      </c>
      <c r="I1113">
        <v>137</v>
      </c>
      <c r="J1113">
        <v>0</v>
      </c>
      <c r="K1113">
        <v>1.75</v>
      </c>
      <c r="L1113" t="s">
        <v>11</v>
      </c>
      <c r="M1113">
        <v>286.94571428571402</v>
      </c>
      <c r="N1113">
        <v>1508.99</v>
      </c>
      <c r="O1113">
        <v>0.2</v>
      </c>
      <c r="P1113">
        <v>1.5</v>
      </c>
      <c r="Q1113">
        <f t="shared" si="36"/>
        <v>86.083714285714208</v>
      </c>
      <c r="R1113">
        <f t="shared" si="37"/>
        <v>86083.714285714203</v>
      </c>
      <c r="S1113" t="s">
        <v>11</v>
      </c>
      <c r="T1113" t="s">
        <v>66</v>
      </c>
      <c r="U1113" t="s">
        <v>66</v>
      </c>
    </row>
    <row r="1114" spans="1:21" x14ac:dyDescent="0.25">
      <c r="A1114" s="1">
        <v>43249</v>
      </c>
      <c r="B1114" s="1">
        <v>42884</v>
      </c>
      <c r="C1114" t="s">
        <v>26</v>
      </c>
      <c r="D1114">
        <v>2018</v>
      </c>
      <c r="E1114" t="s">
        <v>27</v>
      </c>
      <c r="F1114">
        <v>28</v>
      </c>
      <c r="G1114">
        <v>53</v>
      </c>
      <c r="H1114">
        <v>0</v>
      </c>
      <c r="I1114">
        <v>53</v>
      </c>
      <c r="J1114">
        <v>0</v>
      </c>
      <c r="K1114">
        <v>1.75</v>
      </c>
      <c r="L1114" t="s">
        <v>11</v>
      </c>
      <c r="M1114">
        <v>286.94571428571402</v>
      </c>
      <c r="N1114">
        <v>1508.99</v>
      </c>
      <c r="O1114">
        <v>0.2</v>
      </c>
      <c r="P1114">
        <v>1.5</v>
      </c>
      <c r="Q1114">
        <f t="shared" si="36"/>
        <v>86.083714285714208</v>
      </c>
      <c r="R1114">
        <f t="shared" si="37"/>
        <v>86083.714285714203</v>
      </c>
      <c r="S1114" t="s">
        <v>11</v>
      </c>
      <c r="T1114" t="s">
        <v>66</v>
      </c>
      <c r="U1114" t="s">
        <v>66</v>
      </c>
    </row>
    <row r="1115" spans="1:21" x14ac:dyDescent="0.25">
      <c r="A1115" s="1">
        <v>43249</v>
      </c>
      <c r="B1115" s="1">
        <v>42884</v>
      </c>
      <c r="C1115" t="s">
        <v>26</v>
      </c>
      <c r="D1115">
        <v>2018</v>
      </c>
      <c r="E1115" t="s">
        <v>27</v>
      </c>
      <c r="F1115">
        <v>29</v>
      </c>
      <c r="G1115">
        <v>14</v>
      </c>
      <c r="H1115">
        <v>0</v>
      </c>
      <c r="I1115">
        <v>14</v>
      </c>
      <c r="J1115">
        <v>0</v>
      </c>
      <c r="K1115">
        <v>1.75</v>
      </c>
      <c r="L1115" t="s">
        <v>11</v>
      </c>
      <c r="M1115">
        <v>286.94571428571402</v>
      </c>
      <c r="N1115">
        <v>1508.99</v>
      </c>
      <c r="O1115">
        <v>0.2</v>
      </c>
      <c r="P1115">
        <v>1.5</v>
      </c>
      <c r="Q1115">
        <f t="shared" si="36"/>
        <v>86.083714285714208</v>
      </c>
      <c r="R1115">
        <f t="shared" si="37"/>
        <v>86083.714285714203</v>
      </c>
      <c r="S1115" t="s">
        <v>11</v>
      </c>
      <c r="T1115" t="s">
        <v>66</v>
      </c>
      <c r="U1115" t="s">
        <v>66</v>
      </c>
    </row>
    <row r="1116" spans="1:21" x14ac:dyDescent="0.25">
      <c r="A1116" s="1">
        <v>43249</v>
      </c>
      <c r="B1116" s="1">
        <v>42884</v>
      </c>
      <c r="C1116" t="s">
        <v>26</v>
      </c>
      <c r="D1116">
        <v>2018</v>
      </c>
      <c r="E1116" t="s">
        <v>27</v>
      </c>
      <c r="F1116">
        <v>30</v>
      </c>
      <c r="G1116">
        <v>20</v>
      </c>
      <c r="H1116">
        <v>0</v>
      </c>
      <c r="I1116">
        <v>20</v>
      </c>
      <c r="J1116">
        <v>0</v>
      </c>
      <c r="K1116">
        <v>1.75</v>
      </c>
      <c r="L1116" t="s">
        <v>11</v>
      </c>
      <c r="M1116">
        <v>286.94571428571402</v>
      </c>
      <c r="N1116">
        <v>1508.99</v>
      </c>
      <c r="O1116">
        <v>0.2</v>
      </c>
      <c r="P1116">
        <v>1.5</v>
      </c>
      <c r="Q1116">
        <f t="shared" si="36"/>
        <v>86.083714285714208</v>
      </c>
      <c r="R1116">
        <f t="shared" si="37"/>
        <v>86083.714285714203</v>
      </c>
      <c r="S1116" t="s">
        <v>11</v>
      </c>
      <c r="T1116" t="s">
        <v>66</v>
      </c>
      <c r="U1116" t="s">
        <v>66</v>
      </c>
    </row>
    <row r="1117" spans="1:21" x14ac:dyDescent="0.25">
      <c r="A1117" s="1">
        <v>43249</v>
      </c>
      <c r="B1117" s="1">
        <v>42884</v>
      </c>
      <c r="C1117" t="s">
        <v>26</v>
      </c>
      <c r="D1117">
        <v>2018</v>
      </c>
      <c r="E1117" t="s">
        <v>27</v>
      </c>
      <c r="F1117">
        <v>31</v>
      </c>
      <c r="G1117">
        <v>48</v>
      </c>
      <c r="H1117">
        <v>0</v>
      </c>
      <c r="I1117">
        <v>48</v>
      </c>
      <c r="J1117">
        <v>0</v>
      </c>
      <c r="K1117">
        <v>1.75</v>
      </c>
      <c r="L1117" t="s">
        <v>11</v>
      </c>
      <c r="M1117">
        <v>286.94571428571402</v>
      </c>
      <c r="N1117">
        <v>1508.99</v>
      </c>
      <c r="O1117">
        <v>0.2</v>
      </c>
      <c r="P1117">
        <v>1.5</v>
      </c>
      <c r="Q1117">
        <f t="shared" si="36"/>
        <v>86.083714285714208</v>
      </c>
      <c r="R1117">
        <f t="shared" si="37"/>
        <v>86083.714285714203</v>
      </c>
      <c r="S1117" t="s">
        <v>11</v>
      </c>
      <c r="T1117" t="s">
        <v>66</v>
      </c>
      <c r="U1117" t="s">
        <v>66</v>
      </c>
    </row>
    <row r="1118" spans="1:21" x14ac:dyDescent="0.25">
      <c r="A1118" s="1">
        <v>43249</v>
      </c>
      <c r="B1118" s="1">
        <v>42884</v>
      </c>
      <c r="C1118" t="s">
        <v>26</v>
      </c>
      <c r="D1118">
        <v>2018</v>
      </c>
      <c r="E1118" t="s">
        <v>27</v>
      </c>
      <c r="F1118">
        <v>32</v>
      </c>
      <c r="G1118">
        <v>7</v>
      </c>
      <c r="H1118">
        <v>0</v>
      </c>
      <c r="I1118">
        <v>7</v>
      </c>
      <c r="J1118">
        <v>0</v>
      </c>
      <c r="K1118">
        <v>1.75</v>
      </c>
      <c r="L1118" t="s">
        <v>11</v>
      </c>
      <c r="M1118">
        <v>286.94571428571402</v>
      </c>
      <c r="N1118">
        <v>1508.99</v>
      </c>
      <c r="O1118">
        <v>0.2</v>
      </c>
      <c r="P1118">
        <v>1.5</v>
      </c>
      <c r="Q1118">
        <f t="shared" si="36"/>
        <v>86.083714285714208</v>
      </c>
      <c r="R1118">
        <f t="shared" si="37"/>
        <v>86083.714285714203</v>
      </c>
      <c r="S1118" t="s">
        <v>11</v>
      </c>
      <c r="T1118" t="s">
        <v>66</v>
      </c>
      <c r="U1118" t="s">
        <v>66</v>
      </c>
    </row>
    <row r="1119" spans="1:21" x14ac:dyDescent="0.25">
      <c r="A1119" s="1">
        <v>43249</v>
      </c>
      <c r="B1119" s="1">
        <v>42884</v>
      </c>
      <c r="C1119" t="s">
        <v>26</v>
      </c>
      <c r="D1119">
        <v>2018</v>
      </c>
      <c r="E1119" t="s">
        <v>27</v>
      </c>
      <c r="F1119">
        <v>33</v>
      </c>
      <c r="G1119">
        <v>40</v>
      </c>
      <c r="H1119">
        <v>0</v>
      </c>
      <c r="I1119">
        <v>40</v>
      </c>
      <c r="J1119">
        <v>0</v>
      </c>
      <c r="K1119">
        <v>1.75</v>
      </c>
      <c r="L1119" t="s">
        <v>11</v>
      </c>
      <c r="M1119">
        <v>286.94571428571402</v>
      </c>
      <c r="N1119">
        <v>1508.99</v>
      </c>
      <c r="O1119">
        <v>0.2</v>
      </c>
      <c r="P1119">
        <v>1.5</v>
      </c>
      <c r="Q1119">
        <f t="shared" si="36"/>
        <v>86.083714285714208</v>
      </c>
      <c r="R1119">
        <f t="shared" si="37"/>
        <v>86083.714285714203</v>
      </c>
      <c r="S1119" t="s">
        <v>11</v>
      </c>
      <c r="T1119" t="s">
        <v>66</v>
      </c>
      <c r="U1119" t="s">
        <v>66</v>
      </c>
    </row>
    <row r="1120" spans="1:21" x14ac:dyDescent="0.25">
      <c r="A1120" s="1">
        <v>43249</v>
      </c>
      <c r="B1120" s="1">
        <v>42884</v>
      </c>
      <c r="C1120" t="s">
        <v>26</v>
      </c>
      <c r="D1120">
        <v>2018</v>
      </c>
      <c r="E1120" t="s">
        <v>27</v>
      </c>
      <c r="F1120">
        <v>34</v>
      </c>
      <c r="G1120">
        <v>14</v>
      </c>
      <c r="H1120">
        <v>0</v>
      </c>
      <c r="I1120">
        <v>14</v>
      </c>
      <c r="J1120">
        <v>0</v>
      </c>
      <c r="K1120">
        <v>1.75</v>
      </c>
      <c r="L1120" t="s">
        <v>11</v>
      </c>
      <c r="M1120">
        <v>286.94571428571402</v>
      </c>
      <c r="N1120">
        <v>1508.99</v>
      </c>
      <c r="O1120">
        <v>0.2</v>
      </c>
      <c r="P1120">
        <v>1.5</v>
      </c>
      <c r="Q1120">
        <f t="shared" si="36"/>
        <v>86.083714285714208</v>
      </c>
      <c r="R1120">
        <f t="shared" si="37"/>
        <v>86083.714285714203</v>
      </c>
      <c r="S1120" t="s">
        <v>11</v>
      </c>
      <c r="T1120" t="s">
        <v>66</v>
      </c>
      <c r="U1120" t="s">
        <v>66</v>
      </c>
    </row>
    <row r="1121" spans="1:21" x14ac:dyDescent="0.25">
      <c r="A1121" s="1">
        <v>43255</v>
      </c>
      <c r="B1121" s="1">
        <v>42890</v>
      </c>
      <c r="C1121" t="s">
        <v>26</v>
      </c>
      <c r="D1121">
        <v>2018</v>
      </c>
      <c r="E1121" t="s">
        <v>27</v>
      </c>
      <c r="F1121">
        <v>1</v>
      </c>
      <c r="G1121">
        <v>27</v>
      </c>
      <c r="H1121">
        <v>0</v>
      </c>
      <c r="I1121">
        <v>27</v>
      </c>
      <c r="J1121">
        <v>0</v>
      </c>
      <c r="K1121">
        <v>1.75</v>
      </c>
      <c r="L1121" t="s">
        <v>11</v>
      </c>
      <c r="M1121">
        <v>281.1685714285714</v>
      </c>
      <c r="N1121">
        <v>1384.31</v>
      </c>
      <c r="O1121">
        <v>0.2</v>
      </c>
      <c r="P1121">
        <v>1.5</v>
      </c>
      <c r="Q1121">
        <f t="shared" si="36"/>
        <v>84.350571428571428</v>
      </c>
      <c r="R1121">
        <f t="shared" si="37"/>
        <v>84350.571428571435</v>
      </c>
      <c r="S1121" t="s">
        <v>11</v>
      </c>
      <c r="T1121" t="s">
        <v>64</v>
      </c>
      <c r="U1121" t="s">
        <v>64</v>
      </c>
    </row>
    <row r="1122" spans="1:21" x14ac:dyDescent="0.25">
      <c r="A1122" s="1">
        <v>43255</v>
      </c>
      <c r="B1122" s="1">
        <v>42890</v>
      </c>
      <c r="C1122" t="s">
        <v>26</v>
      </c>
      <c r="D1122">
        <v>2018</v>
      </c>
      <c r="E1122" t="s">
        <v>27</v>
      </c>
      <c r="F1122">
        <v>2</v>
      </c>
      <c r="G1122">
        <v>14</v>
      </c>
      <c r="H1122">
        <v>0</v>
      </c>
      <c r="I1122">
        <v>14</v>
      </c>
      <c r="J1122">
        <v>0</v>
      </c>
      <c r="K1122">
        <v>1.75</v>
      </c>
      <c r="L1122" t="s">
        <v>11</v>
      </c>
      <c r="M1122">
        <v>281.1685714285714</v>
      </c>
      <c r="N1122">
        <v>1384.31</v>
      </c>
      <c r="O1122">
        <v>0.2</v>
      </c>
      <c r="P1122">
        <v>1.5</v>
      </c>
      <c r="Q1122">
        <f t="shared" si="36"/>
        <v>84.350571428571428</v>
      </c>
      <c r="R1122">
        <f t="shared" si="37"/>
        <v>84350.571428571435</v>
      </c>
      <c r="S1122" t="s">
        <v>11</v>
      </c>
      <c r="T1122" t="s">
        <v>64</v>
      </c>
      <c r="U1122" t="s">
        <v>64</v>
      </c>
    </row>
    <row r="1123" spans="1:21" x14ac:dyDescent="0.25">
      <c r="A1123" s="1">
        <v>43255</v>
      </c>
      <c r="B1123" s="1">
        <v>42890</v>
      </c>
      <c r="C1123" t="s">
        <v>26</v>
      </c>
      <c r="D1123">
        <v>2018</v>
      </c>
      <c r="E1123" t="s">
        <v>27</v>
      </c>
      <c r="F1123">
        <v>3</v>
      </c>
      <c r="G1123">
        <v>19</v>
      </c>
      <c r="H1123">
        <v>0</v>
      </c>
      <c r="I1123">
        <v>19</v>
      </c>
      <c r="J1123">
        <v>0</v>
      </c>
      <c r="K1123">
        <v>1.75</v>
      </c>
      <c r="L1123" t="s">
        <v>11</v>
      </c>
      <c r="M1123">
        <v>281.1685714285714</v>
      </c>
      <c r="N1123">
        <v>1384.31</v>
      </c>
      <c r="O1123">
        <v>0.2</v>
      </c>
      <c r="P1123">
        <v>1.5</v>
      </c>
      <c r="Q1123">
        <f t="shared" si="36"/>
        <v>84.350571428571428</v>
      </c>
      <c r="R1123">
        <f t="shared" si="37"/>
        <v>84350.571428571435</v>
      </c>
      <c r="S1123" t="s">
        <v>11</v>
      </c>
      <c r="T1123" t="s">
        <v>64</v>
      </c>
      <c r="U1123" t="s">
        <v>64</v>
      </c>
    </row>
    <row r="1124" spans="1:21" x14ac:dyDescent="0.25">
      <c r="A1124" s="1">
        <v>43255</v>
      </c>
      <c r="B1124" s="1">
        <v>42890</v>
      </c>
      <c r="C1124" t="s">
        <v>26</v>
      </c>
      <c r="D1124">
        <v>2018</v>
      </c>
      <c r="E1124" t="s">
        <v>27</v>
      </c>
      <c r="F1124">
        <v>4</v>
      </c>
      <c r="G1124">
        <v>44</v>
      </c>
      <c r="H1124">
        <v>0</v>
      </c>
      <c r="I1124">
        <v>44</v>
      </c>
      <c r="J1124">
        <v>0</v>
      </c>
      <c r="K1124">
        <v>1.75</v>
      </c>
      <c r="L1124" t="s">
        <v>11</v>
      </c>
      <c r="M1124">
        <v>281.1685714285714</v>
      </c>
      <c r="N1124">
        <v>1384.31</v>
      </c>
      <c r="O1124">
        <v>0.2</v>
      </c>
      <c r="P1124">
        <v>1.5</v>
      </c>
      <c r="Q1124">
        <f t="shared" si="36"/>
        <v>84.350571428571428</v>
      </c>
      <c r="R1124">
        <f t="shared" si="37"/>
        <v>84350.571428571435</v>
      </c>
      <c r="S1124" t="s">
        <v>11</v>
      </c>
      <c r="T1124" t="s">
        <v>64</v>
      </c>
      <c r="U1124" t="s">
        <v>64</v>
      </c>
    </row>
    <row r="1125" spans="1:21" x14ac:dyDescent="0.25">
      <c r="A1125" s="1">
        <v>43255</v>
      </c>
      <c r="B1125" s="1">
        <v>42890</v>
      </c>
      <c r="C1125" t="s">
        <v>26</v>
      </c>
      <c r="D1125">
        <v>2018</v>
      </c>
      <c r="E1125" t="s">
        <v>27</v>
      </c>
      <c r="F1125">
        <v>5</v>
      </c>
      <c r="G1125">
        <v>26</v>
      </c>
      <c r="H1125">
        <v>0</v>
      </c>
      <c r="I1125">
        <v>26</v>
      </c>
      <c r="J1125">
        <v>0</v>
      </c>
      <c r="K1125">
        <v>1.75</v>
      </c>
      <c r="L1125" t="s">
        <v>11</v>
      </c>
      <c r="M1125">
        <v>281.1685714285714</v>
      </c>
      <c r="N1125">
        <v>1384.31</v>
      </c>
      <c r="O1125">
        <v>0.2</v>
      </c>
      <c r="P1125">
        <v>1.5</v>
      </c>
      <c r="Q1125">
        <f t="shared" si="36"/>
        <v>84.350571428571428</v>
      </c>
      <c r="R1125">
        <f t="shared" si="37"/>
        <v>84350.571428571435</v>
      </c>
      <c r="S1125" t="s">
        <v>11</v>
      </c>
      <c r="T1125" t="s">
        <v>64</v>
      </c>
      <c r="U1125" t="s">
        <v>64</v>
      </c>
    </row>
    <row r="1126" spans="1:21" x14ac:dyDescent="0.25">
      <c r="A1126" s="1">
        <v>43255</v>
      </c>
      <c r="B1126" s="1">
        <v>42890</v>
      </c>
      <c r="C1126" t="s">
        <v>26</v>
      </c>
      <c r="D1126">
        <v>2018</v>
      </c>
      <c r="E1126" t="s">
        <v>27</v>
      </c>
      <c r="F1126">
        <v>6</v>
      </c>
      <c r="G1126">
        <v>16</v>
      </c>
      <c r="H1126">
        <v>0</v>
      </c>
      <c r="I1126">
        <v>16</v>
      </c>
      <c r="J1126">
        <v>0</v>
      </c>
      <c r="K1126">
        <v>1.75</v>
      </c>
      <c r="L1126" t="s">
        <v>11</v>
      </c>
      <c r="M1126">
        <v>281.1685714285714</v>
      </c>
      <c r="N1126">
        <v>1384.31</v>
      </c>
      <c r="O1126">
        <v>0.2</v>
      </c>
      <c r="P1126">
        <v>1.5</v>
      </c>
      <c r="Q1126">
        <f t="shared" si="36"/>
        <v>84.350571428571428</v>
      </c>
      <c r="R1126">
        <f t="shared" si="37"/>
        <v>84350.571428571435</v>
      </c>
      <c r="S1126" t="s">
        <v>11</v>
      </c>
      <c r="T1126" t="s">
        <v>64</v>
      </c>
      <c r="U1126" t="s">
        <v>64</v>
      </c>
    </row>
    <row r="1127" spans="1:21" x14ac:dyDescent="0.25">
      <c r="A1127" s="1">
        <v>43255</v>
      </c>
      <c r="B1127" s="1">
        <v>42890</v>
      </c>
      <c r="C1127" t="s">
        <v>26</v>
      </c>
      <c r="D1127">
        <v>2018</v>
      </c>
      <c r="E1127" t="s">
        <v>27</v>
      </c>
      <c r="F1127">
        <v>7</v>
      </c>
      <c r="G1127">
        <v>18</v>
      </c>
      <c r="H1127">
        <v>0</v>
      </c>
      <c r="I1127">
        <v>18</v>
      </c>
      <c r="J1127">
        <v>0</v>
      </c>
      <c r="K1127">
        <v>1.75</v>
      </c>
      <c r="L1127" t="s">
        <v>11</v>
      </c>
      <c r="M1127">
        <v>281.1685714285714</v>
      </c>
      <c r="N1127">
        <v>1384.31</v>
      </c>
      <c r="O1127">
        <v>0.2</v>
      </c>
      <c r="P1127">
        <v>1.5</v>
      </c>
      <c r="Q1127">
        <f t="shared" si="36"/>
        <v>84.350571428571428</v>
      </c>
      <c r="R1127">
        <f t="shared" si="37"/>
        <v>84350.571428571435</v>
      </c>
      <c r="S1127" t="s">
        <v>11</v>
      </c>
      <c r="T1127" t="s">
        <v>64</v>
      </c>
      <c r="U1127" t="s">
        <v>64</v>
      </c>
    </row>
    <row r="1128" spans="1:21" x14ac:dyDescent="0.25">
      <c r="A1128" s="1">
        <v>43255</v>
      </c>
      <c r="B1128" s="1">
        <v>42890</v>
      </c>
      <c r="C1128" t="s">
        <v>26</v>
      </c>
      <c r="D1128">
        <v>2018</v>
      </c>
      <c r="E1128" t="s">
        <v>27</v>
      </c>
      <c r="F1128">
        <v>8</v>
      </c>
      <c r="G1128">
        <v>16</v>
      </c>
      <c r="H1128">
        <v>0</v>
      </c>
      <c r="I1128">
        <v>16</v>
      </c>
      <c r="J1128">
        <v>0</v>
      </c>
      <c r="K1128">
        <v>1.75</v>
      </c>
      <c r="L1128" t="s">
        <v>11</v>
      </c>
      <c r="M1128">
        <v>281.1685714285714</v>
      </c>
      <c r="N1128">
        <v>1384.31</v>
      </c>
      <c r="O1128">
        <v>0.2</v>
      </c>
      <c r="P1128">
        <v>1.5</v>
      </c>
      <c r="Q1128">
        <f t="shared" si="36"/>
        <v>84.350571428571428</v>
      </c>
      <c r="R1128">
        <f t="shared" si="37"/>
        <v>84350.571428571435</v>
      </c>
      <c r="S1128" t="s">
        <v>11</v>
      </c>
      <c r="T1128" t="s">
        <v>64</v>
      </c>
      <c r="U1128" t="s">
        <v>64</v>
      </c>
    </row>
    <row r="1129" spans="1:21" x14ac:dyDescent="0.25">
      <c r="A1129" s="1">
        <v>43255</v>
      </c>
      <c r="B1129" s="1">
        <v>42890</v>
      </c>
      <c r="C1129" t="s">
        <v>26</v>
      </c>
      <c r="D1129">
        <v>2018</v>
      </c>
      <c r="E1129" t="s">
        <v>27</v>
      </c>
      <c r="F1129">
        <v>9</v>
      </c>
      <c r="G1129">
        <v>36</v>
      </c>
      <c r="H1129">
        <v>0</v>
      </c>
      <c r="I1129">
        <v>36</v>
      </c>
      <c r="J1129">
        <v>0</v>
      </c>
      <c r="K1129">
        <v>1.75</v>
      </c>
      <c r="L1129" t="s">
        <v>11</v>
      </c>
      <c r="M1129">
        <v>281.1685714285714</v>
      </c>
      <c r="N1129">
        <v>1384.31</v>
      </c>
      <c r="O1129">
        <v>0.2</v>
      </c>
      <c r="P1129">
        <v>1.5</v>
      </c>
      <c r="Q1129">
        <f t="shared" si="36"/>
        <v>84.350571428571428</v>
      </c>
      <c r="R1129">
        <f t="shared" si="37"/>
        <v>84350.571428571435</v>
      </c>
      <c r="S1129" t="s">
        <v>11</v>
      </c>
      <c r="T1129" t="s">
        <v>64</v>
      </c>
      <c r="U1129" t="s">
        <v>64</v>
      </c>
    </row>
    <row r="1130" spans="1:21" x14ac:dyDescent="0.25">
      <c r="A1130" s="1">
        <v>43255</v>
      </c>
      <c r="B1130" s="1">
        <v>42890</v>
      </c>
      <c r="C1130" t="s">
        <v>26</v>
      </c>
      <c r="D1130">
        <v>2018</v>
      </c>
      <c r="E1130" t="s">
        <v>27</v>
      </c>
      <c r="F1130">
        <v>10</v>
      </c>
      <c r="G1130">
        <v>33</v>
      </c>
      <c r="H1130">
        <v>0</v>
      </c>
      <c r="I1130">
        <v>33</v>
      </c>
      <c r="J1130">
        <v>0</v>
      </c>
      <c r="K1130">
        <v>1.75</v>
      </c>
      <c r="L1130" t="s">
        <v>11</v>
      </c>
      <c r="M1130">
        <v>281.1685714285714</v>
      </c>
      <c r="N1130">
        <v>1384.31</v>
      </c>
      <c r="O1130">
        <v>0.2</v>
      </c>
      <c r="P1130">
        <v>1.5</v>
      </c>
      <c r="Q1130">
        <f t="shared" si="36"/>
        <v>84.350571428571428</v>
      </c>
      <c r="R1130">
        <f t="shared" si="37"/>
        <v>84350.571428571435</v>
      </c>
      <c r="S1130" t="s">
        <v>11</v>
      </c>
      <c r="T1130" t="s">
        <v>64</v>
      </c>
      <c r="U1130" t="s">
        <v>64</v>
      </c>
    </row>
    <row r="1131" spans="1:21" x14ac:dyDescent="0.25">
      <c r="A1131" s="1">
        <v>43255</v>
      </c>
      <c r="B1131" s="1">
        <v>42890</v>
      </c>
      <c r="C1131" t="s">
        <v>26</v>
      </c>
      <c r="D1131">
        <v>2018</v>
      </c>
      <c r="E1131" t="s">
        <v>27</v>
      </c>
      <c r="F1131">
        <v>11</v>
      </c>
      <c r="G1131">
        <v>53</v>
      </c>
      <c r="H1131">
        <v>0</v>
      </c>
      <c r="I1131">
        <v>53</v>
      </c>
      <c r="J1131">
        <v>0</v>
      </c>
      <c r="K1131">
        <v>1.75</v>
      </c>
      <c r="L1131" t="s">
        <v>11</v>
      </c>
      <c r="M1131">
        <v>281.1685714285714</v>
      </c>
      <c r="N1131">
        <v>1384.31</v>
      </c>
      <c r="O1131">
        <v>0.2</v>
      </c>
      <c r="P1131">
        <v>1.5</v>
      </c>
      <c r="Q1131">
        <f t="shared" si="36"/>
        <v>84.350571428571428</v>
      </c>
      <c r="R1131">
        <f t="shared" si="37"/>
        <v>84350.571428571435</v>
      </c>
      <c r="S1131" t="s">
        <v>11</v>
      </c>
      <c r="T1131" t="s">
        <v>64</v>
      </c>
      <c r="U1131" t="s">
        <v>64</v>
      </c>
    </row>
    <row r="1132" spans="1:21" x14ac:dyDescent="0.25">
      <c r="A1132" s="1">
        <v>43255</v>
      </c>
      <c r="B1132" s="1">
        <v>42890</v>
      </c>
      <c r="C1132" t="s">
        <v>26</v>
      </c>
      <c r="D1132">
        <v>2018</v>
      </c>
      <c r="E1132" t="s">
        <v>27</v>
      </c>
      <c r="F1132">
        <v>12</v>
      </c>
      <c r="G1132">
        <v>23</v>
      </c>
      <c r="H1132">
        <v>0</v>
      </c>
      <c r="I1132">
        <v>23</v>
      </c>
      <c r="J1132">
        <v>0</v>
      </c>
      <c r="K1132">
        <v>1.75</v>
      </c>
      <c r="L1132" t="s">
        <v>11</v>
      </c>
      <c r="M1132">
        <v>281.1685714285714</v>
      </c>
      <c r="N1132">
        <v>1384.31</v>
      </c>
      <c r="O1132">
        <v>0.2</v>
      </c>
      <c r="P1132">
        <v>1.5</v>
      </c>
      <c r="Q1132">
        <f t="shared" si="36"/>
        <v>84.350571428571428</v>
      </c>
      <c r="R1132">
        <f t="shared" si="37"/>
        <v>84350.571428571435</v>
      </c>
      <c r="S1132" t="s">
        <v>11</v>
      </c>
      <c r="T1132" t="s">
        <v>64</v>
      </c>
      <c r="U1132" t="s">
        <v>64</v>
      </c>
    </row>
    <row r="1133" spans="1:21" x14ac:dyDescent="0.25">
      <c r="A1133" s="1">
        <v>43255</v>
      </c>
      <c r="B1133" s="1">
        <v>42890</v>
      </c>
      <c r="C1133" t="s">
        <v>26</v>
      </c>
      <c r="D1133">
        <v>2018</v>
      </c>
      <c r="E1133" t="s">
        <v>27</v>
      </c>
      <c r="F1133">
        <v>13</v>
      </c>
      <c r="G1133">
        <v>28</v>
      </c>
      <c r="H1133">
        <v>0</v>
      </c>
      <c r="I1133">
        <v>28</v>
      </c>
      <c r="J1133">
        <v>0</v>
      </c>
      <c r="K1133">
        <v>1.75</v>
      </c>
      <c r="L1133" t="s">
        <v>11</v>
      </c>
      <c r="M1133">
        <v>281.1685714285714</v>
      </c>
      <c r="N1133">
        <v>1384.31</v>
      </c>
      <c r="O1133">
        <v>0.2</v>
      </c>
      <c r="P1133">
        <v>1.5</v>
      </c>
      <c r="Q1133">
        <f t="shared" si="36"/>
        <v>84.350571428571428</v>
      </c>
      <c r="R1133">
        <f t="shared" si="37"/>
        <v>84350.571428571435</v>
      </c>
      <c r="S1133" t="s">
        <v>11</v>
      </c>
      <c r="T1133" t="s">
        <v>64</v>
      </c>
      <c r="U1133" t="s">
        <v>64</v>
      </c>
    </row>
    <row r="1134" spans="1:21" x14ac:dyDescent="0.25">
      <c r="A1134" s="1">
        <v>43255</v>
      </c>
      <c r="B1134" s="1">
        <v>42890</v>
      </c>
      <c r="C1134" t="s">
        <v>26</v>
      </c>
      <c r="D1134">
        <v>2018</v>
      </c>
      <c r="E1134" t="s">
        <v>27</v>
      </c>
      <c r="F1134">
        <v>14</v>
      </c>
      <c r="G1134">
        <v>45</v>
      </c>
      <c r="H1134">
        <v>0</v>
      </c>
      <c r="I1134">
        <v>45</v>
      </c>
      <c r="J1134">
        <v>0</v>
      </c>
      <c r="K1134">
        <v>1.75</v>
      </c>
      <c r="L1134" t="s">
        <v>11</v>
      </c>
      <c r="M1134">
        <v>281.1685714285714</v>
      </c>
      <c r="N1134">
        <v>1384.31</v>
      </c>
      <c r="O1134">
        <v>0.2</v>
      </c>
      <c r="P1134">
        <v>1.5</v>
      </c>
      <c r="Q1134">
        <f t="shared" si="36"/>
        <v>84.350571428571428</v>
      </c>
      <c r="R1134">
        <f t="shared" si="37"/>
        <v>84350.571428571435</v>
      </c>
      <c r="S1134" t="s">
        <v>11</v>
      </c>
      <c r="T1134" t="s">
        <v>64</v>
      </c>
      <c r="U1134" t="s">
        <v>64</v>
      </c>
    </row>
    <row r="1135" spans="1:21" x14ac:dyDescent="0.25">
      <c r="A1135" s="1">
        <v>43255</v>
      </c>
      <c r="B1135" s="1">
        <v>42890</v>
      </c>
      <c r="C1135" t="s">
        <v>26</v>
      </c>
      <c r="D1135">
        <v>2018</v>
      </c>
      <c r="E1135" t="s">
        <v>27</v>
      </c>
      <c r="F1135">
        <v>15</v>
      </c>
      <c r="G1135">
        <v>47</v>
      </c>
      <c r="H1135">
        <v>0</v>
      </c>
      <c r="I1135">
        <v>47</v>
      </c>
      <c r="J1135">
        <v>0</v>
      </c>
      <c r="K1135">
        <v>1.75</v>
      </c>
      <c r="L1135" t="s">
        <v>11</v>
      </c>
      <c r="M1135">
        <v>281.1685714285714</v>
      </c>
      <c r="N1135">
        <v>1384.31</v>
      </c>
      <c r="O1135">
        <v>0.2</v>
      </c>
      <c r="P1135">
        <v>1.5</v>
      </c>
      <c r="Q1135">
        <f t="shared" si="36"/>
        <v>84.350571428571428</v>
      </c>
      <c r="R1135">
        <f t="shared" si="37"/>
        <v>84350.571428571435</v>
      </c>
      <c r="S1135" t="s">
        <v>11</v>
      </c>
      <c r="T1135" t="s">
        <v>64</v>
      </c>
      <c r="U1135" t="s">
        <v>64</v>
      </c>
    </row>
    <row r="1136" spans="1:21" x14ac:dyDescent="0.25">
      <c r="A1136" s="1">
        <v>43255</v>
      </c>
      <c r="B1136" s="1">
        <v>42890</v>
      </c>
      <c r="C1136" t="s">
        <v>26</v>
      </c>
      <c r="D1136">
        <v>2018</v>
      </c>
      <c r="E1136" t="s">
        <v>27</v>
      </c>
      <c r="F1136">
        <v>16</v>
      </c>
      <c r="G1136">
        <v>93</v>
      </c>
      <c r="H1136">
        <v>0</v>
      </c>
      <c r="I1136">
        <v>93</v>
      </c>
      <c r="J1136">
        <v>0</v>
      </c>
      <c r="K1136">
        <v>1.75</v>
      </c>
      <c r="L1136" t="s">
        <v>11</v>
      </c>
      <c r="M1136">
        <v>281.1685714285714</v>
      </c>
      <c r="N1136">
        <v>1384.31</v>
      </c>
      <c r="O1136">
        <v>0.2</v>
      </c>
      <c r="P1136">
        <v>1.5</v>
      </c>
      <c r="Q1136">
        <f t="shared" si="36"/>
        <v>84.350571428571428</v>
      </c>
      <c r="R1136">
        <f t="shared" si="37"/>
        <v>84350.571428571435</v>
      </c>
      <c r="S1136" t="s">
        <v>11</v>
      </c>
      <c r="T1136" t="s">
        <v>64</v>
      </c>
      <c r="U1136" t="s">
        <v>64</v>
      </c>
    </row>
    <row r="1137" spans="1:21" x14ac:dyDescent="0.25">
      <c r="A1137" s="1">
        <v>43255</v>
      </c>
      <c r="B1137" s="1">
        <v>42890</v>
      </c>
      <c r="C1137" t="s">
        <v>26</v>
      </c>
      <c r="D1137">
        <v>2018</v>
      </c>
      <c r="E1137" t="s">
        <v>27</v>
      </c>
      <c r="F1137">
        <v>17</v>
      </c>
      <c r="G1137">
        <v>10</v>
      </c>
      <c r="H1137">
        <v>0</v>
      </c>
      <c r="I1137">
        <v>10</v>
      </c>
      <c r="J1137">
        <v>0</v>
      </c>
      <c r="K1137">
        <v>1.75</v>
      </c>
      <c r="L1137" t="s">
        <v>11</v>
      </c>
      <c r="M1137">
        <v>281.1685714285714</v>
      </c>
      <c r="N1137">
        <v>1384.31</v>
      </c>
      <c r="O1137">
        <v>0.2</v>
      </c>
      <c r="P1137">
        <v>1.5</v>
      </c>
      <c r="Q1137">
        <f t="shared" si="36"/>
        <v>84.350571428571428</v>
      </c>
      <c r="R1137">
        <f t="shared" si="37"/>
        <v>84350.571428571435</v>
      </c>
      <c r="S1137" t="s">
        <v>11</v>
      </c>
      <c r="T1137" t="s">
        <v>64</v>
      </c>
      <c r="U1137" t="s">
        <v>64</v>
      </c>
    </row>
    <row r="1138" spans="1:21" x14ac:dyDescent="0.25">
      <c r="A1138" s="1">
        <v>43255</v>
      </c>
      <c r="B1138" s="1">
        <v>42890</v>
      </c>
      <c r="C1138" t="s">
        <v>26</v>
      </c>
      <c r="D1138">
        <v>2018</v>
      </c>
      <c r="E1138" t="s">
        <v>27</v>
      </c>
      <c r="F1138">
        <v>18</v>
      </c>
      <c r="G1138">
        <v>84</v>
      </c>
      <c r="H1138">
        <v>0</v>
      </c>
      <c r="I1138">
        <v>84</v>
      </c>
      <c r="J1138">
        <v>0</v>
      </c>
      <c r="K1138">
        <v>1.75</v>
      </c>
      <c r="L1138" t="s">
        <v>11</v>
      </c>
      <c r="M1138">
        <v>281.1685714285714</v>
      </c>
      <c r="N1138">
        <v>1384.31</v>
      </c>
      <c r="O1138">
        <v>0.2</v>
      </c>
      <c r="P1138">
        <v>1.5</v>
      </c>
      <c r="Q1138">
        <f t="shared" si="36"/>
        <v>84.350571428571428</v>
      </c>
      <c r="R1138">
        <f t="shared" si="37"/>
        <v>84350.571428571435</v>
      </c>
      <c r="S1138" t="s">
        <v>11</v>
      </c>
      <c r="T1138" t="s">
        <v>64</v>
      </c>
      <c r="U1138" t="s">
        <v>64</v>
      </c>
    </row>
    <row r="1139" spans="1:21" x14ac:dyDescent="0.25">
      <c r="A1139" s="1">
        <v>43255</v>
      </c>
      <c r="B1139" s="1">
        <v>42890</v>
      </c>
      <c r="C1139" t="s">
        <v>26</v>
      </c>
      <c r="D1139">
        <v>2018</v>
      </c>
      <c r="E1139" t="s">
        <v>27</v>
      </c>
      <c r="F1139">
        <v>19</v>
      </c>
      <c r="G1139">
        <v>55</v>
      </c>
      <c r="H1139">
        <v>0</v>
      </c>
      <c r="I1139">
        <v>55</v>
      </c>
      <c r="J1139">
        <v>0</v>
      </c>
      <c r="K1139">
        <v>1.75</v>
      </c>
      <c r="L1139" t="s">
        <v>11</v>
      </c>
      <c r="M1139">
        <v>281.1685714285714</v>
      </c>
      <c r="N1139">
        <v>1384.31</v>
      </c>
      <c r="O1139">
        <v>0.2</v>
      </c>
      <c r="P1139">
        <v>1.5</v>
      </c>
      <c r="Q1139">
        <f t="shared" si="36"/>
        <v>84.350571428571428</v>
      </c>
      <c r="R1139">
        <f t="shared" si="37"/>
        <v>84350.571428571435</v>
      </c>
      <c r="S1139" t="s">
        <v>11</v>
      </c>
      <c r="T1139" t="s">
        <v>64</v>
      </c>
      <c r="U1139" t="s">
        <v>64</v>
      </c>
    </row>
    <row r="1140" spans="1:21" x14ac:dyDescent="0.25">
      <c r="A1140" s="1">
        <v>43255</v>
      </c>
      <c r="B1140" s="1">
        <v>42890</v>
      </c>
      <c r="C1140" t="s">
        <v>26</v>
      </c>
      <c r="D1140">
        <v>2018</v>
      </c>
      <c r="E1140" t="s">
        <v>27</v>
      </c>
      <c r="F1140">
        <v>20</v>
      </c>
      <c r="G1140">
        <v>20</v>
      </c>
      <c r="H1140">
        <v>0</v>
      </c>
      <c r="I1140">
        <v>20</v>
      </c>
      <c r="J1140">
        <v>0</v>
      </c>
      <c r="K1140">
        <v>1.75</v>
      </c>
      <c r="L1140" t="s">
        <v>11</v>
      </c>
      <c r="M1140">
        <v>281.1685714285714</v>
      </c>
      <c r="N1140">
        <v>1384.31</v>
      </c>
      <c r="O1140">
        <v>0.2</v>
      </c>
      <c r="P1140">
        <v>1.5</v>
      </c>
      <c r="Q1140">
        <f t="shared" si="36"/>
        <v>84.350571428571428</v>
      </c>
      <c r="R1140">
        <f t="shared" si="37"/>
        <v>84350.571428571435</v>
      </c>
      <c r="S1140" t="s">
        <v>11</v>
      </c>
      <c r="T1140" t="s">
        <v>64</v>
      </c>
      <c r="U1140" t="s">
        <v>64</v>
      </c>
    </row>
    <row r="1141" spans="1:21" x14ac:dyDescent="0.25">
      <c r="A1141" s="1">
        <v>43255</v>
      </c>
      <c r="B1141" s="1">
        <v>42890</v>
      </c>
      <c r="C1141" t="s">
        <v>26</v>
      </c>
      <c r="D1141">
        <v>2018</v>
      </c>
      <c r="E1141" t="s">
        <v>27</v>
      </c>
      <c r="F1141">
        <v>21</v>
      </c>
      <c r="G1141">
        <v>12</v>
      </c>
      <c r="H1141">
        <v>0</v>
      </c>
      <c r="I1141">
        <v>12</v>
      </c>
      <c r="J1141">
        <v>0</v>
      </c>
      <c r="K1141">
        <v>1.75</v>
      </c>
      <c r="L1141" t="s">
        <v>11</v>
      </c>
      <c r="M1141">
        <v>281.1685714285714</v>
      </c>
      <c r="N1141">
        <v>1384.31</v>
      </c>
      <c r="O1141">
        <v>0.2</v>
      </c>
      <c r="P1141">
        <v>1.5</v>
      </c>
      <c r="Q1141">
        <f t="shared" si="36"/>
        <v>84.350571428571428</v>
      </c>
      <c r="R1141">
        <f t="shared" si="37"/>
        <v>84350.571428571435</v>
      </c>
      <c r="S1141" t="s">
        <v>11</v>
      </c>
      <c r="T1141" t="s">
        <v>64</v>
      </c>
      <c r="U1141" t="s">
        <v>64</v>
      </c>
    </row>
    <row r="1142" spans="1:21" x14ac:dyDescent="0.25">
      <c r="A1142" s="1">
        <v>43255</v>
      </c>
      <c r="B1142" s="1">
        <v>42890</v>
      </c>
      <c r="C1142" t="s">
        <v>26</v>
      </c>
      <c r="D1142">
        <v>2018</v>
      </c>
      <c r="E1142" t="s">
        <v>27</v>
      </c>
      <c r="F1142">
        <v>22</v>
      </c>
      <c r="G1142">
        <v>17</v>
      </c>
      <c r="H1142">
        <v>0</v>
      </c>
      <c r="I1142">
        <v>17</v>
      </c>
      <c r="J1142">
        <v>0</v>
      </c>
      <c r="K1142">
        <v>1.75</v>
      </c>
      <c r="L1142" t="s">
        <v>11</v>
      </c>
      <c r="M1142">
        <v>281.1685714285714</v>
      </c>
      <c r="N1142">
        <v>1384.31</v>
      </c>
      <c r="O1142">
        <v>0.2</v>
      </c>
      <c r="P1142">
        <v>1.5</v>
      </c>
      <c r="Q1142">
        <f t="shared" si="36"/>
        <v>84.350571428571428</v>
      </c>
      <c r="R1142">
        <f t="shared" si="37"/>
        <v>84350.571428571435</v>
      </c>
      <c r="S1142" t="s">
        <v>11</v>
      </c>
      <c r="T1142" t="s">
        <v>64</v>
      </c>
      <c r="U1142" t="s">
        <v>64</v>
      </c>
    </row>
    <row r="1143" spans="1:21" x14ac:dyDescent="0.25">
      <c r="A1143" s="1">
        <v>43255</v>
      </c>
      <c r="B1143" s="1">
        <v>42890</v>
      </c>
      <c r="C1143" t="s">
        <v>26</v>
      </c>
      <c r="D1143">
        <v>2018</v>
      </c>
      <c r="E1143" t="s">
        <v>27</v>
      </c>
      <c r="F1143">
        <v>23</v>
      </c>
      <c r="G1143">
        <v>17</v>
      </c>
      <c r="H1143">
        <v>0</v>
      </c>
      <c r="I1143">
        <v>17</v>
      </c>
      <c r="J1143">
        <v>0</v>
      </c>
      <c r="K1143">
        <v>1.75</v>
      </c>
      <c r="L1143" t="s">
        <v>11</v>
      </c>
      <c r="M1143">
        <v>281.1685714285714</v>
      </c>
      <c r="N1143">
        <v>1384.31</v>
      </c>
      <c r="O1143">
        <v>0.2</v>
      </c>
      <c r="P1143">
        <v>1.5</v>
      </c>
      <c r="Q1143">
        <f t="shared" si="36"/>
        <v>84.350571428571428</v>
      </c>
      <c r="R1143">
        <f t="shared" si="37"/>
        <v>84350.571428571435</v>
      </c>
      <c r="S1143" t="s">
        <v>11</v>
      </c>
      <c r="T1143" t="s">
        <v>64</v>
      </c>
      <c r="U1143" t="s">
        <v>64</v>
      </c>
    </row>
    <row r="1144" spans="1:21" x14ac:dyDescent="0.25">
      <c r="A1144" s="1">
        <v>43255</v>
      </c>
      <c r="B1144" s="1">
        <v>42890</v>
      </c>
      <c r="C1144" t="s">
        <v>26</v>
      </c>
      <c r="D1144">
        <v>2018</v>
      </c>
      <c r="E1144" t="s">
        <v>27</v>
      </c>
      <c r="F1144">
        <v>24</v>
      </c>
      <c r="G1144">
        <v>20</v>
      </c>
      <c r="H1144">
        <v>0</v>
      </c>
      <c r="I1144">
        <v>20</v>
      </c>
      <c r="J1144">
        <v>0</v>
      </c>
      <c r="K1144">
        <v>1.75</v>
      </c>
      <c r="L1144" t="s">
        <v>11</v>
      </c>
      <c r="M1144">
        <v>281.1685714285714</v>
      </c>
      <c r="N1144">
        <v>1384.31</v>
      </c>
      <c r="O1144">
        <v>0.2</v>
      </c>
      <c r="P1144">
        <v>1.5</v>
      </c>
      <c r="Q1144">
        <f t="shared" si="36"/>
        <v>84.350571428571428</v>
      </c>
      <c r="R1144">
        <f t="shared" si="37"/>
        <v>84350.571428571435</v>
      </c>
      <c r="S1144" t="s">
        <v>11</v>
      </c>
      <c r="T1144" t="s">
        <v>64</v>
      </c>
      <c r="U1144" t="s">
        <v>64</v>
      </c>
    </row>
    <row r="1145" spans="1:21" x14ac:dyDescent="0.25">
      <c r="A1145" s="1">
        <v>43255</v>
      </c>
      <c r="B1145" s="1">
        <v>42890</v>
      </c>
      <c r="C1145" t="s">
        <v>26</v>
      </c>
      <c r="D1145">
        <v>2018</v>
      </c>
      <c r="E1145" t="s">
        <v>27</v>
      </c>
      <c r="F1145">
        <v>25</v>
      </c>
      <c r="G1145">
        <v>22</v>
      </c>
      <c r="H1145">
        <v>0</v>
      </c>
      <c r="I1145">
        <v>22</v>
      </c>
      <c r="J1145">
        <v>0</v>
      </c>
      <c r="K1145">
        <v>1.75</v>
      </c>
      <c r="L1145" t="s">
        <v>11</v>
      </c>
      <c r="M1145">
        <v>281.1685714285714</v>
      </c>
      <c r="N1145">
        <v>1384.31</v>
      </c>
      <c r="O1145">
        <v>0.2</v>
      </c>
      <c r="P1145">
        <v>1.5</v>
      </c>
      <c r="Q1145">
        <f t="shared" si="36"/>
        <v>84.350571428571428</v>
      </c>
      <c r="R1145">
        <f t="shared" si="37"/>
        <v>84350.571428571435</v>
      </c>
      <c r="S1145" t="s">
        <v>11</v>
      </c>
      <c r="T1145" t="s">
        <v>64</v>
      </c>
      <c r="U1145" t="s">
        <v>64</v>
      </c>
    </row>
    <row r="1146" spans="1:21" x14ac:dyDescent="0.25">
      <c r="A1146" s="1">
        <v>43255</v>
      </c>
      <c r="B1146" s="1">
        <v>42890</v>
      </c>
      <c r="C1146" t="s">
        <v>26</v>
      </c>
      <c r="D1146">
        <v>2018</v>
      </c>
      <c r="E1146" t="s">
        <v>27</v>
      </c>
      <c r="F1146">
        <v>26</v>
      </c>
      <c r="G1146">
        <v>33</v>
      </c>
      <c r="H1146">
        <v>0</v>
      </c>
      <c r="I1146">
        <v>33</v>
      </c>
      <c r="J1146">
        <v>0</v>
      </c>
      <c r="K1146">
        <v>1.75</v>
      </c>
      <c r="L1146" t="s">
        <v>11</v>
      </c>
      <c r="M1146">
        <v>281.1685714285714</v>
      </c>
      <c r="N1146">
        <v>1384.31</v>
      </c>
      <c r="O1146">
        <v>0.2</v>
      </c>
      <c r="P1146">
        <v>1.5</v>
      </c>
      <c r="Q1146">
        <f t="shared" si="36"/>
        <v>84.350571428571428</v>
      </c>
      <c r="R1146">
        <f t="shared" si="37"/>
        <v>84350.571428571435</v>
      </c>
      <c r="S1146" t="s">
        <v>11</v>
      </c>
      <c r="T1146" t="s">
        <v>64</v>
      </c>
      <c r="U1146" t="s">
        <v>64</v>
      </c>
    </row>
    <row r="1147" spans="1:21" x14ac:dyDescent="0.25">
      <c r="A1147" s="1">
        <v>43255</v>
      </c>
      <c r="B1147" s="1">
        <v>42890</v>
      </c>
      <c r="C1147" t="s">
        <v>26</v>
      </c>
      <c r="D1147">
        <v>2018</v>
      </c>
      <c r="E1147" t="s">
        <v>27</v>
      </c>
      <c r="F1147">
        <v>27</v>
      </c>
      <c r="G1147">
        <v>22</v>
      </c>
      <c r="H1147">
        <v>0</v>
      </c>
      <c r="I1147">
        <v>22</v>
      </c>
      <c r="J1147">
        <v>0</v>
      </c>
      <c r="K1147">
        <v>1.75</v>
      </c>
      <c r="L1147" t="s">
        <v>11</v>
      </c>
      <c r="M1147">
        <v>281.1685714285714</v>
      </c>
      <c r="N1147">
        <v>1384.31</v>
      </c>
      <c r="O1147">
        <v>0.2</v>
      </c>
      <c r="P1147">
        <v>1.5</v>
      </c>
      <c r="Q1147">
        <f t="shared" si="36"/>
        <v>84.350571428571428</v>
      </c>
      <c r="R1147">
        <f t="shared" si="37"/>
        <v>84350.571428571435</v>
      </c>
      <c r="S1147" t="s">
        <v>11</v>
      </c>
      <c r="T1147" t="s">
        <v>64</v>
      </c>
      <c r="U1147" t="s">
        <v>64</v>
      </c>
    </row>
    <row r="1148" spans="1:21" x14ac:dyDescent="0.25">
      <c r="A1148" s="1">
        <v>43255</v>
      </c>
      <c r="B1148" s="1">
        <v>42890</v>
      </c>
      <c r="C1148" t="s">
        <v>26</v>
      </c>
      <c r="D1148">
        <v>2018</v>
      </c>
      <c r="E1148" t="s">
        <v>27</v>
      </c>
      <c r="F1148">
        <v>28</v>
      </c>
      <c r="G1148">
        <v>30</v>
      </c>
      <c r="H1148">
        <v>0</v>
      </c>
      <c r="I1148">
        <v>30</v>
      </c>
      <c r="J1148">
        <v>0</v>
      </c>
      <c r="K1148">
        <v>1.75</v>
      </c>
      <c r="L1148" t="s">
        <v>11</v>
      </c>
      <c r="M1148">
        <v>281.1685714285714</v>
      </c>
      <c r="N1148">
        <v>1384.31</v>
      </c>
      <c r="O1148">
        <v>0.2</v>
      </c>
      <c r="P1148">
        <v>1.5</v>
      </c>
      <c r="Q1148">
        <f t="shared" si="36"/>
        <v>84.350571428571428</v>
      </c>
      <c r="R1148">
        <f t="shared" si="37"/>
        <v>84350.571428571435</v>
      </c>
      <c r="S1148" t="s">
        <v>11</v>
      </c>
      <c r="T1148" t="s">
        <v>64</v>
      </c>
      <c r="U1148" t="s">
        <v>64</v>
      </c>
    </row>
    <row r="1149" spans="1:21" x14ac:dyDescent="0.25">
      <c r="A1149" s="1">
        <v>43259</v>
      </c>
      <c r="B1149" s="1">
        <v>42894</v>
      </c>
      <c r="C1149" t="s">
        <v>26</v>
      </c>
      <c r="D1149">
        <v>2018</v>
      </c>
      <c r="E1149" t="s">
        <v>27</v>
      </c>
      <c r="F1149">
        <v>1</v>
      </c>
      <c r="G1149">
        <v>33</v>
      </c>
      <c r="H1149">
        <v>0</v>
      </c>
      <c r="I1149">
        <v>33</v>
      </c>
      <c r="J1149">
        <v>0</v>
      </c>
      <c r="K1149">
        <v>1.75</v>
      </c>
      <c r="L1149" t="s">
        <v>11</v>
      </c>
      <c r="M1149">
        <v>277.31714285714281</v>
      </c>
      <c r="N1149">
        <v>1301.19</v>
      </c>
      <c r="O1149">
        <v>0.2</v>
      </c>
      <c r="P1149">
        <v>1.5</v>
      </c>
      <c r="Q1149">
        <f t="shared" si="36"/>
        <v>83.195142857142855</v>
      </c>
      <c r="R1149">
        <f t="shared" si="37"/>
        <v>83195.142857142855</v>
      </c>
      <c r="S1149" t="s">
        <v>11</v>
      </c>
      <c r="T1149" t="s">
        <v>65</v>
      </c>
      <c r="U1149" t="s">
        <v>65</v>
      </c>
    </row>
    <row r="1150" spans="1:21" x14ac:dyDescent="0.25">
      <c r="A1150" s="1">
        <v>43259</v>
      </c>
      <c r="B1150" s="1">
        <v>42894</v>
      </c>
      <c r="C1150" t="s">
        <v>26</v>
      </c>
      <c r="D1150">
        <v>2018</v>
      </c>
      <c r="E1150" t="s">
        <v>27</v>
      </c>
      <c r="F1150">
        <v>2</v>
      </c>
      <c r="G1150">
        <v>35</v>
      </c>
      <c r="H1150">
        <v>13</v>
      </c>
      <c r="I1150">
        <v>48</v>
      </c>
      <c r="J1150">
        <v>2</v>
      </c>
      <c r="K1150">
        <v>1.75</v>
      </c>
      <c r="L1150" t="s">
        <v>11</v>
      </c>
      <c r="M1150">
        <v>277.31714285714281</v>
      </c>
      <c r="N1150">
        <v>1301.19</v>
      </c>
      <c r="O1150">
        <v>0.2</v>
      </c>
      <c r="P1150">
        <v>1.5</v>
      </c>
      <c r="Q1150">
        <f t="shared" si="36"/>
        <v>83.195142857142855</v>
      </c>
      <c r="R1150">
        <f t="shared" si="37"/>
        <v>83195.142857142855</v>
      </c>
      <c r="S1150" t="s">
        <v>11</v>
      </c>
      <c r="T1150" t="s">
        <v>65</v>
      </c>
      <c r="U1150" t="s">
        <v>65</v>
      </c>
    </row>
    <row r="1151" spans="1:21" x14ac:dyDescent="0.25">
      <c r="A1151" s="1">
        <v>43259</v>
      </c>
      <c r="B1151" s="1">
        <v>42894</v>
      </c>
      <c r="C1151" t="s">
        <v>26</v>
      </c>
      <c r="D1151">
        <v>2018</v>
      </c>
      <c r="E1151" t="s">
        <v>27</v>
      </c>
      <c r="F1151">
        <v>3</v>
      </c>
      <c r="G1151">
        <v>35</v>
      </c>
      <c r="H1151">
        <v>8</v>
      </c>
      <c r="I1151">
        <v>43</v>
      </c>
      <c r="J1151">
        <v>7</v>
      </c>
      <c r="K1151">
        <v>1.75</v>
      </c>
      <c r="L1151" t="s">
        <v>11</v>
      </c>
      <c r="M1151">
        <v>277.31714285714281</v>
      </c>
      <c r="N1151">
        <v>1301.19</v>
      </c>
      <c r="O1151">
        <v>0.2</v>
      </c>
      <c r="P1151">
        <v>1.5</v>
      </c>
      <c r="Q1151">
        <f t="shared" si="36"/>
        <v>83.195142857142855</v>
      </c>
      <c r="R1151">
        <f t="shared" si="37"/>
        <v>83195.142857142855</v>
      </c>
      <c r="S1151" t="s">
        <v>11</v>
      </c>
      <c r="T1151" t="s">
        <v>65</v>
      </c>
      <c r="U1151" t="s">
        <v>65</v>
      </c>
    </row>
    <row r="1152" spans="1:21" x14ac:dyDescent="0.25">
      <c r="A1152" s="1">
        <v>43259</v>
      </c>
      <c r="B1152" s="1">
        <v>42894</v>
      </c>
      <c r="C1152" t="s">
        <v>26</v>
      </c>
      <c r="D1152">
        <v>2018</v>
      </c>
      <c r="E1152" t="s">
        <v>27</v>
      </c>
      <c r="F1152">
        <v>4</v>
      </c>
      <c r="G1152">
        <v>27</v>
      </c>
      <c r="H1152">
        <v>3</v>
      </c>
      <c r="I1152">
        <v>30</v>
      </c>
      <c r="J1152">
        <v>0</v>
      </c>
      <c r="K1152">
        <v>1.75</v>
      </c>
      <c r="L1152" t="s">
        <v>11</v>
      </c>
      <c r="M1152">
        <v>277.31714285714281</v>
      </c>
      <c r="N1152">
        <v>1301.19</v>
      </c>
      <c r="O1152">
        <v>0.2</v>
      </c>
      <c r="P1152">
        <v>1.5</v>
      </c>
      <c r="Q1152">
        <f t="shared" si="36"/>
        <v>83.195142857142855</v>
      </c>
      <c r="R1152">
        <f t="shared" si="37"/>
        <v>83195.142857142855</v>
      </c>
      <c r="S1152" t="s">
        <v>11</v>
      </c>
      <c r="T1152" t="s">
        <v>65</v>
      </c>
      <c r="U1152" t="s">
        <v>65</v>
      </c>
    </row>
    <row r="1153" spans="1:21" x14ac:dyDescent="0.25">
      <c r="A1153" s="1">
        <v>43259</v>
      </c>
      <c r="B1153" s="1">
        <v>42894</v>
      </c>
      <c r="C1153" t="s">
        <v>26</v>
      </c>
      <c r="D1153">
        <v>2018</v>
      </c>
      <c r="E1153" t="s">
        <v>27</v>
      </c>
      <c r="F1153">
        <v>5</v>
      </c>
      <c r="G1153">
        <v>53</v>
      </c>
      <c r="H1153">
        <v>10</v>
      </c>
      <c r="I1153">
        <v>63</v>
      </c>
      <c r="J1153">
        <v>1</v>
      </c>
      <c r="K1153">
        <v>1.75</v>
      </c>
      <c r="L1153" t="s">
        <v>11</v>
      </c>
      <c r="M1153">
        <v>277.31714285714281</v>
      </c>
      <c r="N1153">
        <v>1301.19</v>
      </c>
      <c r="O1153">
        <v>0.2</v>
      </c>
      <c r="P1153">
        <v>1.5</v>
      </c>
      <c r="Q1153">
        <f t="shared" si="36"/>
        <v>83.195142857142855</v>
      </c>
      <c r="R1153">
        <f t="shared" si="37"/>
        <v>83195.142857142855</v>
      </c>
      <c r="S1153" t="s">
        <v>11</v>
      </c>
      <c r="T1153" t="s">
        <v>65</v>
      </c>
      <c r="U1153" t="s">
        <v>65</v>
      </c>
    </row>
    <row r="1154" spans="1:21" x14ac:dyDescent="0.25">
      <c r="A1154" s="1">
        <v>43259</v>
      </c>
      <c r="B1154" s="1">
        <v>42894</v>
      </c>
      <c r="C1154" t="s">
        <v>26</v>
      </c>
      <c r="D1154">
        <v>2018</v>
      </c>
      <c r="E1154" t="s">
        <v>27</v>
      </c>
      <c r="F1154">
        <v>6</v>
      </c>
      <c r="G1154">
        <v>7</v>
      </c>
      <c r="H1154">
        <v>8</v>
      </c>
      <c r="I1154">
        <v>15</v>
      </c>
      <c r="J1154">
        <v>14</v>
      </c>
      <c r="K1154">
        <v>1.75</v>
      </c>
      <c r="L1154" t="s">
        <v>11</v>
      </c>
      <c r="M1154">
        <v>277.31714285714281</v>
      </c>
      <c r="N1154">
        <v>1301.19</v>
      </c>
      <c r="O1154">
        <v>0.2</v>
      </c>
      <c r="P1154">
        <v>1.5</v>
      </c>
      <c r="Q1154">
        <f t="shared" si="36"/>
        <v>83.195142857142855</v>
      </c>
      <c r="R1154">
        <f t="shared" si="37"/>
        <v>83195.142857142855</v>
      </c>
      <c r="S1154" t="s">
        <v>11</v>
      </c>
      <c r="T1154" t="s">
        <v>65</v>
      </c>
      <c r="U1154" t="s">
        <v>65</v>
      </c>
    </row>
    <row r="1155" spans="1:21" x14ac:dyDescent="0.25">
      <c r="A1155" s="1">
        <v>43259</v>
      </c>
      <c r="B1155" s="1">
        <v>42894</v>
      </c>
      <c r="C1155" t="s">
        <v>26</v>
      </c>
      <c r="D1155">
        <v>2018</v>
      </c>
      <c r="E1155" t="s">
        <v>27</v>
      </c>
      <c r="F1155">
        <v>7</v>
      </c>
      <c r="G1155">
        <v>11</v>
      </c>
      <c r="H1155">
        <v>1</v>
      </c>
      <c r="I1155">
        <v>12</v>
      </c>
      <c r="J1155">
        <v>2</v>
      </c>
      <c r="K1155">
        <v>1.75</v>
      </c>
      <c r="L1155" t="s">
        <v>11</v>
      </c>
      <c r="M1155">
        <v>277.31714285714281</v>
      </c>
      <c r="N1155">
        <v>1301.19</v>
      </c>
      <c r="O1155">
        <v>0.2</v>
      </c>
      <c r="P1155">
        <v>1.5</v>
      </c>
      <c r="Q1155">
        <f t="shared" ref="Q1155:Q1218" si="38">M1155*O1155*P1155</f>
        <v>83.195142857142855</v>
      </c>
      <c r="R1155">
        <f t="shared" ref="R1155:R1218" si="39">Q1155*1000</f>
        <v>83195.142857142855</v>
      </c>
      <c r="S1155" t="s">
        <v>11</v>
      </c>
      <c r="T1155" t="s">
        <v>65</v>
      </c>
      <c r="U1155" t="s">
        <v>65</v>
      </c>
    </row>
    <row r="1156" spans="1:21" x14ac:dyDescent="0.25">
      <c r="A1156" s="1">
        <v>43259</v>
      </c>
      <c r="B1156" s="1">
        <v>42894</v>
      </c>
      <c r="C1156" t="s">
        <v>26</v>
      </c>
      <c r="D1156">
        <v>2018</v>
      </c>
      <c r="E1156" t="s">
        <v>27</v>
      </c>
      <c r="F1156">
        <v>8</v>
      </c>
      <c r="G1156">
        <v>23</v>
      </c>
      <c r="H1156">
        <v>11</v>
      </c>
      <c r="I1156">
        <v>34</v>
      </c>
      <c r="J1156">
        <v>9</v>
      </c>
      <c r="K1156">
        <v>1.75</v>
      </c>
      <c r="L1156" t="s">
        <v>11</v>
      </c>
      <c r="M1156">
        <v>277.31714285714281</v>
      </c>
      <c r="N1156">
        <v>1301.19</v>
      </c>
      <c r="O1156">
        <v>0.2</v>
      </c>
      <c r="P1156">
        <v>1.5</v>
      </c>
      <c r="Q1156">
        <f t="shared" si="38"/>
        <v>83.195142857142855</v>
      </c>
      <c r="R1156">
        <f t="shared" si="39"/>
        <v>83195.142857142855</v>
      </c>
      <c r="S1156" t="s">
        <v>11</v>
      </c>
      <c r="T1156" t="s">
        <v>65</v>
      </c>
      <c r="U1156" t="s">
        <v>65</v>
      </c>
    </row>
    <row r="1157" spans="1:21" x14ac:dyDescent="0.25">
      <c r="A1157" s="1">
        <v>43259</v>
      </c>
      <c r="B1157" s="1">
        <v>42894</v>
      </c>
      <c r="C1157" t="s">
        <v>26</v>
      </c>
      <c r="D1157">
        <v>2018</v>
      </c>
      <c r="E1157" t="s">
        <v>27</v>
      </c>
      <c r="F1157">
        <v>9</v>
      </c>
      <c r="G1157">
        <v>25</v>
      </c>
      <c r="H1157">
        <v>23</v>
      </c>
      <c r="I1157">
        <v>48</v>
      </c>
      <c r="J1157">
        <v>4</v>
      </c>
      <c r="K1157">
        <v>1.75</v>
      </c>
      <c r="L1157" t="s">
        <v>11</v>
      </c>
      <c r="M1157">
        <v>277.31714285714281</v>
      </c>
      <c r="N1157">
        <v>1301.19</v>
      </c>
      <c r="O1157">
        <v>0.2</v>
      </c>
      <c r="P1157">
        <v>1.5</v>
      </c>
      <c r="Q1157">
        <f t="shared" si="38"/>
        <v>83.195142857142855</v>
      </c>
      <c r="R1157">
        <f t="shared" si="39"/>
        <v>83195.142857142855</v>
      </c>
      <c r="S1157" t="s">
        <v>11</v>
      </c>
      <c r="T1157" t="s">
        <v>65</v>
      </c>
      <c r="U1157" t="s">
        <v>65</v>
      </c>
    </row>
    <row r="1158" spans="1:21" x14ac:dyDescent="0.25">
      <c r="A1158" s="1">
        <v>43259</v>
      </c>
      <c r="B1158" s="1">
        <v>42894</v>
      </c>
      <c r="C1158" t="s">
        <v>26</v>
      </c>
      <c r="D1158">
        <v>2018</v>
      </c>
      <c r="E1158" t="s">
        <v>27</v>
      </c>
      <c r="F1158">
        <v>10</v>
      </c>
      <c r="G1158">
        <v>18</v>
      </c>
      <c r="H1158">
        <v>4</v>
      </c>
      <c r="I1158">
        <v>22</v>
      </c>
      <c r="J1158">
        <v>3</v>
      </c>
      <c r="K1158">
        <v>1.75</v>
      </c>
      <c r="L1158" t="s">
        <v>11</v>
      </c>
      <c r="M1158">
        <v>277.31714285714281</v>
      </c>
      <c r="N1158">
        <v>1301.19</v>
      </c>
      <c r="O1158">
        <v>0.2</v>
      </c>
      <c r="P1158">
        <v>1.5</v>
      </c>
      <c r="Q1158">
        <f t="shared" si="38"/>
        <v>83.195142857142855</v>
      </c>
      <c r="R1158">
        <f t="shared" si="39"/>
        <v>83195.142857142855</v>
      </c>
      <c r="S1158" t="s">
        <v>11</v>
      </c>
      <c r="T1158" t="s">
        <v>65</v>
      </c>
      <c r="U1158" t="s">
        <v>65</v>
      </c>
    </row>
    <row r="1159" spans="1:21" x14ac:dyDescent="0.25">
      <c r="A1159" s="1">
        <v>43259</v>
      </c>
      <c r="B1159" s="1">
        <v>42894</v>
      </c>
      <c r="C1159" t="s">
        <v>26</v>
      </c>
      <c r="D1159">
        <v>2018</v>
      </c>
      <c r="E1159" t="s">
        <v>27</v>
      </c>
      <c r="F1159">
        <v>11</v>
      </c>
      <c r="G1159">
        <v>16</v>
      </c>
      <c r="H1159">
        <v>1</v>
      </c>
      <c r="I1159">
        <v>17</v>
      </c>
      <c r="J1159">
        <v>1</v>
      </c>
      <c r="K1159">
        <v>1.75</v>
      </c>
      <c r="L1159" t="s">
        <v>11</v>
      </c>
      <c r="M1159">
        <v>277.31714285714281</v>
      </c>
      <c r="N1159">
        <v>1301.19</v>
      </c>
      <c r="O1159">
        <v>0.2</v>
      </c>
      <c r="P1159">
        <v>1.5</v>
      </c>
      <c r="Q1159">
        <f t="shared" si="38"/>
        <v>83.195142857142855</v>
      </c>
      <c r="R1159">
        <f t="shared" si="39"/>
        <v>83195.142857142855</v>
      </c>
      <c r="S1159" t="s">
        <v>11</v>
      </c>
      <c r="T1159" t="s">
        <v>65</v>
      </c>
      <c r="U1159" t="s">
        <v>65</v>
      </c>
    </row>
    <row r="1160" spans="1:21" x14ac:dyDescent="0.25">
      <c r="A1160" s="1">
        <v>43259</v>
      </c>
      <c r="B1160" s="1">
        <v>42894</v>
      </c>
      <c r="C1160" t="s">
        <v>26</v>
      </c>
      <c r="D1160">
        <v>2018</v>
      </c>
      <c r="E1160" t="s">
        <v>27</v>
      </c>
      <c r="F1160">
        <v>12</v>
      </c>
      <c r="G1160">
        <v>87</v>
      </c>
      <c r="H1160">
        <v>7</v>
      </c>
      <c r="I1160">
        <v>94</v>
      </c>
      <c r="J1160">
        <v>2</v>
      </c>
      <c r="K1160">
        <v>1.75</v>
      </c>
      <c r="L1160" t="s">
        <v>11</v>
      </c>
      <c r="M1160">
        <v>277.31714285714281</v>
      </c>
      <c r="N1160">
        <v>1301.19</v>
      </c>
      <c r="O1160">
        <v>0.2</v>
      </c>
      <c r="P1160">
        <v>1.5</v>
      </c>
      <c r="Q1160">
        <f t="shared" si="38"/>
        <v>83.195142857142855</v>
      </c>
      <c r="R1160">
        <f t="shared" si="39"/>
        <v>83195.142857142855</v>
      </c>
      <c r="S1160" t="s">
        <v>11</v>
      </c>
      <c r="T1160" t="s">
        <v>65</v>
      </c>
      <c r="U1160" t="s">
        <v>65</v>
      </c>
    </row>
    <row r="1161" spans="1:21" x14ac:dyDescent="0.25">
      <c r="A1161" s="1">
        <v>43259</v>
      </c>
      <c r="B1161" s="1">
        <v>42894</v>
      </c>
      <c r="C1161" t="s">
        <v>26</v>
      </c>
      <c r="D1161">
        <v>2018</v>
      </c>
      <c r="E1161" t="s">
        <v>27</v>
      </c>
      <c r="F1161">
        <v>13</v>
      </c>
      <c r="G1161">
        <v>14</v>
      </c>
      <c r="H1161">
        <v>1</v>
      </c>
      <c r="I1161">
        <v>15</v>
      </c>
      <c r="J1161">
        <v>3</v>
      </c>
      <c r="K1161">
        <v>1.75</v>
      </c>
      <c r="L1161" t="s">
        <v>11</v>
      </c>
      <c r="M1161">
        <v>277.31714285714281</v>
      </c>
      <c r="N1161">
        <v>1301.19</v>
      </c>
      <c r="O1161">
        <v>0.2</v>
      </c>
      <c r="P1161">
        <v>1.5</v>
      </c>
      <c r="Q1161">
        <f t="shared" si="38"/>
        <v>83.195142857142855</v>
      </c>
      <c r="R1161">
        <f t="shared" si="39"/>
        <v>83195.142857142855</v>
      </c>
      <c r="S1161" t="s">
        <v>11</v>
      </c>
      <c r="T1161" t="s">
        <v>65</v>
      </c>
      <c r="U1161" t="s">
        <v>65</v>
      </c>
    </row>
    <row r="1162" spans="1:21" x14ac:dyDescent="0.25">
      <c r="A1162" s="1">
        <v>43259</v>
      </c>
      <c r="B1162" s="1">
        <v>42894</v>
      </c>
      <c r="C1162" t="s">
        <v>26</v>
      </c>
      <c r="D1162">
        <v>2018</v>
      </c>
      <c r="E1162" t="s">
        <v>27</v>
      </c>
      <c r="F1162">
        <v>14</v>
      </c>
      <c r="G1162">
        <v>8</v>
      </c>
      <c r="H1162">
        <v>1</v>
      </c>
      <c r="I1162">
        <v>9</v>
      </c>
      <c r="J1162">
        <v>0</v>
      </c>
      <c r="K1162">
        <v>1.75</v>
      </c>
      <c r="L1162" t="s">
        <v>11</v>
      </c>
      <c r="M1162">
        <v>277.31714285714281</v>
      </c>
      <c r="N1162">
        <v>1301.19</v>
      </c>
      <c r="O1162">
        <v>0.2</v>
      </c>
      <c r="P1162">
        <v>1.5</v>
      </c>
      <c r="Q1162">
        <f t="shared" si="38"/>
        <v>83.195142857142855</v>
      </c>
      <c r="R1162">
        <f t="shared" si="39"/>
        <v>83195.142857142855</v>
      </c>
      <c r="S1162" t="s">
        <v>11</v>
      </c>
      <c r="T1162" t="s">
        <v>65</v>
      </c>
      <c r="U1162" t="s">
        <v>65</v>
      </c>
    </row>
    <row r="1163" spans="1:21" x14ac:dyDescent="0.25">
      <c r="A1163" s="1">
        <v>43259</v>
      </c>
      <c r="B1163" s="1">
        <v>42894</v>
      </c>
      <c r="C1163" t="s">
        <v>26</v>
      </c>
      <c r="D1163">
        <v>2018</v>
      </c>
      <c r="E1163" t="s">
        <v>27</v>
      </c>
      <c r="F1163">
        <v>15</v>
      </c>
      <c r="G1163">
        <v>11</v>
      </c>
      <c r="H1163">
        <v>0</v>
      </c>
      <c r="I1163">
        <v>11</v>
      </c>
      <c r="J1163">
        <v>0</v>
      </c>
      <c r="K1163">
        <v>1.75</v>
      </c>
      <c r="L1163" t="s">
        <v>11</v>
      </c>
      <c r="M1163">
        <v>277.31714285714281</v>
      </c>
      <c r="N1163">
        <v>1301.19</v>
      </c>
      <c r="O1163">
        <v>0.2</v>
      </c>
      <c r="P1163">
        <v>1.5</v>
      </c>
      <c r="Q1163">
        <f t="shared" si="38"/>
        <v>83.195142857142855</v>
      </c>
      <c r="R1163">
        <f t="shared" si="39"/>
        <v>83195.142857142855</v>
      </c>
      <c r="S1163" t="s">
        <v>11</v>
      </c>
      <c r="T1163" t="s">
        <v>65</v>
      </c>
      <c r="U1163" t="s">
        <v>65</v>
      </c>
    </row>
    <row r="1164" spans="1:21" x14ac:dyDescent="0.25">
      <c r="A1164" s="1">
        <v>43259</v>
      </c>
      <c r="B1164" s="1">
        <v>42894</v>
      </c>
      <c r="C1164" t="s">
        <v>26</v>
      </c>
      <c r="D1164">
        <v>2018</v>
      </c>
      <c r="E1164" t="s">
        <v>27</v>
      </c>
      <c r="F1164">
        <v>16</v>
      </c>
      <c r="G1164">
        <v>20</v>
      </c>
      <c r="H1164">
        <v>1</v>
      </c>
      <c r="I1164">
        <v>21</v>
      </c>
      <c r="J1164">
        <v>3</v>
      </c>
      <c r="K1164">
        <v>1.75</v>
      </c>
      <c r="L1164" t="s">
        <v>11</v>
      </c>
      <c r="M1164">
        <v>277.31714285714281</v>
      </c>
      <c r="N1164">
        <v>1301.19</v>
      </c>
      <c r="O1164">
        <v>0.2</v>
      </c>
      <c r="P1164">
        <v>1.5</v>
      </c>
      <c r="Q1164">
        <f t="shared" si="38"/>
        <v>83.195142857142855</v>
      </c>
      <c r="R1164">
        <f t="shared" si="39"/>
        <v>83195.142857142855</v>
      </c>
      <c r="S1164" t="s">
        <v>11</v>
      </c>
      <c r="T1164" t="s">
        <v>65</v>
      </c>
      <c r="U1164" t="s">
        <v>65</v>
      </c>
    </row>
    <row r="1165" spans="1:21" x14ac:dyDescent="0.25">
      <c r="A1165" s="1">
        <v>43259</v>
      </c>
      <c r="B1165" s="1">
        <v>42894</v>
      </c>
      <c r="C1165" t="s">
        <v>26</v>
      </c>
      <c r="D1165">
        <v>2018</v>
      </c>
      <c r="E1165" t="s">
        <v>27</v>
      </c>
      <c r="F1165">
        <v>17</v>
      </c>
      <c r="G1165">
        <v>37</v>
      </c>
      <c r="H1165">
        <v>2</v>
      </c>
      <c r="I1165">
        <v>39</v>
      </c>
      <c r="J1165">
        <v>1</v>
      </c>
      <c r="K1165">
        <v>1.75</v>
      </c>
      <c r="L1165" t="s">
        <v>11</v>
      </c>
      <c r="M1165">
        <v>277.31714285714281</v>
      </c>
      <c r="N1165">
        <v>1301.19</v>
      </c>
      <c r="O1165">
        <v>0.2</v>
      </c>
      <c r="P1165">
        <v>1.5</v>
      </c>
      <c r="Q1165">
        <f t="shared" si="38"/>
        <v>83.195142857142855</v>
      </c>
      <c r="R1165">
        <f t="shared" si="39"/>
        <v>83195.142857142855</v>
      </c>
      <c r="S1165" t="s">
        <v>11</v>
      </c>
      <c r="T1165" t="s">
        <v>65</v>
      </c>
      <c r="U1165" t="s">
        <v>65</v>
      </c>
    </row>
    <row r="1166" spans="1:21" x14ac:dyDescent="0.25">
      <c r="A1166" s="1">
        <v>43259</v>
      </c>
      <c r="B1166" s="1">
        <v>42894</v>
      </c>
      <c r="C1166" t="s">
        <v>26</v>
      </c>
      <c r="D1166">
        <v>2018</v>
      </c>
      <c r="E1166" t="s">
        <v>27</v>
      </c>
      <c r="F1166">
        <v>18</v>
      </c>
      <c r="G1166">
        <v>22</v>
      </c>
      <c r="H1166">
        <v>1</v>
      </c>
      <c r="I1166">
        <v>23</v>
      </c>
      <c r="J1166">
        <v>4</v>
      </c>
      <c r="K1166">
        <v>1.75</v>
      </c>
      <c r="L1166" t="s">
        <v>11</v>
      </c>
      <c r="M1166">
        <v>277.31714285714281</v>
      </c>
      <c r="N1166">
        <v>1301.19</v>
      </c>
      <c r="O1166">
        <v>0.2</v>
      </c>
      <c r="P1166">
        <v>1.5</v>
      </c>
      <c r="Q1166">
        <f t="shared" si="38"/>
        <v>83.195142857142855</v>
      </c>
      <c r="R1166">
        <f t="shared" si="39"/>
        <v>83195.142857142855</v>
      </c>
      <c r="S1166" t="s">
        <v>11</v>
      </c>
      <c r="T1166" t="s">
        <v>65</v>
      </c>
      <c r="U1166" t="s">
        <v>65</v>
      </c>
    </row>
    <row r="1167" spans="1:21" x14ac:dyDescent="0.25">
      <c r="A1167" s="1">
        <v>43259</v>
      </c>
      <c r="B1167" s="1">
        <v>42894</v>
      </c>
      <c r="C1167" t="s">
        <v>26</v>
      </c>
      <c r="D1167">
        <v>2018</v>
      </c>
      <c r="E1167" t="s">
        <v>27</v>
      </c>
      <c r="F1167">
        <v>19</v>
      </c>
      <c r="G1167">
        <v>7</v>
      </c>
      <c r="H1167">
        <v>1</v>
      </c>
      <c r="I1167">
        <v>8</v>
      </c>
      <c r="J1167">
        <v>2</v>
      </c>
      <c r="K1167">
        <v>1.75</v>
      </c>
      <c r="L1167" t="s">
        <v>11</v>
      </c>
      <c r="M1167">
        <v>277.31714285714281</v>
      </c>
      <c r="N1167">
        <v>1301.19</v>
      </c>
      <c r="O1167">
        <v>0.2</v>
      </c>
      <c r="P1167">
        <v>1.5</v>
      </c>
      <c r="Q1167">
        <f t="shared" si="38"/>
        <v>83.195142857142855</v>
      </c>
      <c r="R1167">
        <f t="shared" si="39"/>
        <v>83195.142857142855</v>
      </c>
      <c r="S1167" t="s">
        <v>11</v>
      </c>
      <c r="T1167" t="s">
        <v>65</v>
      </c>
      <c r="U1167" t="s">
        <v>65</v>
      </c>
    </row>
    <row r="1168" spans="1:21" x14ac:dyDescent="0.25">
      <c r="A1168" s="1">
        <v>43259</v>
      </c>
      <c r="B1168" s="1">
        <v>42894</v>
      </c>
      <c r="C1168" t="s">
        <v>26</v>
      </c>
      <c r="D1168">
        <v>2018</v>
      </c>
      <c r="E1168" t="s">
        <v>27</v>
      </c>
      <c r="F1168">
        <v>20</v>
      </c>
      <c r="G1168">
        <v>14</v>
      </c>
      <c r="H1168">
        <v>4</v>
      </c>
      <c r="I1168">
        <v>18</v>
      </c>
      <c r="J1168">
        <v>0</v>
      </c>
      <c r="K1168">
        <v>1.75</v>
      </c>
      <c r="L1168" t="s">
        <v>11</v>
      </c>
      <c r="M1168">
        <v>277.31714285714281</v>
      </c>
      <c r="N1168">
        <v>1301.19</v>
      </c>
      <c r="O1168">
        <v>0.2</v>
      </c>
      <c r="P1168">
        <v>1.5</v>
      </c>
      <c r="Q1168">
        <f t="shared" si="38"/>
        <v>83.195142857142855</v>
      </c>
      <c r="R1168">
        <f t="shared" si="39"/>
        <v>83195.142857142855</v>
      </c>
      <c r="S1168" t="s">
        <v>11</v>
      </c>
      <c r="T1168" t="s">
        <v>65</v>
      </c>
      <c r="U1168" t="s">
        <v>65</v>
      </c>
    </row>
    <row r="1169" spans="1:21" x14ac:dyDescent="0.25">
      <c r="A1169" s="1">
        <v>43259</v>
      </c>
      <c r="B1169" s="1">
        <v>42894</v>
      </c>
      <c r="C1169" t="s">
        <v>26</v>
      </c>
      <c r="D1169">
        <v>2018</v>
      </c>
      <c r="E1169" t="s">
        <v>27</v>
      </c>
      <c r="F1169">
        <v>21</v>
      </c>
      <c r="G1169">
        <v>20</v>
      </c>
      <c r="H1169">
        <v>2</v>
      </c>
      <c r="I1169">
        <v>22</v>
      </c>
      <c r="J1169">
        <v>6</v>
      </c>
      <c r="K1169">
        <v>1.75</v>
      </c>
      <c r="L1169" t="s">
        <v>11</v>
      </c>
      <c r="M1169">
        <v>277.31714285714281</v>
      </c>
      <c r="N1169">
        <v>1301.19</v>
      </c>
      <c r="O1169">
        <v>0.2</v>
      </c>
      <c r="P1169">
        <v>1.5</v>
      </c>
      <c r="Q1169">
        <f t="shared" si="38"/>
        <v>83.195142857142855</v>
      </c>
      <c r="R1169">
        <f t="shared" si="39"/>
        <v>83195.142857142855</v>
      </c>
      <c r="S1169" t="s">
        <v>11</v>
      </c>
      <c r="T1169" t="s">
        <v>65</v>
      </c>
      <c r="U1169" t="s">
        <v>65</v>
      </c>
    </row>
    <row r="1170" spans="1:21" x14ac:dyDescent="0.25">
      <c r="A1170" s="1">
        <v>43259</v>
      </c>
      <c r="B1170" s="1">
        <v>42894</v>
      </c>
      <c r="C1170" t="s">
        <v>26</v>
      </c>
      <c r="D1170">
        <v>2018</v>
      </c>
      <c r="E1170" t="s">
        <v>27</v>
      </c>
      <c r="F1170">
        <v>22</v>
      </c>
      <c r="G1170">
        <v>11</v>
      </c>
      <c r="H1170">
        <v>1</v>
      </c>
      <c r="I1170">
        <v>12</v>
      </c>
      <c r="J1170">
        <v>0</v>
      </c>
      <c r="K1170">
        <v>1.75</v>
      </c>
      <c r="L1170" t="s">
        <v>11</v>
      </c>
      <c r="M1170">
        <v>277.31714285714281</v>
      </c>
      <c r="N1170">
        <v>1301.19</v>
      </c>
      <c r="O1170">
        <v>0.2</v>
      </c>
      <c r="P1170">
        <v>1.5</v>
      </c>
      <c r="Q1170">
        <f t="shared" si="38"/>
        <v>83.195142857142855</v>
      </c>
      <c r="R1170">
        <f t="shared" si="39"/>
        <v>83195.142857142855</v>
      </c>
      <c r="S1170" t="s">
        <v>11</v>
      </c>
      <c r="T1170" t="s">
        <v>65</v>
      </c>
      <c r="U1170" t="s">
        <v>65</v>
      </c>
    </row>
    <row r="1171" spans="1:21" x14ac:dyDescent="0.25">
      <c r="A1171" s="1">
        <v>43259</v>
      </c>
      <c r="B1171" s="1">
        <v>42894</v>
      </c>
      <c r="C1171" t="s">
        <v>26</v>
      </c>
      <c r="D1171">
        <v>2018</v>
      </c>
      <c r="E1171" t="s">
        <v>27</v>
      </c>
      <c r="F1171">
        <v>23</v>
      </c>
      <c r="G1171">
        <v>23</v>
      </c>
      <c r="H1171">
        <v>3</v>
      </c>
      <c r="I1171">
        <v>26</v>
      </c>
      <c r="J1171">
        <v>0</v>
      </c>
      <c r="K1171">
        <v>1.75</v>
      </c>
      <c r="L1171" t="s">
        <v>11</v>
      </c>
      <c r="M1171">
        <v>277.31714285714281</v>
      </c>
      <c r="N1171">
        <v>1301.19</v>
      </c>
      <c r="O1171">
        <v>0.2</v>
      </c>
      <c r="P1171">
        <v>1.5</v>
      </c>
      <c r="Q1171">
        <f t="shared" si="38"/>
        <v>83.195142857142855</v>
      </c>
      <c r="R1171">
        <f t="shared" si="39"/>
        <v>83195.142857142855</v>
      </c>
      <c r="S1171" t="s">
        <v>11</v>
      </c>
      <c r="T1171" t="s">
        <v>65</v>
      </c>
      <c r="U1171" t="s">
        <v>65</v>
      </c>
    </row>
    <row r="1172" spans="1:21" x14ac:dyDescent="0.25">
      <c r="A1172" s="1">
        <v>43259</v>
      </c>
      <c r="B1172" s="1">
        <v>42894</v>
      </c>
      <c r="C1172" t="s">
        <v>26</v>
      </c>
      <c r="D1172">
        <v>2018</v>
      </c>
      <c r="E1172" t="s">
        <v>27</v>
      </c>
      <c r="F1172">
        <v>24</v>
      </c>
      <c r="G1172">
        <v>9</v>
      </c>
      <c r="H1172">
        <v>1</v>
      </c>
      <c r="I1172">
        <v>10</v>
      </c>
      <c r="J1172">
        <v>0</v>
      </c>
      <c r="K1172">
        <v>1.75</v>
      </c>
      <c r="L1172" t="s">
        <v>11</v>
      </c>
      <c r="M1172">
        <v>277.31714285714281</v>
      </c>
      <c r="N1172">
        <v>1301.19</v>
      </c>
      <c r="O1172">
        <v>0.2</v>
      </c>
      <c r="P1172">
        <v>1.5</v>
      </c>
      <c r="Q1172">
        <f t="shared" si="38"/>
        <v>83.195142857142855</v>
      </c>
      <c r="R1172">
        <f t="shared" si="39"/>
        <v>83195.142857142855</v>
      </c>
      <c r="S1172" t="s">
        <v>11</v>
      </c>
      <c r="T1172" t="s">
        <v>65</v>
      </c>
      <c r="U1172" t="s">
        <v>65</v>
      </c>
    </row>
    <row r="1173" spans="1:21" x14ac:dyDescent="0.25">
      <c r="A1173" s="1">
        <v>43259</v>
      </c>
      <c r="B1173" s="1">
        <v>42894</v>
      </c>
      <c r="C1173" t="s">
        <v>26</v>
      </c>
      <c r="D1173">
        <v>2018</v>
      </c>
      <c r="E1173" t="s">
        <v>27</v>
      </c>
      <c r="F1173">
        <v>25</v>
      </c>
      <c r="G1173">
        <v>24</v>
      </c>
      <c r="H1173">
        <v>4</v>
      </c>
      <c r="I1173">
        <v>28</v>
      </c>
      <c r="J1173">
        <v>1</v>
      </c>
      <c r="K1173">
        <v>1.75</v>
      </c>
      <c r="L1173" t="s">
        <v>11</v>
      </c>
      <c r="M1173">
        <v>277.31714285714281</v>
      </c>
      <c r="N1173">
        <v>1301.19</v>
      </c>
      <c r="O1173">
        <v>0.2</v>
      </c>
      <c r="P1173">
        <v>1.5</v>
      </c>
      <c r="Q1173">
        <f t="shared" si="38"/>
        <v>83.195142857142855</v>
      </c>
      <c r="R1173">
        <f t="shared" si="39"/>
        <v>83195.142857142855</v>
      </c>
      <c r="S1173" t="s">
        <v>11</v>
      </c>
      <c r="T1173" t="s">
        <v>65</v>
      </c>
      <c r="U1173" t="s">
        <v>65</v>
      </c>
    </row>
    <row r="1174" spans="1:21" x14ac:dyDescent="0.25">
      <c r="A1174" s="1">
        <v>43259</v>
      </c>
      <c r="B1174" s="1">
        <v>42894</v>
      </c>
      <c r="C1174" t="s">
        <v>26</v>
      </c>
      <c r="D1174">
        <v>2018</v>
      </c>
      <c r="E1174" t="s">
        <v>27</v>
      </c>
      <c r="F1174">
        <v>26</v>
      </c>
      <c r="G1174">
        <v>18</v>
      </c>
      <c r="H1174">
        <v>1</v>
      </c>
      <c r="I1174">
        <v>19</v>
      </c>
      <c r="J1174">
        <v>0</v>
      </c>
      <c r="K1174">
        <v>1.75</v>
      </c>
      <c r="L1174" t="s">
        <v>11</v>
      </c>
      <c r="M1174">
        <v>277.31714285714281</v>
      </c>
      <c r="N1174">
        <v>1301.19</v>
      </c>
      <c r="O1174">
        <v>0.2</v>
      </c>
      <c r="P1174">
        <v>1.5</v>
      </c>
      <c r="Q1174">
        <f t="shared" si="38"/>
        <v>83.195142857142855</v>
      </c>
      <c r="R1174">
        <f t="shared" si="39"/>
        <v>83195.142857142855</v>
      </c>
      <c r="S1174" t="s">
        <v>11</v>
      </c>
      <c r="T1174" t="s">
        <v>65</v>
      </c>
      <c r="U1174" t="s">
        <v>65</v>
      </c>
    </row>
    <row r="1175" spans="1:21" x14ac:dyDescent="0.25">
      <c r="A1175" s="1">
        <v>43259</v>
      </c>
      <c r="B1175" s="1">
        <v>42894</v>
      </c>
      <c r="C1175" t="s">
        <v>26</v>
      </c>
      <c r="D1175">
        <v>2018</v>
      </c>
      <c r="E1175" t="s">
        <v>27</v>
      </c>
      <c r="F1175">
        <v>27</v>
      </c>
      <c r="G1175">
        <v>40</v>
      </c>
      <c r="H1175">
        <v>4</v>
      </c>
      <c r="I1175">
        <v>44</v>
      </c>
      <c r="J1175">
        <v>2</v>
      </c>
      <c r="K1175">
        <v>1.75</v>
      </c>
      <c r="L1175" t="s">
        <v>11</v>
      </c>
      <c r="M1175">
        <v>277.31714285714281</v>
      </c>
      <c r="N1175">
        <v>1301.19</v>
      </c>
      <c r="O1175">
        <v>0.2</v>
      </c>
      <c r="P1175">
        <v>1.5</v>
      </c>
      <c r="Q1175">
        <f t="shared" si="38"/>
        <v>83.195142857142855</v>
      </c>
      <c r="R1175">
        <f t="shared" si="39"/>
        <v>83195.142857142855</v>
      </c>
      <c r="S1175" t="s">
        <v>11</v>
      </c>
      <c r="T1175" t="s">
        <v>65</v>
      </c>
      <c r="U1175" t="s">
        <v>65</v>
      </c>
    </row>
    <row r="1176" spans="1:21" x14ac:dyDescent="0.25">
      <c r="A1176" s="1">
        <v>43264</v>
      </c>
      <c r="B1176" s="1">
        <v>42899</v>
      </c>
      <c r="C1176" t="s">
        <v>26</v>
      </c>
      <c r="D1176">
        <v>2018</v>
      </c>
      <c r="E1176" t="s">
        <v>27</v>
      </c>
      <c r="F1176">
        <v>1</v>
      </c>
      <c r="G1176">
        <v>1</v>
      </c>
      <c r="H1176">
        <v>54</v>
      </c>
      <c r="I1176">
        <v>55</v>
      </c>
      <c r="J1176">
        <v>0</v>
      </c>
      <c r="K1176">
        <v>1.75</v>
      </c>
      <c r="L1176" t="s">
        <v>12</v>
      </c>
      <c r="M1176">
        <v>272.50285714285712</v>
      </c>
      <c r="N1176">
        <v>1197.29</v>
      </c>
      <c r="O1176">
        <v>0.2</v>
      </c>
      <c r="P1176">
        <v>1.5</v>
      </c>
      <c r="Q1176">
        <f t="shared" si="38"/>
        <v>81.750857142857143</v>
      </c>
      <c r="R1176">
        <f t="shared" si="39"/>
        <v>81750.857142857145</v>
      </c>
      <c r="S1176" t="s">
        <v>12</v>
      </c>
      <c r="T1176" t="s">
        <v>7</v>
      </c>
      <c r="U1176" t="s">
        <v>7</v>
      </c>
    </row>
    <row r="1177" spans="1:21" x14ac:dyDescent="0.25">
      <c r="A1177" s="1">
        <v>43264</v>
      </c>
      <c r="B1177" s="1">
        <v>42899</v>
      </c>
      <c r="C1177" t="s">
        <v>26</v>
      </c>
      <c r="D1177">
        <v>2018</v>
      </c>
      <c r="E1177" t="s">
        <v>27</v>
      </c>
      <c r="F1177">
        <v>2</v>
      </c>
      <c r="G1177">
        <v>2</v>
      </c>
      <c r="H1177">
        <v>32</v>
      </c>
      <c r="I1177">
        <v>34</v>
      </c>
      <c r="J1177">
        <v>0</v>
      </c>
      <c r="K1177">
        <v>1.75</v>
      </c>
      <c r="L1177" t="s">
        <v>12</v>
      </c>
      <c r="M1177">
        <v>272.50285714285712</v>
      </c>
      <c r="N1177">
        <v>1197.29</v>
      </c>
      <c r="O1177">
        <v>0.2</v>
      </c>
      <c r="P1177">
        <v>1.5</v>
      </c>
      <c r="Q1177">
        <f t="shared" si="38"/>
        <v>81.750857142857143</v>
      </c>
      <c r="R1177">
        <f t="shared" si="39"/>
        <v>81750.857142857145</v>
      </c>
      <c r="S1177" t="s">
        <v>12</v>
      </c>
      <c r="T1177" t="s">
        <v>7</v>
      </c>
      <c r="U1177" t="s">
        <v>7</v>
      </c>
    </row>
    <row r="1178" spans="1:21" x14ac:dyDescent="0.25">
      <c r="A1178" s="1">
        <v>43264</v>
      </c>
      <c r="B1178" s="1">
        <v>42899</v>
      </c>
      <c r="C1178" t="s">
        <v>26</v>
      </c>
      <c r="D1178">
        <v>2018</v>
      </c>
      <c r="E1178" t="s">
        <v>27</v>
      </c>
      <c r="F1178">
        <v>3</v>
      </c>
      <c r="G1178">
        <v>3</v>
      </c>
      <c r="H1178">
        <v>60</v>
      </c>
      <c r="I1178">
        <v>63</v>
      </c>
      <c r="J1178">
        <v>3</v>
      </c>
      <c r="K1178">
        <v>1.75</v>
      </c>
      <c r="L1178" t="s">
        <v>12</v>
      </c>
      <c r="M1178">
        <v>272.50285714285712</v>
      </c>
      <c r="N1178">
        <v>1197.29</v>
      </c>
      <c r="O1178">
        <v>0.2</v>
      </c>
      <c r="P1178">
        <v>1.5</v>
      </c>
      <c r="Q1178">
        <f t="shared" si="38"/>
        <v>81.750857142857143</v>
      </c>
      <c r="R1178">
        <f t="shared" si="39"/>
        <v>81750.857142857145</v>
      </c>
      <c r="S1178" t="s">
        <v>12</v>
      </c>
      <c r="T1178" t="s">
        <v>7</v>
      </c>
      <c r="U1178" t="s">
        <v>7</v>
      </c>
    </row>
    <row r="1179" spans="1:21" x14ac:dyDescent="0.25">
      <c r="A1179" s="1">
        <v>43264</v>
      </c>
      <c r="B1179" s="1">
        <v>42899</v>
      </c>
      <c r="C1179" t="s">
        <v>26</v>
      </c>
      <c r="D1179">
        <v>2018</v>
      </c>
      <c r="E1179" t="s">
        <v>27</v>
      </c>
      <c r="F1179">
        <v>4</v>
      </c>
      <c r="G1179">
        <v>0</v>
      </c>
      <c r="H1179">
        <v>50</v>
      </c>
      <c r="I1179">
        <v>50</v>
      </c>
      <c r="J1179">
        <v>0</v>
      </c>
      <c r="K1179">
        <v>1.75</v>
      </c>
      <c r="L1179" t="s">
        <v>12</v>
      </c>
      <c r="M1179">
        <v>272.50285714285712</v>
      </c>
      <c r="N1179">
        <v>1197.29</v>
      </c>
      <c r="O1179">
        <v>0.2</v>
      </c>
      <c r="P1179">
        <v>1.5</v>
      </c>
      <c r="Q1179">
        <f t="shared" si="38"/>
        <v>81.750857142857143</v>
      </c>
      <c r="R1179">
        <f t="shared" si="39"/>
        <v>81750.857142857145</v>
      </c>
      <c r="S1179" t="s">
        <v>12</v>
      </c>
      <c r="T1179" t="s">
        <v>7</v>
      </c>
      <c r="U1179" t="s">
        <v>7</v>
      </c>
    </row>
    <row r="1180" spans="1:21" x14ac:dyDescent="0.25">
      <c r="A1180" s="1">
        <v>43264</v>
      </c>
      <c r="B1180" s="1">
        <v>42899</v>
      </c>
      <c r="C1180" t="s">
        <v>26</v>
      </c>
      <c r="D1180">
        <v>2018</v>
      </c>
      <c r="E1180" t="s">
        <v>27</v>
      </c>
      <c r="F1180">
        <v>5</v>
      </c>
      <c r="G1180">
        <v>0</v>
      </c>
      <c r="H1180">
        <v>32</v>
      </c>
      <c r="I1180">
        <v>32</v>
      </c>
      <c r="J1180">
        <v>0</v>
      </c>
      <c r="K1180">
        <v>1.75</v>
      </c>
      <c r="L1180" t="s">
        <v>12</v>
      </c>
      <c r="M1180">
        <v>272.50285714285712</v>
      </c>
      <c r="N1180">
        <v>1197.29</v>
      </c>
      <c r="O1180">
        <v>0.2</v>
      </c>
      <c r="P1180">
        <v>1.5</v>
      </c>
      <c r="Q1180">
        <f t="shared" si="38"/>
        <v>81.750857142857143</v>
      </c>
      <c r="R1180">
        <f t="shared" si="39"/>
        <v>81750.857142857145</v>
      </c>
      <c r="S1180" t="s">
        <v>12</v>
      </c>
      <c r="T1180" t="s">
        <v>7</v>
      </c>
      <c r="U1180" t="s">
        <v>7</v>
      </c>
    </row>
    <row r="1181" spans="1:21" x14ac:dyDescent="0.25">
      <c r="A1181" s="1">
        <v>43264</v>
      </c>
      <c r="B1181" s="1">
        <v>42899</v>
      </c>
      <c r="C1181" t="s">
        <v>26</v>
      </c>
      <c r="D1181">
        <v>2018</v>
      </c>
      <c r="E1181" t="s">
        <v>27</v>
      </c>
      <c r="F1181">
        <v>6</v>
      </c>
      <c r="G1181">
        <v>0</v>
      </c>
      <c r="H1181">
        <v>45</v>
      </c>
      <c r="I1181">
        <v>45</v>
      </c>
      <c r="J1181">
        <v>2</v>
      </c>
      <c r="K1181">
        <v>1.75</v>
      </c>
      <c r="L1181" t="s">
        <v>12</v>
      </c>
      <c r="M1181">
        <v>272.50285714285712</v>
      </c>
      <c r="N1181">
        <v>1197.29</v>
      </c>
      <c r="O1181">
        <v>0.2</v>
      </c>
      <c r="P1181">
        <v>1.5</v>
      </c>
      <c r="Q1181">
        <f t="shared" si="38"/>
        <v>81.750857142857143</v>
      </c>
      <c r="R1181">
        <f t="shared" si="39"/>
        <v>81750.857142857145</v>
      </c>
      <c r="S1181" t="s">
        <v>12</v>
      </c>
      <c r="T1181" t="s">
        <v>7</v>
      </c>
      <c r="U1181" t="s">
        <v>7</v>
      </c>
    </row>
    <row r="1182" spans="1:21" x14ac:dyDescent="0.25">
      <c r="A1182" s="1">
        <v>43264</v>
      </c>
      <c r="B1182" s="1">
        <v>42899</v>
      </c>
      <c r="C1182" t="s">
        <v>26</v>
      </c>
      <c r="D1182">
        <v>2018</v>
      </c>
      <c r="E1182" t="s">
        <v>27</v>
      </c>
      <c r="F1182">
        <v>7</v>
      </c>
      <c r="G1182">
        <v>1</v>
      </c>
      <c r="H1182">
        <v>10</v>
      </c>
      <c r="I1182">
        <v>11</v>
      </c>
      <c r="J1182">
        <v>2</v>
      </c>
      <c r="K1182">
        <v>1.75</v>
      </c>
      <c r="L1182" t="s">
        <v>12</v>
      </c>
      <c r="M1182">
        <v>272.50285714285712</v>
      </c>
      <c r="N1182">
        <v>1197.29</v>
      </c>
      <c r="O1182">
        <v>0.2</v>
      </c>
      <c r="P1182">
        <v>1.5</v>
      </c>
      <c r="Q1182">
        <f t="shared" si="38"/>
        <v>81.750857142857143</v>
      </c>
      <c r="R1182">
        <f t="shared" si="39"/>
        <v>81750.857142857145</v>
      </c>
      <c r="S1182" t="s">
        <v>12</v>
      </c>
      <c r="T1182" t="s">
        <v>7</v>
      </c>
      <c r="U1182" t="s">
        <v>7</v>
      </c>
    </row>
    <row r="1183" spans="1:21" x14ac:dyDescent="0.25">
      <c r="A1183" s="1">
        <v>43264</v>
      </c>
      <c r="B1183" s="1">
        <v>42899</v>
      </c>
      <c r="C1183" t="s">
        <v>26</v>
      </c>
      <c r="D1183">
        <v>2018</v>
      </c>
      <c r="E1183" t="s">
        <v>27</v>
      </c>
      <c r="F1183">
        <v>8</v>
      </c>
      <c r="G1183">
        <v>1</v>
      </c>
      <c r="H1183">
        <v>29</v>
      </c>
      <c r="I1183">
        <v>30</v>
      </c>
      <c r="J1183">
        <v>0</v>
      </c>
      <c r="K1183">
        <v>1.75</v>
      </c>
      <c r="L1183" t="s">
        <v>12</v>
      </c>
      <c r="M1183">
        <v>272.50285714285712</v>
      </c>
      <c r="N1183">
        <v>1197.29</v>
      </c>
      <c r="O1183">
        <v>0.2</v>
      </c>
      <c r="P1183">
        <v>1.5</v>
      </c>
      <c r="Q1183">
        <f t="shared" si="38"/>
        <v>81.750857142857143</v>
      </c>
      <c r="R1183">
        <f t="shared" si="39"/>
        <v>81750.857142857145</v>
      </c>
      <c r="S1183" t="s">
        <v>12</v>
      </c>
      <c r="T1183" t="s">
        <v>7</v>
      </c>
      <c r="U1183" t="s">
        <v>7</v>
      </c>
    </row>
    <row r="1184" spans="1:21" x14ac:dyDescent="0.25">
      <c r="A1184" s="1">
        <v>43264</v>
      </c>
      <c r="B1184" s="1">
        <v>42899</v>
      </c>
      <c r="C1184" t="s">
        <v>26</v>
      </c>
      <c r="D1184">
        <v>2018</v>
      </c>
      <c r="E1184" t="s">
        <v>27</v>
      </c>
      <c r="F1184">
        <v>9</v>
      </c>
      <c r="G1184">
        <v>0</v>
      </c>
      <c r="H1184">
        <v>15</v>
      </c>
      <c r="I1184">
        <v>15</v>
      </c>
      <c r="J1184">
        <v>1</v>
      </c>
      <c r="K1184">
        <v>1.75</v>
      </c>
      <c r="L1184" t="s">
        <v>12</v>
      </c>
      <c r="M1184">
        <v>272.50285714285712</v>
      </c>
      <c r="N1184">
        <v>1197.29</v>
      </c>
      <c r="O1184">
        <v>0.2</v>
      </c>
      <c r="P1184">
        <v>1.5</v>
      </c>
      <c r="Q1184">
        <f t="shared" si="38"/>
        <v>81.750857142857143</v>
      </c>
      <c r="R1184">
        <f t="shared" si="39"/>
        <v>81750.857142857145</v>
      </c>
      <c r="S1184" t="s">
        <v>12</v>
      </c>
      <c r="T1184" t="s">
        <v>7</v>
      </c>
      <c r="U1184" t="s">
        <v>7</v>
      </c>
    </row>
    <row r="1185" spans="1:21" x14ac:dyDescent="0.25">
      <c r="A1185" s="1">
        <v>43264</v>
      </c>
      <c r="B1185" s="1">
        <v>42899</v>
      </c>
      <c r="C1185" t="s">
        <v>26</v>
      </c>
      <c r="D1185">
        <v>2018</v>
      </c>
      <c r="E1185" t="s">
        <v>27</v>
      </c>
      <c r="F1185">
        <v>10</v>
      </c>
      <c r="G1185">
        <v>0</v>
      </c>
      <c r="H1185">
        <v>35</v>
      </c>
      <c r="I1185">
        <v>35</v>
      </c>
      <c r="J1185">
        <v>3</v>
      </c>
      <c r="K1185">
        <v>1.75</v>
      </c>
      <c r="L1185" t="s">
        <v>12</v>
      </c>
      <c r="M1185">
        <v>272.50285714285712</v>
      </c>
      <c r="N1185">
        <v>1197.29</v>
      </c>
      <c r="O1185">
        <v>0.2</v>
      </c>
      <c r="P1185">
        <v>1.5</v>
      </c>
      <c r="Q1185">
        <f t="shared" si="38"/>
        <v>81.750857142857143</v>
      </c>
      <c r="R1185">
        <f t="shared" si="39"/>
        <v>81750.857142857145</v>
      </c>
      <c r="S1185" t="s">
        <v>12</v>
      </c>
      <c r="T1185" t="s">
        <v>7</v>
      </c>
      <c r="U1185" t="s">
        <v>7</v>
      </c>
    </row>
    <row r="1186" spans="1:21" x14ac:dyDescent="0.25">
      <c r="A1186" s="1">
        <v>43264</v>
      </c>
      <c r="B1186" s="1">
        <v>42899</v>
      </c>
      <c r="C1186" t="s">
        <v>26</v>
      </c>
      <c r="D1186">
        <v>2018</v>
      </c>
      <c r="E1186" t="s">
        <v>27</v>
      </c>
      <c r="F1186">
        <v>11</v>
      </c>
      <c r="G1186">
        <v>0</v>
      </c>
      <c r="H1186">
        <v>11</v>
      </c>
      <c r="I1186">
        <v>11</v>
      </c>
      <c r="J1186">
        <v>0</v>
      </c>
      <c r="K1186">
        <v>1.75</v>
      </c>
      <c r="L1186" t="s">
        <v>12</v>
      </c>
      <c r="M1186">
        <v>272.50285714285712</v>
      </c>
      <c r="N1186">
        <v>1197.29</v>
      </c>
      <c r="O1186">
        <v>0.2</v>
      </c>
      <c r="P1186">
        <v>1.5</v>
      </c>
      <c r="Q1186">
        <f t="shared" si="38"/>
        <v>81.750857142857143</v>
      </c>
      <c r="R1186">
        <f t="shared" si="39"/>
        <v>81750.857142857145</v>
      </c>
      <c r="S1186" t="s">
        <v>12</v>
      </c>
      <c r="T1186" t="s">
        <v>7</v>
      </c>
      <c r="U1186" t="s">
        <v>7</v>
      </c>
    </row>
    <row r="1187" spans="1:21" x14ac:dyDescent="0.25">
      <c r="A1187" s="1">
        <v>43264</v>
      </c>
      <c r="B1187" s="1">
        <v>42899</v>
      </c>
      <c r="C1187" t="s">
        <v>26</v>
      </c>
      <c r="D1187">
        <v>2018</v>
      </c>
      <c r="E1187" t="s">
        <v>27</v>
      </c>
      <c r="F1187">
        <v>12</v>
      </c>
      <c r="G1187">
        <v>0</v>
      </c>
      <c r="H1187">
        <v>37</v>
      </c>
      <c r="I1187">
        <v>37</v>
      </c>
      <c r="J1187">
        <v>0</v>
      </c>
      <c r="K1187">
        <v>1.75</v>
      </c>
      <c r="L1187" t="s">
        <v>12</v>
      </c>
      <c r="M1187">
        <v>272.50285714285712</v>
      </c>
      <c r="N1187">
        <v>1197.29</v>
      </c>
      <c r="O1187">
        <v>0.2</v>
      </c>
      <c r="P1187">
        <v>1.5</v>
      </c>
      <c r="Q1187">
        <f t="shared" si="38"/>
        <v>81.750857142857143</v>
      </c>
      <c r="R1187">
        <f t="shared" si="39"/>
        <v>81750.857142857145</v>
      </c>
      <c r="S1187" t="s">
        <v>12</v>
      </c>
      <c r="T1187" t="s">
        <v>7</v>
      </c>
      <c r="U1187" t="s">
        <v>7</v>
      </c>
    </row>
    <row r="1188" spans="1:21" x14ac:dyDescent="0.25">
      <c r="A1188" s="1">
        <v>43264</v>
      </c>
      <c r="B1188" s="1">
        <v>42899</v>
      </c>
      <c r="C1188" t="s">
        <v>26</v>
      </c>
      <c r="D1188">
        <v>2018</v>
      </c>
      <c r="E1188" t="s">
        <v>27</v>
      </c>
      <c r="F1188">
        <v>13</v>
      </c>
      <c r="G1188">
        <v>3</v>
      </c>
      <c r="H1188">
        <v>51</v>
      </c>
      <c r="I1188">
        <v>54</v>
      </c>
      <c r="J1188">
        <v>1</v>
      </c>
      <c r="K1188">
        <v>1.75</v>
      </c>
      <c r="L1188" t="s">
        <v>12</v>
      </c>
      <c r="M1188">
        <v>272.50285714285712</v>
      </c>
      <c r="N1188">
        <v>1197.29</v>
      </c>
      <c r="O1188">
        <v>0.2</v>
      </c>
      <c r="P1188">
        <v>1.5</v>
      </c>
      <c r="Q1188">
        <f t="shared" si="38"/>
        <v>81.750857142857143</v>
      </c>
      <c r="R1188">
        <f t="shared" si="39"/>
        <v>81750.857142857145</v>
      </c>
      <c r="S1188" t="s">
        <v>12</v>
      </c>
      <c r="T1188" t="s">
        <v>7</v>
      </c>
      <c r="U1188" t="s">
        <v>7</v>
      </c>
    </row>
    <row r="1189" spans="1:21" x14ac:dyDescent="0.25">
      <c r="A1189" s="1">
        <v>43264</v>
      </c>
      <c r="B1189" s="1">
        <v>42899</v>
      </c>
      <c r="C1189" t="s">
        <v>26</v>
      </c>
      <c r="D1189">
        <v>2018</v>
      </c>
      <c r="E1189" t="s">
        <v>27</v>
      </c>
      <c r="F1189">
        <v>14</v>
      </c>
      <c r="G1189">
        <v>4</v>
      </c>
      <c r="H1189">
        <v>105</v>
      </c>
      <c r="I1189">
        <v>109</v>
      </c>
      <c r="J1189">
        <v>0</v>
      </c>
      <c r="K1189">
        <v>1.75</v>
      </c>
      <c r="L1189" t="s">
        <v>12</v>
      </c>
      <c r="M1189">
        <v>272.50285714285712</v>
      </c>
      <c r="N1189">
        <v>1197.29</v>
      </c>
      <c r="O1189">
        <v>0.2</v>
      </c>
      <c r="P1189">
        <v>1.5</v>
      </c>
      <c r="Q1189">
        <f t="shared" si="38"/>
        <v>81.750857142857143</v>
      </c>
      <c r="R1189">
        <f t="shared" si="39"/>
        <v>81750.857142857145</v>
      </c>
      <c r="S1189" t="s">
        <v>12</v>
      </c>
      <c r="T1189" t="s">
        <v>7</v>
      </c>
      <c r="U1189" t="s">
        <v>7</v>
      </c>
    </row>
    <row r="1190" spans="1:21" x14ac:dyDescent="0.25">
      <c r="A1190" s="1">
        <v>43264</v>
      </c>
      <c r="B1190" s="1">
        <v>42899</v>
      </c>
      <c r="C1190" t="s">
        <v>26</v>
      </c>
      <c r="D1190">
        <v>2018</v>
      </c>
      <c r="E1190" t="s">
        <v>27</v>
      </c>
      <c r="F1190">
        <v>15</v>
      </c>
      <c r="G1190">
        <v>1</v>
      </c>
      <c r="H1190">
        <v>27</v>
      </c>
      <c r="I1190">
        <v>28</v>
      </c>
      <c r="J1190">
        <v>1</v>
      </c>
      <c r="K1190">
        <v>1.75</v>
      </c>
      <c r="L1190" t="s">
        <v>12</v>
      </c>
      <c r="M1190">
        <v>272.50285714285712</v>
      </c>
      <c r="N1190">
        <v>1197.29</v>
      </c>
      <c r="O1190">
        <v>0.2</v>
      </c>
      <c r="P1190">
        <v>1.5</v>
      </c>
      <c r="Q1190">
        <f t="shared" si="38"/>
        <v>81.750857142857143</v>
      </c>
      <c r="R1190">
        <f t="shared" si="39"/>
        <v>81750.857142857145</v>
      </c>
      <c r="S1190" t="s">
        <v>12</v>
      </c>
      <c r="T1190" t="s">
        <v>7</v>
      </c>
      <c r="U1190" t="s">
        <v>7</v>
      </c>
    </row>
    <row r="1191" spans="1:21" x14ac:dyDescent="0.25">
      <c r="A1191" s="1">
        <v>43264</v>
      </c>
      <c r="B1191" s="1">
        <v>42899</v>
      </c>
      <c r="C1191" t="s">
        <v>26</v>
      </c>
      <c r="D1191">
        <v>2018</v>
      </c>
      <c r="E1191" t="s">
        <v>27</v>
      </c>
      <c r="F1191">
        <v>16</v>
      </c>
      <c r="G1191">
        <v>0</v>
      </c>
      <c r="H1191">
        <v>15</v>
      </c>
      <c r="I1191">
        <v>15</v>
      </c>
      <c r="J1191">
        <v>0</v>
      </c>
      <c r="K1191">
        <v>1.75</v>
      </c>
      <c r="L1191" t="s">
        <v>12</v>
      </c>
      <c r="M1191">
        <v>272.50285714285712</v>
      </c>
      <c r="N1191">
        <v>1197.29</v>
      </c>
      <c r="O1191">
        <v>0.2</v>
      </c>
      <c r="P1191">
        <v>1.5</v>
      </c>
      <c r="Q1191">
        <f t="shared" si="38"/>
        <v>81.750857142857143</v>
      </c>
      <c r="R1191">
        <f t="shared" si="39"/>
        <v>81750.857142857145</v>
      </c>
      <c r="S1191" t="s">
        <v>12</v>
      </c>
      <c r="T1191" t="s">
        <v>7</v>
      </c>
      <c r="U1191" t="s">
        <v>7</v>
      </c>
    </row>
    <row r="1192" spans="1:21" x14ac:dyDescent="0.25">
      <c r="A1192" s="1">
        <v>43264</v>
      </c>
      <c r="B1192" s="1">
        <v>42899</v>
      </c>
      <c r="C1192" t="s">
        <v>26</v>
      </c>
      <c r="D1192">
        <v>2018</v>
      </c>
      <c r="E1192" t="s">
        <v>27</v>
      </c>
      <c r="F1192">
        <v>17</v>
      </c>
      <c r="G1192">
        <v>0</v>
      </c>
      <c r="H1192">
        <v>25</v>
      </c>
      <c r="I1192">
        <v>25</v>
      </c>
      <c r="J1192">
        <v>0</v>
      </c>
      <c r="K1192">
        <v>1.75</v>
      </c>
      <c r="L1192" t="s">
        <v>12</v>
      </c>
      <c r="M1192">
        <v>272.50285714285712</v>
      </c>
      <c r="N1192">
        <v>1197.29</v>
      </c>
      <c r="O1192">
        <v>0.2</v>
      </c>
      <c r="P1192">
        <v>1.5</v>
      </c>
      <c r="Q1192">
        <f t="shared" si="38"/>
        <v>81.750857142857143</v>
      </c>
      <c r="R1192">
        <f t="shared" si="39"/>
        <v>81750.857142857145</v>
      </c>
      <c r="S1192" t="s">
        <v>12</v>
      </c>
      <c r="T1192" t="s">
        <v>7</v>
      </c>
      <c r="U1192" t="s">
        <v>7</v>
      </c>
    </row>
    <row r="1193" spans="1:21" x14ac:dyDescent="0.25">
      <c r="A1193" s="1">
        <v>43264</v>
      </c>
      <c r="B1193" s="1">
        <v>42899</v>
      </c>
      <c r="C1193" t="s">
        <v>26</v>
      </c>
      <c r="D1193">
        <v>2018</v>
      </c>
      <c r="E1193" t="s">
        <v>27</v>
      </c>
      <c r="F1193">
        <v>18</v>
      </c>
      <c r="G1193">
        <v>2</v>
      </c>
      <c r="H1193">
        <v>21</v>
      </c>
      <c r="I1193">
        <v>23</v>
      </c>
      <c r="J1193">
        <v>2</v>
      </c>
      <c r="K1193">
        <v>1.75</v>
      </c>
      <c r="L1193" t="s">
        <v>12</v>
      </c>
      <c r="M1193">
        <v>272.50285714285712</v>
      </c>
      <c r="N1193">
        <v>1197.29</v>
      </c>
      <c r="O1193">
        <v>0.2</v>
      </c>
      <c r="P1193">
        <v>1.5</v>
      </c>
      <c r="Q1193">
        <f t="shared" si="38"/>
        <v>81.750857142857143</v>
      </c>
      <c r="R1193">
        <f t="shared" si="39"/>
        <v>81750.857142857145</v>
      </c>
      <c r="S1193" t="s">
        <v>12</v>
      </c>
      <c r="T1193" t="s">
        <v>7</v>
      </c>
      <c r="U1193" t="s">
        <v>7</v>
      </c>
    </row>
    <row r="1194" spans="1:21" x14ac:dyDescent="0.25">
      <c r="A1194" s="1">
        <v>43264</v>
      </c>
      <c r="B1194" s="1">
        <v>42899</v>
      </c>
      <c r="C1194" t="s">
        <v>26</v>
      </c>
      <c r="D1194">
        <v>2018</v>
      </c>
      <c r="E1194" t="s">
        <v>27</v>
      </c>
      <c r="F1194">
        <v>19</v>
      </c>
      <c r="G1194">
        <v>1</v>
      </c>
      <c r="H1194">
        <v>15</v>
      </c>
      <c r="I1194">
        <v>16</v>
      </c>
      <c r="J1194">
        <v>0</v>
      </c>
      <c r="K1194">
        <v>1.75</v>
      </c>
      <c r="L1194" t="s">
        <v>12</v>
      </c>
      <c r="M1194">
        <v>272.50285714285712</v>
      </c>
      <c r="N1194">
        <v>1197.29</v>
      </c>
      <c r="O1194">
        <v>0.2</v>
      </c>
      <c r="P1194">
        <v>1.5</v>
      </c>
      <c r="Q1194">
        <f t="shared" si="38"/>
        <v>81.750857142857143</v>
      </c>
      <c r="R1194">
        <f t="shared" si="39"/>
        <v>81750.857142857145</v>
      </c>
      <c r="S1194" t="s">
        <v>12</v>
      </c>
      <c r="T1194" t="s">
        <v>7</v>
      </c>
      <c r="U1194" t="s">
        <v>7</v>
      </c>
    </row>
    <row r="1195" spans="1:21" x14ac:dyDescent="0.25">
      <c r="A1195" s="1">
        <v>43264</v>
      </c>
      <c r="B1195" s="1">
        <v>42899</v>
      </c>
      <c r="C1195" t="s">
        <v>26</v>
      </c>
      <c r="D1195">
        <v>2018</v>
      </c>
      <c r="E1195" t="s">
        <v>27</v>
      </c>
      <c r="F1195">
        <v>20</v>
      </c>
      <c r="G1195">
        <v>0</v>
      </c>
      <c r="H1195">
        <v>36</v>
      </c>
      <c r="I1195">
        <v>36</v>
      </c>
      <c r="J1195">
        <v>0</v>
      </c>
      <c r="K1195">
        <v>1.75</v>
      </c>
      <c r="L1195" t="s">
        <v>12</v>
      </c>
      <c r="M1195">
        <v>272.50285714285712</v>
      </c>
      <c r="N1195">
        <v>1197.29</v>
      </c>
      <c r="O1195">
        <v>0.2</v>
      </c>
      <c r="P1195">
        <v>1.5</v>
      </c>
      <c r="Q1195">
        <f t="shared" si="38"/>
        <v>81.750857142857143</v>
      </c>
      <c r="R1195">
        <f t="shared" si="39"/>
        <v>81750.857142857145</v>
      </c>
      <c r="S1195" t="s">
        <v>12</v>
      </c>
      <c r="T1195" t="s">
        <v>7</v>
      </c>
      <c r="U1195" t="s">
        <v>7</v>
      </c>
    </row>
    <row r="1196" spans="1:21" x14ac:dyDescent="0.25">
      <c r="A1196" s="1">
        <v>43264</v>
      </c>
      <c r="B1196" s="1">
        <v>42899</v>
      </c>
      <c r="C1196" t="s">
        <v>26</v>
      </c>
      <c r="D1196">
        <v>2018</v>
      </c>
      <c r="E1196" t="s">
        <v>27</v>
      </c>
      <c r="F1196">
        <v>21</v>
      </c>
      <c r="G1196">
        <v>1</v>
      </c>
      <c r="H1196">
        <v>28</v>
      </c>
      <c r="I1196">
        <v>29</v>
      </c>
      <c r="J1196">
        <v>0</v>
      </c>
      <c r="K1196">
        <v>1.75</v>
      </c>
      <c r="L1196" t="s">
        <v>12</v>
      </c>
      <c r="M1196">
        <v>272.50285714285712</v>
      </c>
      <c r="N1196">
        <v>1197.29</v>
      </c>
      <c r="O1196">
        <v>0.2</v>
      </c>
      <c r="P1196">
        <v>1.5</v>
      </c>
      <c r="Q1196">
        <f t="shared" si="38"/>
        <v>81.750857142857143</v>
      </c>
      <c r="R1196">
        <f t="shared" si="39"/>
        <v>81750.857142857145</v>
      </c>
      <c r="S1196" t="s">
        <v>12</v>
      </c>
      <c r="T1196" t="s">
        <v>7</v>
      </c>
      <c r="U1196" t="s">
        <v>7</v>
      </c>
    </row>
    <row r="1197" spans="1:21" x14ac:dyDescent="0.25">
      <c r="A1197" s="1">
        <v>43264</v>
      </c>
      <c r="B1197" s="1">
        <v>42899</v>
      </c>
      <c r="C1197" t="s">
        <v>26</v>
      </c>
      <c r="D1197">
        <v>2018</v>
      </c>
      <c r="E1197" t="s">
        <v>27</v>
      </c>
      <c r="F1197">
        <v>22</v>
      </c>
      <c r="G1197">
        <v>1</v>
      </c>
      <c r="H1197">
        <v>14</v>
      </c>
      <c r="I1197">
        <v>15</v>
      </c>
      <c r="J1197">
        <v>0</v>
      </c>
      <c r="K1197">
        <v>1.75</v>
      </c>
      <c r="L1197" t="s">
        <v>12</v>
      </c>
      <c r="M1197">
        <v>272.50285714285712</v>
      </c>
      <c r="N1197">
        <v>1197.29</v>
      </c>
      <c r="O1197">
        <v>0.2</v>
      </c>
      <c r="P1197">
        <v>1.5</v>
      </c>
      <c r="Q1197">
        <f t="shared" si="38"/>
        <v>81.750857142857143</v>
      </c>
      <c r="R1197">
        <f t="shared" si="39"/>
        <v>81750.857142857145</v>
      </c>
      <c r="S1197" t="s">
        <v>12</v>
      </c>
      <c r="T1197" t="s">
        <v>7</v>
      </c>
      <c r="U1197" t="s">
        <v>7</v>
      </c>
    </row>
    <row r="1198" spans="1:21" x14ac:dyDescent="0.25">
      <c r="A1198" s="1">
        <v>43264</v>
      </c>
      <c r="B1198" s="1">
        <v>42899</v>
      </c>
      <c r="C1198" t="s">
        <v>26</v>
      </c>
      <c r="D1198">
        <v>2018</v>
      </c>
      <c r="E1198" t="s">
        <v>27</v>
      </c>
      <c r="F1198">
        <v>23</v>
      </c>
      <c r="G1198">
        <v>2</v>
      </c>
      <c r="H1198">
        <v>18</v>
      </c>
      <c r="I1198">
        <v>20</v>
      </c>
      <c r="J1198">
        <v>1</v>
      </c>
      <c r="K1198">
        <v>1.75</v>
      </c>
      <c r="L1198" t="s">
        <v>12</v>
      </c>
      <c r="M1198">
        <v>272.50285714285712</v>
      </c>
      <c r="N1198">
        <v>1197.29</v>
      </c>
      <c r="O1198">
        <v>0.2</v>
      </c>
      <c r="P1198">
        <v>1.5</v>
      </c>
      <c r="Q1198">
        <f t="shared" si="38"/>
        <v>81.750857142857143</v>
      </c>
      <c r="R1198">
        <f t="shared" si="39"/>
        <v>81750.857142857145</v>
      </c>
      <c r="S1198" t="s">
        <v>12</v>
      </c>
      <c r="T1198" t="s">
        <v>7</v>
      </c>
      <c r="U1198" t="s">
        <v>7</v>
      </c>
    </row>
    <row r="1199" spans="1:21" x14ac:dyDescent="0.25">
      <c r="A1199" s="1">
        <v>43264</v>
      </c>
      <c r="B1199" s="1">
        <v>42899</v>
      </c>
      <c r="C1199" t="s">
        <v>26</v>
      </c>
      <c r="D1199">
        <v>2018</v>
      </c>
      <c r="E1199" t="s">
        <v>27</v>
      </c>
      <c r="F1199">
        <v>24</v>
      </c>
      <c r="G1199">
        <v>0</v>
      </c>
      <c r="H1199">
        <v>33</v>
      </c>
      <c r="I1199">
        <v>33</v>
      </c>
      <c r="J1199">
        <v>0</v>
      </c>
      <c r="K1199">
        <v>1.75</v>
      </c>
      <c r="L1199" t="s">
        <v>12</v>
      </c>
      <c r="M1199">
        <v>272.50285714285712</v>
      </c>
      <c r="N1199">
        <v>1197.29</v>
      </c>
      <c r="O1199">
        <v>0.2</v>
      </c>
      <c r="P1199">
        <v>1.5</v>
      </c>
      <c r="Q1199">
        <f t="shared" si="38"/>
        <v>81.750857142857143</v>
      </c>
      <c r="R1199">
        <f t="shared" si="39"/>
        <v>81750.857142857145</v>
      </c>
      <c r="S1199" t="s">
        <v>12</v>
      </c>
      <c r="T1199" t="s">
        <v>7</v>
      </c>
      <c r="U1199" t="s">
        <v>7</v>
      </c>
    </row>
    <row r="1200" spans="1:21" x14ac:dyDescent="0.25">
      <c r="A1200" s="1">
        <v>43267</v>
      </c>
      <c r="B1200" s="1">
        <v>42902</v>
      </c>
      <c r="C1200" t="s">
        <v>26</v>
      </c>
      <c r="D1200">
        <v>2018</v>
      </c>
      <c r="E1200" t="s">
        <v>27</v>
      </c>
      <c r="F1200">
        <v>1</v>
      </c>
      <c r="G1200">
        <v>0</v>
      </c>
      <c r="H1200">
        <v>10</v>
      </c>
      <c r="I1200">
        <v>10</v>
      </c>
      <c r="J1200">
        <v>0</v>
      </c>
      <c r="K1200">
        <v>1.75</v>
      </c>
      <c r="L1200" t="s">
        <v>12</v>
      </c>
      <c r="M1200">
        <v>269.6142857142857</v>
      </c>
      <c r="N1200">
        <v>1134.9499999999998</v>
      </c>
      <c r="O1200">
        <v>0.2</v>
      </c>
      <c r="P1200">
        <v>1.5</v>
      </c>
      <c r="Q1200">
        <f t="shared" si="38"/>
        <v>80.88428571428571</v>
      </c>
      <c r="R1200">
        <f t="shared" si="39"/>
        <v>80884.28571428571</v>
      </c>
      <c r="S1200" t="s">
        <v>12</v>
      </c>
      <c r="T1200" t="s">
        <v>7</v>
      </c>
      <c r="U1200" t="s">
        <v>7</v>
      </c>
    </row>
    <row r="1201" spans="1:21" x14ac:dyDescent="0.25">
      <c r="A1201" s="1">
        <v>43267</v>
      </c>
      <c r="B1201" s="1">
        <v>42902</v>
      </c>
      <c r="C1201" t="s">
        <v>26</v>
      </c>
      <c r="D1201">
        <v>2018</v>
      </c>
      <c r="E1201" t="s">
        <v>27</v>
      </c>
      <c r="F1201">
        <v>2</v>
      </c>
      <c r="G1201">
        <v>0</v>
      </c>
      <c r="H1201">
        <v>11</v>
      </c>
      <c r="I1201">
        <v>11</v>
      </c>
      <c r="J1201">
        <v>1</v>
      </c>
      <c r="K1201">
        <v>1.75</v>
      </c>
      <c r="L1201" t="s">
        <v>12</v>
      </c>
      <c r="M1201">
        <v>269.6142857142857</v>
      </c>
      <c r="N1201">
        <v>1134.9499999999998</v>
      </c>
      <c r="O1201">
        <v>0.2</v>
      </c>
      <c r="P1201">
        <v>1.5</v>
      </c>
      <c r="Q1201">
        <f t="shared" si="38"/>
        <v>80.88428571428571</v>
      </c>
      <c r="R1201">
        <f t="shared" si="39"/>
        <v>80884.28571428571</v>
      </c>
      <c r="S1201" t="s">
        <v>12</v>
      </c>
      <c r="T1201" t="s">
        <v>7</v>
      </c>
      <c r="U1201" t="s">
        <v>7</v>
      </c>
    </row>
    <row r="1202" spans="1:21" x14ac:dyDescent="0.25">
      <c r="A1202" s="1">
        <v>43267</v>
      </c>
      <c r="B1202" s="1">
        <v>42902</v>
      </c>
      <c r="C1202" t="s">
        <v>26</v>
      </c>
      <c r="D1202">
        <v>2018</v>
      </c>
      <c r="E1202" t="s">
        <v>27</v>
      </c>
      <c r="F1202">
        <v>3</v>
      </c>
      <c r="G1202">
        <v>0</v>
      </c>
      <c r="H1202">
        <v>3</v>
      </c>
      <c r="I1202">
        <v>3</v>
      </c>
      <c r="J1202">
        <v>0</v>
      </c>
      <c r="K1202">
        <v>1.75</v>
      </c>
      <c r="L1202" t="s">
        <v>12</v>
      </c>
      <c r="M1202">
        <v>269.6142857142857</v>
      </c>
      <c r="N1202">
        <v>1134.9499999999998</v>
      </c>
      <c r="O1202">
        <v>0.2</v>
      </c>
      <c r="P1202">
        <v>1.5</v>
      </c>
      <c r="Q1202">
        <f t="shared" si="38"/>
        <v>80.88428571428571</v>
      </c>
      <c r="R1202">
        <f t="shared" si="39"/>
        <v>80884.28571428571</v>
      </c>
      <c r="S1202" t="s">
        <v>12</v>
      </c>
      <c r="T1202" t="s">
        <v>7</v>
      </c>
      <c r="U1202" t="s">
        <v>7</v>
      </c>
    </row>
    <row r="1203" spans="1:21" x14ac:dyDescent="0.25">
      <c r="A1203" s="1">
        <v>43267</v>
      </c>
      <c r="B1203" s="1">
        <v>42902</v>
      </c>
      <c r="C1203" t="s">
        <v>26</v>
      </c>
      <c r="D1203">
        <v>2018</v>
      </c>
      <c r="E1203" t="s">
        <v>27</v>
      </c>
      <c r="F1203">
        <v>4</v>
      </c>
      <c r="G1203">
        <v>0</v>
      </c>
      <c r="H1203">
        <v>12</v>
      </c>
      <c r="I1203">
        <v>12</v>
      </c>
      <c r="J1203">
        <v>0</v>
      </c>
      <c r="K1203">
        <v>1.75</v>
      </c>
      <c r="L1203" t="s">
        <v>12</v>
      </c>
      <c r="M1203">
        <v>269.6142857142857</v>
      </c>
      <c r="N1203">
        <v>1134.9499999999998</v>
      </c>
      <c r="O1203">
        <v>0.2</v>
      </c>
      <c r="P1203">
        <v>1.5</v>
      </c>
      <c r="Q1203">
        <f t="shared" si="38"/>
        <v>80.88428571428571</v>
      </c>
      <c r="R1203">
        <f t="shared" si="39"/>
        <v>80884.28571428571</v>
      </c>
      <c r="S1203" t="s">
        <v>12</v>
      </c>
      <c r="T1203" t="s">
        <v>7</v>
      </c>
      <c r="U1203" t="s">
        <v>7</v>
      </c>
    </row>
    <row r="1204" spans="1:21" x14ac:dyDescent="0.25">
      <c r="A1204" s="1">
        <v>43267</v>
      </c>
      <c r="B1204" s="1">
        <v>42902</v>
      </c>
      <c r="C1204" t="s">
        <v>26</v>
      </c>
      <c r="D1204">
        <v>2018</v>
      </c>
      <c r="E1204" t="s">
        <v>27</v>
      </c>
      <c r="F1204">
        <v>5</v>
      </c>
      <c r="G1204">
        <v>0</v>
      </c>
      <c r="H1204">
        <v>3</v>
      </c>
      <c r="I1204">
        <v>3</v>
      </c>
      <c r="J1204">
        <v>0</v>
      </c>
      <c r="K1204">
        <v>1.75</v>
      </c>
      <c r="L1204" t="s">
        <v>12</v>
      </c>
      <c r="M1204">
        <v>269.6142857142857</v>
      </c>
      <c r="N1204">
        <v>1134.9499999999998</v>
      </c>
      <c r="O1204">
        <v>0.2</v>
      </c>
      <c r="P1204">
        <v>1.5</v>
      </c>
      <c r="Q1204">
        <f t="shared" si="38"/>
        <v>80.88428571428571</v>
      </c>
      <c r="R1204">
        <f t="shared" si="39"/>
        <v>80884.28571428571</v>
      </c>
      <c r="S1204" t="s">
        <v>12</v>
      </c>
      <c r="T1204" t="s">
        <v>7</v>
      </c>
      <c r="U1204" t="s">
        <v>7</v>
      </c>
    </row>
    <row r="1205" spans="1:21" x14ac:dyDescent="0.25">
      <c r="A1205" s="1">
        <v>43267</v>
      </c>
      <c r="B1205" s="1">
        <v>42902</v>
      </c>
      <c r="C1205" t="s">
        <v>26</v>
      </c>
      <c r="D1205">
        <v>2018</v>
      </c>
      <c r="E1205" t="s">
        <v>27</v>
      </c>
      <c r="F1205">
        <v>6</v>
      </c>
      <c r="G1205">
        <v>0</v>
      </c>
      <c r="H1205">
        <v>19</v>
      </c>
      <c r="I1205">
        <v>19</v>
      </c>
      <c r="J1205">
        <v>0</v>
      </c>
      <c r="K1205">
        <v>1.75</v>
      </c>
      <c r="L1205" t="s">
        <v>12</v>
      </c>
      <c r="M1205">
        <v>269.6142857142857</v>
      </c>
      <c r="N1205">
        <v>1134.9499999999998</v>
      </c>
      <c r="O1205">
        <v>0.2</v>
      </c>
      <c r="P1205">
        <v>1.5</v>
      </c>
      <c r="Q1205">
        <f t="shared" si="38"/>
        <v>80.88428571428571</v>
      </c>
      <c r="R1205">
        <f t="shared" si="39"/>
        <v>80884.28571428571</v>
      </c>
      <c r="S1205" t="s">
        <v>12</v>
      </c>
      <c r="T1205" t="s">
        <v>7</v>
      </c>
      <c r="U1205" t="s">
        <v>7</v>
      </c>
    </row>
    <row r="1206" spans="1:21" x14ac:dyDescent="0.25">
      <c r="A1206" s="1">
        <v>43267</v>
      </c>
      <c r="B1206" s="1">
        <v>42902</v>
      </c>
      <c r="C1206" t="s">
        <v>26</v>
      </c>
      <c r="D1206">
        <v>2018</v>
      </c>
      <c r="E1206" t="s">
        <v>27</v>
      </c>
      <c r="F1206">
        <v>7</v>
      </c>
      <c r="G1206">
        <v>0</v>
      </c>
      <c r="H1206">
        <v>5</v>
      </c>
      <c r="I1206">
        <v>5</v>
      </c>
      <c r="J1206">
        <v>0</v>
      </c>
      <c r="K1206">
        <v>1.75</v>
      </c>
      <c r="L1206" t="s">
        <v>12</v>
      </c>
      <c r="M1206">
        <v>269.6142857142857</v>
      </c>
      <c r="N1206">
        <v>1134.9499999999998</v>
      </c>
      <c r="O1206">
        <v>0.2</v>
      </c>
      <c r="P1206">
        <v>1.5</v>
      </c>
      <c r="Q1206">
        <f t="shared" si="38"/>
        <v>80.88428571428571</v>
      </c>
      <c r="R1206">
        <f t="shared" si="39"/>
        <v>80884.28571428571</v>
      </c>
      <c r="S1206" t="s">
        <v>12</v>
      </c>
      <c r="T1206" t="s">
        <v>7</v>
      </c>
      <c r="U1206" t="s">
        <v>7</v>
      </c>
    </row>
    <row r="1207" spans="1:21" x14ac:dyDescent="0.25">
      <c r="A1207" s="1">
        <v>43267</v>
      </c>
      <c r="B1207" s="1">
        <v>42902</v>
      </c>
      <c r="C1207" t="s">
        <v>26</v>
      </c>
      <c r="D1207">
        <v>2018</v>
      </c>
      <c r="E1207" t="s">
        <v>27</v>
      </c>
      <c r="F1207">
        <v>8</v>
      </c>
      <c r="G1207">
        <v>0</v>
      </c>
      <c r="H1207">
        <v>2</v>
      </c>
      <c r="I1207">
        <v>2</v>
      </c>
      <c r="J1207">
        <v>0</v>
      </c>
      <c r="K1207">
        <v>1.75</v>
      </c>
      <c r="L1207" t="s">
        <v>12</v>
      </c>
      <c r="M1207">
        <v>269.6142857142857</v>
      </c>
      <c r="N1207">
        <v>1134.9499999999998</v>
      </c>
      <c r="O1207">
        <v>0.2</v>
      </c>
      <c r="P1207">
        <v>1.5</v>
      </c>
      <c r="Q1207">
        <f t="shared" si="38"/>
        <v>80.88428571428571</v>
      </c>
      <c r="R1207">
        <f t="shared" si="39"/>
        <v>80884.28571428571</v>
      </c>
      <c r="S1207" t="s">
        <v>12</v>
      </c>
      <c r="T1207" t="s">
        <v>7</v>
      </c>
      <c r="U1207" t="s">
        <v>7</v>
      </c>
    </row>
    <row r="1208" spans="1:21" x14ac:dyDescent="0.25">
      <c r="A1208" s="1">
        <v>43267</v>
      </c>
      <c r="B1208" s="1">
        <v>42902</v>
      </c>
      <c r="C1208" t="s">
        <v>26</v>
      </c>
      <c r="D1208">
        <v>2018</v>
      </c>
      <c r="E1208" t="s">
        <v>27</v>
      </c>
      <c r="F1208">
        <v>9</v>
      </c>
      <c r="G1208">
        <v>0</v>
      </c>
      <c r="H1208">
        <v>1</v>
      </c>
      <c r="I1208">
        <v>1</v>
      </c>
      <c r="J1208">
        <v>0</v>
      </c>
      <c r="K1208">
        <v>1.75</v>
      </c>
      <c r="L1208" t="s">
        <v>12</v>
      </c>
      <c r="M1208">
        <v>269.6142857142857</v>
      </c>
      <c r="N1208">
        <v>1134.9499999999998</v>
      </c>
      <c r="O1208">
        <v>0.2</v>
      </c>
      <c r="P1208">
        <v>1.5</v>
      </c>
      <c r="Q1208">
        <f t="shared" si="38"/>
        <v>80.88428571428571</v>
      </c>
      <c r="R1208">
        <f t="shared" si="39"/>
        <v>80884.28571428571</v>
      </c>
      <c r="S1208" t="s">
        <v>12</v>
      </c>
      <c r="T1208" t="s">
        <v>7</v>
      </c>
      <c r="U1208" t="s">
        <v>7</v>
      </c>
    </row>
    <row r="1209" spans="1:21" x14ac:dyDescent="0.25">
      <c r="A1209" s="1">
        <v>43267</v>
      </c>
      <c r="B1209" s="1">
        <v>42902</v>
      </c>
      <c r="C1209" t="s">
        <v>26</v>
      </c>
      <c r="D1209">
        <v>2018</v>
      </c>
      <c r="E1209" t="s">
        <v>27</v>
      </c>
      <c r="F1209">
        <v>10</v>
      </c>
      <c r="G1209">
        <v>0</v>
      </c>
      <c r="H1209">
        <v>4</v>
      </c>
      <c r="I1209">
        <v>4</v>
      </c>
      <c r="J1209">
        <v>0</v>
      </c>
      <c r="K1209">
        <v>1.75</v>
      </c>
      <c r="L1209" t="s">
        <v>12</v>
      </c>
      <c r="M1209">
        <v>269.6142857142857</v>
      </c>
      <c r="N1209">
        <v>1134.9499999999998</v>
      </c>
      <c r="O1209">
        <v>0.2</v>
      </c>
      <c r="P1209">
        <v>1.5</v>
      </c>
      <c r="Q1209">
        <f t="shared" si="38"/>
        <v>80.88428571428571</v>
      </c>
      <c r="R1209">
        <f t="shared" si="39"/>
        <v>80884.28571428571</v>
      </c>
      <c r="S1209" t="s">
        <v>12</v>
      </c>
      <c r="T1209" t="s">
        <v>7</v>
      </c>
      <c r="U1209" t="s">
        <v>7</v>
      </c>
    </row>
    <row r="1210" spans="1:21" x14ac:dyDescent="0.25">
      <c r="A1210" s="1">
        <v>43267</v>
      </c>
      <c r="B1210" s="1">
        <v>42902</v>
      </c>
      <c r="C1210" t="s">
        <v>26</v>
      </c>
      <c r="D1210">
        <v>2018</v>
      </c>
      <c r="E1210" t="s">
        <v>27</v>
      </c>
      <c r="F1210">
        <v>11</v>
      </c>
      <c r="G1210">
        <v>0</v>
      </c>
      <c r="H1210">
        <v>5</v>
      </c>
      <c r="I1210">
        <v>5</v>
      </c>
      <c r="J1210">
        <v>4</v>
      </c>
      <c r="K1210">
        <v>1.75</v>
      </c>
      <c r="L1210" t="s">
        <v>12</v>
      </c>
      <c r="M1210">
        <v>269.6142857142857</v>
      </c>
      <c r="N1210">
        <v>1134.9499999999998</v>
      </c>
      <c r="O1210">
        <v>0.2</v>
      </c>
      <c r="P1210">
        <v>1.5</v>
      </c>
      <c r="Q1210">
        <f t="shared" si="38"/>
        <v>80.88428571428571</v>
      </c>
      <c r="R1210">
        <f t="shared" si="39"/>
        <v>80884.28571428571</v>
      </c>
      <c r="S1210" t="s">
        <v>12</v>
      </c>
      <c r="T1210" t="s">
        <v>7</v>
      </c>
      <c r="U1210" t="s">
        <v>7</v>
      </c>
    </row>
    <row r="1211" spans="1:21" x14ac:dyDescent="0.25">
      <c r="A1211" s="1">
        <v>43267</v>
      </c>
      <c r="B1211" s="1">
        <v>42902</v>
      </c>
      <c r="C1211" t="s">
        <v>26</v>
      </c>
      <c r="D1211">
        <v>2018</v>
      </c>
      <c r="E1211" t="s">
        <v>27</v>
      </c>
      <c r="F1211">
        <v>12</v>
      </c>
      <c r="G1211">
        <v>0</v>
      </c>
      <c r="H1211">
        <v>2</v>
      </c>
      <c r="I1211">
        <v>2</v>
      </c>
      <c r="J1211">
        <v>1</v>
      </c>
      <c r="K1211">
        <v>1.75</v>
      </c>
      <c r="L1211" t="s">
        <v>12</v>
      </c>
      <c r="M1211">
        <v>269.6142857142857</v>
      </c>
      <c r="N1211">
        <v>1134.9499999999998</v>
      </c>
      <c r="O1211">
        <v>0.2</v>
      </c>
      <c r="P1211">
        <v>1.5</v>
      </c>
      <c r="Q1211">
        <f t="shared" si="38"/>
        <v>80.88428571428571</v>
      </c>
      <c r="R1211">
        <f t="shared" si="39"/>
        <v>80884.28571428571</v>
      </c>
      <c r="S1211" t="s">
        <v>12</v>
      </c>
      <c r="T1211" t="s">
        <v>7</v>
      </c>
      <c r="U1211" t="s">
        <v>7</v>
      </c>
    </row>
    <row r="1212" spans="1:21" x14ac:dyDescent="0.25">
      <c r="A1212" s="1">
        <v>43267</v>
      </c>
      <c r="B1212" s="1">
        <v>42902</v>
      </c>
      <c r="C1212" t="s">
        <v>26</v>
      </c>
      <c r="D1212">
        <v>2018</v>
      </c>
      <c r="E1212" t="s">
        <v>27</v>
      </c>
      <c r="F1212">
        <v>13</v>
      </c>
      <c r="G1212">
        <v>0</v>
      </c>
      <c r="H1212">
        <v>1</v>
      </c>
      <c r="I1212">
        <v>1</v>
      </c>
      <c r="J1212">
        <v>0</v>
      </c>
      <c r="K1212">
        <v>1.75</v>
      </c>
      <c r="L1212" t="s">
        <v>12</v>
      </c>
      <c r="M1212">
        <v>269.6142857142857</v>
      </c>
      <c r="N1212">
        <v>1134.9499999999998</v>
      </c>
      <c r="O1212">
        <v>0.2</v>
      </c>
      <c r="P1212">
        <v>1.5</v>
      </c>
      <c r="Q1212">
        <f t="shared" si="38"/>
        <v>80.88428571428571</v>
      </c>
      <c r="R1212">
        <f t="shared" si="39"/>
        <v>80884.28571428571</v>
      </c>
      <c r="S1212" t="s">
        <v>12</v>
      </c>
      <c r="T1212" t="s">
        <v>7</v>
      </c>
      <c r="U1212" t="s">
        <v>7</v>
      </c>
    </row>
    <row r="1213" spans="1:21" x14ac:dyDescent="0.25">
      <c r="A1213" s="1">
        <v>43267</v>
      </c>
      <c r="B1213" s="1">
        <v>42902</v>
      </c>
      <c r="C1213" t="s">
        <v>26</v>
      </c>
      <c r="D1213">
        <v>2018</v>
      </c>
      <c r="E1213" t="s">
        <v>27</v>
      </c>
      <c r="F1213">
        <v>14</v>
      </c>
      <c r="G1213">
        <v>0</v>
      </c>
      <c r="H1213">
        <v>2</v>
      </c>
      <c r="I1213">
        <v>2</v>
      </c>
      <c r="J1213">
        <v>0</v>
      </c>
      <c r="K1213">
        <v>1.75</v>
      </c>
      <c r="L1213" t="s">
        <v>12</v>
      </c>
      <c r="M1213">
        <v>269.6142857142857</v>
      </c>
      <c r="N1213">
        <v>1134.9499999999998</v>
      </c>
      <c r="O1213">
        <v>0.2</v>
      </c>
      <c r="P1213">
        <v>1.5</v>
      </c>
      <c r="Q1213">
        <f t="shared" si="38"/>
        <v>80.88428571428571</v>
      </c>
      <c r="R1213">
        <f t="shared" si="39"/>
        <v>80884.28571428571</v>
      </c>
      <c r="S1213" t="s">
        <v>12</v>
      </c>
      <c r="T1213" t="s">
        <v>7</v>
      </c>
      <c r="U1213" t="s">
        <v>7</v>
      </c>
    </row>
    <row r="1214" spans="1:21" x14ac:dyDescent="0.25">
      <c r="A1214" s="1">
        <v>43267</v>
      </c>
      <c r="B1214" s="1">
        <v>42902</v>
      </c>
      <c r="C1214" t="s">
        <v>26</v>
      </c>
      <c r="D1214">
        <v>2018</v>
      </c>
      <c r="E1214" t="s">
        <v>27</v>
      </c>
      <c r="F1214">
        <v>15</v>
      </c>
      <c r="G1214">
        <v>0</v>
      </c>
      <c r="H1214">
        <v>9</v>
      </c>
      <c r="I1214">
        <v>9</v>
      </c>
      <c r="J1214">
        <v>0</v>
      </c>
      <c r="K1214">
        <v>1.75</v>
      </c>
      <c r="L1214" t="s">
        <v>12</v>
      </c>
      <c r="M1214">
        <v>269.6142857142857</v>
      </c>
      <c r="N1214">
        <v>1134.9499999999998</v>
      </c>
      <c r="O1214">
        <v>0.2</v>
      </c>
      <c r="P1214">
        <v>1.5</v>
      </c>
      <c r="Q1214">
        <f t="shared" si="38"/>
        <v>80.88428571428571</v>
      </c>
      <c r="R1214">
        <f t="shared" si="39"/>
        <v>80884.28571428571</v>
      </c>
      <c r="S1214" t="s">
        <v>12</v>
      </c>
      <c r="T1214" t="s">
        <v>7</v>
      </c>
      <c r="U1214" t="s">
        <v>7</v>
      </c>
    </row>
    <row r="1215" spans="1:21" x14ac:dyDescent="0.25">
      <c r="A1215" s="1">
        <v>43267</v>
      </c>
      <c r="B1215" s="1">
        <v>42902</v>
      </c>
      <c r="C1215" t="s">
        <v>26</v>
      </c>
      <c r="D1215">
        <v>2018</v>
      </c>
      <c r="E1215" t="s">
        <v>27</v>
      </c>
      <c r="F1215">
        <v>16</v>
      </c>
      <c r="G1215">
        <v>0</v>
      </c>
      <c r="H1215">
        <v>4</v>
      </c>
      <c r="I1215">
        <v>4</v>
      </c>
      <c r="J1215">
        <v>0</v>
      </c>
      <c r="K1215">
        <v>1.75</v>
      </c>
      <c r="L1215" t="s">
        <v>12</v>
      </c>
      <c r="M1215">
        <v>269.6142857142857</v>
      </c>
      <c r="N1215">
        <v>1134.9499999999998</v>
      </c>
      <c r="O1215">
        <v>0.2</v>
      </c>
      <c r="P1215">
        <v>1.5</v>
      </c>
      <c r="Q1215">
        <f t="shared" si="38"/>
        <v>80.88428571428571</v>
      </c>
      <c r="R1215">
        <f t="shared" si="39"/>
        <v>80884.28571428571</v>
      </c>
      <c r="S1215" t="s">
        <v>12</v>
      </c>
      <c r="T1215" t="s">
        <v>7</v>
      </c>
      <c r="U1215" t="s">
        <v>7</v>
      </c>
    </row>
    <row r="1216" spans="1:21" x14ac:dyDescent="0.25">
      <c r="A1216" s="1">
        <v>43267</v>
      </c>
      <c r="B1216" s="1">
        <v>42902</v>
      </c>
      <c r="C1216" t="s">
        <v>26</v>
      </c>
      <c r="D1216">
        <v>2018</v>
      </c>
      <c r="E1216" t="s">
        <v>27</v>
      </c>
      <c r="F1216">
        <v>17</v>
      </c>
      <c r="G1216">
        <v>0</v>
      </c>
      <c r="H1216">
        <v>4</v>
      </c>
      <c r="I1216">
        <v>4</v>
      </c>
      <c r="J1216">
        <v>0</v>
      </c>
      <c r="K1216">
        <v>1.75</v>
      </c>
      <c r="L1216" t="s">
        <v>12</v>
      </c>
      <c r="M1216">
        <v>269.6142857142857</v>
      </c>
      <c r="N1216">
        <v>1134.9499999999998</v>
      </c>
      <c r="O1216">
        <v>0.2</v>
      </c>
      <c r="P1216">
        <v>1.5</v>
      </c>
      <c r="Q1216">
        <f t="shared" si="38"/>
        <v>80.88428571428571</v>
      </c>
      <c r="R1216">
        <f t="shared" si="39"/>
        <v>80884.28571428571</v>
      </c>
      <c r="S1216" t="s">
        <v>12</v>
      </c>
      <c r="T1216" t="s">
        <v>7</v>
      </c>
      <c r="U1216" t="s">
        <v>7</v>
      </c>
    </row>
    <row r="1217" spans="1:21" x14ac:dyDescent="0.25">
      <c r="A1217" s="1">
        <v>43267</v>
      </c>
      <c r="B1217" s="1">
        <v>42902</v>
      </c>
      <c r="C1217" t="s">
        <v>26</v>
      </c>
      <c r="D1217">
        <v>2018</v>
      </c>
      <c r="E1217" t="s">
        <v>27</v>
      </c>
      <c r="F1217">
        <v>18</v>
      </c>
      <c r="G1217">
        <v>0</v>
      </c>
      <c r="H1217">
        <v>5</v>
      </c>
      <c r="I1217">
        <v>5</v>
      </c>
      <c r="J1217">
        <v>0</v>
      </c>
      <c r="K1217">
        <v>1.75</v>
      </c>
      <c r="L1217" t="s">
        <v>12</v>
      </c>
      <c r="M1217">
        <v>269.6142857142857</v>
      </c>
      <c r="N1217">
        <v>1134.9499999999998</v>
      </c>
      <c r="O1217">
        <v>0.2</v>
      </c>
      <c r="P1217">
        <v>1.5</v>
      </c>
      <c r="Q1217">
        <f t="shared" si="38"/>
        <v>80.88428571428571</v>
      </c>
      <c r="R1217">
        <f t="shared" si="39"/>
        <v>80884.28571428571</v>
      </c>
      <c r="S1217" t="s">
        <v>12</v>
      </c>
      <c r="T1217" t="s">
        <v>7</v>
      </c>
      <c r="U1217" t="s">
        <v>7</v>
      </c>
    </row>
    <row r="1218" spans="1:21" x14ac:dyDescent="0.25">
      <c r="A1218" s="1">
        <v>43267</v>
      </c>
      <c r="B1218" s="1">
        <v>42902</v>
      </c>
      <c r="C1218" t="s">
        <v>26</v>
      </c>
      <c r="D1218">
        <v>2018</v>
      </c>
      <c r="E1218" t="s">
        <v>27</v>
      </c>
      <c r="F1218">
        <v>19</v>
      </c>
      <c r="G1218">
        <v>0</v>
      </c>
      <c r="H1218">
        <v>3</v>
      </c>
      <c r="I1218">
        <v>3</v>
      </c>
      <c r="J1218">
        <v>0</v>
      </c>
      <c r="K1218">
        <v>1.75</v>
      </c>
      <c r="L1218" t="s">
        <v>12</v>
      </c>
      <c r="M1218">
        <v>269.6142857142857</v>
      </c>
      <c r="N1218">
        <v>1134.9499999999998</v>
      </c>
      <c r="O1218">
        <v>0.2</v>
      </c>
      <c r="P1218">
        <v>1.5</v>
      </c>
      <c r="Q1218">
        <f t="shared" si="38"/>
        <v>80.88428571428571</v>
      </c>
      <c r="R1218">
        <f t="shared" si="39"/>
        <v>80884.28571428571</v>
      </c>
      <c r="S1218" t="s">
        <v>12</v>
      </c>
      <c r="T1218" t="s">
        <v>7</v>
      </c>
      <c r="U1218" t="s">
        <v>7</v>
      </c>
    </row>
    <row r="1219" spans="1:21" x14ac:dyDescent="0.25">
      <c r="A1219" s="1">
        <v>43267</v>
      </c>
      <c r="B1219" s="1">
        <v>42902</v>
      </c>
      <c r="C1219" t="s">
        <v>26</v>
      </c>
      <c r="D1219">
        <v>2018</v>
      </c>
      <c r="E1219" t="s">
        <v>27</v>
      </c>
      <c r="F1219">
        <v>20</v>
      </c>
      <c r="G1219">
        <v>0</v>
      </c>
      <c r="H1219">
        <v>6</v>
      </c>
      <c r="I1219">
        <v>6</v>
      </c>
      <c r="J1219">
        <v>0</v>
      </c>
      <c r="K1219">
        <v>1.75</v>
      </c>
      <c r="L1219" t="s">
        <v>12</v>
      </c>
      <c r="M1219">
        <v>269.6142857142857</v>
      </c>
      <c r="N1219">
        <v>1134.9499999999998</v>
      </c>
      <c r="O1219">
        <v>0.2</v>
      </c>
      <c r="P1219">
        <v>1.5</v>
      </c>
      <c r="Q1219">
        <f t="shared" ref="Q1219:Q1282" si="40">M1219*O1219*P1219</f>
        <v>80.88428571428571</v>
      </c>
      <c r="R1219">
        <f t="shared" ref="R1219:R1282" si="41">Q1219*1000</f>
        <v>80884.28571428571</v>
      </c>
      <c r="S1219" t="s">
        <v>12</v>
      </c>
      <c r="T1219" t="s">
        <v>7</v>
      </c>
      <c r="U1219" t="s">
        <v>7</v>
      </c>
    </row>
    <row r="1220" spans="1:21" x14ac:dyDescent="0.25">
      <c r="A1220" s="1">
        <v>43267</v>
      </c>
      <c r="B1220" s="1">
        <v>42902</v>
      </c>
      <c r="C1220" t="s">
        <v>26</v>
      </c>
      <c r="D1220">
        <v>2018</v>
      </c>
      <c r="E1220" t="s">
        <v>27</v>
      </c>
      <c r="F1220">
        <v>21</v>
      </c>
      <c r="G1220">
        <v>0</v>
      </c>
      <c r="H1220">
        <v>11</v>
      </c>
      <c r="I1220">
        <v>11</v>
      </c>
      <c r="J1220">
        <v>0</v>
      </c>
      <c r="K1220">
        <v>1.75</v>
      </c>
      <c r="L1220" t="s">
        <v>12</v>
      </c>
      <c r="M1220">
        <v>269.6142857142857</v>
      </c>
      <c r="N1220">
        <v>1134.9499999999998</v>
      </c>
      <c r="O1220">
        <v>0.2</v>
      </c>
      <c r="P1220">
        <v>1.5</v>
      </c>
      <c r="Q1220">
        <f t="shared" si="40"/>
        <v>80.88428571428571</v>
      </c>
      <c r="R1220">
        <f t="shared" si="41"/>
        <v>80884.28571428571</v>
      </c>
      <c r="S1220" t="s">
        <v>12</v>
      </c>
      <c r="T1220" t="s">
        <v>7</v>
      </c>
      <c r="U1220" t="s">
        <v>7</v>
      </c>
    </row>
    <row r="1221" spans="1:21" x14ac:dyDescent="0.25">
      <c r="A1221" s="1">
        <v>43267</v>
      </c>
      <c r="B1221" s="1">
        <v>42902</v>
      </c>
      <c r="C1221" t="s">
        <v>26</v>
      </c>
      <c r="D1221">
        <v>2018</v>
      </c>
      <c r="E1221" t="s">
        <v>27</v>
      </c>
      <c r="F1221">
        <v>22</v>
      </c>
      <c r="G1221">
        <v>0</v>
      </c>
      <c r="H1221">
        <v>4</v>
      </c>
      <c r="I1221">
        <v>4</v>
      </c>
      <c r="J1221">
        <v>1</v>
      </c>
      <c r="K1221">
        <v>1.75</v>
      </c>
      <c r="L1221" t="s">
        <v>12</v>
      </c>
      <c r="M1221">
        <v>269.6142857142857</v>
      </c>
      <c r="N1221">
        <v>1134.9499999999998</v>
      </c>
      <c r="O1221">
        <v>0.2</v>
      </c>
      <c r="P1221">
        <v>1.5</v>
      </c>
      <c r="Q1221">
        <f t="shared" si="40"/>
        <v>80.88428571428571</v>
      </c>
      <c r="R1221">
        <f t="shared" si="41"/>
        <v>80884.28571428571</v>
      </c>
      <c r="S1221" t="s">
        <v>12</v>
      </c>
      <c r="T1221" t="s">
        <v>7</v>
      </c>
      <c r="U1221" t="s">
        <v>7</v>
      </c>
    </row>
    <row r="1222" spans="1:21" x14ac:dyDescent="0.25">
      <c r="A1222" s="1">
        <v>43267</v>
      </c>
      <c r="B1222" s="1">
        <v>42902</v>
      </c>
      <c r="C1222" t="s">
        <v>26</v>
      </c>
      <c r="D1222">
        <v>2018</v>
      </c>
      <c r="E1222" t="s">
        <v>27</v>
      </c>
      <c r="F1222">
        <v>23</v>
      </c>
      <c r="G1222">
        <v>0</v>
      </c>
      <c r="H1222">
        <v>4</v>
      </c>
      <c r="I1222">
        <v>4</v>
      </c>
      <c r="J1222">
        <v>0</v>
      </c>
      <c r="K1222">
        <v>1.75</v>
      </c>
      <c r="L1222" t="s">
        <v>12</v>
      </c>
      <c r="M1222">
        <v>269.6142857142857</v>
      </c>
      <c r="N1222">
        <v>1134.9499999999998</v>
      </c>
      <c r="O1222">
        <v>0.2</v>
      </c>
      <c r="P1222">
        <v>1.5</v>
      </c>
      <c r="Q1222">
        <f t="shared" si="40"/>
        <v>80.88428571428571</v>
      </c>
      <c r="R1222">
        <f t="shared" si="41"/>
        <v>80884.28571428571</v>
      </c>
      <c r="S1222" t="s">
        <v>12</v>
      </c>
      <c r="T1222" t="s">
        <v>7</v>
      </c>
      <c r="U1222" t="s">
        <v>7</v>
      </c>
    </row>
    <row r="1223" spans="1:21" x14ac:dyDescent="0.25">
      <c r="A1223" s="1">
        <v>43267</v>
      </c>
      <c r="B1223" s="1">
        <v>42902</v>
      </c>
      <c r="C1223" t="s">
        <v>26</v>
      </c>
      <c r="D1223">
        <v>2018</v>
      </c>
      <c r="E1223" t="s">
        <v>27</v>
      </c>
      <c r="F1223">
        <v>24</v>
      </c>
      <c r="G1223">
        <v>0</v>
      </c>
      <c r="H1223">
        <v>12</v>
      </c>
      <c r="I1223">
        <v>12</v>
      </c>
      <c r="J1223">
        <v>0</v>
      </c>
      <c r="K1223">
        <v>1.75</v>
      </c>
      <c r="L1223" t="s">
        <v>12</v>
      </c>
      <c r="M1223">
        <v>269.6142857142857</v>
      </c>
      <c r="N1223">
        <v>1134.9499999999998</v>
      </c>
      <c r="O1223">
        <v>0.2</v>
      </c>
      <c r="P1223">
        <v>1.5</v>
      </c>
      <c r="Q1223">
        <f t="shared" si="40"/>
        <v>80.88428571428571</v>
      </c>
      <c r="R1223">
        <f t="shared" si="41"/>
        <v>80884.28571428571</v>
      </c>
      <c r="S1223" t="s">
        <v>12</v>
      </c>
      <c r="T1223" t="s">
        <v>7</v>
      </c>
      <c r="U1223" t="s">
        <v>7</v>
      </c>
    </row>
    <row r="1224" spans="1:21" x14ac:dyDescent="0.25">
      <c r="A1224" s="1">
        <v>43267</v>
      </c>
      <c r="B1224" s="1">
        <v>42902</v>
      </c>
      <c r="C1224" t="s">
        <v>26</v>
      </c>
      <c r="D1224">
        <v>2018</v>
      </c>
      <c r="E1224" t="s">
        <v>27</v>
      </c>
      <c r="F1224">
        <v>25</v>
      </c>
      <c r="G1224">
        <v>0</v>
      </c>
      <c r="H1224">
        <v>8</v>
      </c>
      <c r="I1224">
        <v>8</v>
      </c>
      <c r="J1224">
        <v>0</v>
      </c>
      <c r="K1224">
        <v>1.75</v>
      </c>
      <c r="L1224" t="s">
        <v>12</v>
      </c>
      <c r="M1224">
        <v>269.61428571428598</v>
      </c>
      <c r="N1224">
        <v>1134.95</v>
      </c>
      <c r="O1224">
        <v>0.2</v>
      </c>
      <c r="P1224">
        <v>1.5</v>
      </c>
      <c r="Q1224">
        <f t="shared" si="40"/>
        <v>80.884285714285795</v>
      </c>
      <c r="R1224">
        <f t="shared" si="41"/>
        <v>80884.285714285797</v>
      </c>
      <c r="S1224" t="s">
        <v>12</v>
      </c>
      <c r="T1224" t="s">
        <v>7</v>
      </c>
      <c r="U1224" t="s">
        <v>7</v>
      </c>
    </row>
    <row r="1225" spans="1:21" x14ac:dyDescent="0.25">
      <c r="A1225" s="1">
        <v>43272</v>
      </c>
      <c r="B1225" s="1">
        <v>42907</v>
      </c>
      <c r="C1225" t="s">
        <v>26</v>
      </c>
      <c r="D1225">
        <v>2018</v>
      </c>
      <c r="E1225" t="s">
        <v>27</v>
      </c>
      <c r="F1225">
        <v>1</v>
      </c>
      <c r="G1225">
        <v>0</v>
      </c>
      <c r="H1225">
        <v>0</v>
      </c>
      <c r="I1225">
        <v>0</v>
      </c>
      <c r="J1225">
        <v>0</v>
      </c>
      <c r="K1225">
        <v>1.75</v>
      </c>
      <c r="L1225" t="s">
        <v>12</v>
      </c>
      <c r="M1225">
        <v>264.79999999999995</v>
      </c>
      <c r="N1225">
        <v>1031.05</v>
      </c>
      <c r="O1225">
        <v>0.2</v>
      </c>
      <c r="P1225">
        <v>1.5</v>
      </c>
      <c r="Q1225">
        <f t="shared" si="40"/>
        <v>79.44</v>
      </c>
      <c r="R1225">
        <f t="shared" si="41"/>
        <v>79440</v>
      </c>
      <c r="S1225" t="s">
        <v>12</v>
      </c>
      <c r="T1225" t="s">
        <v>7</v>
      </c>
      <c r="U1225" t="s">
        <v>7</v>
      </c>
    </row>
    <row r="1226" spans="1:21" x14ac:dyDescent="0.25">
      <c r="A1226" s="1">
        <v>43272</v>
      </c>
      <c r="B1226" s="1">
        <v>42907</v>
      </c>
      <c r="C1226" t="s">
        <v>26</v>
      </c>
      <c r="D1226">
        <v>2018</v>
      </c>
      <c r="E1226" t="s">
        <v>27</v>
      </c>
      <c r="F1226">
        <v>2</v>
      </c>
      <c r="G1226">
        <v>0</v>
      </c>
      <c r="H1226">
        <v>0</v>
      </c>
      <c r="I1226">
        <v>0</v>
      </c>
      <c r="J1226">
        <v>0</v>
      </c>
      <c r="K1226">
        <v>1.75</v>
      </c>
      <c r="L1226" t="s">
        <v>12</v>
      </c>
      <c r="M1226">
        <v>264.79999999999995</v>
      </c>
      <c r="N1226">
        <v>1031.05</v>
      </c>
      <c r="O1226">
        <v>0.2</v>
      </c>
      <c r="P1226">
        <v>1.5</v>
      </c>
      <c r="Q1226">
        <f t="shared" si="40"/>
        <v>79.44</v>
      </c>
      <c r="R1226">
        <f t="shared" si="41"/>
        <v>79440</v>
      </c>
      <c r="S1226" t="s">
        <v>12</v>
      </c>
      <c r="T1226" t="s">
        <v>7</v>
      </c>
      <c r="U1226" t="s">
        <v>7</v>
      </c>
    </row>
    <row r="1227" spans="1:21" x14ac:dyDescent="0.25">
      <c r="A1227" s="1">
        <v>43272</v>
      </c>
      <c r="B1227" s="1">
        <v>42907</v>
      </c>
      <c r="C1227" t="s">
        <v>26</v>
      </c>
      <c r="D1227">
        <v>2018</v>
      </c>
      <c r="E1227" t="s">
        <v>27</v>
      </c>
      <c r="F1227">
        <v>3</v>
      </c>
      <c r="G1227">
        <v>0</v>
      </c>
      <c r="H1227">
        <v>0</v>
      </c>
      <c r="I1227">
        <v>0</v>
      </c>
      <c r="J1227">
        <v>0</v>
      </c>
      <c r="K1227">
        <v>1.75</v>
      </c>
      <c r="L1227" t="s">
        <v>12</v>
      </c>
      <c r="M1227">
        <v>264.8</v>
      </c>
      <c r="N1227">
        <v>1031.05</v>
      </c>
      <c r="O1227">
        <v>0.2</v>
      </c>
      <c r="P1227">
        <v>1.5</v>
      </c>
      <c r="Q1227">
        <f t="shared" si="40"/>
        <v>79.440000000000012</v>
      </c>
      <c r="R1227">
        <f t="shared" si="41"/>
        <v>79440.000000000015</v>
      </c>
      <c r="S1227" t="s">
        <v>12</v>
      </c>
      <c r="T1227" t="s">
        <v>7</v>
      </c>
      <c r="U1227" t="s">
        <v>7</v>
      </c>
    </row>
    <row r="1228" spans="1:21" x14ac:dyDescent="0.25">
      <c r="A1228" s="1">
        <v>43272</v>
      </c>
      <c r="B1228" s="1">
        <v>42907</v>
      </c>
      <c r="C1228" t="s">
        <v>26</v>
      </c>
      <c r="D1228">
        <v>2018</v>
      </c>
      <c r="E1228" t="s">
        <v>27</v>
      </c>
      <c r="F1228">
        <v>4</v>
      </c>
      <c r="G1228">
        <v>0</v>
      </c>
      <c r="H1228">
        <v>0</v>
      </c>
      <c r="I1228">
        <v>0</v>
      </c>
      <c r="J1228">
        <v>0</v>
      </c>
      <c r="K1228">
        <v>1.75</v>
      </c>
      <c r="L1228" t="s">
        <v>12</v>
      </c>
      <c r="M1228">
        <v>264.8</v>
      </c>
      <c r="N1228">
        <v>1031.05</v>
      </c>
      <c r="O1228">
        <v>0.2</v>
      </c>
      <c r="P1228">
        <v>1.5</v>
      </c>
      <c r="Q1228">
        <f t="shared" si="40"/>
        <v>79.440000000000012</v>
      </c>
      <c r="R1228">
        <f t="shared" si="41"/>
        <v>79440.000000000015</v>
      </c>
      <c r="S1228" t="s">
        <v>12</v>
      </c>
      <c r="T1228" t="s">
        <v>7</v>
      </c>
      <c r="U1228" t="s">
        <v>7</v>
      </c>
    </row>
    <row r="1229" spans="1:21" x14ac:dyDescent="0.25">
      <c r="A1229" s="1">
        <v>43272</v>
      </c>
      <c r="B1229" s="1">
        <v>42907</v>
      </c>
      <c r="C1229" t="s">
        <v>26</v>
      </c>
      <c r="D1229">
        <v>2018</v>
      </c>
      <c r="E1229" t="s">
        <v>27</v>
      </c>
      <c r="F1229">
        <v>5</v>
      </c>
      <c r="G1229">
        <v>0</v>
      </c>
      <c r="H1229">
        <v>0</v>
      </c>
      <c r="I1229">
        <v>0</v>
      </c>
      <c r="J1229">
        <v>0</v>
      </c>
      <c r="K1229">
        <v>1.75</v>
      </c>
      <c r="L1229" t="s">
        <v>12</v>
      </c>
      <c r="M1229">
        <v>264.8</v>
      </c>
      <c r="N1229">
        <v>1031.05</v>
      </c>
      <c r="O1229">
        <v>0.2</v>
      </c>
      <c r="P1229">
        <v>1.5</v>
      </c>
      <c r="Q1229">
        <f t="shared" si="40"/>
        <v>79.440000000000012</v>
      </c>
      <c r="R1229">
        <f t="shared" si="41"/>
        <v>79440.000000000015</v>
      </c>
      <c r="S1229" t="s">
        <v>12</v>
      </c>
      <c r="T1229" t="s">
        <v>7</v>
      </c>
      <c r="U1229" t="s">
        <v>7</v>
      </c>
    </row>
    <row r="1230" spans="1:21" x14ac:dyDescent="0.25">
      <c r="A1230" s="1">
        <v>43272</v>
      </c>
      <c r="B1230" s="1">
        <v>42907</v>
      </c>
      <c r="C1230" t="s">
        <v>26</v>
      </c>
      <c r="D1230">
        <v>2018</v>
      </c>
      <c r="E1230" t="s">
        <v>27</v>
      </c>
      <c r="F1230">
        <v>6</v>
      </c>
      <c r="G1230">
        <v>0</v>
      </c>
      <c r="H1230">
        <v>0</v>
      </c>
      <c r="I1230">
        <v>0</v>
      </c>
      <c r="J1230">
        <v>0</v>
      </c>
      <c r="K1230">
        <v>1.75</v>
      </c>
      <c r="L1230" t="s">
        <v>12</v>
      </c>
      <c r="M1230">
        <v>264.8</v>
      </c>
      <c r="N1230">
        <v>1031.05</v>
      </c>
      <c r="O1230">
        <v>0.2</v>
      </c>
      <c r="P1230">
        <v>1.5</v>
      </c>
      <c r="Q1230">
        <f t="shared" si="40"/>
        <v>79.440000000000012</v>
      </c>
      <c r="R1230">
        <f t="shared" si="41"/>
        <v>79440.000000000015</v>
      </c>
      <c r="S1230" t="s">
        <v>12</v>
      </c>
      <c r="T1230" t="s">
        <v>7</v>
      </c>
      <c r="U1230" t="s">
        <v>7</v>
      </c>
    </row>
    <row r="1231" spans="1:21" x14ac:dyDescent="0.25">
      <c r="A1231" s="1">
        <v>43272</v>
      </c>
      <c r="B1231" s="1">
        <v>42907</v>
      </c>
      <c r="C1231" t="s">
        <v>26</v>
      </c>
      <c r="D1231">
        <v>2018</v>
      </c>
      <c r="E1231" t="s">
        <v>27</v>
      </c>
      <c r="F1231">
        <v>7</v>
      </c>
      <c r="G1231">
        <v>0</v>
      </c>
      <c r="H1231">
        <v>0</v>
      </c>
      <c r="I1231">
        <v>0</v>
      </c>
      <c r="J1231">
        <v>0</v>
      </c>
      <c r="K1231">
        <v>1.75</v>
      </c>
      <c r="L1231" t="s">
        <v>12</v>
      </c>
      <c r="M1231">
        <v>264.8</v>
      </c>
      <c r="N1231">
        <v>1031.05</v>
      </c>
      <c r="O1231">
        <v>0.2</v>
      </c>
      <c r="P1231">
        <v>1.5</v>
      </c>
      <c r="Q1231">
        <f t="shared" si="40"/>
        <v>79.440000000000012</v>
      </c>
      <c r="R1231">
        <f t="shared" si="41"/>
        <v>79440.000000000015</v>
      </c>
      <c r="S1231" t="s">
        <v>12</v>
      </c>
      <c r="T1231" t="s">
        <v>7</v>
      </c>
      <c r="U1231" t="s">
        <v>7</v>
      </c>
    </row>
    <row r="1232" spans="1:21" x14ac:dyDescent="0.25">
      <c r="A1232" s="1">
        <v>43272</v>
      </c>
      <c r="B1232" s="1">
        <v>42907</v>
      </c>
      <c r="C1232" t="s">
        <v>26</v>
      </c>
      <c r="D1232">
        <v>2018</v>
      </c>
      <c r="E1232" t="s">
        <v>27</v>
      </c>
      <c r="F1232">
        <v>8</v>
      </c>
      <c r="G1232">
        <v>0</v>
      </c>
      <c r="H1232">
        <v>0</v>
      </c>
      <c r="I1232">
        <v>0</v>
      </c>
      <c r="J1232">
        <v>0</v>
      </c>
      <c r="K1232">
        <v>1.75</v>
      </c>
      <c r="L1232" t="s">
        <v>12</v>
      </c>
      <c r="M1232">
        <v>264.8</v>
      </c>
      <c r="N1232">
        <v>1031.05</v>
      </c>
      <c r="O1232">
        <v>0.2</v>
      </c>
      <c r="P1232">
        <v>1.5</v>
      </c>
      <c r="Q1232">
        <f t="shared" si="40"/>
        <v>79.440000000000012</v>
      </c>
      <c r="R1232">
        <f t="shared" si="41"/>
        <v>79440.000000000015</v>
      </c>
      <c r="S1232" t="s">
        <v>12</v>
      </c>
      <c r="T1232" t="s">
        <v>7</v>
      </c>
      <c r="U1232" t="s">
        <v>7</v>
      </c>
    </row>
    <row r="1233" spans="1:21" x14ac:dyDescent="0.25">
      <c r="A1233" s="1">
        <v>43272</v>
      </c>
      <c r="B1233" s="1">
        <v>42907</v>
      </c>
      <c r="C1233" t="s">
        <v>26</v>
      </c>
      <c r="D1233">
        <v>2018</v>
      </c>
      <c r="E1233" t="s">
        <v>27</v>
      </c>
      <c r="F1233">
        <v>9</v>
      </c>
      <c r="G1233">
        <v>0</v>
      </c>
      <c r="H1233">
        <v>0</v>
      </c>
      <c r="I1233">
        <v>0</v>
      </c>
      <c r="J1233">
        <v>0</v>
      </c>
      <c r="K1233">
        <v>1.75</v>
      </c>
      <c r="L1233" t="s">
        <v>12</v>
      </c>
      <c r="M1233">
        <v>264.8</v>
      </c>
      <c r="N1233">
        <v>1031.05</v>
      </c>
      <c r="O1233">
        <v>0.2</v>
      </c>
      <c r="P1233">
        <v>1.5</v>
      </c>
      <c r="Q1233">
        <f t="shared" si="40"/>
        <v>79.440000000000012</v>
      </c>
      <c r="R1233">
        <f t="shared" si="41"/>
        <v>79440.000000000015</v>
      </c>
      <c r="S1233" t="s">
        <v>12</v>
      </c>
      <c r="T1233" t="s">
        <v>7</v>
      </c>
      <c r="U1233" t="s">
        <v>7</v>
      </c>
    </row>
    <row r="1234" spans="1:21" x14ac:dyDescent="0.25">
      <c r="A1234" s="1">
        <v>43272</v>
      </c>
      <c r="B1234" s="1">
        <v>42907</v>
      </c>
      <c r="C1234" t="s">
        <v>26</v>
      </c>
      <c r="D1234">
        <v>2018</v>
      </c>
      <c r="E1234" t="s">
        <v>27</v>
      </c>
      <c r="F1234">
        <v>10</v>
      </c>
      <c r="G1234">
        <v>0</v>
      </c>
      <c r="H1234">
        <v>0</v>
      </c>
      <c r="I1234">
        <v>0</v>
      </c>
      <c r="J1234">
        <v>0</v>
      </c>
      <c r="K1234">
        <v>1.75</v>
      </c>
      <c r="L1234" t="s">
        <v>12</v>
      </c>
      <c r="M1234">
        <v>264.8</v>
      </c>
      <c r="N1234">
        <v>1031.05</v>
      </c>
      <c r="O1234">
        <v>0.2</v>
      </c>
      <c r="P1234">
        <v>1.5</v>
      </c>
      <c r="Q1234">
        <f t="shared" si="40"/>
        <v>79.440000000000012</v>
      </c>
      <c r="R1234">
        <f t="shared" si="41"/>
        <v>79440.000000000015</v>
      </c>
      <c r="S1234" t="s">
        <v>12</v>
      </c>
      <c r="T1234" t="s">
        <v>7</v>
      </c>
      <c r="U1234" t="s">
        <v>7</v>
      </c>
    </row>
    <row r="1235" spans="1:21" x14ac:dyDescent="0.25">
      <c r="A1235" s="1">
        <v>43272</v>
      </c>
      <c r="B1235" s="1">
        <v>42907</v>
      </c>
      <c r="C1235" t="s">
        <v>26</v>
      </c>
      <c r="D1235">
        <v>2018</v>
      </c>
      <c r="E1235" t="s">
        <v>27</v>
      </c>
      <c r="F1235">
        <v>11</v>
      </c>
      <c r="G1235">
        <v>0</v>
      </c>
      <c r="H1235">
        <v>0</v>
      </c>
      <c r="I1235">
        <v>0</v>
      </c>
      <c r="J1235">
        <v>0</v>
      </c>
      <c r="K1235">
        <v>1.75</v>
      </c>
      <c r="L1235" t="s">
        <v>12</v>
      </c>
      <c r="M1235">
        <v>264.8</v>
      </c>
      <c r="N1235">
        <v>1031.05</v>
      </c>
      <c r="O1235">
        <v>0.2</v>
      </c>
      <c r="P1235">
        <v>1.5</v>
      </c>
      <c r="Q1235">
        <f t="shared" si="40"/>
        <v>79.440000000000012</v>
      </c>
      <c r="R1235">
        <f t="shared" si="41"/>
        <v>79440.000000000015</v>
      </c>
      <c r="S1235" t="s">
        <v>12</v>
      </c>
      <c r="T1235" t="s">
        <v>7</v>
      </c>
      <c r="U1235" t="s">
        <v>7</v>
      </c>
    </row>
    <row r="1236" spans="1:21" x14ac:dyDescent="0.25">
      <c r="A1236" s="1">
        <v>43272</v>
      </c>
      <c r="B1236" s="1">
        <v>42907</v>
      </c>
      <c r="C1236" t="s">
        <v>26</v>
      </c>
      <c r="D1236">
        <v>2018</v>
      </c>
      <c r="E1236" t="s">
        <v>27</v>
      </c>
      <c r="F1236">
        <v>12</v>
      </c>
      <c r="G1236">
        <v>0</v>
      </c>
      <c r="H1236">
        <v>0</v>
      </c>
      <c r="I1236">
        <v>0</v>
      </c>
      <c r="J1236">
        <v>0</v>
      </c>
      <c r="K1236">
        <v>1.75</v>
      </c>
      <c r="L1236" t="s">
        <v>12</v>
      </c>
      <c r="M1236">
        <v>264.8</v>
      </c>
      <c r="N1236">
        <v>1031.05</v>
      </c>
      <c r="O1236">
        <v>0.2</v>
      </c>
      <c r="P1236">
        <v>1.5</v>
      </c>
      <c r="Q1236">
        <f t="shared" si="40"/>
        <v>79.440000000000012</v>
      </c>
      <c r="R1236">
        <f t="shared" si="41"/>
        <v>79440.000000000015</v>
      </c>
      <c r="S1236" t="s">
        <v>12</v>
      </c>
      <c r="T1236" t="s">
        <v>7</v>
      </c>
      <c r="U1236" t="s">
        <v>7</v>
      </c>
    </row>
    <row r="1237" spans="1:21" x14ac:dyDescent="0.25">
      <c r="A1237" s="1">
        <v>43272</v>
      </c>
      <c r="B1237" s="1">
        <v>42907</v>
      </c>
      <c r="C1237" t="s">
        <v>26</v>
      </c>
      <c r="D1237">
        <v>2018</v>
      </c>
      <c r="E1237" t="s">
        <v>27</v>
      </c>
      <c r="F1237">
        <v>13</v>
      </c>
      <c r="G1237">
        <v>0</v>
      </c>
      <c r="H1237">
        <v>0</v>
      </c>
      <c r="I1237">
        <v>0</v>
      </c>
      <c r="J1237">
        <v>0</v>
      </c>
      <c r="K1237">
        <v>1.75</v>
      </c>
      <c r="L1237" t="s">
        <v>12</v>
      </c>
      <c r="M1237">
        <v>264.8</v>
      </c>
      <c r="N1237">
        <v>1031.05</v>
      </c>
      <c r="O1237">
        <v>0.2</v>
      </c>
      <c r="P1237">
        <v>1.5</v>
      </c>
      <c r="Q1237">
        <f t="shared" si="40"/>
        <v>79.440000000000012</v>
      </c>
      <c r="R1237">
        <f t="shared" si="41"/>
        <v>79440.000000000015</v>
      </c>
      <c r="S1237" t="s">
        <v>12</v>
      </c>
      <c r="T1237" t="s">
        <v>7</v>
      </c>
      <c r="U1237" t="s">
        <v>7</v>
      </c>
    </row>
    <row r="1238" spans="1:21" x14ac:dyDescent="0.25">
      <c r="A1238" s="1">
        <v>43272</v>
      </c>
      <c r="B1238" s="1">
        <v>42907</v>
      </c>
      <c r="C1238" t="s">
        <v>26</v>
      </c>
      <c r="D1238">
        <v>2018</v>
      </c>
      <c r="E1238" t="s">
        <v>27</v>
      </c>
      <c r="F1238">
        <v>14</v>
      </c>
      <c r="G1238">
        <v>0</v>
      </c>
      <c r="H1238">
        <v>0</v>
      </c>
      <c r="I1238">
        <v>0</v>
      </c>
      <c r="J1238">
        <v>0</v>
      </c>
      <c r="K1238">
        <v>1.75</v>
      </c>
      <c r="L1238" t="s">
        <v>12</v>
      </c>
      <c r="M1238">
        <v>264.8</v>
      </c>
      <c r="N1238">
        <v>1031.05</v>
      </c>
      <c r="O1238">
        <v>0.2</v>
      </c>
      <c r="P1238">
        <v>1.5</v>
      </c>
      <c r="Q1238">
        <f t="shared" si="40"/>
        <v>79.440000000000012</v>
      </c>
      <c r="R1238">
        <f t="shared" si="41"/>
        <v>79440.000000000015</v>
      </c>
      <c r="S1238" t="s">
        <v>12</v>
      </c>
      <c r="T1238" t="s">
        <v>7</v>
      </c>
      <c r="U1238" t="s">
        <v>7</v>
      </c>
    </row>
    <row r="1239" spans="1:21" x14ac:dyDescent="0.25">
      <c r="A1239" s="1">
        <v>43272</v>
      </c>
      <c r="B1239" s="1">
        <v>42907</v>
      </c>
      <c r="C1239" t="s">
        <v>26</v>
      </c>
      <c r="D1239">
        <v>2018</v>
      </c>
      <c r="E1239" t="s">
        <v>27</v>
      </c>
      <c r="F1239">
        <v>15</v>
      </c>
      <c r="G1239">
        <v>0</v>
      </c>
      <c r="H1239">
        <v>0</v>
      </c>
      <c r="I1239">
        <v>0</v>
      </c>
      <c r="J1239">
        <v>0</v>
      </c>
      <c r="K1239">
        <v>1.75</v>
      </c>
      <c r="L1239" t="s">
        <v>12</v>
      </c>
      <c r="M1239">
        <v>264.8</v>
      </c>
      <c r="N1239">
        <v>1031.05</v>
      </c>
      <c r="O1239">
        <v>0.2</v>
      </c>
      <c r="P1239">
        <v>1.5</v>
      </c>
      <c r="Q1239">
        <f t="shared" si="40"/>
        <v>79.440000000000012</v>
      </c>
      <c r="R1239">
        <f t="shared" si="41"/>
        <v>79440.000000000015</v>
      </c>
      <c r="S1239" t="s">
        <v>12</v>
      </c>
      <c r="T1239" t="s">
        <v>7</v>
      </c>
      <c r="U1239" t="s">
        <v>7</v>
      </c>
    </row>
    <row r="1240" spans="1:21" x14ac:dyDescent="0.25">
      <c r="A1240" s="1">
        <v>43272</v>
      </c>
      <c r="B1240" s="1">
        <v>42907</v>
      </c>
      <c r="C1240" t="s">
        <v>26</v>
      </c>
      <c r="D1240">
        <v>2018</v>
      </c>
      <c r="E1240" t="s">
        <v>27</v>
      </c>
      <c r="F1240">
        <v>16</v>
      </c>
      <c r="G1240">
        <v>0</v>
      </c>
      <c r="H1240">
        <v>1</v>
      </c>
      <c r="I1240">
        <v>1</v>
      </c>
      <c r="J1240">
        <v>0</v>
      </c>
      <c r="K1240">
        <v>1.75</v>
      </c>
      <c r="L1240" t="s">
        <v>12</v>
      </c>
      <c r="M1240">
        <v>264.8</v>
      </c>
      <c r="N1240">
        <v>1031.05</v>
      </c>
      <c r="O1240">
        <v>0.2</v>
      </c>
      <c r="P1240">
        <v>1.5</v>
      </c>
      <c r="Q1240">
        <f t="shared" si="40"/>
        <v>79.440000000000012</v>
      </c>
      <c r="R1240">
        <f t="shared" si="41"/>
        <v>79440.000000000015</v>
      </c>
      <c r="S1240" t="s">
        <v>12</v>
      </c>
      <c r="T1240" t="s">
        <v>7</v>
      </c>
      <c r="U1240" t="s">
        <v>7</v>
      </c>
    </row>
    <row r="1241" spans="1:21" x14ac:dyDescent="0.25">
      <c r="A1241" s="1">
        <v>43272</v>
      </c>
      <c r="B1241" s="1">
        <v>42907</v>
      </c>
      <c r="C1241" t="s">
        <v>26</v>
      </c>
      <c r="D1241">
        <v>2018</v>
      </c>
      <c r="E1241" t="s">
        <v>27</v>
      </c>
      <c r="F1241">
        <v>17</v>
      </c>
      <c r="G1241">
        <v>0</v>
      </c>
      <c r="H1241">
        <v>0</v>
      </c>
      <c r="I1241">
        <v>0</v>
      </c>
      <c r="J1241">
        <v>0</v>
      </c>
      <c r="K1241">
        <v>1.75</v>
      </c>
      <c r="L1241" t="s">
        <v>12</v>
      </c>
      <c r="M1241">
        <v>264.8</v>
      </c>
      <c r="N1241">
        <v>1031.05</v>
      </c>
      <c r="O1241">
        <v>0.2</v>
      </c>
      <c r="P1241">
        <v>1.5</v>
      </c>
      <c r="Q1241">
        <f t="shared" si="40"/>
        <v>79.440000000000012</v>
      </c>
      <c r="R1241">
        <f t="shared" si="41"/>
        <v>79440.000000000015</v>
      </c>
      <c r="S1241" t="s">
        <v>12</v>
      </c>
      <c r="T1241" t="s">
        <v>7</v>
      </c>
      <c r="U1241" t="s">
        <v>7</v>
      </c>
    </row>
    <row r="1242" spans="1:21" x14ac:dyDescent="0.25">
      <c r="A1242" s="1">
        <v>43272</v>
      </c>
      <c r="B1242" s="1">
        <v>42907</v>
      </c>
      <c r="C1242" t="s">
        <v>26</v>
      </c>
      <c r="D1242">
        <v>2018</v>
      </c>
      <c r="E1242" t="s">
        <v>27</v>
      </c>
      <c r="F1242">
        <v>18</v>
      </c>
      <c r="G1242">
        <v>0</v>
      </c>
      <c r="H1242">
        <v>1</v>
      </c>
      <c r="I1242">
        <v>1</v>
      </c>
      <c r="J1242">
        <v>0</v>
      </c>
      <c r="K1242">
        <v>1.75</v>
      </c>
      <c r="L1242" t="s">
        <v>12</v>
      </c>
      <c r="M1242">
        <v>264.8</v>
      </c>
      <c r="N1242">
        <v>1031.05</v>
      </c>
      <c r="O1242">
        <v>0.2</v>
      </c>
      <c r="P1242">
        <v>1.5</v>
      </c>
      <c r="Q1242">
        <f t="shared" si="40"/>
        <v>79.440000000000012</v>
      </c>
      <c r="R1242">
        <f t="shared" si="41"/>
        <v>79440.000000000015</v>
      </c>
      <c r="S1242" t="s">
        <v>12</v>
      </c>
      <c r="T1242" t="s">
        <v>7</v>
      </c>
      <c r="U1242" t="s">
        <v>7</v>
      </c>
    </row>
    <row r="1243" spans="1:21" x14ac:dyDescent="0.25">
      <c r="A1243" s="1">
        <v>43272</v>
      </c>
      <c r="B1243" s="1">
        <v>42907</v>
      </c>
      <c r="C1243" t="s">
        <v>26</v>
      </c>
      <c r="D1243">
        <v>2018</v>
      </c>
      <c r="E1243" t="s">
        <v>27</v>
      </c>
      <c r="F1243">
        <v>19</v>
      </c>
      <c r="G1243">
        <v>0</v>
      </c>
      <c r="H1243">
        <v>0</v>
      </c>
      <c r="I1243">
        <v>0</v>
      </c>
      <c r="J1243">
        <v>0</v>
      </c>
      <c r="K1243">
        <v>1.75</v>
      </c>
      <c r="L1243" t="s">
        <v>12</v>
      </c>
      <c r="M1243">
        <v>264.8</v>
      </c>
      <c r="N1243">
        <v>1031.05</v>
      </c>
      <c r="O1243">
        <v>0.2</v>
      </c>
      <c r="P1243">
        <v>1.5</v>
      </c>
      <c r="Q1243">
        <f t="shared" si="40"/>
        <v>79.440000000000012</v>
      </c>
      <c r="R1243">
        <f t="shared" si="41"/>
        <v>79440.000000000015</v>
      </c>
      <c r="S1243" t="s">
        <v>12</v>
      </c>
      <c r="T1243" t="s">
        <v>7</v>
      </c>
      <c r="U1243" t="s">
        <v>7</v>
      </c>
    </row>
    <row r="1244" spans="1:21" x14ac:dyDescent="0.25">
      <c r="A1244" s="1">
        <v>43272</v>
      </c>
      <c r="B1244" s="1">
        <v>42907</v>
      </c>
      <c r="C1244" t="s">
        <v>26</v>
      </c>
      <c r="D1244">
        <v>2018</v>
      </c>
      <c r="E1244" t="s">
        <v>27</v>
      </c>
      <c r="F1244">
        <v>20</v>
      </c>
      <c r="G1244">
        <v>0</v>
      </c>
      <c r="H1244">
        <v>1</v>
      </c>
      <c r="I1244">
        <v>1</v>
      </c>
      <c r="J1244">
        <v>0</v>
      </c>
      <c r="K1244">
        <v>1.75</v>
      </c>
      <c r="L1244" t="s">
        <v>12</v>
      </c>
      <c r="M1244">
        <v>264.8</v>
      </c>
      <c r="N1244">
        <v>1031.05</v>
      </c>
      <c r="O1244">
        <v>0.2</v>
      </c>
      <c r="P1244">
        <v>1.5</v>
      </c>
      <c r="Q1244">
        <f t="shared" si="40"/>
        <v>79.440000000000012</v>
      </c>
      <c r="R1244">
        <f t="shared" si="41"/>
        <v>79440.000000000015</v>
      </c>
      <c r="S1244" t="s">
        <v>12</v>
      </c>
      <c r="T1244" t="s">
        <v>7</v>
      </c>
      <c r="U1244" t="s">
        <v>7</v>
      </c>
    </row>
    <row r="1245" spans="1:21" x14ac:dyDescent="0.25">
      <c r="A1245" s="1">
        <v>43272</v>
      </c>
      <c r="B1245" s="1">
        <v>42907</v>
      </c>
      <c r="C1245" t="s">
        <v>26</v>
      </c>
      <c r="D1245">
        <v>2018</v>
      </c>
      <c r="E1245" t="s">
        <v>27</v>
      </c>
      <c r="F1245">
        <v>21</v>
      </c>
      <c r="G1245">
        <v>0</v>
      </c>
      <c r="H1245">
        <v>0</v>
      </c>
      <c r="I1245">
        <v>0</v>
      </c>
      <c r="J1245">
        <v>0</v>
      </c>
      <c r="K1245">
        <v>1.75</v>
      </c>
      <c r="L1245" t="s">
        <v>12</v>
      </c>
      <c r="M1245">
        <v>264.8</v>
      </c>
      <c r="N1245">
        <v>1031.05</v>
      </c>
      <c r="O1245">
        <v>0.2</v>
      </c>
      <c r="P1245">
        <v>1.5</v>
      </c>
      <c r="Q1245">
        <f t="shared" si="40"/>
        <v>79.440000000000012</v>
      </c>
      <c r="R1245">
        <f t="shared" si="41"/>
        <v>79440.000000000015</v>
      </c>
      <c r="S1245" t="s">
        <v>12</v>
      </c>
      <c r="T1245" t="s">
        <v>7</v>
      </c>
      <c r="U1245" t="s">
        <v>7</v>
      </c>
    </row>
    <row r="1246" spans="1:21" x14ac:dyDescent="0.25">
      <c r="A1246" s="1">
        <v>43236</v>
      </c>
      <c r="B1246" s="1">
        <v>42871</v>
      </c>
      <c r="C1246" t="s">
        <v>28</v>
      </c>
      <c r="D1246">
        <v>2018</v>
      </c>
      <c r="E1246" t="s">
        <v>29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1.75</v>
      </c>
      <c r="L1246" t="s">
        <v>15</v>
      </c>
      <c r="M1246">
        <v>206.1</v>
      </c>
      <c r="N1246">
        <v>1769.31</v>
      </c>
      <c r="O1246">
        <v>0.2</v>
      </c>
      <c r="P1246">
        <v>1.5</v>
      </c>
      <c r="Q1246">
        <f t="shared" si="40"/>
        <v>61.83</v>
      </c>
      <c r="R1246">
        <f t="shared" si="41"/>
        <v>61830</v>
      </c>
      <c r="S1246" t="s">
        <v>15</v>
      </c>
      <c r="T1246" t="s">
        <v>15</v>
      </c>
      <c r="U1246" t="s">
        <v>15</v>
      </c>
    </row>
    <row r="1247" spans="1:21" x14ac:dyDescent="0.25">
      <c r="A1247" s="1">
        <v>43236</v>
      </c>
      <c r="B1247" s="1">
        <v>42871</v>
      </c>
      <c r="C1247" t="s">
        <v>28</v>
      </c>
      <c r="D1247">
        <v>2018</v>
      </c>
      <c r="E1247" t="s">
        <v>29</v>
      </c>
      <c r="F1247">
        <v>2</v>
      </c>
      <c r="G1247">
        <v>7</v>
      </c>
      <c r="H1247">
        <v>0</v>
      </c>
      <c r="I1247">
        <v>7</v>
      </c>
      <c r="J1247">
        <v>0</v>
      </c>
      <c r="K1247">
        <v>1.75</v>
      </c>
      <c r="L1247" t="s">
        <v>15</v>
      </c>
      <c r="M1247">
        <v>206.1</v>
      </c>
      <c r="N1247">
        <v>1769.31</v>
      </c>
      <c r="O1247">
        <v>0.2</v>
      </c>
      <c r="P1247">
        <v>1.5</v>
      </c>
      <c r="Q1247">
        <f t="shared" si="40"/>
        <v>61.83</v>
      </c>
      <c r="R1247">
        <f t="shared" si="41"/>
        <v>61830</v>
      </c>
      <c r="S1247" t="s">
        <v>15</v>
      </c>
      <c r="T1247" t="s">
        <v>15</v>
      </c>
      <c r="U1247" t="s">
        <v>15</v>
      </c>
    </row>
    <row r="1248" spans="1:21" x14ac:dyDescent="0.25">
      <c r="A1248" s="1">
        <v>43236</v>
      </c>
      <c r="B1248" s="1">
        <v>42871</v>
      </c>
      <c r="C1248" t="s">
        <v>28</v>
      </c>
      <c r="D1248">
        <v>2018</v>
      </c>
      <c r="E1248" t="s">
        <v>29</v>
      </c>
      <c r="F1248">
        <v>3</v>
      </c>
      <c r="G1248">
        <v>19</v>
      </c>
      <c r="H1248">
        <v>0</v>
      </c>
      <c r="I1248">
        <v>19</v>
      </c>
      <c r="J1248">
        <v>0</v>
      </c>
      <c r="K1248">
        <v>1.75</v>
      </c>
      <c r="L1248" t="s">
        <v>15</v>
      </c>
      <c r="M1248">
        <v>206.1</v>
      </c>
      <c r="N1248">
        <v>1769.31</v>
      </c>
      <c r="O1248">
        <v>0.2</v>
      </c>
      <c r="P1248">
        <v>1.5</v>
      </c>
      <c r="Q1248">
        <f t="shared" si="40"/>
        <v>61.83</v>
      </c>
      <c r="R1248">
        <f t="shared" si="41"/>
        <v>61830</v>
      </c>
      <c r="S1248" t="s">
        <v>15</v>
      </c>
      <c r="T1248" t="s">
        <v>15</v>
      </c>
      <c r="U1248" t="s">
        <v>15</v>
      </c>
    </row>
    <row r="1249" spans="1:21" x14ac:dyDescent="0.25">
      <c r="A1249" s="1">
        <v>43236</v>
      </c>
      <c r="B1249" s="1">
        <v>42871</v>
      </c>
      <c r="C1249" t="s">
        <v>28</v>
      </c>
      <c r="D1249">
        <v>2018</v>
      </c>
      <c r="E1249" t="s">
        <v>29</v>
      </c>
      <c r="F1249">
        <v>4</v>
      </c>
      <c r="G1249">
        <v>0</v>
      </c>
      <c r="H1249">
        <v>0</v>
      </c>
      <c r="I1249">
        <v>0</v>
      </c>
      <c r="J1249">
        <v>0</v>
      </c>
      <c r="K1249">
        <v>1.75</v>
      </c>
      <c r="L1249" t="s">
        <v>15</v>
      </c>
      <c r="M1249">
        <v>206.1</v>
      </c>
      <c r="N1249">
        <v>1769.31</v>
      </c>
      <c r="O1249">
        <v>0.2</v>
      </c>
      <c r="P1249">
        <v>1.5</v>
      </c>
      <c r="Q1249">
        <f t="shared" si="40"/>
        <v>61.83</v>
      </c>
      <c r="R1249">
        <f t="shared" si="41"/>
        <v>61830</v>
      </c>
      <c r="S1249" t="s">
        <v>15</v>
      </c>
      <c r="T1249" t="s">
        <v>15</v>
      </c>
      <c r="U1249" t="s">
        <v>15</v>
      </c>
    </row>
    <row r="1250" spans="1:21" x14ac:dyDescent="0.25">
      <c r="A1250" s="1">
        <v>43236</v>
      </c>
      <c r="B1250" s="1">
        <v>42871</v>
      </c>
      <c r="C1250" t="s">
        <v>28</v>
      </c>
      <c r="D1250">
        <v>2018</v>
      </c>
      <c r="E1250" t="s">
        <v>29</v>
      </c>
      <c r="F1250">
        <v>5</v>
      </c>
      <c r="G1250">
        <v>0</v>
      </c>
      <c r="H1250">
        <v>0</v>
      </c>
      <c r="I1250">
        <v>0</v>
      </c>
      <c r="J1250">
        <v>0</v>
      </c>
      <c r="K1250">
        <v>1.75</v>
      </c>
      <c r="L1250" t="s">
        <v>15</v>
      </c>
      <c r="M1250">
        <v>206.1</v>
      </c>
      <c r="N1250">
        <v>1769.31</v>
      </c>
      <c r="O1250">
        <v>0.2</v>
      </c>
      <c r="P1250">
        <v>1.5</v>
      </c>
      <c r="Q1250">
        <f t="shared" si="40"/>
        <v>61.83</v>
      </c>
      <c r="R1250">
        <f t="shared" si="41"/>
        <v>61830</v>
      </c>
      <c r="S1250" t="s">
        <v>15</v>
      </c>
      <c r="T1250" t="s">
        <v>15</v>
      </c>
      <c r="U1250" t="s">
        <v>15</v>
      </c>
    </row>
    <row r="1251" spans="1:21" x14ac:dyDescent="0.25">
      <c r="A1251" s="1">
        <v>43236</v>
      </c>
      <c r="B1251" s="1">
        <v>42871</v>
      </c>
      <c r="C1251" t="s">
        <v>28</v>
      </c>
      <c r="D1251">
        <v>2018</v>
      </c>
      <c r="E1251" t="s">
        <v>29</v>
      </c>
      <c r="F1251">
        <v>6</v>
      </c>
      <c r="G1251">
        <v>0</v>
      </c>
      <c r="H1251">
        <v>0</v>
      </c>
      <c r="I1251">
        <v>0</v>
      </c>
      <c r="J1251">
        <v>0</v>
      </c>
      <c r="K1251">
        <v>1.75</v>
      </c>
      <c r="L1251" t="s">
        <v>15</v>
      </c>
      <c r="M1251">
        <v>206.1</v>
      </c>
      <c r="N1251">
        <v>1769.31</v>
      </c>
      <c r="O1251">
        <v>0.2</v>
      </c>
      <c r="P1251">
        <v>1.5</v>
      </c>
      <c r="Q1251">
        <f t="shared" si="40"/>
        <v>61.83</v>
      </c>
      <c r="R1251">
        <f t="shared" si="41"/>
        <v>61830</v>
      </c>
      <c r="S1251" t="s">
        <v>15</v>
      </c>
      <c r="T1251" t="s">
        <v>15</v>
      </c>
      <c r="U1251" t="s">
        <v>15</v>
      </c>
    </row>
    <row r="1252" spans="1:21" x14ac:dyDescent="0.25">
      <c r="A1252" s="1">
        <v>43236</v>
      </c>
      <c r="B1252" s="1">
        <v>42871</v>
      </c>
      <c r="C1252" t="s">
        <v>28</v>
      </c>
      <c r="D1252">
        <v>2018</v>
      </c>
      <c r="E1252" t="s">
        <v>29</v>
      </c>
      <c r="F1252">
        <v>7</v>
      </c>
      <c r="G1252">
        <v>0</v>
      </c>
      <c r="H1252">
        <v>0</v>
      </c>
      <c r="I1252">
        <v>0</v>
      </c>
      <c r="J1252">
        <v>0</v>
      </c>
      <c r="K1252">
        <v>1.75</v>
      </c>
      <c r="L1252" t="s">
        <v>15</v>
      </c>
      <c r="M1252">
        <v>206.1</v>
      </c>
      <c r="N1252">
        <v>1769.31</v>
      </c>
      <c r="O1252">
        <v>0.2</v>
      </c>
      <c r="P1252">
        <v>1.5</v>
      </c>
      <c r="Q1252">
        <f t="shared" si="40"/>
        <v>61.83</v>
      </c>
      <c r="R1252">
        <f t="shared" si="41"/>
        <v>61830</v>
      </c>
      <c r="S1252" t="s">
        <v>15</v>
      </c>
      <c r="T1252" t="s">
        <v>15</v>
      </c>
      <c r="U1252" t="s">
        <v>15</v>
      </c>
    </row>
    <row r="1253" spans="1:21" x14ac:dyDescent="0.25">
      <c r="A1253" s="1">
        <v>43236</v>
      </c>
      <c r="B1253" s="1">
        <v>42871</v>
      </c>
      <c r="C1253" t="s">
        <v>28</v>
      </c>
      <c r="D1253">
        <v>2018</v>
      </c>
      <c r="E1253" t="s">
        <v>29</v>
      </c>
      <c r="F1253">
        <v>8</v>
      </c>
      <c r="G1253">
        <v>0</v>
      </c>
      <c r="H1253">
        <v>0</v>
      </c>
      <c r="I1253">
        <v>0</v>
      </c>
      <c r="J1253">
        <v>0</v>
      </c>
      <c r="K1253">
        <v>1.75</v>
      </c>
      <c r="L1253" t="s">
        <v>15</v>
      </c>
      <c r="M1253">
        <v>206.1</v>
      </c>
      <c r="N1253">
        <v>1769.31</v>
      </c>
      <c r="O1253">
        <v>0.2</v>
      </c>
      <c r="P1253">
        <v>1.5</v>
      </c>
      <c r="Q1253">
        <f t="shared" si="40"/>
        <v>61.83</v>
      </c>
      <c r="R1253">
        <f t="shared" si="41"/>
        <v>61830</v>
      </c>
      <c r="S1253" t="s">
        <v>15</v>
      </c>
      <c r="T1253" t="s">
        <v>15</v>
      </c>
      <c r="U1253" t="s">
        <v>15</v>
      </c>
    </row>
    <row r="1254" spans="1:21" x14ac:dyDescent="0.25">
      <c r="A1254" s="1">
        <v>43236</v>
      </c>
      <c r="B1254" s="1">
        <v>42871</v>
      </c>
      <c r="C1254" t="s">
        <v>28</v>
      </c>
      <c r="D1254">
        <v>2018</v>
      </c>
      <c r="E1254" t="s">
        <v>29</v>
      </c>
      <c r="F1254">
        <v>9</v>
      </c>
      <c r="G1254">
        <v>0</v>
      </c>
      <c r="H1254">
        <v>0</v>
      </c>
      <c r="I1254">
        <v>0</v>
      </c>
      <c r="J1254">
        <v>0</v>
      </c>
      <c r="K1254">
        <v>1.75</v>
      </c>
      <c r="L1254" t="s">
        <v>15</v>
      </c>
      <c r="M1254">
        <v>206.1</v>
      </c>
      <c r="N1254">
        <v>1769.31</v>
      </c>
      <c r="O1254">
        <v>0.2</v>
      </c>
      <c r="P1254">
        <v>1.5</v>
      </c>
      <c r="Q1254">
        <f t="shared" si="40"/>
        <v>61.83</v>
      </c>
      <c r="R1254">
        <f t="shared" si="41"/>
        <v>61830</v>
      </c>
      <c r="S1254" t="s">
        <v>15</v>
      </c>
      <c r="T1254" t="s">
        <v>15</v>
      </c>
      <c r="U1254" t="s">
        <v>15</v>
      </c>
    </row>
    <row r="1255" spans="1:21" x14ac:dyDescent="0.25">
      <c r="A1255" s="1">
        <v>43236</v>
      </c>
      <c r="B1255" s="1">
        <v>42871</v>
      </c>
      <c r="C1255" t="s">
        <v>28</v>
      </c>
      <c r="D1255">
        <v>2018</v>
      </c>
      <c r="E1255" t="s">
        <v>29</v>
      </c>
      <c r="F1255">
        <v>10</v>
      </c>
      <c r="G1255">
        <v>0</v>
      </c>
      <c r="H1255">
        <v>0</v>
      </c>
      <c r="I1255">
        <v>0</v>
      </c>
      <c r="J1255">
        <v>0</v>
      </c>
      <c r="K1255">
        <v>1.75</v>
      </c>
      <c r="L1255" t="s">
        <v>15</v>
      </c>
      <c r="M1255">
        <v>206.1</v>
      </c>
      <c r="N1255">
        <v>1769.31</v>
      </c>
      <c r="O1255">
        <v>0.2</v>
      </c>
      <c r="P1255">
        <v>1.5</v>
      </c>
      <c r="Q1255">
        <f t="shared" si="40"/>
        <v>61.83</v>
      </c>
      <c r="R1255">
        <f t="shared" si="41"/>
        <v>61830</v>
      </c>
      <c r="S1255" t="s">
        <v>15</v>
      </c>
      <c r="T1255" t="s">
        <v>15</v>
      </c>
      <c r="U1255" t="s">
        <v>15</v>
      </c>
    </row>
    <row r="1256" spans="1:21" x14ac:dyDescent="0.25">
      <c r="A1256" s="1">
        <v>43236</v>
      </c>
      <c r="B1256" s="1">
        <v>42871</v>
      </c>
      <c r="C1256" t="s">
        <v>28</v>
      </c>
      <c r="D1256">
        <v>2018</v>
      </c>
      <c r="E1256" t="s">
        <v>29</v>
      </c>
      <c r="F1256">
        <v>11</v>
      </c>
      <c r="G1256">
        <v>5</v>
      </c>
      <c r="H1256">
        <v>0</v>
      </c>
      <c r="I1256">
        <v>5</v>
      </c>
      <c r="J1256">
        <v>0</v>
      </c>
      <c r="K1256">
        <v>1.75</v>
      </c>
      <c r="L1256" t="s">
        <v>15</v>
      </c>
      <c r="M1256">
        <v>206.1</v>
      </c>
      <c r="N1256">
        <v>1769.31</v>
      </c>
      <c r="O1256">
        <v>0.2</v>
      </c>
      <c r="P1256">
        <v>1.5</v>
      </c>
      <c r="Q1256">
        <f t="shared" si="40"/>
        <v>61.83</v>
      </c>
      <c r="R1256">
        <f t="shared" si="41"/>
        <v>61830</v>
      </c>
      <c r="S1256" t="s">
        <v>15</v>
      </c>
      <c r="T1256" t="s">
        <v>15</v>
      </c>
      <c r="U1256" t="s">
        <v>15</v>
      </c>
    </row>
    <row r="1257" spans="1:21" x14ac:dyDescent="0.25">
      <c r="A1257" s="1">
        <v>43236</v>
      </c>
      <c r="B1257" s="1">
        <v>42871</v>
      </c>
      <c r="C1257" t="s">
        <v>28</v>
      </c>
      <c r="D1257">
        <v>2018</v>
      </c>
      <c r="E1257" t="s">
        <v>29</v>
      </c>
      <c r="F1257">
        <v>12</v>
      </c>
      <c r="G1257">
        <v>5</v>
      </c>
      <c r="H1257">
        <v>0</v>
      </c>
      <c r="I1257">
        <v>5</v>
      </c>
      <c r="J1257">
        <v>0</v>
      </c>
      <c r="K1257">
        <v>1.75</v>
      </c>
      <c r="L1257" t="s">
        <v>15</v>
      </c>
      <c r="M1257">
        <v>206.1</v>
      </c>
      <c r="N1257">
        <v>1769.31</v>
      </c>
      <c r="O1257">
        <v>0.2</v>
      </c>
      <c r="P1257">
        <v>1.5</v>
      </c>
      <c r="Q1257">
        <f t="shared" si="40"/>
        <v>61.83</v>
      </c>
      <c r="R1257">
        <f t="shared" si="41"/>
        <v>61830</v>
      </c>
      <c r="S1257" t="s">
        <v>15</v>
      </c>
      <c r="T1257" t="s">
        <v>15</v>
      </c>
      <c r="U1257" t="s">
        <v>15</v>
      </c>
    </row>
    <row r="1258" spans="1:21" x14ac:dyDescent="0.25">
      <c r="A1258" s="1">
        <v>43236</v>
      </c>
      <c r="B1258" s="1">
        <v>42871</v>
      </c>
      <c r="C1258" t="s">
        <v>28</v>
      </c>
      <c r="D1258">
        <v>2018</v>
      </c>
      <c r="E1258" t="s">
        <v>29</v>
      </c>
      <c r="F1258">
        <v>13</v>
      </c>
      <c r="G1258">
        <v>0</v>
      </c>
      <c r="H1258">
        <v>0</v>
      </c>
      <c r="I1258">
        <v>0</v>
      </c>
      <c r="J1258">
        <v>0</v>
      </c>
      <c r="K1258">
        <v>1.75</v>
      </c>
      <c r="L1258" t="s">
        <v>15</v>
      </c>
      <c r="M1258">
        <v>206.1</v>
      </c>
      <c r="N1258">
        <v>1769.31</v>
      </c>
      <c r="O1258">
        <v>0.2</v>
      </c>
      <c r="P1258">
        <v>1.5</v>
      </c>
      <c r="Q1258">
        <f t="shared" si="40"/>
        <v>61.83</v>
      </c>
      <c r="R1258">
        <f t="shared" si="41"/>
        <v>61830</v>
      </c>
      <c r="S1258" t="s">
        <v>15</v>
      </c>
      <c r="T1258" t="s">
        <v>15</v>
      </c>
      <c r="U1258" t="s">
        <v>15</v>
      </c>
    </row>
    <row r="1259" spans="1:21" x14ac:dyDescent="0.25">
      <c r="A1259" s="1">
        <v>43236</v>
      </c>
      <c r="B1259" s="1">
        <v>42871</v>
      </c>
      <c r="C1259" t="s">
        <v>28</v>
      </c>
      <c r="D1259">
        <v>2018</v>
      </c>
      <c r="E1259" t="s">
        <v>29</v>
      </c>
      <c r="F1259">
        <v>14</v>
      </c>
      <c r="G1259">
        <v>7</v>
      </c>
      <c r="H1259">
        <v>0</v>
      </c>
      <c r="I1259">
        <v>7</v>
      </c>
      <c r="J1259">
        <v>0</v>
      </c>
      <c r="K1259">
        <v>1.75</v>
      </c>
      <c r="L1259" t="s">
        <v>15</v>
      </c>
      <c r="M1259">
        <v>206.1</v>
      </c>
      <c r="N1259">
        <v>1769.31</v>
      </c>
      <c r="O1259">
        <v>0.2</v>
      </c>
      <c r="P1259">
        <v>1.5</v>
      </c>
      <c r="Q1259">
        <f t="shared" si="40"/>
        <v>61.83</v>
      </c>
      <c r="R1259">
        <f t="shared" si="41"/>
        <v>61830</v>
      </c>
      <c r="S1259" t="s">
        <v>15</v>
      </c>
      <c r="T1259" t="s">
        <v>15</v>
      </c>
      <c r="U1259" t="s">
        <v>15</v>
      </c>
    </row>
    <row r="1260" spans="1:21" x14ac:dyDescent="0.25">
      <c r="A1260" s="1">
        <v>43236</v>
      </c>
      <c r="B1260" s="1">
        <v>42871</v>
      </c>
      <c r="C1260" t="s">
        <v>28</v>
      </c>
      <c r="D1260">
        <v>2018</v>
      </c>
      <c r="E1260" t="s">
        <v>29</v>
      </c>
      <c r="F1260">
        <v>15</v>
      </c>
      <c r="G1260">
        <v>0</v>
      </c>
      <c r="H1260">
        <v>0</v>
      </c>
      <c r="I1260">
        <v>0</v>
      </c>
      <c r="J1260">
        <v>0</v>
      </c>
      <c r="K1260">
        <v>1.75</v>
      </c>
      <c r="L1260" t="s">
        <v>15</v>
      </c>
      <c r="M1260">
        <v>206.1</v>
      </c>
      <c r="N1260">
        <v>1769.31</v>
      </c>
      <c r="O1260">
        <v>0.2</v>
      </c>
      <c r="P1260">
        <v>1.5</v>
      </c>
      <c r="Q1260">
        <f t="shared" si="40"/>
        <v>61.83</v>
      </c>
      <c r="R1260">
        <f t="shared" si="41"/>
        <v>61830</v>
      </c>
      <c r="S1260" t="s">
        <v>15</v>
      </c>
      <c r="T1260" t="s">
        <v>15</v>
      </c>
      <c r="U1260" t="s">
        <v>15</v>
      </c>
    </row>
    <row r="1261" spans="1:21" x14ac:dyDescent="0.25">
      <c r="A1261" s="1">
        <v>43236</v>
      </c>
      <c r="B1261" s="1">
        <v>42871</v>
      </c>
      <c r="C1261" t="s">
        <v>28</v>
      </c>
      <c r="D1261">
        <v>2018</v>
      </c>
      <c r="E1261" t="s">
        <v>29</v>
      </c>
      <c r="F1261">
        <v>16</v>
      </c>
      <c r="G1261">
        <v>0</v>
      </c>
      <c r="H1261">
        <v>0</v>
      </c>
      <c r="I1261">
        <v>0</v>
      </c>
      <c r="J1261">
        <v>0</v>
      </c>
      <c r="K1261">
        <v>1.75</v>
      </c>
      <c r="L1261" t="s">
        <v>15</v>
      </c>
      <c r="M1261">
        <v>206.1</v>
      </c>
      <c r="N1261">
        <v>1769.31</v>
      </c>
      <c r="O1261">
        <v>0.2</v>
      </c>
      <c r="P1261">
        <v>1.5</v>
      </c>
      <c r="Q1261">
        <f t="shared" si="40"/>
        <v>61.83</v>
      </c>
      <c r="R1261">
        <f t="shared" si="41"/>
        <v>61830</v>
      </c>
      <c r="S1261" t="s">
        <v>15</v>
      </c>
      <c r="T1261" t="s">
        <v>15</v>
      </c>
      <c r="U1261" t="s">
        <v>15</v>
      </c>
    </row>
    <row r="1262" spans="1:21" x14ac:dyDescent="0.25">
      <c r="A1262" s="1">
        <v>43236</v>
      </c>
      <c r="B1262" s="1">
        <v>42871</v>
      </c>
      <c r="C1262" t="s">
        <v>28</v>
      </c>
      <c r="D1262">
        <v>2018</v>
      </c>
      <c r="E1262" t="s">
        <v>29</v>
      </c>
      <c r="F1262">
        <v>17</v>
      </c>
      <c r="G1262">
        <v>0</v>
      </c>
      <c r="H1262">
        <v>0</v>
      </c>
      <c r="I1262">
        <v>0</v>
      </c>
      <c r="J1262">
        <v>0</v>
      </c>
      <c r="K1262">
        <v>1.75</v>
      </c>
      <c r="L1262" t="s">
        <v>15</v>
      </c>
      <c r="M1262">
        <v>206.1</v>
      </c>
      <c r="N1262">
        <v>1769.31</v>
      </c>
      <c r="O1262">
        <v>0.2</v>
      </c>
      <c r="P1262">
        <v>1.5</v>
      </c>
      <c r="Q1262">
        <f t="shared" si="40"/>
        <v>61.83</v>
      </c>
      <c r="R1262">
        <f t="shared" si="41"/>
        <v>61830</v>
      </c>
      <c r="S1262" t="s">
        <v>15</v>
      </c>
      <c r="T1262" t="s">
        <v>15</v>
      </c>
      <c r="U1262" t="s">
        <v>15</v>
      </c>
    </row>
    <row r="1263" spans="1:21" x14ac:dyDescent="0.25">
      <c r="A1263" s="1">
        <v>43236</v>
      </c>
      <c r="B1263" s="1">
        <v>42871</v>
      </c>
      <c r="C1263" t="s">
        <v>28</v>
      </c>
      <c r="D1263">
        <v>2018</v>
      </c>
      <c r="E1263" t="s">
        <v>29</v>
      </c>
      <c r="F1263">
        <v>18</v>
      </c>
      <c r="G1263">
        <v>0</v>
      </c>
      <c r="H1263">
        <v>0</v>
      </c>
      <c r="I1263">
        <v>0</v>
      </c>
      <c r="J1263">
        <v>0</v>
      </c>
      <c r="K1263">
        <v>1.75</v>
      </c>
      <c r="L1263" t="s">
        <v>15</v>
      </c>
      <c r="M1263">
        <v>206.1</v>
      </c>
      <c r="N1263">
        <v>1769.31</v>
      </c>
      <c r="O1263">
        <v>0.2</v>
      </c>
      <c r="P1263">
        <v>1.5</v>
      </c>
      <c r="Q1263">
        <f t="shared" si="40"/>
        <v>61.83</v>
      </c>
      <c r="R1263">
        <f t="shared" si="41"/>
        <v>61830</v>
      </c>
      <c r="S1263" t="s">
        <v>15</v>
      </c>
      <c r="T1263" t="s">
        <v>15</v>
      </c>
      <c r="U1263" t="s">
        <v>15</v>
      </c>
    </row>
    <row r="1264" spans="1:21" x14ac:dyDescent="0.25">
      <c r="A1264" s="1">
        <v>43236</v>
      </c>
      <c r="B1264" s="1">
        <v>42871</v>
      </c>
      <c r="C1264" t="s">
        <v>28</v>
      </c>
      <c r="D1264">
        <v>2018</v>
      </c>
      <c r="E1264" t="s">
        <v>29</v>
      </c>
      <c r="F1264">
        <v>19</v>
      </c>
      <c r="G1264">
        <v>0</v>
      </c>
      <c r="H1264">
        <v>0</v>
      </c>
      <c r="I1264">
        <v>0</v>
      </c>
      <c r="J1264">
        <v>0</v>
      </c>
      <c r="K1264">
        <v>1.75</v>
      </c>
      <c r="L1264" t="s">
        <v>15</v>
      </c>
      <c r="M1264">
        <v>206.1</v>
      </c>
      <c r="N1264">
        <v>1769.31</v>
      </c>
      <c r="O1264">
        <v>0.2</v>
      </c>
      <c r="P1264">
        <v>1.5</v>
      </c>
      <c r="Q1264">
        <f t="shared" si="40"/>
        <v>61.83</v>
      </c>
      <c r="R1264">
        <f t="shared" si="41"/>
        <v>61830</v>
      </c>
      <c r="S1264" t="s">
        <v>15</v>
      </c>
      <c r="T1264" t="s">
        <v>15</v>
      </c>
      <c r="U1264" t="s">
        <v>15</v>
      </c>
    </row>
    <row r="1265" spans="1:21" x14ac:dyDescent="0.25">
      <c r="A1265" s="1">
        <v>43236</v>
      </c>
      <c r="B1265" s="1">
        <v>42871</v>
      </c>
      <c r="C1265" t="s">
        <v>28</v>
      </c>
      <c r="D1265">
        <v>2018</v>
      </c>
      <c r="E1265" t="s">
        <v>29</v>
      </c>
      <c r="F1265">
        <v>20</v>
      </c>
      <c r="G1265">
        <v>1</v>
      </c>
      <c r="H1265">
        <v>0</v>
      </c>
      <c r="I1265">
        <v>1</v>
      </c>
      <c r="J1265">
        <v>0</v>
      </c>
      <c r="K1265">
        <v>1.75</v>
      </c>
      <c r="L1265" t="s">
        <v>15</v>
      </c>
      <c r="M1265">
        <v>206.1</v>
      </c>
      <c r="N1265">
        <v>1769.31</v>
      </c>
      <c r="O1265">
        <v>0.2</v>
      </c>
      <c r="P1265">
        <v>1.5</v>
      </c>
      <c r="Q1265">
        <f t="shared" si="40"/>
        <v>61.83</v>
      </c>
      <c r="R1265">
        <f t="shared" si="41"/>
        <v>61830</v>
      </c>
      <c r="S1265" t="s">
        <v>15</v>
      </c>
      <c r="T1265" t="s">
        <v>15</v>
      </c>
      <c r="U1265" t="s">
        <v>15</v>
      </c>
    </row>
    <row r="1266" spans="1:21" x14ac:dyDescent="0.25">
      <c r="A1266" s="1">
        <v>43236</v>
      </c>
      <c r="B1266" s="1">
        <v>42871</v>
      </c>
      <c r="C1266" t="s">
        <v>28</v>
      </c>
      <c r="D1266">
        <v>2018</v>
      </c>
      <c r="E1266" t="s">
        <v>29</v>
      </c>
      <c r="F1266">
        <v>21</v>
      </c>
      <c r="G1266">
        <v>0</v>
      </c>
      <c r="H1266">
        <v>0</v>
      </c>
      <c r="I1266">
        <v>0</v>
      </c>
      <c r="J1266">
        <v>0</v>
      </c>
      <c r="K1266">
        <v>1.75</v>
      </c>
      <c r="L1266" t="s">
        <v>15</v>
      </c>
      <c r="M1266">
        <v>206.1</v>
      </c>
      <c r="N1266">
        <v>1769.31</v>
      </c>
      <c r="O1266">
        <v>0.2</v>
      </c>
      <c r="P1266">
        <v>1.5</v>
      </c>
      <c r="Q1266">
        <f t="shared" si="40"/>
        <v>61.83</v>
      </c>
      <c r="R1266">
        <f t="shared" si="41"/>
        <v>61830</v>
      </c>
      <c r="S1266" t="s">
        <v>15</v>
      </c>
      <c r="T1266" t="s">
        <v>15</v>
      </c>
      <c r="U1266" t="s">
        <v>15</v>
      </c>
    </row>
    <row r="1267" spans="1:21" x14ac:dyDescent="0.25">
      <c r="A1267" s="1">
        <v>43236</v>
      </c>
      <c r="B1267" s="1">
        <v>42871</v>
      </c>
      <c r="C1267" t="s">
        <v>28</v>
      </c>
      <c r="D1267">
        <v>2018</v>
      </c>
      <c r="E1267" t="s">
        <v>29</v>
      </c>
      <c r="F1267">
        <v>22</v>
      </c>
      <c r="G1267">
        <v>0</v>
      </c>
      <c r="H1267">
        <v>0</v>
      </c>
      <c r="I1267">
        <v>0</v>
      </c>
      <c r="J1267">
        <v>0</v>
      </c>
      <c r="K1267">
        <v>1.75</v>
      </c>
      <c r="L1267" t="s">
        <v>15</v>
      </c>
      <c r="M1267">
        <v>206.1</v>
      </c>
      <c r="N1267">
        <v>1769.31</v>
      </c>
      <c r="O1267">
        <v>0.2</v>
      </c>
      <c r="P1267">
        <v>1.5</v>
      </c>
      <c r="Q1267">
        <f t="shared" si="40"/>
        <v>61.83</v>
      </c>
      <c r="R1267">
        <f t="shared" si="41"/>
        <v>61830</v>
      </c>
      <c r="S1267" t="s">
        <v>15</v>
      </c>
      <c r="T1267" t="s">
        <v>15</v>
      </c>
      <c r="U1267" t="s">
        <v>15</v>
      </c>
    </row>
    <row r="1268" spans="1:21" x14ac:dyDescent="0.25">
      <c r="A1268" s="1">
        <v>43236</v>
      </c>
      <c r="B1268" s="1">
        <v>42871</v>
      </c>
      <c r="C1268" t="s">
        <v>28</v>
      </c>
      <c r="D1268">
        <v>2018</v>
      </c>
      <c r="E1268" t="s">
        <v>29</v>
      </c>
      <c r="F1268">
        <v>23</v>
      </c>
      <c r="G1268">
        <v>0</v>
      </c>
      <c r="H1268">
        <v>0</v>
      </c>
      <c r="I1268">
        <v>0</v>
      </c>
      <c r="J1268">
        <v>0</v>
      </c>
      <c r="K1268">
        <v>1.75</v>
      </c>
      <c r="L1268" t="s">
        <v>15</v>
      </c>
      <c r="M1268">
        <v>206.1</v>
      </c>
      <c r="N1268">
        <v>1769.31</v>
      </c>
      <c r="O1268">
        <v>0.2</v>
      </c>
      <c r="P1268">
        <v>1.5</v>
      </c>
      <c r="Q1268">
        <f t="shared" si="40"/>
        <v>61.83</v>
      </c>
      <c r="R1268">
        <f t="shared" si="41"/>
        <v>61830</v>
      </c>
      <c r="S1268" t="s">
        <v>15</v>
      </c>
      <c r="T1268" t="s">
        <v>15</v>
      </c>
      <c r="U1268" t="s">
        <v>15</v>
      </c>
    </row>
    <row r="1269" spans="1:21" x14ac:dyDescent="0.25">
      <c r="A1269" s="1">
        <v>43236</v>
      </c>
      <c r="B1269" s="1">
        <v>42871</v>
      </c>
      <c r="C1269" t="s">
        <v>28</v>
      </c>
      <c r="D1269">
        <v>2018</v>
      </c>
      <c r="E1269" t="s">
        <v>29</v>
      </c>
      <c r="F1269">
        <v>24</v>
      </c>
      <c r="G1269">
        <v>0</v>
      </c>
      <c r="H1269">
        <v>0</v>
      </c>
      <c r="I1269">
        <v>0</v>
      </c>
      <c r="J1269">
        <v>0</v>
      </c>
      <c r="K1269">
        <v>1.75</v>
      </c>
      <c r="L1269" t="s">
        <v>15</v>
      </c>
      <c r="M1269">
        <v>206.1</v>
      </c>
      <c r="N1269">
        <v>1769.31</v>
      </c>
      <c r="O1269">
        <v>0.2</v>
      </c>
      <c r="P1269">
        <v>1.5</v>
      </c>
      <c r="Q1269">
        <f t="shared" si="40"/>
        <v>61.83</v>
      </c>
      <c r="R1269">
        <f t="shared" si="41"/>
        <v>61830</v>
      </c>
      <c r="S1269" t="s">
        <v>15</v>
      </c>
      <c r="T1269" t="s">
        <v>15</v>
      </c>
      <c r="U1269" t="s">
        <v>15</v>
      </c>
    </row>
    <row r="1270" spans="1:21" x14ac:dyDescent="0.25">
      <c r="A1270" s="1">
        <v>43236</v>
      </c>
      <c r="B1270" s="1">
        <v>42871</v>
      </c>
      <c r="C1270" t="s">
        <v>28</v>
      </c>
      <c r="D1270">
        <v>2018</v>
      </c>
      <c r="E1270" t="s">
        <v>29</v>
      </c>
      <c r="F1270">
        <v>25</v>
      </c>
      <c r="G1270">
        <v>0</v>
      </c>
      <c r="H1270">
        <v>0</v>
      </c>
      <c r="I1270">
        <v>0</v>
      </c>
      <c r="J1270">
        <v>0</v>
      </c>
      <c r="K1270">
        <v>1.75</v>
      </c>
      <c r="L1270" t="s">
        <v>15</v>
      </c>
      <c r="M1270">
        <v>206.1</v>
      </c>
      <c r="N1270">
        <v>1769.31</v>
      </c>
      <c r="O1270">
        <v>0.2</v>
      </c>
      <c r="P1270">
        <v>1.5</v>
      </c>
      <c r="Q1270">
        <f t="shared" si="40"/>
        <v>61.83</v>
      </c>
      <c r="R1270">
        <f t="shared" si="41"/>
        <v>61830</v>
      </c>
      <c r="S1270" t="s">
        <v>15</v>
      </c>
      <c r="T1270" t="s">
        <v>15</v>
      </c>
      <c r="U1270" t="s">
        <v>15</v>
      </c>
    </row>
    <row r="1271" spans="1:21" x14ac:dyDescent="0.25">
      <c r="A1271" s="1">
        <v>43236</v>
      </c>
      <c r="B1271" s="1">
        <v>42871</v>
      </c>
      <c r="C1271" t="s">
        <v>28</v>
      </c>
      <c r="D1271">
        <v>2018</v>
      </c>
      <c r="E1271" t="s">
        <v>29</v>
      </c>
      <c r="F1271">
        <v>26</v>
      </c>
      <c r="G1271">
        <v>0</v>
      </c>
      <c r="H1271">
        <v>0</v>
      </c>
      <c r="I1271">
        <v>0</v>
      </c>
      <c r="J1271">
        <v>0</v>
      </c>
      <c r="K1271">
        <v>1.75</v>
      </c>
      <c r="L1271" t="s">
        <v>15</v>
      </c>
      <c r="M1271">
        <v>206.1</v>
      </c>
      <c r="N1271">
        <v>1769.31</v>
      </c>
      <c r="O1271">
        <v>0.2</v>
      </c>
      <c r="P1271">
        <v>1.5</v>
      </c>
      <c r="Q1271">
        <f t="shared" si="40"/>
        <v>61.83</v>
      </c>
      <c r="R1271">
        <f t="shared" si="41"/>
        <v>61830</v>
      </c>
      <c r="S1271" t="s">
        <v>15</v>
      </c>
      <c r="T1271" t="s">
        <v>15</v>
      </c>
      <c r="U1271" t="s">
        <v>15</v>
      </c>
    </row>
    <row r="1272" spans="1:21" x14ac:dyDescent="0.25">
      <c r="A1272" s="1">
        <v>43236</v>
      </c>
      <c r="B1272" s="1">
        <v>42871</v>
      </c>
      <c r="C1272" t="s">
        <v>28</v>
      </c>
      <c r="D1272">
        <v>2018</v>
      </c>
      <c r="E1272" t="s">
        <v>29</v>
      </c>
      <c r="F1272">
        <v>27</v>
      </c>
      <c r="G1272">
        <v>0</v>
      </c>
      <c r="H1272">
        <v>0</v>
      </c>
      <c r="I1272">
        <v>0</v>
      </c>
      <c r="J1272">
        <v>0</v>
      </c>
      <c r="K1272">
        <v>1.75</v>
      </c>
      <c r="L1272" t="s">
        <v>15</v>
      </c>
      <c r="M1272">
        <v>206.1</v>
      </c>
      <c r="N1272">
        <v>1769.31</v>
      </c>
      <c r="O1272">
        <v>0.2</v>
      </c>
      <c r="P1272">
        <v>1.5</v>
      </c>
      <c r="Q1272">
        <f t="shared" si="40"/>
        <v>61.83</v>
      </c>
      <c r="R1272">
        <f t="shared" si="41"/>
        <v>61830</v>
      </c>
      <c r="S1272" t="s">
        <v>15</v>
      </c>
      <c r="T1272" t="s">
        <v>15</v>
      </c>
      <c r="U1272" t="s">
        <v>15</v>
      </c>
    </row>
    <row r="1273" spans="1:21" x14ac:dyDescent="0.25">
      <c r="A1273" s="1">
        <v>43236</v>
      </c>
      <c r="B1273" s="1">
        <v>42871</v>
      </c>
      <c r="C1273" t="s">
        <v>28</v>
      </c>
      <c r="D1273">
        <v>2018</v>
      </c>
      <c r="E1273" t="s">
        <v>29</v>
      </c>
      <c r="F1273">
        <v>28</v>
      </c>
      <c r="G1273">
        <v>0</v>
      </c>
      <c r="H1273">
        <v>0</v>
      </c>
      <c r="I1273">
        <v>0</v>
      </c>
      <c r="J1273">
        <v>0</v>
      </c>
      <c r="K1273">
        <v>1.75</v>
      </c>
      <c r="L1273" t="s">
        <v>15</v>
      </c>
      <c r="M1273">
        <v>206.1</v>
      </c>
      <c r="N1273">
        <v>1769.31</v>
      </c>
      <c r="O1273">
        <v>0.2</v>
      </c>
      <c r="P1273">
        <v>1.5</v>
      </c>
      <c r="Q1273">
        <f t="shared" si="40"/>
        <v>61.83</v>
      </c>
      <c r="R1273">
        <f t="shared" si="41"/>
        <v>61830</v>
      </c>
      <c r="S1273" t="s">
        <v>15</v>
      </c>
      <c r="T1273" t="s">
        <v>15</v>
      </c>
      <c r="U1273" t="s">
        <v>15</v>
      </c>
    </row>
    <row r="1274" spans="1:21" x14ac:dyDescent="0.25">
      <c r="A1274" s="1">
        <v>43236</v>
      </c>
      <c r="B1274" s="1">
        <v>42871</v>
      </c>
      <c r="C1274" t="s">
        <v>28</v>
      </c>
      <c r="D1274">
        <v>2018</v>
      </c>
      <c r="E1274" t="s">
        <v>29</v>
      </c>
      <c r="F1274">
        <v>29</v>
      </c>
      <c r="G1274">
        <v>0</v>
      </c>
      <c r="H1274">
        <v>0</v>
      </c>
      <c r="I1274">
        <v>0</v>
      </c>
      <c r="J1274">
        <v>0</v>
      </c>
      <c r="K1274">
        <v>1.75</v>
      </c>
      <c r="L1274" t="s">
        <v>15</v>
      </c>
      <c r="M1274">
        <v>206.1</v>
      </c>
      <c r="N1274">
        <v>1769.31</v>
      </c>
      <c r="O1274">
        <v>0.2</v>
      </c>
      <c r="P1274">
        <v>1.5</v>
      </c>
      <c r="Q1274">
        <f t="shared" si="40"/>
        <v>61.83</v>
      </c>
      <c r="R1274">
        <f t="shared" si="41"/>
        <v>61830</v>
      </c>
      <c r="S1274" t="s">
        <v>15</v>
      </c>
      <c r="T1274" t="s">
        <v>15</v>
      </c>
      <c r="U1274" t="s">
        <v>15</v>
      </c>
    </row>
    <row r="1275" spans="1:21" x14ac:dyDescent="0.25">
      <c r="A1275" s="1">
        <v>43236</v>
      </c>
      <c r="B1275" s="1">
        <v>42871</v>
      </c>
      <c r="C1275" t="s">
        <v>28</v>
      </c>
      <c r="D1275">
        <v>2018</v>
      </c>
      <c r="E1275" t="s">
        <v>29</v>
      </c>
      <c r="F1275">
        <v>30</v>
      </c>
      <c r="G1275">
        <v>8</v>
      </c>
      <c r="H1275">
        <v>0</v>
      </c>
      <c r="I1275">
        <v>8</v>
      </c>
      <c r="J1275">
        <v>0</v>
      </c>
      <c r="K1275">
        <v>1.75</v>
      </c>
      <c r="L1275" t="s">
        <v>15</v>
      </c>
      <c r="M1275">
        <v>206.1</v>
      </c>
      <c r="N1275">
        <v>1769.31</v>
      </c>
      <c r="O1275">
        <v>0.2</v>
      </c>
      <c r="P1275">
        <v>1.5</v>
      </c>
      <c r="Q1275">
        <f t="shared" si="40"/>
        <v>61.83</v>
      </c>
      <c r="R1275">
        <f t="shared" si="41"/>
        <v>61830</v>
      </c>
      <c r="S1275" t="s">
        <v>15</v>
      </c>
      <c r="T1275" t="s">
        <v>15</v>
      </c>
      <c r="U1275" t="s">
        <v>15</v>
      </c>
    </row>
    <row r="1276" spans="1:21" x14ac:dyDescent="0.25">
      <c r="A1276" s="1">
        <v>43239</v>
      </c>
      <c r="B1276" s="1">
        <v>42874</v>
      </c>
      <c r="C1276" t="s">
        <v>28</v>
      </c>
      <c r="D1276">
        <v>2018</v>
      </c>
      <c r="E1276" t="s">
        <v>29</v>
      </c>
      <c r="F1276">
        <v>1</v>
      </c>
      <c r="G1276">
        <v>2</v>
      </c>
      <c r="H1276">
        <v>0</v>
      </c>
      <c r="I1276">
        <v>2</v>
      </c>
      <c r="J1276">
        <v>0</v>
      </c>
      <c r="K1276">
        <v>1.75</v>
      </c>
      <c r="L1276" t="s">
        <v>11</v>
      </c>
      <c r="M1276">
        <v>177.07499999999999</v>
      </c>
      <c r="N1276">
        <v>1486.2325000000001</v>
      </c>
      <c r="O1276">
        <v>0.2</v>
      </c>
      <c r="P1276">
        <v>1.5</v>
      </c>
      <c r="Q1276">
        <f t="shared" si="40"/>
        <v>53.122500000000002</v>
      </c>
      <c r="R1276">
        <f t="shared" si="41"/>
        <v>53122.5</v>
      </c>
      <c r="S1276" t="s">
        <v>11</v>
      </c>
      <c r="T1276" t="s">
        <v>62</v>
      </c>
      <c r="U1276" t="s">
        <v>62</v>
      </c>
    </row>
    <row r="1277" spans="1:21" x14ac:dyDescent="0.25">
      <c r="A1277" s="1">
        <v>43239</v>
      </c>
      <c r="B1277" s="1">
        <v>42874</v>
      </c>
      <c r="C1277" t="s">
        <v>28</v>
      </c>
      <c r="D1277">
        <v>2018</v>
      </c>
      <c r="E1277" t="s">
        <v>29</v>
      </c>
      <c r="F1277">
        <v>2</v>
      </c>
      <c r="G1277">
        <v>0</v>
      </c>
      <c r="H1277">
        <v>0</v>
      </c>
      <c r="I1277">
        <v>0</v>
      </c>
      <c r="J1277">
        <v>0</v>
      </c>
      <c r="K1277">
        <v>1.75</v>
      </c>
      <c r="L1277" t="s">
        <v>11</v>
      </c>
      <c r="M1277">
        <v>177.07499999999999</v>
      </c>
      <c r="N1277">
        <v>1486.2325000000001</v>
      </c>
      <c r="O1277">
        <v>0.2</v>
      </c>
      <c r="P1277">
        <v>1.5</v>
      </c>
      <c r="Q1277">
        <f t="shared" si="40"/>
        <v>53.122500000000002</v>
      </c>
      <c r="R1277">
        <f t="shared" si="41"/>
        <v>53122.5</v>
      </c>
      <c r="S1277" t="s">
        <v>11</v>
      </c>
      <c r="T1277" t="s">
        <v>62</v>
      </c>
      <c r="U1277" t="s">
        <v>62</v>
      </c>
    </row>
    <row r="1278" spans="1:21" x14ac:dyDescent="0.25">
      <c r="A1278" s="1">
        <v>43239</v>
      </c>
      <c r="B1278" s="1">
        <v>42874</v>
      </c>
      <c r="C1278" t="s">
        <v>28</v>
      </c>
      <c r="D1278">
        <v>2018</v>
      </c>
      <c r="E1278" t="s">
        <v>29</v>
      </c>
      <c r="F1278">
        <v>3</v>
      </c>
      <c r="G1278">
        <v>33</v>
      </c>
      <c r="H1278">
        <v>0</v>
      </c>
      <c r="I1278">
        <v>33</v>
      </c>
      <c r="J1278">
        <v>0</v>
      </c>
      <c r="K1278">
        <v>1.75</v>
      </c>
      <c r="L1278" t="s">
        <v>11</v>
      </c>
      <c r="M1278">
        <v>177.07499999999999</v>
      </c>
      <c r="N1278">
        <v>1486.2325000000001</v>
      </c>
      <c r="O1278">
        <v>0.2</v>
      </c>
      <c r="P1278">
        <v>1.5</v>
      </c>
      <c r="Q1278">
        <f t="shared" si="40"/>
        <v>53.122500000000002</v>
      </c>
      <c r="R1278">
        <f t="shared" si="41"/>
        <v>53122.5</v>
      </c>
      <c r="S1278" t="s">
        <v>11</v>
      </c>
      <c r="T1278" t="s">
        <v>62</v>
      </c>
      <c r="U1278" t="s">
        <v>62</v>
      </c>
    </row>
    <row r="1279" spans="1:21" x14ac:dyDescent="0.25">
      <c r="A1279" s="1">
        <v>43239</v>
      </c>
      <c r="B1279" s="1">
        <v>42874</v>
      </c>
      <c r="C1279" t="s">
        <v>28</v>
      </c>
      <c r="D1279">
        <v>2018</v>
      </c>
      <c r="E1279" t="s">
        <v>29</v>
      </c>
      <c r="F1279">
        <v>4</v>
      </c>
      <c r="G1279">
        <v>189</v>
      </c>
      <c r="H1279">
        <v>0</v>
      </c>
      <c r="I1279">
        <v>189</v>
      </c>
      <c r="J1279">
        <v>0</v>
      </c>
      <c r="K1279">
        <v>1.75</v>
      </c>
      <c r="L1279" t="s">
        <v>11</v>
      </c>
      <c r="M1279">
        <v>177.07499999999999</v>
      </c>
      <c r="N1279">
        <v>1486.2325000000001</v>
      </c>
      <c r="O1279">
        <v>0.2</v>
      </c>
      <c r="P1279">
        <v>1.5</v>
      </c>
      <c r="Q1279">
        <f t="shared" si="40"/>
        <v>53.122500000000002</v>
      </c>
      <c r="R1279">
        <f t="shared" si="41"/>
        <v>53122.5</v>
      </c>
      <c r="S1279" t="s">
        <v>11</v>
      </c>
      <c r="T1279" t="s">
        <v>62</v>
      </c>
      <c r="U1279" t="s">
        <v>62</v>
      </c>
    </row>
    <row r="1280" spans="1:21" x14ac:dyDescent="0.25">
      <c r="A1280" s="1">
        <v>43239</v>
      </c>
      <c r="B1280" s="1">
        <v>42874</v>
      </c>
      <c r="C1280" t="s">
        <v>28</v>
      </c>
      <c r="D1280">
        <v>2018</v>
      </c>
      <c r="E1280" t="s">
        <v>29</v>
      </c>
      <c r="F1280">
        <v>5</v>
      </c>
      <c r="G1280">
        <v>0</v>
      </c>
      <c r="H1280">
        <v>0</v>
      </c>
      <c r="I1280">
        <v>0</v>
      </c>
      <c r="J1280">
        <v>0</v>
      </c>
      <c r="K1280">
        <v>1.75</v>
      </c>
      <c r="L1280" t="s">
        <v>11</v>
      </c>
      <c r="M1280">
        <v>177.07499999999999</v>
      </c>
      <c r="N1280">
        <v>1486.2325000000001</v>
      </c>
      <c r="O1280">
        <v>0.2</v>
      </c>
      <c r="P1280">
        <v>1.5</v>
      </c>
      <c r="Q1280">
        <f t="shared" si="40"/>
        <v>53.122500000000002</v>
      </c>
      <c r="R1280">
        <f t="shared" si="41"/>
        <v>53122.5</v>
      </c>
      <c r="S1280" t="s">
        <v>11</v>
      </c>
      <c r="T1280" t="s">
        <v>62</v>
      </c>
      <c r="U1280" t="s">
        <v>62</v>
      </c>
    </row>
    <row r="1281" spans="1:21" x14ac:dyDescent="0.25">
      <c r="A1281" s="1">
        <v>43239</v>
      </c>
      <c r="B1281" s="1">
        <v>42874</v>
      </c>
      <c r="C1281" t="s">
        <v>28</v>
      </c>
      <c r="D1281">
        <v>2018</v>
      </c>
      <c r="E1281" t="s">
        <v>29</v>
      </c>
      <c r="F1281">
        <v>6</v>
      </c>
      <c r="G1281">
        <v>0</v>
      </c>
      <c r="H1281">
        <v>0</v>
      </c>
      <c r="I1281">
        <v>0</v>
      </c>
      <c r="J1281">
        <v>0</v>
      </c>
      <c r="K1281">
        <v>1.75</v>
      </c>
      <c r="L1281" t="s">
        <v>11</v>
      </c>
      <c r="M1281">
        <v>177.07499999999999</v>
      </c>
      <c r="N1281">
        <v>1486.2325000000001</v>
      </c>
      <c r="O1281">
        <v>0.2</v>
      </c>
      <c r="P1281">
        <v>1.5</v>
      </c>
      <c r="Q1281">
        <f t="shared" si="40"/>
        <v>53.122500000000002</v>
      </c>
      <c r="R1281">
        <f t="shared" si="41"/>
        <v>53122.5</v>
      </c>
      <c r="S1281" t="s">
        <v>11</v>
      </c>
      <c r="T1281" t="s">
        <v>62</v>
      </c>
      <c r="U1281" t="s">
        <v>62</v>
      </c>
    </row>
    <row r="1282" spans="1:21" x14ac:dyDescent="0.25">
      <c r="A1282" s="1">
        <v>43239</v>
      </c>
      <c r="B1282" s="1">
        <v>42874</v>
      </c>
      <c r="C1282" t="s">
        <v>28</v>
      </c>
      <c r="D1282">
        <v>2018</v>
      </c>
      <c r="E1282" t="s">
        <v>29</v>
      </c>
      <c r="F1282">
        <v>7</v>
      </c>
      <c r="G1282">
        <v>0</v>
      </c>
      <c r="H1282">
        <v>0</v>
      </c>
      <c r="I1282">
        <v>0</v>
      </c>
      <c r="J1282">
        <v>0</v>
      </c>
      <c r="K1282">
        <v>1.75</v>
      </c>
      <c r="L1282" t="s">
        <v>11</v>
      </c>
      <c r="M1282">
        <v>177.07499999999999</v>
      </c>
      <c r="N1282">
        <v>1486.2325000000001</v>
      </c>
      <c r="O1282">
        <v>0.2</v>
      </c>
      <c r="P1282">
        <v>1.5</v>
      </c>
      <c r="Q1282">
        <f t="shared" si="40"/>
        <v>53.122500000000002</v>
      </c>
      <c r="R1282">
        <f t="shared" si="41"/>
        <v>53122.5</v>
      </c>
      <c r="S1282" t="s">
        <v>11</v>
      </c>
      <c r="T1282" t="s">
        <v>62</v>
      </c>
      <c r="U1282" t="s">
        <v>62</v>
      </c>
    </row>
    <row r="1283" spans="1:21" x14ac:dyDescent="0.25">
      <c r="A1283" s="1">
        <v>43239</v>
      </c>
      <c r="B1283" s="1">
        <v>42874</v>
      </c>
      <c r="C1283" t="s">
        <v>28</v>
      </c>
      <c r="D1283">
        <v>2018</v>
      </c>
      <c r="E1283" t="s">
        <v>29</v>
      </c>
      <c r="F1283">
        <v>8</v>
      </c>
      <c r="G1283">
        <v>0</v>
      </c>
      <c r="H1283">
        <v>0</v>
      </c>
      <c r="I1283">
        <v>0</v>
      </c>
      <c r="J1283">
        <v>0</v>
      </c>
      <c r="K1283">
        <v>1.75</v>
      </c>
      <c r="L1283" t="s">
        <v>11</v>
      </c>
      <c r="M1283">
        <v>177.07499999999999</v>
      </c>
      <c r="N1283">
        <v>1486.2325000000001</v>
      </c>
      <c r="O1283">
        <v>0.2</v>
      </c>
      <c r="P1283">
        <v>1.5</v>
      </c>
      <c r="Q1283">
        <f t="shared" ref="Q1283:Q1346" si="42">M1283*O1283*P1283</f>
        <v>53.122500000000002</v>
      </c>
      <c r="R1283">
        <f t="shared" ref="R1283:R1346" si="43">Q1283*1000</f>
        <v>53122.5</v>
      </c>
      <c r="S1283" t="s">
        <v>11</v>
      </c>
      <c r="T1283" t="s">
        <v>62</v>
      </c>
      <c r="U1283" t="s">
        <v>62</v>
      </c>
    </row>
    <row r="1284" spans="1:21" x14ac:dyDescent="0.25">
      <c r="A1284" s="1">
        <v>43239</v>
      </c>
      <c r="B1284" s="1">
        <v>42874</v>
      </c>
      <c r="C1284" t="s">
        <v>28</v>
      </c>
      <c r="D1284">
        <v>2018</v>
      </c>
      <c r="E1284" t="s">
        <v>29</v>
      </c>
      <c r="F1284">
        <v>9</v>
      </c>
      <c r="G1284">
        <v>2</v>
      </c>
      <c r="H1284">
        <v>0</v>
      </c>
      <c r="I1284">
        <v>2</v>
      </c>
      <c r="J1284">
        <v>0</v>
      </c>
      <c r="K1284">
        <v>1.75</v>
      </c>
      <c r="L1284" t="s">
        <v>11</v>
      </c>
      <c r="M1284">
        <v>177.07499999999999</v>
      </c>
      <c r="N1284">
        <v>1486.2325000000001</v>
      </c>
      <c r="O1284">
        <v>0.2</v>
      </c>
      <c r="P1284">
        <v>1.5</v>
      </c>
      <c r="Q1284">
        <f t="shared" si="42"/>
        <v>53.122500000000002</v>
      </c>
      <c r="R1284">
        <f t="shared" si="43"/>
        <v>53122.5</v>
      </c>
      <c r="S1284" t="s">
        <v>11</v>
      </c>
      <c r="T1284" t="s">
        <v>62</v>
      </c>
      <c r="U1284" t="s">
        <v>62</v>
      </c>
    </row>
    <row r="1285" spans="1:21" x14ac:dyDescent="0.25">
      <c r="A1285" s="1">
        <v>43239</v>
      </c>
      <c r="B1285" s="1">
        <v>42874</v>
      </c>
      <c r="C1285" t="s">
        <v>28</v>
      </c>
      <c r="D1285">
        <v>2018</v>
      </c>
      <c r="E1285" t="s">
        <v>29</v>
      </c>
      <c r="F1285">
        <v>10</v>
      </c>
      <c r="G1285">
        <v>37</v>
      </c>
      <c r="H1285">
        <v>0</v>
      </c>
      <c r="I1285">
        <v>37</v>
      </c>
      <c r="J1285">
        <v>0</v>
      </c>
      <c r="K1285">
        <v>1.75</v>
      </c>
      <c r="L1285" t="s">
        <v>11</v>
      </c>
      <c r="M1285">
        <v>177.07499999999999</v>
      </c>
      <c r="N1285">
        <v>1486.2325000000001</v>
      </c>
      <c r="O1285">
        <v>0.2</v>
      </c>
      <c r="P1285">
        <v>1.5</v>
      </c>
      <c r="Q1285">
        <f t="shared" si="42"/>
        <v>53.122500000000002</v>
      </c>
      <c r="R1285">
        <f t="shared" si="43"/>
        <v>53122.5</v>
      </c>
      <c r="S1285" t="s">
        <v>11</v>
      </c>
      <c r="T1285" t="s">
        <v>62</v>
      </c>
      <c r="U1285" t="s">
        <v>62</v>
      </c>
    </row>
    <row r="1286" spans="1:21" x14ac:dyDescent="0.25">
      <c r="A1286" s="1">
        <v>43239</v>
      </c>
      <c r="B1286" s="1">
        <v>42874</v>
      </c>
      <c r="C1286" t="s">
        <v>28</v>
      </c>
      <c r="D1286">
        <v>2018</v>
      </c>
      <c r="E1286" t="s">
        <v>29</v>
      </c>
      <c r="F1286">
        <v>11</v>
      </c>
      <c r="G1286">
        <v>0</v>
      </c>
      <c r="H1286">
        <v>0</v>
      </c>
      <c r="I1286">
        <v>0</v>
      </c>
      <c r="J1286">
        <v>0</v>
      </c>
      <c r="K1286">
        <v>1.75</v>
      </c>
      <c r="L1286" t="s">
        <v>11</v>
      </c>
      <c r="M1286">
        <v>177.07499999999999</v>
      </c>
      <c r="N1286">
        <v>1486.2325000000001</v>
      </c>
      <c r="O1286">
        <v>0.2</v>
      </c>
      <c r="P1286">
        <v>1.5</v>
      </c>
      <c r="Q1286">
        <f t="shared" si="42"/>
        <v>53.122500000000002</v>
      </c>
      <c r="R1286">
        <f t="shared" si="43"/>
        <v>53122.5</v>
      </c>
      <c r="S1286" t="s">
        <v>11</v>
      </c>
      <c r="T1286" t="s">
        <v>62</v>
      </c>
      <c r="U1286" t="s">
        <v>62</v>
      </c>
    </row>
    <row r="1287" spans="1:21" x14ac:dyDescent="0.25">
      <c r="A1287" s="1">
        <v>43239</v>
      </c>
      <c r="B1287" s="1">
        <v>42874</v>
      </c>
      <c r="C1287" t="s">
        <v>28</v>
      </c>
      <c r="D1287">
        <v>2018</v>
      </c>
      <c r="E1287" t="s">
        <v>29</v>
      </c>
      <c r="F1287">
        <v>12</v>
      </c>
      <c r="G1287">
        <v>1</v>
      </c>
      <c r="H1287">
        <v>0</v>
      </c>
      <c r="I1287">
        <v>1</v>
      </c>
      <c r="J1287">
        <v>0</v>
      </c>
      <c r="K1287">
        <v>1.75</v>
      </c>
      <c r="L1287" t="s">
        <v>11</v>
      </c>
      <c r="M1287">
        <v>177.07499999999999</v>
      </c>
      <c r="N1287">
        <v>1486.2325000000001</v>
      </c>
      <c r="O1287">
        <v>0.2</v>
      </c>
      <c r="P1287">
        <v>1.5</v>
      </c>
      <c r="Q1287">
        <f t="shared" si="42"/>
        <v>53.122500000000002</v>
      </c>
      <c r="R1287">
        <f t="shared" si="43"/>
        <v>53122.5</v>
      </c>
      <c r="S1287" t="s">
        <v>11</v>
      </c>
      <c r="T1287" t="s">
        <v>62</v>
      </c>
      <c r="U1287" t="s">
        <v>62</v>
      </c>
    </row>
    <row r="1288" spans="1:21" x14ac:dyDescent="0.25">
      <c r="A1288" s="1">
        <v>43239</v>
      </c>
      <c r="B1288" s="1">
        <v>42874</v>
      </c>
      <c r="C1288" t="s">
        <v>28</v>
      </c>
      <c r="D1288">
        <v>2018</v>
      </c>
      <c r="E1288" t="s">
        <v>29</v>
      </c>
      <c r="F1288">
        <v>13</v>
      </c>
      <c r="G1288">
        <v>7</v>
      </c>
      <c r="H1288">
        <v>0</v>
      </c>
      <c r="I1288">
        <v>7</v>
      </c>
      <c r="J1288">
        <v>0</v>
      </c>
      <c r="K1288">
        <v>1.75</v>
      </c>
      <c r="L1288" t="s">
        <v>11</v>
      </c>
      <c r="M1288">
        <v>177.07499999999999</v>
      </c>
      <c r="N1288">
        <v>1486.2325000000001</v>
      </c>
      <c r="O1288">
        <v>0.2</v>
      </c>
      <c r="P1288">
        <v>1.5</v>
      </c>
      <c r="Q1288">
        <f t="shared" si="42"/>
        <v>53.122500000000002</v>
      </c>
      <c r="R1288">
        <f t="shared" si="43"/>
        <v>53122.5</v>
      </c>
      <c r="S1288" t="s">
        <v>11</v>
      </c>
      <c r="T1288" t="s">
        <v>62</v>
      </c>
      <c r="U1288" t="s">
        <v>62</v>
      </c>
    </row>
    <row r="1289" spans="1:21" x14ac:dyDescent="0.25">
      <c r="A1289" s="1">
        <v>43239</v>
      </c>
      <c r="B1289" s="1">
        <v>42874</v>
      </c>
      <c r="C1289" t="s">
        <v>28</v>
      </c>
      <c r="D1289">
        <v>2018</v>
      </c>
      <c r="E1289" t="s">
        <v>29</v>
      </c>
      <c r="F1289">
        <v>14</v>
      </c>
      <c r="G1289">
        <v>45</v>
      </c>
      <c r="H1289">
        <v>0</v>
      </c>
      <c r="I1289">
        <v>45</v>
      </c>
      <c r="J1289">
        <v>0</v>
      </c>
      <c r="K1289">
        <v>1.75</v>
      </c>
      <c r="L1289" t="s">
        <v>11</v>
      </c>
      <c r="M1289">
        <v>177.07499999999999</v>
      </c>
      <c r="N1289">
        <v>1486.2325000000001</v>
      </c>
      <c r="O1289">
        <v>0.2</v>
      </c>
      <c r="P1289">
        <v>1.5</v>
      </c>
      <c r="Q1289">
        <f t="shared" si="42"/>
        <v>53.122500000000002</v>
      </c>
      <c r="R1289">
        <f t="shared" si="43"/>
        <v>53122.5</v>
      </c>
      <c r="S1289" t="s">
        <v>11</v>
      </c>
      <c r="T1289" t="s">
        <v>62</v>
      </c>
      <c r="U1289" t="s">
        <v>62</v>
      </c>
    </row>
    <row r="1290" spans="1:21" x14ac:dyDescent="0.25">
      <c r="A1290" s="1">
        <v>43239</v>
      </c>
      <c r="B1290" s="1">
        <v>42874</v>
      </c>
      <c r="C1290" t="s">
        <v>28</v>
      </c>
      <c r="D1290">
        <v>2018</v>
      </c>
      <c r="E1290" t="s">
        <v>29</v>
      </c>
      <c r="F1290">
        <v>15</v>
      </c>
      <c r="G1290">
        <v>73</v>
      </c>
      <c r="H1290">
        <v>0</v>
      </c>
      <c r="I1290">
        <v>73</v>
      </c>
      <c r="J1290">
        <v>0</v>
      </c>
      <c r="K1290">
        <v>1.75</v>
      </c>
      <c r="L1290" t="s">
        <v>11</v>
      </c>
      <c r="M1290">
        <v>177.07499999999999</v>
      </c>
      <c r="N1290">
        <v>1486.2325000000001</v>
      </c>
      <c r="O1290">
        <v>0.2</v>
      </c>
      <c r="P1290">
        <v>1.5</v>
      </c>
      <c r="Q1290">
        <f t="shared" si="42"/>
        <v>53.122500000000002</v>
      </c>
      <c r="R1290">
        <f t="shared" si="43"/>
        <v>53122.5</v>
      </c>
      <c r="S1290" t="s">
        <v>11</v>
      </c>
      <c r="T1290" t="s">
        <v>62</v>
      </c>
      <c r="U1290" t="s">
        <v>62</v>
      </c>
    </row>
    <row r="1291" spans="1:21" x14ac:dyDescent="0.25">
      <c r="A1291" s="1">
        <v>43239</v>
      </c>
      <c r="B1291" s="1">
        <v>42874</v>
      </c>
      <c r="C1291" t="s">
        <v>28</v>
      </c>
      <c r="D1291">
        <v>2018</v>
      </c>
      <c r="E1291" t="s">
        <v>29</v>
      </c>
      <c r="F1291">
        <v>16</v>
      </c>
      <c r="G1291">
        <v>46</v>
      </c>
      <c r="H1291">
        <v>0</v>
      </c>
      <c r="I1291">
        <v>46</v>
      </c>
      <c r="J1291">
        <v>0</v>
      </c>
      <c r="K1291">
        <v>1.75</v>
      </c>
      <c r="L1291" t="s">
        <v>11</v>
      </c>
      <c r="M1291">
        <v>177.07499999999999</v>
      </c>
      <c r="N1291">
        <v>1486.2325000000001</v>
      </c>
      <c r="O1291">
        <v>0.2</v>
      </c>
      <c r="P1291">
        <v>1.5</v>
      </c>
      <c r="Q1291">
        <f t="shared" si="42"/>
        <v>53.122500000000002</v>
      </c>
      <c r="R1291">
        <f t="shared" si="43"/>
        <v>53122.5</v>
      </c>
      <c r="S1291" t="s">
        <v>11</v>
      </c>
      <c r="T1291" t="s">
        <v>62</v>
      </c>
      <c r="U1291" t="s">
        <v>62</v>
      </c>
    </row>
    <row r="1292" spans="1:21" x14ac:dyDescent="0.25">
      <c r="A1292" s="1">
        <v>43239</v>
      </c>
      <c r="B1292" s="1">
        <v>42874</v>
      </c>
      <c r="C1292" t="s">
        <v>28</v>
      </c>
      <c r="D1292">
        <v>2018</v>
      </c>
      <c r="E1292" t="s">
        <v>29</v>
      </c>
      <c r="F1292">
        <v>17</v>
      </c>
      <c r="G1292">
        <v>9</v>
      </c>
      <c r="H1292">
        <v>0</v>
      </c>
      <c r="I1292">
        <v>9</v>
      </c>
      <c r="J1292">
        <v>0</v>
      </c>
      <c r="K1292">
        <v>1.75</v>
      </c>
      <c r="L1292" t="s">
        <v>11</v>
      </c>
      <c r="M1292">
        <v>177.07499999999999</v>
      </c>
      <c r="N1292">
        <v>1486.2325000000001</v>
      </c>
      <c r="O1292">
        <v>0.2</v>
      </c>
      <c r="P1292">
        <v>1.5</v>
      </c>
      <c r="Q1292">
        <f t="shared" si="42"/>
        <v>53.122500000000002</v>
      </c>
      <c r="R1292">
        <f t="shared" si="43"/>
        <v>53122.5</v>
      </c>
      <c r="S1292" t="s">
        <v>11</v>
      </c>
      <c r="T1292" t="s">
        <v>62</v>
      </c>
      <c r="U1292" t="s">
        <v>62</v>
      </c>
    </row>
    <row r="1293" spans="1:21" x14ac:dyDescent="0.25">
      <c r="A1293" s="1">
        <v>43239</v>
      </c>
      <c r="B1293" s="1">
        <v>42874</v>
      </c>
      <c r="C1293" t="s">
        <v>28</v>
      </c>
      <c r="D1293">
        <v>2018</v>
      </c>
      <c r="E1293" t="s">
        <v>29</v>
      </c>
      <c r="F1293">
        <v>18</v>
      </c>
      <c r="G1293">
        <v>22</v>
      </c>
      <c r="H1293">
        <v>0</v>
      </c>
      <c r="I1293">
        <v>22</v>
      </c>
      <c r="J1293">
        <v>0</v>
      </c>
      <c r="K1293">
        <v>1.75</v>
      </c>
      <c r="L1293" t="s">
        <v>11</v>
      </c>
      <c r="M1293">
        <v>177.07499999999999</v>
      </c>
      <c r="N1293">
        <v>1486.2325000000001</v>
      </c>
      <c r="O1293">
        <v>0.2</v>
      </c>
      <c r="P1293">
        <v>1.5</v>
      </c>
      <c r="Q1293">
        <f t="shared" si="42"/>
        <v>53.122500000000002</v>
      </c>
      <c r="R1293">
        <f t="shared" si="43"/>
        <v>53122.5</v>
      </c>
      <c r="S1293" t="s">
        <v>11</v>
      </c>
      <c r="T1293" t="s">
        <v>62</v>
      </c>
      <c r="U1293" t="s">
        <v>62</v>
      </c>
    </row>
    <row r="1294" spans="1:21" x14ac:dyDescent="0.25">
      <c r="A1294" s="1">
        <v>43239</v>
      </c>
      <c r="B1294" s="1">
        <v>42874</v>
      </c>
      <c r="C1294" t="s">
        <v>28</v>
      </c>
      <c r="D1294">
        <v>2018</v>
      </c>
      <c r="E1294" t="s">
        <v>29</v>
      </c>
      <c r="F1294">
        <v>19</v>
      </c>
      <c r="G1294">
        <v>13</v>
      </c>
      <c r="H1294">
        <v>0</v>
      </c>
      <c r="I1294">
        <v>13</v>
      </c>
      <c r="J1294">
        <v>0</v>
      </c>
      <c r="K1294">
        <v>1.75</v>
      </c>
      <c r="L1294" t="s">
        <v>11</v>
      </c>
      <c r="M1294">
        <v>177.07499999999999</v>
      </c>
      <c r="N1294">
        <v>1486.2325000000001</v>
      </c>
      <c r="O1294">
        <v>0.2</v>
      </c>
      <c r="P1294">
        <v>1.5</v>
      </c>
      <c r="Q1294">
        <f t="shared" si="42"/>
        <v>53.122500000000002</v>
      </c>
      <c r="R1294">
        <f t="shared" si="43"/>
        <v>53122.5</v>
      </c>
      <c r="S1294" t="s">
        <v>11</v>
      </c>
      <c r="T1294" t="s">
        <v>62</v>
      </c>
      <c r="U1294" t="s">
        <v>62</v>
      </c>
    </row>
    <row r="1295" spans="1:21" x14ac:dyDescent="0.25">
      <c r="A1295" s="1">
        <v>43239</v>
      </c>
      <c r="B1295" s="1">
        <v>42874</v>
      </c>
      <c r="C1295" t="s">
        <v>28</v>
      </c>
      <c r="D1295">
        <v>2018</v>
      </c>
      <c r="E1295" t="s">
        <v>29</v>
      </c>
      <c r="F1295">
        <v>20</v>
      </c>
      <c r="G1295">
        <v>68</v>
      </c>
      <c r="H1295">
        <v>0</v>
      </c>
      <c r="I1295">
        <v>68</v>
      </c>
      <c r="J1295">
        <v>0</v>
      </c>
      <c r="K1295">
        <v>1.75</v>
      </c>
      <c r="L1295" t="s">
        <v>11</v>
      </c>
      <c r="M1295">
        <v>177.07499999999999</v>
      </c>
      <c r="N1295">
        <v>1486.2325000000001</v>
      </c>
      <c r="O1295">
        <v>0.2</v>
      </c>
      <c r="P1295">
        <v>1.5</v>
      </c>
      <c r="Q1295">
        <f t="shared" si="42"/>
        <v>53.122500000000002</v>
      </c>
      <c r="R1295">
        <f t="shared" si="43"/>
        <v>53122.5</v>
      </c>
      <c r="S1295" t="s">
        <v>11</v>
      </c>
      <c r="T1295" t="s">
        <v>62</v>
      </c>
      <c r="U1295" t="s">
        <v>62</v>
      </c>
    </row>
    <row r="1296" spans="1:21" x14ac:dyDescent="0.25">
      <c r="A1296" s="1">
        <v>43239</v>
      </c>
      <c r="B1296" s="1">
        <v>42874</v>
      </c>
      <c r="C1296" t="s">
        <v>28</v>
      </c>
      <c r="D1296">
        <v>2018</v>
      </c>
      <c r="E1296" t="s">
        <v>29</v>
      </c>
      <c r="F1296">
        <v>21</v>
      </c>
      <c r="G1296">
        <v>12</v>
      </c>
      <c r="H1296">
        <v>0</v>
      </c>
      <c r="I1296">
        <v>12</v>
      </c>
      <c r="J1296">
        <v>0</v>
      </c>
      <c r="K1296">
        <v>1.75</v>
      </c>
      <c r="L1296" t="s">
        <v>11</v>
      </c>
      <c r="M1296">
        <v>177.07499999999999</v>
      </c>
      <c r="N1296">
        <v>1486.2325000000001</v>
      </c>
      <c r="O1296">
        <v>0.2</v>
      </c>
      <c r="P1296">
        <v>1.5</v>
      </c>
      <c r="Q1296">
        <f t="shared" si="42"/>
        <v>53.122500000000002</v>
      </c>
      <c r="R1296">
        <f t="shared" si="43"/>
        <v>53122.5</v>
      </c>
      <c r="S1296" t="s">
        <v>11</v>
      </c>
      <c r="T1296" t="s">
        <v>62</v>
      </c>
      <c r="U1296" t="s">
        <v>62</v>
      </c>
    </row>
    <row r="1297" spans="1:21" x14ac:dyDescent="0.25">
      <c r="A1297" s="1">
        <v>43239</v>
      </c>
      <c r="B1297" s="1">
        <v>42874</v>
      </c>
      <c r="C1297" t="s">
        <v>28</v>
      </c>
      <c r="D1297">
        <v>2018</v>
      </c>
      <c r="E1297" t="s">
        <v>29</v>
      </c>
      <c r="F1297">
        <v>22</v>
      </c>
      <c r="G1297">
        <v>4</v>
      </c>
      <c r="H1297">
        <v>0</v>
      </c>
      <c r="I1297">
        <v>4</v>
      </c>
      <c r="J1297">
        <v>0</v>
      </c>
      <c r="K1297">
        <v>1.75</v>
      </c>
      <c r="L1297" t="s">
        <v>11</v>
      </c>
      <c r="M1297">
        <v>177.07499999999999</v>
      </c>
      <c r="N1297">
        <v>1486.2325000000001</v>
      </c>
      <c r="O1297">
        <v>0.2</v>
      </c>
      <c r="P1297">
        <v>1.5</v>
      </c>
      <c r="Q1297">
        <f t="shared" si="42"/>
        <v>53.122500000000002</v>
      </c>
      <c r="R1297">
        <f t="shared" si="43"/>
        <v>53122.5</v>
      </c>
      <c r="S1297" t="s">
        <v>11</v>
      </c>
      <c r="T1297" t="s">
        <v>62</v>
      </c>
      <c r="U1297" t="s">
        <v>62</v>
      </c>
    </row>
    <row r="1298" spans="1:21" x14ac:dyDescent="0.25">
      <c r="A1298" s="1">
        <v>43239</v>
      </c>
      <c r="B1298" s="1">
        <v>42874</v>
      </c>
      <c r="C1298" t="s">
        <v>28</v>
      </c>
      <c r="D1298">
        <v>2018</v>
      </c>
      <c r="E1298" t="s">
        <v>29</v>
      </c>
      <c r="F1298">
        <v>23</v>
      </c>
      <c r="G1298">
        <v>1</v>
      </c>
      <c r="H1298">
        <v>0</v>
      </c>
      <c r="I1298">
        <v>1</v>
      </c>
      <c r="J1298">
        <v>0</v>
      </c>
      <c r="K1298">
        <v>1.75</v>
      </c>
      <c r="L1298" t="s">
        <v>11</v>
      </c>
      <c r="M1298">
        <v>177.07499999999999</v>
      </c>
      <c r="N1298">
        <v>1486.2325000000001</v>
      </c>
      <c r="O1298">
        <v>0.2</v>
      </c>
      <c r="P1298">
        <v>1.5</v>
      </c>
      <c r="Q1298">
        <f t="shared" si="42"/>
        <v>53.122500000000002</v>
      </c>
      <c r="R1298">
        <f t="shared" si="43"/>
        <v>53122.5</v>
      </c>
      <c r="S1298" t="s">
        <v>11</v>
      </c>
      <c r="T1298" t="s">
        <v>62</v>
      </c>
      <c r="U1298" t="s">
        <v>62</v>
      </c>
    </row>
    <row r="1299" spans="1:21" x14ac:dyDescent="0.25">
      <c r="A1299" s="1">
        <v>43239</v>
      </c>
      <c r="B1299" s="1">
        <v>42874</v>
      </c>
      <c r="C1299" t="s">
        <v>28</v>
      </c>
      <c r="D1299">
        <v>2018</v>
      </c>
      <c r="E1299" t="s">
        <v>29</v>
      </c>
      <c r="F1299">
        <v>24</v>
      </c>
      <c r="G1299">
        <v>1</v>
      </c>
      <c r="H1299">
        <v>0</v>
      </c>
      <c r="I1299">
        <v>1</v>
      </c>
      <c r="J1299">
        <v>0</v>
      </c>
      <c r="K1299">
        <v>1.75</v>
      </c>
      <c r="L1299" t="s">
        <v>11</v>
      </c>
      <c r="M1299">
        <v>177.07499999999999</v>
      </c>
      <c r="N1299">
        <v>1486.2325000000001</v>
      </c>
      <c r="O1299">
        <v>0.2</v>
      </c>
      <c r="P1299">
        <v>1.5</v>
      </c>
      <c r="Q1299">
        <f t="shared" si="42"/>
        <v>53.122500000000002</v>
      </c>
      <c r="R1299">
        <f t="shared" si="43"/>
        <v>53122.5</v>
      </c>
      <c r="S1299" t="s">
        <v>11</v>
      </c>
      <c r="T1299" t="s">
        <v>62</v>
      </c>
      <c r="U1299" t="s">
        <v>62</v>
      </c>
    </row>
    <row r="1300" spans="1:21" x14ac:dyDescent="0.25">
      <c r="A1300" s="1">
        <v>43239</v>
      </c>
      <c r="B1300" s="1">
        <v>42874</v>
      </c>
      <c r="C1300" t="s">
        <v>28</v>
      </c>
      <c r="D1300">
        <v>2018</v>
      </c>
      <c r="E1300" t="s">
        <v>29</v>
      </c>
      <c r="F1300">
        <v>25</v>
      </c>
      <c r="G1300">
        <v>1</v>
      </c>
      <c r="H1300">
        <v>0</v>
      </c>
      <c r="I1300">
        <v>1</v>
      </c>
      <c r="J1300">
        <v>0</v>
      </c>
      <c r="K1300">
        <v>1.75</v>
      </c>
      <c r="L1300" t="s">
        <v>11</v>
      </c>
      <c r="M1300">
        <v>177.07499999999999</v>
      </c>
      <c r="N1300">
        <v>1486.2325000000001</v>
      </c>
      <c r="O1300">
        <v>0.2</v>
      </c>
      <c r="P1300">
        <v>1.5</v>
      </c>
      <c r="Q1300">
        <f t="shared" si="42"/>
        <v>53.122500000000002</v>
      </c>
      <c r="R1300">
        <f t="shared" si="43"/>
        <v>53122.5</v>
      </c>
      <c r="S1300" t="s">
        <v>11</v>
      </c>
      <c r="T1300" t="s">
        <v>62</v>
      </c>
      <c r="U1300" t="s">
        <v>62</v>
      </c>
    </row>
    <row r="1301" spans="1:21" x14ac:dyDescent="0.25">
      <c r="A1301" s="1">
        <v>43239</v>
      </c>
      <c r="B1301" s="1">
        <v>42874</v>
      </c>
      <c r="C1301" t="s">
        <v>28</v>
      </c>
      <c r="D1301">
        <v>2018</v>
      </c>
      <c r="E1301" t="s">
        <v>29</v>
      </c>
      <c r="F1301">
        <v>26</v>
      </c>
      <c r="G1301">
        <v>68</v>
      </c>
      <c r="H1301">
        <v>0</v>
      </c>
      <c r="I1301">
        <v>68</v>
      </c>
      <c r="J1301">
        <v>0</v>
      </c>
      <c r="K1301">
        <v>1.75</v>
      </c>
      <c r="L1301" t="s">
        <v>11</v>
      </c>
      <c r="M1301">
        <v>177.07499999999999</v>
      </c>
      <c r="N1301">
        <v>1486.2325000000001</v>
      </c>
      <c r="O1301">
        <v>0.2</v>
      </c>
      <c r="P1301">
        <v>1.5</v>
      </c>
      <c r="Q1301">
        <f t="shared" si="42"/>
        <v>53.122500000000002</v>
      </c>
      <c r="R1301">
        <f t="shared" si="43"/>
        <v>53122.5</v>
      </c>
      <c r="S1301" t="s">
        <v>11</v>
      </c>
      <c r="T1301" t="s">
        <v>62</v>
      </c>
      <c r="U1301" t="s">
        <v>62</v>
      </c>
    </row>
    <row r="1302" spans="1:21" x14ac:dyDescent="0.25">
      <c r="A1302" s="1">
        <v>43239</v>
      </c>
      <c r="B1302" s="1">
        <v>42874</v>
      </c>
      <c r="C1302" t="s">
        <v>28</v>
      </c>
      <c r="D1302">
        <v>2018</v>
      </c>
      <c r="E1302" t="s">
        <v>29</v>
      </c>
      <c r="F1302">
        <v>27</v>
      </c>
      <c r="G1302">
        <v>4</v>
      </c>
      <c r="H1302">
        <v>0</v>
      </c>
      <c r="I1302">
        <v>4</v>
      </c>
      <c r="J1302">
        <v>0</v>
      </c>
      <c r="K1302">
        <v>1.75</v>
      </c>
      <c r="L1302" t="s">
        <v>11</v>
      </c>
      <c r="M1302">
        <v>177.07499999999999</v>
      </c>
      <c r="N1302">
        <v>1486.2325000000001</v>
      </c>
      <c r="O1302">
        <v>0.2</v>
      </c>
      <c r="P1302">
        <v>1.5</v>
      </c>
      <c r="Q1302">
        <f t="shared" si="42"/>
        <v>53.122500000000002</v>
      </c>
      <c r="R1302">
        <f t="shared" si="43"/>
        <v>53122.5</v>
      </c>
      <c r="S1302" t="s">
        <v>11</v>
      </c>
      <c r="T1302" t="s">
        <v>62</v>
      </c>
      <c r="U1302" t="s">
        <v>62</v>
      </c>
    </row>
    <row r="1303" spans="1:21" x14ac:dyDescent="0.25">
      <c r="A1303" s="1">
        <v>43244</v>
      </c>
      <c r="B1303" s="1">
        <v>42879</v>
      </c>
      <c r="C1303" t="s">
        <v>28</v>
      </c>
      <c r="D1303">
        <v>2018</v>
      </c>
      <c r="E1303" t="s">
        <v>29</v>
      </c>
      <c r="F1303">
        <v>1</v>
      </c>
      <c r="G1303">
        <v>100</v>
      </c>
      <c r="H1303">
        <v>0</v>
      </c>
      <c r="I1303">
        <v>100</v>
      </c>
      <c r="J1303">
        <v>0</v>
      </c>
      <c r="K1303">
        <v>1.75</v>
      </c>
      <c r="L1303" t="s">
        <v>11</v>
      </c>
      <c r="M1303">
        <v>128.69999999999999</v>
      </c>
      <c r="N1303">
        <v>1014.4366666666666</v>
      </c>
      <c r="O1303">
        <v>0.2</v>
      </c>
      <c r="P1303">
        <v>1.5</v>
      </c>
      <c r="Q1303">
        <f t="shared" si="42"/>
        <v>38.61</v>
      </c>
      <c r="R1303">
        <f t="shared" si="43"/>
        <v>38610</v>
      </c>
      <c r="S1303" t="s">
        <v>11</v>
      </c>
      <c r="T1303" t="s">
        <v>69</v>
      </c>
      <c r="U1303" t="s">
        <v>69</v>
      </c>
    </row>
    <row r="1304" spans="1:21" x14ac:dyDescent="0.25">
      <c r="A1304" s="1">
        <v>43244</v>
      </c>
      <c r="B1304" s="1">
        <v>42879</v>
      </c>
      <c r="C1304" t="s">
        <v>28</v>
      </c>
      <c r="D1304">
        <v>2018</v>
      </c>
      <c r="E1304" t="s">
        <v>29</v>
      </c>
      <c r="F1304">
        <v>2</v>
      </c>
      <c r="G1304">
        <v>55</v>
      </c>
      <c r="H1304">
        <v>0</v>
      </c>
      <c r="I1304">
        <v>55</v>
      </c>
      <c r="J1304">
        <v>0</v>
      </c>
      <c r="K1304">
        <v>1.75</v>
      </c>
      <c r="L1304" t="s">
        <v>11</v>
      </c>
      <c r="M1304">
        <v>128.69999999999999</v>
      </c>
      <c r="N1304">
        <v>1014.4366666666666</v>
      </c>
      <c r="O1304">
        <v>0.2</v>
      </c>
      <c r="P1304">
        <v>1.5</v>
      </c>
      <c r="Q1304">
        <f t="shared" si="42"/>
        <v>38.61</v>
      </c>
      <c r="R1304">
        <f t="shared" si="43"/>
        <v>38610</v>
      </c>
      <c r="S1304" t="s">
        <v>11</v>
      </c>
      <c r="T1304" t="s">
        <v>69</v>
      </c>
      <c r="U1304" t="s">
        <v>69</v>
      </c>
    </row>
    <row r="1305" spans="1:21" x14ac:dyDescent="0.25">
      <c r="A1305" s="1">
        <v>43244</v>
      </c>
      <c r="B1305" s="1">
        <v>42879</v>
      </c>
      <c r="C1305" t="s">
        <v>28</v>
      </c>
      <c r="D1305">
        <v>2018</v>
      </c>
      <c r="E1305" t="s">
        <v>29</v>
      </c>
      <c r="F1305">
        <v>3</v>
      </c>
      <c r="G1305">
        <v>47</v>
      </c>
      <c r="H1305">
        <v>0</v>
      </c>
      <c r="I1305">
        <v>47</v>
      </c>
      <c r="J1305">
        <v>0</v>
      </c>
      <c r="K1305">
        <v>1.75</v>
      </c>
      <c r="L1305" t="s">
        <v>11</v>
      </c>
      <c r="M1305">
        <v>128.69999999999999</v>
      </c>
      <c r="N1305">
        <v>1014.43666666667</v>
      </c>
      <c r="O1305">
        <v>0.2</v>
      </c>
      <c r="P1305">
        <v>1.5</v>
      </c>
      <c r="Q1305">
        <f t="shared" si="42"/>
        <v>38.61</v>
      </c>
      <c r="R1305">
        <f t="shared" si="43"/>
        <v>38610</v>
      </c>
      <c r="S1305" t="s">
        <v>11</v>
      </c>
      <c r="T1305" t="s">
        <v>69</v>
      </c>
      <c r="U1305" t="s">
        <v>69</v>
      </c>
    </row>
    <row r="1306" spans="1:21" x14ac:dyDescent="0.25">
      <c r="A1306" s="1">
        <v>43244</v>
      </c>
      <c r="B1306" s="1">
        <v>42879</v>
      </c>
      <c r="C1306" t="s">
        <v>28</v>
      </c>
      <c r="D1306">
        <v>2018</v>
      </c>
      <c r="E1306" t="s">
        <v>29</v>
      </c>
      <c r="F1306">
        <v>4</v>
      </c>
      <c r="G1306">
        <v>2</v>
      </c>
      <c r="H1306">
        <v>0</v>
      </c>
      <c r="I1306">
        <v>2</v>
      </c>
      <c r="J1306">
        <v>0</v>
      </c>
      <c r="K1306">
        <v>1.75</v>
      </c>
      <c r="L1306" t="s">
        <v>11</v>
      </c>
      <c r="M1306">
        <v>128.69999999999999</v>
      </c>
      <c r="N1306">
        <v>1014.43666666667</v>
      </c>
      <c r="O1306">
        <v>0.2</v>
      </c>
      <c r="P1306">
        <v>1.5</v>
      </c>
      <c r="Q1306">
        <f t="shared" si="42"/>
        <v>38.61</v>
      </c>
      <c r="R1306">
        <f t="shared" si="43"/>
        <v>38610</v>
      </c>
      <c r="S1306" t="s">
        <v>11</v>
      </c>
      <c r="T1306" t="s">
        <v>69</v>
      </c>
      <c r="U1306" t="s">
        <v>69</v>
      </c>
    </row>
    <row r="1307" spans="1:21" x14ac:dyDescent="0.25">
      <c r="A1307" s="1">
        <v>43244</v>
      </c>
      <c r="B1307" s="1">
        <v>42879</v>
      </c>
      <c r="C1307" t="s">
        <v>28</v>
      </c>
      <c r="D1307">
        <v>2018</v>
      </c>
      <c r="E1307" t="s">
        <v>29</v>
      </c>
      <c r="F1307">
        <v>5</v>
      </c>
      <c r="G1307">
        <v>0</v>
      </c>
      <c r="H1307">
        <v>0</v>
      </c>
      <c r="I1307">
        <v>0</v>
      </c>
      <c r="J1307">
        <v>0</v>
      </c>
      <c r="K1307">
        <v>1.75</v>
      </c>
      <c r="L1307" t="s">
        <v>11</v>
      </c>
      <c r="M1307">
        <v>128.69999999999999</v>
      </c>
      <c r="N1307">
        <v>1014.43666666667</v>
      </c>
      <c r="O1307">
        <v>0.2</v>
      </c>
      <c r="P1307">
        <v>1.5</v>
      </c>
      <c r="Q1307">
        <f t="shared" si="42"/>
        <v>38.61</v>
      </c>
      <c r="R1307">
        <f t="shared" si="43"/>
        <v>38610</v>
      </c>
      <c r="S1307" t="s">
        <v>11</v>
      </c>
      <c r="T1307" t="s">
        <v>69</v>
      </c>
      <c r="U1307" t="s">
        <v>69</v>
      </c>
    </row>
    <row r="1308" spans="1:21" x14ac:dyDescent="0.25">
      <c r="A1308" s="1">
        <v>43244</v>
      </c>
      <c r="B1308" s="1">
        <v>42879</v>
      </c>
      <c r="C1308" t="s">
        <v>28</v>
      </c>
      <c r="D1308">
        <v>2018</v>
      </c>
      <c r="E1308" t="s">
        <v>29</v>
      </c>
      <c r="F1308">
        <v>6</v>
      </c>
      <c r="G1308">
        <v>2</v>
      </c>
      <c r="H1308">
        <v>0</v>
      </c>
      <c r="I1308">
        <v>2</v>
      </c>
      <c r="J1308">
        <v>0</v>
      </c>
      <c r="K1308">
        <v>1.75</v>
      </c>
      <c r="L1308" t="s">
        <v>11</v>
      </c>
      <c r="M1308">
        <v>128.69999999999999</v>
      </c>
      <c r="N1308">
        <v>1014.43666666667</v>
      </c>
      <c r="O1308">
        <v>0.2</v>
      </c>
      <c r="P1308">
        <v>1.5</v>
      </c>
      <c r="Q1308">
        <f t="shared" si="42"/>
        <v>38.61</v>
      </c>
      <c r="R1308">
        <f t="shared" si="43"/>
        <v>38610</v>
      </c>
      <c r="S1308" t="s">
        <v>11</v>
      </c>
      <c r="T1308" t="s">
        <v>69</v>
      </c>
      <c r="U1308" t="s">
        <v>69</v>
      </c>
    </row>
    <row r="1309" spans="1:21" x14ac:dyDescent="0.25">
      <c r="A1309" s="1">
        <v>43244</v>
      </c>
      <c r="B1309" s="1">
        <v>42879</v>
      </c>
      <c r="C1309" t="s">
        <v>28</v>
      </c>
      <c r="D1309">
        <v>2018</v>
      </c>
      <c r="E1309" t="s">
        <v>29</v>
      </c>
      <c r="F1309">
        <v>7</v>
      </c>
      <c r="G1309">
        <v>22</v>
      </c>
      <c r="H1309">
        <v>0</v>
      </c>
      <c r="I1309">
        <v>22</v>
      </c>
      <c r="J1309">
        <v>0</v>
      </c>
      <c r="K1309">
        <v>1.75</v>
      </c>
      <c r="L1309" t="s">
        <v>11</v>
      </c>
      <c r="M1309">
        <v>128.69999999999999</v>
      </c>
      <c r="N1309">
        <v>1014.43666666667</v>
      </c>
      <c r="O1309">
        <v>0.2</v>
      </c>
      <c r="P1309">
        <v>1.5</v>
      </c>
      <c r="Q1309">
        <f t="shared" si="42"/>
        <v>38.61</v>
      </c>
      <c r="R1309">
        <f t="shared" si="43"/>
        <v>38610</v>
      </c>
      <c r="S1309" t="s">
        <v>11</v>
      </c>
      <c r="T1309" t="s">
        <v>69</v>
      </c>
      <c r="U1309" t="s">
        <v>69</v>
      </c>
    </row>
    <row r="1310" spans="1:21" x14ac:dyDescent="0.25">
      <c r="A1310" s="1">
        <v>43244</v>
      </c>
      <c r="B1310" s="1">
        <v>42879</v>
      </c>
      <c r="C1310" t="s">
        <v>28</v>
      </c>
      <c r="D1310">
        <v>2018</v>
      </c>
      <c r="E1310" t="s">
        <v>29</v>
      </c>
      <c r="F1310">
        <v>8</v>
      </c>
      <c r="G1310">
        <v>24</v>
      </c>
      <c r="H1310">
        <v>0</v>
      </c>
      <c r="I1310">
        <v>24</v>
      </c>
      <c r="J1310">
        <v>0</v>
      </c>
      <c r="K1310">
        <v>1.75</v>
      </c>
      <c r="L1310" t="s">
        <v>11</v>
      </c>
      <c r="M1310">
        <v>128.69999999999999</v>
      </c>
      <c r="N1310">
        <v>1014.43666666667</v>
      </c>
      <c r="O1310">
        <v>0.2</v>
      </c>
      <c r="P1310">
        <v>1.5</v>
      </c>
      <c r="Q1310">
        <f t="shared" si="42"/>
        <v>38.61</v>
      </c>
      <c r="R1310">
        <f t="shared" si="43"/>
        <v>38610</v>
      </c>
      <c r="S1310" t="s">
        <v>11</v>
      </c>
      <c r="T1310" t="s">
        <v>69</v>
      </c>
      <c r="U1310" t="s">
        <v>69</v>
      </c>
    </row>
    <row r="1311" spans="1:21" x14ac:dyDescent="0.25">
      <c r="A1311" s="1">
        <v>43244</v>
      </c>
      <c r="B1311" s="1">
        <v>42879</v>
      </c>
      <c r="C1311" t="s">
        <v>28</v>
      </c>
      <c r="D1311">
        <v>2018</v>
      </c>
      <c r="E1311" t="s">
        <v>29</v>
      </c>
      <c r="F1311">
        <v>9</v>
      </c>
      <c r="G1311">
        <v>57</v>
      </c>
      <c r="H1311">
        <v>0</v>
      </c>
      <c r="I1311">
        <v>57</v>
      </c>
      <c r="J1311">
        <v>0</v>
      </c>
      <c r="K1311">
        <v>1.75</v>
      </c>
      <c r="L1311" t="s">
        <v>11</v>
      </c>
      <c r="M1311">
        <v>128.69999999999999</v>
      </c>
      <c r="N1311">
        <v>1014.43666666667</v>
      </c>
      <c r="O1311">
        <v>0.2</v>
      </c>
      <c r="P1311">
        <v>1.5</v>
      </c>
      <c r="Q1311">
        <f t="shared" si="42"/>
        <v>38.61</v>
      </c>
      <c r="R1311">
        <f t="shared" si="43"/>
        <v>38610</v>
      </c>
      <c r="S1311" t="s">
        <v>11</v>
      </c>
      <c r="T1311" t="s">
        <v>69</v>
      </c>
      <c r="U1311" t="s">
        <v>69</v>
      </c>
    </row>
    <row r="1312" spans="1:21" x14ac:dyDescent="0.25">
      <c r="A1312" s="1">
        <v>43244</v>
      </c>
      <c r="B1312" s="1">
        <v>42879</v>
      </c>
      <c r="C1312" t="s">
        <v>28</v>
      </c>
      <c r="D1312">
        <v>2018</v>
      </c>
      <c r="E1312" t="s">
        <v>29</v>
      </c>
      <c r="F1312">
        <v>10</v>
      </c>
      <c r="G1312">
        <v>9</v>
      </c>
      <c r="H1312">
        <v>0</v>
      </c>
      <c r="I1312">
        <v>9</v>
      </c>
      <c r="J1312">
        <v>0</v>
      </c>
      <c r="K1312">
        <v>1.75</v>
      </c>
      <c r="L1312" t="s">
        <v>11</v>
      </c>
      <c r="M1312">
        <v>128.69999999999999</v>
      </c>
      <c r="N1312">
        <v>1014.43666666667</v>
      </c>
      <c r="O1312">
        <v>0.2</v>
      </c>
      <c r="P1312">
        <v>1.5</v>
      </c>
      <c r="Q1312">
        <f t="shared" si="42"/>
        <v>38.61</v>
      </c>
      <c r="R1312">
        <f t="shared" si="43"/>
        <v>38610</v>
      </c>
      <c r="S1312" t="s">
        <v>11</v>
      </c>
      <c r="T1312" t="s">
        <v>69</v>
      </c>
      <c r="U1312" t="s">
        <v>69</v>
      </c>
    </row>
    <row r="1313" spans="1:21" x14ac:dyDescent="0.25">
      <c r="A1313" s="1">
        <v>43244</v>
      </c>
      <c r="B1313" s="1">
        <v>42879</v>
      </c>
      <c r="C1313" t="s">
        <v>28</v>
      </c>
      <c r="D1313">
        <v>2018</v>
      </c>
      <c r="E1313" t="s">
        <v>29</v>
      </c>
      <c r="F1313">
        <v>11</v>
      </c>
      <c r="G1313">
        <v>7</v>
      </c>
      <c r="H1313">
        <v>0</v>
      </c>
      <c r="I1313">
        <v>7</v>
      </c>
      <c r="J1313">
        <v>0</v>
      </c>
      <c r="K1313">
        <v>1.75</v>
      </c>
      <c r="L1313" t="s">
        <v>11</v>
      </c>
      <c r="M1313">
        <v>128.69999999999999</v>
      </c>
      <c r="N1313">
        <v>1014.43666666667</v>
      </c>
      <c r="O1313">
        <v>0.2</v>
      </c>
      <c r="P1313">
        <v>1.5</v>
      </c>
      <c r="Q1313">
        <f t="shared" si="42"/>
        <v>38.61</v>
      </c>
      <c r="R1313">
        <f t="shared" si="43"/>
        <v>38610</v>
      </c>
      <c r="S1313" t="s">
        <v>11</v>
      </c>
      <c r="T1313" t="s">
        <v>69</v>
      </c>
      <c r="U1313" t="s">
        <v>69</v>
      </c>
    </row>
    <row r="1314" spans="1:21" x14ac:dyDescent="0.25">
      <c r="A1314" s="1">
        <v>43244</v>
      </c>
      <c r="B1314" s="1">
        <v>42879</v>
      </c>
      <c r="C1314" t="s">
        <v>28</v>
      </c>
      <c r="D1314">
        <v>2018</v>
      </c>
      <c r="E1314" t="s">
        <v>29</v>
      </c>
      <c r="F1314">
        <v>12</v>
      </c>
      <c r="G1314">
        <v>12</v>
      </c>
      <c r="H1314">
        <v>0</v>
      </c>
      <c r="I1314">
        <v>12</v>
      </c>
      <c r="J1314">
        <v>0</v>
      </c>
      <c r="K1314">
        <v>1.75</v>
      </c>
      <c r="L1314" t="s">
        <v>11</v>
      </c>
      <c r="M1314">
        <v>128.69999999999999</v>
      </c>
      <c r="N1314">
        <v>1014.43666666667</v>
      </c>
      <c r="O1314">
        <v>0.2</v>
      </c>
      <c r="P1314">
        <v>1.5</v>
      </c>
      <c r="Q1314">
        <f t="shared" si="42"/>
        <v>38.61</v>
      </c>
      <c r="R1314">
        <f t="shared" si="43"/>
        <v>38610</v>
      </c>
      <c r="S1314" t="s">
        <v>11</v>
      </c>
      <c r="T1314" t="s">
        <v>69</v>
      </c>
      <c r="U1314" t="s">
        <v>69</v>
      </c>
    </row>
    <row r="1315" spans="1:21" x14ac:dyDescent="0.25">
      <c r="A1315" s="1">
        <v>43244</v>
      </c>
      <c r="B1315" s="1">
        <v>42879</v>
      </c>
      <c r="C1315" t="s">
        <v>28</v>
      </c>
      <c r="D1315">
        <v>2018</v>
      </c>
      <c r="E1315" t="s">
        <v>29</v>
      </c>
      <c r="F1315">
        <v>13</v>
      </c>
      <c r="G1315">
        <v>10</v>
      </c>
      <c r="H1315">
        <v>0</v>
      </c>
      <c r="I1315">
        <v>10</v>
      </c>
      <c r="J1315">
        <v>0</v>
      </c>
      <c r="K1315">
        <v>1.75</v>
      </c>
      <c r="L1315" t="s">
        <v>11</v>
      </c>
      <c r="M1315">
        <v>128.69999999999999</v>
      </c>
      <c r="N1315">
        <v>1014.43666666667</v>
      </c>
      <c r="O1315">
        <v>0.2</v>
      </c>
      <c r="P1315">
        <v>1.5</v>
      </c>
      <c r="Q1315">
        <f t="shared" si="42"/>
        <v>38.61</v>
      </c>
      <c r="R1315">
        <f t="shared" si="43"/>
        <v>38610</v>
      </c>
      <c r="S1315" t="s">
        <v>11</v>
      </c>
      <c r="T1315" t="s">
        <v>69</v>
      </c>
      <c r="U1315" t="s">
        <v>69</v>
      </c>
    </row>
    <row r="1316" spans="1:21" x14ac:dyDescent="0.25">
      <c r="A1316" s="1">
        <v>43244</v>
      </c>
      <c r="B1316" s="1">
        <v>42879</v>
      </c>
      <c r="C1316" t="s">
        <v>28</v>
      </c>
      <c r="D1316">
        <v>2018</v>
      </c>
      <c r="E1316" t="s">
        <v>29</v>
      </c>
      <c r="F1316">
        <v>14</v>
      </c>
      <c r="G1316">
        <v>45</v>
      </c>
      <c r="H1316">
        <v>0</v>
      </c>
      <c r="I1316">
        <v>45</v>
      </c>
      <c r="J1316">
        <v>0</v>
      </c>
      <c r="K1316">
        <v>1.75</v>
      </c>
      <c r="L1316" t="s">
        <v>11</v>
      </c>
      <c r="M1316">
        <v>128.69999999999999</v>
      </c>
      <c r="N1316">
        <v>1014.43666666667</v>
      </c>
      <c r="O1316">
        <v>0.2</v>
      </c>
      <c r="P1316">
        <v>1.5</v>
      </c>
      <c r="Q1316">
        <f t="shared" si="42"/>
        <v>38.61</v>
      </c>
      <c r="R1316">
        <f t="shared" si="43"/>
        <v>38610</v>
      </c>
      <c r="S1316" t="s">
        <v>11</v>
      </c>
      <c r="T1316" t="s">
        <v>69</v>
      </c>
      <c r="U1316" t="s">
        <v>69</v>
      </c>
    </row>
    <row r="1317" spans="1:21" x14ac:dyDescent="0.25">
      <c r="A1317" s="1">
        <v>43244</v>
      </c>
      <c r="B1317" s="1">
        <v>42879</v>
      </c>
      <c r="C1317" t="s">
        <v>28</v>
      </c>
      <c r="D1317">
        <v>2018</v>
      </c>
      <c r="E1317" t="s">
        <v>29</v>
      </c>
      <c r="F1317">
        <v>15</v>
      </c>
      <c r="G1317">
        <v>85</v>
      </c>
      <c r="H1317">
        <v>0</v>
      </c>
      <c r="I1317">
        <v>85</v>
      </c>
      <c r="J1317">
        <v>0</v>
      </c>
      <c r="K1317">
        <v>1.75</v>
      </c>
      <c r="L1317" t="s">
        <v>11</v>
      </c>
      <c r="M1317">
        <v>128.69999999999999</v>
      </c>
      <c r="N1317">
        <v>1014.43666666667</v>
      </c>
      <c r="O1317">
        <v>0.2</v>
      </c>
      <c r="P1317">
        <v>1.5</v>
      </c>
      <c r="Q1317">
        <f t="shared" si="42"/>
        <v>38.61</v>
      </c>
      <c r="R1317">
        <f t="shared" si="43"/>
        <v>38610</v>
      </c>
      <c r="S1317" t="s">
        <v>11</v>
      </c>
      <c r="T1317" t="s">
        <v>69</v>
      </c>
      <c r="U1317" t="s">
        <v>69</v>
      </c>
    </row>
    <row r="1318" spans="1:21" x14ac:dyDescent="0.25">
      <c r="A1318" s="1">
        <v>43248</v>
      </c>
      <c r="B1318" s="1">
        <v>42883</v>
      </c>
      <c r="C1318" t="s">
        <v>28</v>
      </c>
      <c r="D1318">
        <v>2018</v>
      </c>
      <c r="E1318" t="s">
        <v>29</v>
      </c>
      <c r="F1318">
        <v>1</v>
      </c>
      <c r="G1318">
        <v>68</v>
      </c>
      <c r="H1318">
        <v>0</v>
      </c>
      <c r="I1318">
        <v>68</v>
      </c>
      <c r="J1318">
        <v>0</v>
      </c>
      <c r="K1318">
        <v>1.75</v>
      </c>
      <c r="L1318" t="s">
        <v>11</v>
      </c>
      <c r="M1318">
        <v>90</v>
      </c>
      <c r="N1318">
        <v>637</v>
      </c>
      <c r="O1318">
        <v>0.2</v>
      </c>
      <c r="P1318">
        <v>1.5</v>
      </c>
      <c r="Q1318">
        <f t="shared" si="42"/>
        <v>27</v>
      </c>
      <c r="R1318">
        <f t="shared" si="43"/>
        <v>27000</v>
      </c>
      <c r="S1318" t="s">
        <v>11</v>
      </c>
      <c r="T1318" t="s">
        <v>63</v>
      </c>
      <c r="U1318" t="s">
        <v>63</v>
      </c>
    </row>
    <row r="1319" spans="1:21" x14ac:dyDescent="0.25">
      <c r="A1319" s="1">
        <v>43248</v>
      </c>
      <c r="B1319" s="1">
        <v>42883</v>
      </c>
      <c r="C1319" t="s">
        <v>28</v>
      </c>
      <c r="D1319">
        <v>2018</v>
      </c>
      <c r="E1319" t="s">
        <v>29</v>
      </c>
      <c r="F1319">
        <v>2</v>
      </c>
      <c r="G1319">
        <v>64</v>
      </c>
      <c r="H1319">
        <v>0</v>
      </c>
      <c r="I1319">
        <v>64</v>
      </c>
      <c r="J1319">
        <v>0</v>
      </c>
      <c r="K1319">
        <v>1.75</v>
      </c>
      <c r="L1319" t="s">
        <v>11</v>
      </c>
      <c r="M1319">
        <v>90</v>
      </c>
      <c r="N1319">
        <v>637</v>
      </c>
      <c r="O1319">
        <v>0.2</v>
      </c>
      <c r="P1319">
        <v>1.5</v>
      </c>
      <c r="Q1319">
        <f t="shared" si="42"/>
        <v>27</v>
      </c>
      <c r="R1319">
        <f t="shared" si="43"/>
        <v>27000</v>
      </c>
      <c r="S1319" t="s">
        <v>11</v>
      </c>
      <c r="T1319" t="s">
        <v>63</v>
      </c>
      <c r="U1319" t="s">
        <v>63</v>
      </c>
    </row>
    <row r="1320" spans="1:21" x14ac:dyDescent="0.25">
      <c r="A1320" s="1">
        <v>43248</v>
      </c>
      <c r="B1320" s="1">
        <v>42883</v>
      </c>
      <c r="C1320" t="s">
        <v>28</v>
      </c>
      <c r="D1320">
        <v>2018</v>
      </c>
      <c r="E1320" t="s">
        <v>29</v>
      </c>
      <c r="F1320">
        <v>3</v>
      </c>
      <c r="G1320">
        <v>67</v>
      </c>
      <c r="H1320">
        <v>0</v>
      </c>
      <c r="I1320">
        <v>67</v>
      </c>
      <c r="J1320">
        <v>0</v>
      </c>
      <c r="K1320">
        <v>1.75</v>
      </c>
      <c r="L1320" t="s">
        <v>11</v>
      </c>
      <c r="M1320">
        <v>90</v>
      </c>
      <c r="N1320">
        <v>637</v>
      </c>
      <c r="O1320">
        <v>0.2</v>
      </c>
      <c r="P1320">
        <v>1.5</v>
      </c>
      <c r="Q1320">
        <f t="shared" si="42"/>
        <v>27</v>
      </c>
      <c r="R1320">
        <f t="shared" si="43"/>
        <v>27000</v>
      </c>
      <c r="S1320" t="s">
        <v>11</v>
      </c>
      <c r="T1320" t="s">
        <v>63</v>
      </c>
      <c r="U1320" t="s">
        <v>63</v>
      </c>
    </row>
    <row r="1321" spans="1:21" x14ac:dyDescent="0.25">
      <c r="A1321" s="1">
        <v>43248</v>
      </c>
      <c r="B1321" s="1">
        <v>42883</v>
      </c>
      <c r="C1321" t="s">
        <v>28</v>
      </c>
      <c r="D1321">
        <v>2018</v>
      </c>
      <c r="E1321" t="s">
        <v>29</v>
      </c>
      <c r="F1321">
        <v>4</v>
      </c>
      <c r="G1321">
        <v>64</v>
      </c>
      <c r="H1321">
        <v>0</v>
      </c>
      <c r="I1321">
        <v>64</v>
      </c>
      <c r="J1321">
        <v>0</v>
      </c>
      <c r="K1321">
        <v>1.75</v>
      </c>
      <c r="L1321" t="s">
        <v>11</v>
      </c>
      <c r="M1321">
        <v>90</v>
      </c>
      <c r="N1321">
        <v>637</v>
      </c>
      <c r="O1321">
        <v>0.2</v>
      </c>
      <c r="P1321">
        <v>1.5</v>
      </c>
      <c r="Q1321">
        <f t="shared" si="42"/>
        <v>27</v>
      </c>
      <c r="R1321">
        <f t="shared" si="43"/>
        <v>27000</v>
      </c>
      <c r="S1321" t="s">
        <v>11</v>
      </c>
      <c r="T1321" t="s">
        <v>63</v>
      </c>
      <c r="U1321" t="s">
        <v>63</v>
      </c>
    </row>
    <row r="1322" spans="1:21" x14ac:dyDescent="0.25">
      <c r="A1322" s="1">
        <v>43248</v>
      </c>
      <c r="B1322" s="1">
        <v>42883</v>
      </c>
      <c r="C1322" t="s">
        <v>28</v>
      </c>
      <c r="D1322">
        <v>2018</v>
      </c>
      <c r="E1322" t="s">
        <v>29</v>
      </c>
      <c r="F1322">
        <v>5</v>
      </c>
      <c r="G1322">
        <v>114</v>
      </c>
      <c r="H1322">
        <v>0</v>
      </c>
      <c r="I1322">
        <v>114</v>
      </c>
      <c r="J1322">
        <v>0</v>
      </c>
      <c r="K1322">
        <v>1.75</v>
      </c>
      <c r="L1322" t="s">
        <v>11</v>
      </c>
      <c r="M1322">
        <v>90</v>
      </c>
      <c r="N1322">
        <v>637</v>
      </c>
      <c r="O1322">
        <v>0.2</v>
      </c>
      <c r="P1322">
        <v>1.5</v>
      </c>
      <c r="Q1322">
        <f t="shared" si="42"/>
        <v>27</v>
      </c>
      <c r="R1322">
        <f t="shared" si="43"/>
        <v>27000</v>
      </c>
      <c r="S1322" t="s">
        <v>11</v>
      </c>
      <c r="T1322" t="s">
        <v>63</v>
      </c>
      <c r="U1322" t="s">
        <v>63</v>
      </c>
    </row>
    <row r="1323" spans="1:21" x14ac:dyDescent="0.25">
      <c r="A1323" s="1">
        <v>43248</v>
      </c>
      <c r="B1323" s="1">
        <v>42883</v>
      </c>
      <c r="C1323" t="s">
        <v>28</v>
      </c>
      <c r="D1323">
        <v>2018</v>
      </c>
      <c r="E1323" t="s">
        <v>29</v>
      </c>
      <c r="F1323">
        <v>6</v>
      </c>
      <c r="G1323">
        <v>78</v>
      </c>
      <c r="H1323">
        <v>0</v>
      </c>
      <c r="I1323">
        <v>78</v>
      </c>
      <c r="J1323">
        <v>0</v>
      </c>
      <c r="K1323">
        <v>1.75</v>
      </c>
      <c r="L1323" t="s">
        <v>11</v>
      </c>
      <c r="M1323">
        <v>90</v>
      </c>
      <c r="N1323">
        <v>637</v>
      </c>
      <c r="O1323">
        <v>0.2</v>
      </c>
      <c r="P1323">
        <v>1.5</v>
      </c>
      <c r="Q1323">
        <f t="shared" si="42"/>
        <v>27</v>
      </c>
      <c r="R1323">
        <f t="shared" si="43"/>
        <v>27000</v>
      </c>
      <c r="S1323" t="s">
        <v>11</v>
      </c>
      <c r="T1323" t="s">
        <v>63</v>
      </c>
      <c r="U1323" t="s">
        <v>63</v>
      </c>
    </row>
    <row r="1324" spans="1:21" x14ac:dyDescent="0.25">
      <c r="A1324" s="1">
        <v>43248</v>
      </c>
      <c r="B1324" s="1">
        <v>42883</v>
      </c>
      <c r="C1324" t="s">
        <v>28</v>
      </c>
      <c r="D1324">
        <v>2018</v>
      </c>
      <c r="E1324" t="s">
        <v>29</v>
      </c>
      <c r="F1324">
        <v>7</v>
      </c>
      <c r="G1324">
        <v>48</v>
      </c>
      <c r="H1324">
        <v>0</v>
      </c>
      <c r="I1324">
        <v>48</v>
      </c>
      <c r="J1324">
        <v>0</v>
      </c>
      <c r="K1324">
        <v>1.75</v>
      </c>
      <c r="L1324" t="s">
        <v>11</v>
      </c>
      <c r="M1324">
        <v>90</v>
      </c>
      <c r="N1324">
        <v>637</v>
      </c>
      <c r="O1324">
        <v>0.2</v>
      </c>
      <c r="P1324">
        <v>1.5</v>
      </c>
      <c r="Q1324">
        <f t="shared" si="42"/>
        <v>27</v>
      </c>
      <c r="R1324">
        <f t="shared" si="43"/>
        <v>27000</v>
      </c>
      <c r="S1324" t="s">
        <v>11</v>
      </c>
      <c r="T1324" t="s">
        <v>63</v>
      </c>
      <c r="U1324" t="s">
        <v>63</v>
      </c>
    </row>
    <row r="1325" spans="1:21" x14ac:dyDescent="0.25">
      <c r="A1325" s="1">
        <v>43248</v>
      </c>
      <c r="B1325" s="1">
        <v>42883</v>
      </c>
      <c r="C1325" t="s">
        <v>28</v>
      </c>
      <c r="D1325">
        <v>2018</v>
      </c>
      <c r="E1325" t="s">
        <v>29</v>
      </c>
      <c r="F1325">
        <v>8</v>
      </c>
      <c r="G1325">
        <v>40</v>
      </c>
      <c r="H1325">
        <v>0</v>
      </c>
      <c r="I1325">
        <v>40</v>
      </c>
      <c r="J1325">
        <v>0</v>
      </c>
      <c r="K1325">
        <v>1.75</v>
      </c>
      <c r="L1325" t="s">
        <v>11</v>
      </c>
      <c r="M1325">
        <v>90</v>
      </c>
      <c r="N1325">
        <v>637</v>
      </c>
      <c r="O1325">
        <v>0.2</v>
      </c>
      <c r="P1325">
        <v>1.5</v>
      </c>
      <c r="Q1325">
        <f t="shared" si="42"/>
        <v>27</v>
      </c>
      <c r="R1325">
        <f t="shared" si="43"/>
        <v>27000</v>
      </c>
      <c r="S1325" t="s">
        <v>11</v>
      </c>
      <c r="T1325" t="s">
        <v>63</v>
      </c>
      <c r="U1325" t="s">
        <v>63</v>
      </c>
    </row>
    <row r="1326" spans="1:21" x14ac:dyDescent="0.25">
      <c r="A1326" s="1">
        <v>43248</v>
      </c>
      <c r="B1326" s="1">
        <v>42883</v>
      </c>
      <c r="C1326" t="s">
        <v>28</v>
      </c>
      <c r="D1326">
        <v>2018</v>
      </c>
      <c r="E1326" t="s">
        <v>29</v>
      </c>
      <c r="F1326">
        <v>9</v>
      </c>
      <c r="G1326">
        <v>76</v>
      </c>
      <c r="H1326">
        <v>0</v>
      </c>
      <c r="I1326">
        <v>76</v>
      </c>
      <c r="J1326">
        <v>0</v>
      </c>
      <c r="K1326">
        <v>1.75</v>
      </c>
      <c r="L1326" t="s">
        <v>11</v>
      </c>
      <c r="M1326">
        <v>90</v>
      </c>
      <c r="N1326">
        <v>637</v>
      </c>
      <c r="O1326">
        <v>0.2</v>
      </c>
      <c r="P1326">
        <v>1.5</v>
      </c>
      <c r="Q1326">
        <f t="shared" si="42"/>
        <v>27</v>
      </c>
      <c r="R1326">
        <f t="shared" si="43"/>
        <v>27000</v>
      </c>
      <c r="S1326" t="s">
        <v>11</v>
      </c>
      <c r="T1326" t="s">
        <v>63</v>
      </c>
      <c r="U1326" t="s">
        <v>63</v>
      </c>
    </row>
    <row r="1327" spans="1:21" x14ac:dyDescent="0.25">
      <c r="A1327" s="1">
        <v>43248</v>
      </c>
      <c r="B1327" s="1">
        <v>42883</v>
      </c>
      <c r="C1327" t="s">
        <v>28</v>
      </c>
      <c r="D1327">
        <v>2018</v>
      </c>
      <c r="E1327" t="s">
        <v>29</v>
      </c>
      <c r="F1327">
        <v>10</v>
      </c>
      <c r="G1327">
        <v>39</v>
      </c>
      <c r="H1327">
        <v>0</v>
      </c>
      <c r="I1327">
        <v>39</v>
      </c>
      <c r="J1327">
        <v>0</v>
      </c>
      <c r="K1327">
        <v>1.75</v>
      </c>
      <c r="L1327" t="s">
        <v>11</v>
      </c>
      <c r="M1327">
        <v>90</v>
      </c>
      <c r="N1327">
        <v>637</v>
      </c>
      <c r="O1327">
        <v>0.2</v>
      </c>
      <c r="P1327">
        <v>1.5</v>
      </c>
      <c r="Q1327">
        <f t="shared" si="42"/>
        <v>27</v>
      </c>
      <c r="R1327">
        <f t="shared" si="43"/>
        <v>27000</v>
      </c>
      <c r="S1327" t="s">
        <v>11</v>
      </c>
      <c r="T1327" t="s">
        <v>63</v>
      </c>
      <c r="U1327" t="s">
        <v>63</v>
      </c>
    </row>
    <row r="1328" spans="1:21" x14ac:dyDescent="0.25">
      <c r="A1328" s="1">
        <v>43248</v>
      </c>
      <c r="B1328" s="1">
        <v>42883</v>
      </c>
      <c r="C1328" t="s">
        <v>28</v>
      </c>
      <c r="D1328">
        <v>2018</v>
      </c>
      <c r="E1328" t="s">
        <v>29</v>
      </c>
      <c r="F1328">
        <v>11</v>
      </c>
      <c r="G1328">
        <v>59</v>
      </c>
      <c r="H1328">
        <v>0</v>
      </c>
      <c r="I1328">
        <v>59</v>
      </c>
      <c r="J1328">
        <v>0</v>
      </c>
      <c r="K1328">
        <v>1.75</v>
      </c>
      <c r="L1328" t="s">
        <v>11</v>
      </c>
      <c r="M1328">
        <v>90</v>
      </c>
      <c r="N1328">
        <v>637</v>
      </c>
      <c r="O1328">
        <v>0.2</v>
      </c>
      <c r="P1328">
        <v>1.5</v>
      </c>
      <c r="Q1328">
        <f t="shared" si="42"/>
        <v>27</v>
      </c>
      <c r="R1328">
        <f t="shared" si="43"/>
        <v>27000</v>
      </c>
      <c r="S1328" t="s">
        <v>11</v>
      </c>
      <c r="T1328" t="s">
        <v>63</v>
      </c>
      <c r="U1328" t="s">
        <v>63</v>
      </c>
    </row>
    <row r="1329" spans="1:21" x14ac:dyDescent="0.25">
      <c r="A1329" s="1">
        <v>43248</v>
      </c>
      <c r="B1329" s="1">
        <v>42883</v>
      </c>
      <c r="C1329" t="s">
        <v>28</v>
      </c>
      <c r="D1329">
        <v>2018</v>
      </c>
      <c r="E1329" t="s">
        <v>29</v>
      </c>
      <c r="F1329">
        <v>12</v>
      </c>
      <c r="G1329">
        <v>157</v>
      </c>
      <c r="H1329">
        <v>0</v>
      </c>
      <c r="I1329">
        <v>157</v>
      </c>
      <c r="J1329">
        <v>0</v>
      </c>
      <c r="K1329">
        <v>1.75</v>
      </c>
      <c r="L1329" t="s">
        <v>11</v>
      </c>
      <c r="M1329">
        <v>90</v>
      </c>
      <c r="N1329">
        <v>637</v>
      </c>
      <c r="O1329">
        <v>0.2</v>
      </c>
      <c r="P1329">
        <v>1.5</v>
      </c>
      <c r="Q1329">
        <f t="shared" si="42"/>
        <v>27</v>
      </c>
      <c r="R1329">
        <f t="shared" si="43"/>
        <v>27000</v>
      </c>
      <c r="S1329" t="s">
        <v>11</v>
      </c>
      <c r="T1329" t="s">
        <v>63</v>
      </c>
      <c r="U1329" t="s">
        <v>63</v>
      </c>
    </row>
    <row r="1330" spans="1:21" x14ac:dyDescent="0.25">
      <c r="A1330" s="1">
        <v>43248</v>
      </c>
      <c r="B1330" s="1">
        <v>42883</v>
      </c>
      <c r="C1330" t="s">
        <v>28</v>
      </c>
      <c r="D1330">
        <v>2018</v>
      </c>
      <c r="E1330" t="s">
        <v>29</v>
      </c>
      <c r="F1330">
        <v>13</v>
      </c>
      <c r="G1330">
        <v>53</v>
      </c>
      <c r="H1330">
        <v>0</v>
      </c>
      <c r="I1330">
        <v>53</v>
      </c>
      <c r="J1330">
        <v>0</v>
      </c>
      <c r="K1330">
        <v>1.75</v>
      </c>
      <c r="L1330" t="s">
        <v>11</v>
      </c>
      <c r="M1330">
        <v>90</v>
      </c>
      <c r="N1330">
        <v>637</v>
      </c>
      <c r="O1330">
        <v>0.2</v>
      </c>
      <c r="P1330">
        <v>1.5</v>
      </c>
      <c r="Q1330">
        <f t="shared" si="42"/>
        <v>27</v>
      </c>
      <c r="R1330">
        <f t="shared" si="43"/>
        <v>27000</v>
      </c>
      <c r="S1330" t="s">
        <v>11</v>
      </c>
      <c r="T1330" t="s">
        <v>63</v>
      </c>
      <c r="U1330" t="s">
        <v>63</v>
      </c>
    </row>
    <row r="1331" spans="1:21" x14ac:dyDescent="0.25">
      <c r="A1331" s="1">
        <v>43253</v>
      </c>
      <c r="B1331" s="1">
        <v>42888</v>
      </c>
      <c r="C1331" t="s">
        <v>28</v>
      </c>
      <c r="D1331">
        <v>2018</v>
      </c>
      <c r="E1331" t="s">
        <v>29</v>
      </c>
      <c r="F1331">
        <v>1</v>
      </c>
      <c r="G1331">
        <v>18</v>
      </c>
      <c r="H1331">
        <v>0</v>
      </c>
      <c r="I1331">
        <v>18</v>
      </c>
      <c r="J1331">
        <v>0</v>
      </c>
      <c r="K1331">
        <v>1.75</v>
      </c>
      <c r="L1331" t="s">
        <v>11</v>
      </c>
      <c r="M1331">
        <v>86.084848484848493</v>
      </c>
      <c r="N1331">
        <v>546.5806060606061</v>
      </c>
      <c r="O1331">
        <v>0.2</v>
      </c>
      <c r="P1331">
        <v>1.5</v>
      </c>
      <c r="Q1331">
        <f t="shared" si="42"/>
        <v>25.825454545454548</v>
      </c>
      <c r="R1331">
        <f t="shared" si="43"/>
        <v>25825.454545454548</v>
      </c>
      <c r="S1331" t="s">
        <v>11</v>
      </c>
      <c r="T1331" t="s">
        <v>66</v>
      </c>
      <c r="U1331" t="s">
        <v>66</v>
      </c>
    </row>
    <row r="1332" spans="1:21" x14ac:dyDescent="0.25">
      <c r="A1332" s="1">
        <v>43253</v>
      </c>
      <c r="B1332" s="1">
        <v>42888</v>
      </c>
      <c r="C1332" t="s">
        <v>28</v>
      </c>
      <c r="D1332">
        <v>2018</v>
      </c>
      <c r="E1332" t="s">
        <v>29</v>
      </c>
      <c r="F1332">
        <v>2</v>
      </c>
      <c r="G1332">
        <v>58</v>
      </c>
      <c r="H1332">
        <v>0</v>
      </c>
      <c r="I1332">
        <v>58</v>
      </c>
      <c r="J1332">
        <v>0</v>
      </c>
      <c r="K1332">
        <v>1.75</v>
      </c>
      <c r="L1332" t="s">
        <v>11</v>
      </c>
      <c r="M1332">
        <v>86.084848484848493</v>
      </c>
      <c r="N1332">
        <v>546.5806060606061</v>
      </c>
      <c r="O1332">
        <v>0.2</v>
      </c>
      <c r="P1332">
        <v>1.5</v>
      </c>
      <c r="Q1332">
        <f t="shared" si="42"/>
        <v>25.825454545454548</v>
      </c>
      <c r="R1332">
        <f t="shared" si="43"/>
        <v>25825.454545454548</v>
      </c>
      <c r="S1332" t="s">
        <v>11</v>
      </c>
      <c r="T1332" t="s">
        <v>66</v>
      </c>
      <c r="U1332" t="s">
        <v>66</v>
      </c>
    </row>
    <row r="1333" spans="1:21" x14ac:dyDescent="0.25">
      <c r="A1333" s="1">
        <v>43253</v>
      </c>
      <c r="B1333" s="1">
        <v>42888</v>
      </c>
      <c r="C1333" t="s">
        <v>28</v>
      </c>
      <c r="D1333">
        <v>2018</v>
      </c>
      <c r="E1333" t="s">
        <v>29</v>
      </c>
      <c r="F1333">
        <v>3</v>
      </c>
      <c r="G1333">
        <v>10</v>
      </c>
      <c r="H1333">
        <v>0</v>
      </c>
      <c r="I1333">
        <v>10</v>
      </c>
      <c r="J1333">
        <v>0</v>
      </c>
      <c r="K1333">
        <v>1.75</v>
      </c>
      <c r="L1333" t="s">
        <v>11</v>
      </c>
      <c r="M1333">
        <v>86.084848484848493</v>
      </c>
      <c r="N1333">
        <v>546.5806060606061</v>
      </c>
      <c r="O1333">
        <v>0.2</v>
      </c>
      <c r="P1333">
        <v>1.5</v>
      </c>
      <c r="Q1333">
        <f t="shared" si="42"/>
        <v>25.825454545454548</v>
      </c>
      <c r="R1333">
        <f t="shared" si="43"/>
        <v>25825.454545454548</v>
      </c>
      <c r="S1333" t="s">
        <v>11</v>
      </c>
      <c r="T1333" t="s">
        <v>66</v>
      </c>
      <c r="U1333" t="s">
        <v>66</v>
      </c>
    </row>
    <row r="1334" spans="1:21" x14ac:dyDescent="0.25">
      <c r="A1334" s="1">
        <v>43253</v>
      </c>
      <c r="B1334" s="1">
        <v>42888</v>
      </c>
      <c r="C1334" t="s">
        <v>28</v>
      </c>
      <c r="D1334">
        <v>2018</v>
      </c>
      <c r="E1334" t="s">
        <v>29</v>
      </c>
      <c r="F1334">
        <v>4</v>
      </c>
      <c r="G1334">
        <v>10</v>
      </c>
      <c r="H1334">
        <v>0</v>
      </c>
      <c r="I1334">
        <v>10</v>
      </c>
      <c r="J1334">
        <v>0</v>
      </c>
      <c r="K1334">
        <v>1.75</v>
      </c>
      <c r="L1334" t="s">
        <v>11</v>
      </c>
      <c r="M1334">
        <v>86.084848484848493</v>
      </c>
      <c r="N1334">
        <v>546.5806060606061</v>
      </c>
      <c r="O1334">
        <v>0.2</v>
      </c>
      <c r="P1334">
        <v>1.5</v>
      </c>
      <c r="Q1334">
        <f t="shared" si="42"/>
        <v>25.825454545454548</v>
      </c>
      <c r="R1334">
        <f t="shared" si="43"/>
        <v>25825.454545454548</v>
      </c>
      <c r="S1334" t="s">
        <v>11</v>
      </c>
      <c r="T1334" t="s">
        <v>66</v>
      </c>
      <c r="U1334" t="s">
        <v>66</v>
      </c>
    </row>
    <row r="1335" spans="1:21" x14ac:dyDescent="0.25">
      <c r="A1335" s="1">
        <v>43253</v>
      </c>
      <c r="B1335" s="1">
        <v>42888</v>
      </c>
      <c r="C1335" t="s">
        <v>28</v>
      </c>
      <c r="D1335">
        <v>2018</v>
      </c>
      <c r="E1335" t="s">
        <v>29</v>
      </c>
      <c r="F1335">
        <v>5</v>
      </c>
      <c r="G1335">
        <v>80</v>
      </c>
      <c r="H1335">
        <v>0</v>
      </c>
      <c r="I1335">
        <v>80</v>
      </c>
      <c r="J1335">
        <v>0</v>
      </c>
      <c r="K1335">
        <v>1.75</v>
      </c>
      <c r="L1335" t="s">
        <v>11</v>
      </c>
      <c r="M1335">
        <v>86.084848484848493</v>
      </c>
      <c r="N1335">
        <v>546.5806060606061</v>
      </c>
      <c r="O1335">
        <v>0.2</v>
      </c>
      <c r="P1335">
        <v>1.5</v>
      </c>
      <c r="Q1335">
        <f t="shared" si="42"/>
        <v>25.825454545454548</v>
      </c>
      <c r="R1335">
        <f t="shared" si="43"/>
        <v>25825.454545454548</v>
      </c>
      <c r="S1335" t="s">
        <v>11</v>
      </c>
      <c r="T1335" t="s">
        <v>66</v>
      </c>
      <c r="U1335" t="s">
        <v>66</v>
      </c>
    </row>
    <row r="1336" spans="1:21" x14ac:dyDescent="0.25">
      <c r="A1336" s="1">
        <v>43253</v>
      </c>
      <c r="B1336" s="1">
        <v>42888</v>
      </c>
      <c r="C1336" t="s">
        <v>28</v>
      </c>
      <c r="D1336">
        <v>2018</v>
      </c>
      <c r="E1336" t="s">
        <v>29</v>
      </c>
      <c r="F1336">
        <v>6</v>
      </c>
      <c r="G1336">
        <v>44</v>
      </c>
      <c r="H1336">
        <v>0</v>
      </c>
      <c r="I1336">
        <v>44</v>
      </c>
      <c r="J1336">
        <v>0</v>
      </c>
      <c r="K1336">
        <v>1.75</v>
      </c>
      <c r="L1336" t="s">
        <v>11</v>
      </c>
      <c r="M1336">
        <v>86.084848484848493</v>
      </c>
      <c r="N1336">
        <v>546.5806060606061</v>
      </c>
      <c r="O1336">
        <v>0.2</v>
      </c>
      <c r="P1336">
        <v>1.5</v>
      </c>
      <c r="Q1336">
        <f t="shared" si="42"/>
        <v>25.825454545454548</v>
      </c>
      <c r="R1336">
        <f t="shared" si="43"/>
        <v>25825.454545454548</v>
      </c>
      <c r="S1336" t="s">
        <v>11</v>
      </c>
      <c r="T1336" t="s">
        <v>66</v>
      </c>
      <c r="U1336" t="s">
        <v>66</v>
      </c>
    </row>
    <row r="1337" spans="1:21" x14ac:dyDescent="0.25">
      <c r="A1337" s="1">
        <v>43253</v>
      </c>
      <c r="B1337" s="1">
        <v>42888</v>
      </c>
      <c r="C1337" t="s">
        <v>28</v>
      </c>
      <c r="D1337">
        <v>2018</v>
      </c>
      <c r="E1337" t="s">
        <v>29</v>
      </c>
      <c r="F1337">
        <v>7</v>
      </c>
      <c r="G1337">
        <v>57</v>
      </c>
      <c r="H1337">
        <v>0</v>
      </c>
      <c r="I1337">
        <v>57</v>
      </c>
      <c r="J1337">
        <v>0</v>
      </c>
      <c r="K1337">
        <v>1.75</v>
      </c>
      <c r="L1337" t="s">
        <v>11</v>
      </c>
      <c r="M1337">
        <v>86.084848484848493</v>
      </c>
      <c r="N1337">
        <v>546.5806060606061</v>
      </c>
      <c r="O1337">
        <v>0.2</v>
      </c>
      <c r="P1337">
        <v>1.5</v>
      </c>
      <c r="Q1337">
        <f t="shared" si="42"/>
        <v>25.825454545454548</v>
      </c>
      <c r="R1337">
        <f t="shared" si="43"/>
        <v>25825.454545454548</v>
      </c>
      <c r="S1337" t="s">
        <v>11</v>
      </c>
      <c r="T1337" t="s">
        <v>66</v>
      </c>
      <c r="U1337" t="s">
        <v>66</v>
      </c>
    </row>
    <row r="1338" spans="1:21" x14ac:dyDescent="0.25">
      <c r="A1338" s="1">
        <v>43253</v>
      </c>
      <c r="B1338" s="1">
        <v>42888</v>
      </c>
      <c r="C1338" t="s">
        <v>28</v>
      </c>
      <c r="D1338">
        <v>2018</v>
      </c>
      <c r="E1338" t="s">
        <v>29</v>
      </c>
      <c r="F1338">
        <v>8</v>
      </c>
      <c r="G1338">
        <v>61</v>
      </c>
      <c r="H1338">
        <v>0</v>
      </c>
      <c r="I1338">
        <v>61</v>
      </c>
      <c r="J1338">
        <v>0</v>
      </c>
      <c r="K1338">
        <v>1.75</v>
      </c>
      <c r="L1338" t="s">
        <v>11</v>
      </c>
      <c r="M1338">
        <v>86.084848484848493</v>
      </c>
      <c r="N1338">
        <v>546.5806060606061</v>
      </c>
      <c r="O1338">
        <v>0.2</v>
      </c>
      <c r="P1338">
        <v>1.5</v>
      </c>
      <c r="Q1338">
        <f t="shared" si="42"/>
        <v>25.825454545454548</v>
      </c>
      <c r="R1338">
        <f t="shared" si="43"/>
        <v>25825.454545454548</v>
      </c>
      <c r="S1338" t="s">
        <v>11</v>
      </c>
      <c r="T1338" t="s">
        <v>66</v>
      </c>
      <c r="U1338" t="s">
        <v>66</v>
      </c>
    </row>
    <row r="1339" spans="1:21" x14ac:dyDescent="0.25">
      <c r="A1339" s="1">
        <v>43253</v>
      </c>
      <c r="B1339" s="1">
        <v>42888</v>
      </c>
      <c r="C1339" t="s">
        <v>28</v>
      </c>
      <c r="D1339">
        <v>2018</v>
      </c>
      <c r="E1339" t="s">
        <v>29</v>
      </c>
      <c r="F1339">
        <v>9</v>
      </c>
      <c r="G1339">
        <v>17</v>
      </c>
      <c r="H1339">
        <v>0</v>
      </c>
      <c r="I1339">
        <v>17</v>
      </c>
      <c r="J1339">
        <v>0</v>
      </c>
      <c r="K1339">
        <v>1.75</v>
      </c>
      <c r="L1339" t="s">
        <v>11</v>
      </c>
      <c r="M1339">
        <v>86.084848484848493</v>
      </c>
      <c r="N1339">
        <v>546.5806060606061</v>
      </c>
      <c r="O1339">
        <v>0.2</v>
      </c>
      <c r="P1339">
        <v>1.5</v>
      </c>
      <c r="Q1339">
        <f t="shared" si="42"/>
        <v>25.825454545454548</v>
      </c>
      <c r="R1339">
        <f t="shared" si="43"/>
        <v>25825.454545454548</v>
      </c>
      <c r="S1339" t="s">
        <v>11</v>
      </c>
      <c r="T1339" t="s">
        <v>66</v>
      </c>
      <c r="U1339" t="s">
        <v>66</v>
      </c>
    </row>
    <row r="1340" spans="1:21" x14ac:dyDescent="0.25">
      <c r="A1340" s="1">
        <v>43253</v>
      </c>
      <c r="B1340" s="1">
        <v>42888</v>
      </c>
      <c r="C1340" t="s">
        <v>28</v>
      </c>
      <c r="D1340">
        <v>2018</v>
      </c>
      <c r="E1340" t="s">
        <v>29</v>
      </c>
      <c r="F1340">
        <v>10</v>
      </c>
      <c r="G1340">
        <v>53</v>
      </c>
      <c r="H1340">
        <v>0</v>
      </c>
      <c r="I1340">
        <v>53</v>
      </c>
      <c r="J1340">
        <v>0</v>
      </c>
      <c r="K1340">
        <v>1.75</v>
      </c>
      <c r="L1340" t="s">
        <v>11</v>
      </c>
      <c r="M1340">
        <v>86.084848484848493</v>
      </c>
      <c r="N1340">
        <v>546.5806060606061</v>
      </c>
      <c r="O1340">
        <v>0.2</v>
      </c>
      <c r="P1340">
        <v>1.5</v>
      </c>
      <c r="Q1340">
        <f t="shared" si="42"/>
        <v>25.825454545454548</v>
      </c>
      <c r="R1340">
        <f t="shared" si="43"/>
        <v>25825.454545454548</v>
      </c>
      <c r="S1340" t="s">
        <v>11</v>
      </c>
      <c r="T1340" t="s">
        <v>66</v>
      </c>
      <c r="U1340" t="s">
        <v>66</v>
      </c>
    </row>
    <row r="1341" spans="1:21" x14ac:dyDescent="0.25">
      <c r="A1341" s="1">
        <v>43253</v>
      </c>
      <c r="B1341" s="1">
        <v>42888</v>
      </c>
      <c r="C1341" t="s">
        <v>28</v>
      </c>
      <c r="D1341">
        <v>2018</v>
      </c>
      <c r="E1341" t="s">
        <v>29</v>
      </c>
      <c r="F1341">
        <v>11</v>
      </c>
      <c r="G1341">
        <v>32</v>
      </c>
      <c r="H1341">
        <v>0</v>
      </c>
      <c r="I1341">
        <v>32</v>
      </c>
      <c r="J1341">
        <v>0</v>
      </c>
      <c r="K1341">
        <v>1.75</v>
      </c>
      <c r="L1341" t="s">
        <v>11</v>
      </c>
      <c r="M1341">
        <v>86.084848484848493</v>
      </c>
      <c r="N1341">
        <v>546.5806060606061</v>
      </c>
      <c r="O1341">
        <v>0.2</v>
      </c>
      <c r="P1341">
        <v>1.5</v>
      </c>
      <c r="Q1341">
        <f t="shared" si="42"/>
        <v>25.825454545454548</v>
      </c>
      <c r="R1341">
        <f t="shared" si="43"/>
        <v>25825.454545454548</v>
      </c>
      <c r="S1341" t="s">
        <v>11</v>
      </c>
      <c r="T1341" t="s">
        <v>66</v>
      </c>
      <c r="U1341" t="s">
        <v>66</v>
      </c>
    </row>
    <row r="1342" spans="1:21" x14ac:dyDescent="0.25">
      <c r="A1342" s="1">
        <v>43256</v>
      </c>
      <c r="B1342" s="1">
        <v>42891</v>
      </c>
      <c r="C1342" t="s">
        <v>28</v>
      </c>
      <c r="D1342">
        <v>2018</v>
      </c>
      <c r="E1342" t="s">
        <v>29</v>
      </c>
      <c r="F1342">
        <v>1</v>
      </c>
      <c r="G1342">
        <v>26</v>
      </c>
      <c r="H1342">
        <v>0</v>
      </c>
      <c r="I1342">
        <v>26</v>
      </c>
      <c r="J1342">
        <v>3</v>
      </c>
      <c r="K1342">
        <v>1.75</v>
      </c>
      <c r="L1342" t="s">
        <v>11</v>
      </c>
      <c r="M1342">
        <v>85.393939393939405</v>
      </c>
      <c r="N1342">
        <v>530.62424242424242</v>
      </c>
      <c r="O1342">
        <v>0.2</v>
      </c>
      <c r="P1342">
        <v>1.5</v>
      </c>
      <c r="Q1342">
        <f t="shared" si="42"/>
        <v>25.618181818181824</v>
      </c>
      <c r="R1342">
        <f t="shared" si="43"/>
        <v>25618.181818181823</v>
      </c>
      <c r="S1342" t="s">
        <v>11</v>
      </c>
      <c r="T1342" t="s">
        <v>67</v>
      </c>
      <c r="U1342" t="s">
        <v>66</v>
      </c>
    </row>
    <row r="1343" spans="1:21" x14ac:dyDescent="0.25">
      <c r="A1343" s="1">
        <v>43256</v>
      </c>
      <c r="B1343" s="1">
        <v>42891</v>
      </c>
      <c r="C1343" t="s">
        <v>28</v>
      </c>
      <c r="D1343">
        <v>2018</v>
      </c>
      <c r="E1343" t="s">
        <v>29</v>
      </c>
      <c r="F1343">
        <v>2</v>
      </c>
      <c r="G1343">
        <v>11</v>
      </c>
      <c r="H1343">
        <v>0</v>
      </c>
      <c r="I1343">
        <v>11</v>
      </c>
      <c r="J1343">
        <v>2</v>
      </c>
      <c r="K1343">
        <v>1.75</v>
      </c>
      <c r="L1343" t="s">
        <v>11</v>
      </c>
      <c r="M1343">
        <v>85.393939393939405</v>
      </c>
      <c r="N1343">
        <v>530.62424242424242</v>
      </c>
      <c r="O1343">
        <v>0.2</v>
      </c>
      <c r="P1343">
        <v>1.5</v>
      </c>
      <c r="Q1343">
        <f t="shared" si="42"/>
        <v>25.618181818181824</v>
      </c>
      <c r="R1343">
        <f t="shared" si="43"/>
        <v>25618.181818181823</v>
      </c>
      <c r="S1343" t="s">
        <v>11</v>
      </c>
      <c r="T1343" t="s">
        <v>67</v>
      </c>
      <c r="U1343" t="s">
        <v>67</v>
      </c>
    </row>
    <row r="1344" spans="1:21" x14ac:dyDescent="0.25">
      <c r="A1344" s="1">
        <v>43256</v>
      </c>
      <c r="B1344" s="1">
        <v>42891</v>
      </c>
      <c r="C1344" t="s">
        <v>28</v>
      </c>
      <c r="D1344">
        <v>2018</v>
      </c>
      <c r="E1344" t="s">
        <v>29</v>
      </c>
      <c r="F1344">
        <v>3</v>
      </c>
      <c r="G1344">
        <v>4</v>
      </c>
      <c r="H1344">
        <v>0</v>
      </c>
      <c r="I1344">
        <v>4</v>
      </c>
      <c r="J1344">
        <v>1</v>
      </c>
      <c r="K1344">
        <v>1.75</v>
      </c>
      <c r="L1344" t="s">
        <v>11</v>
      </c>
      <c r="M1344">
        <v>85.393939393939405</v>
      </c>
      <c r="N1344">
        <v>530.62424242424242</v>
      </c>
      <c r="O1344">
        <v>0.2</v>
      </c>
      <c r="P1344">
        <v>1.5</v>
      </c>
      <c r="Q1344">
        <f t="shared" si="42"/>
        <v>25.618181818181824</v>
      </c>
      <c r="R1344">
        <f t="shared" si="43"/>
        <v>25618.181818181823</v>
      </c>
      <c r="S1344" t="s">
        <v>11</v>
      </c>
      <c r="T1344" t="s">
        <v>67</v>
      </c>
      <c r="U1344" t="s">
        <v>67</v>
      </c>
    </row>
    <row r="1345" spans="1:21" x14ac:dyDescent="0.25">
      <c r="A1345" s="1">
        <v>43256</v>
      </c>
      <c r="B1345" s="1">
        <v>42891</v>
      </c>
      <c r="C1345" t="s">
        <v>28</v>
      </c>
      <c r="D1345">
        <v>2018</v>
      </c>
      <c r="E1345" t="s">
        <v>29</v>
      </c>
      <c r="F1345">
        <v>4</v>
      </c>
      <c r="G1345">
        <v>18</v>
      </c>
      <c r="H1345">
        <v>0</v>
      </c>
      <c r="I1345">
        <v>18</v>
      </c>
      <c r="J1345">
        <v>0</v>
      </c>
      <c r="K1345">
        <v>1.75</v>
      </c>
      <c r="L1345" t="s">
        <v>11</v>
      </c>
      <c r="M1345">
        <v>85.393939393939405</v>
      </c>
      <c r="N1345">
        <v>530.62424242424242</v>
      </c>
      <c r="O1345">
        <v>0.2</v>
      </c>
      <c r="P1345">
        <v>1.5</v>
      </c>
      <c r="Q1345">
        <f t="shared" si="42"/>
        <v>25.618181818181824</v>
      </c>
      <c r="R1345">
        <f t="shared" si="43"/>
        <v>25618.181818181823</v>
      </c>
      <c r="S1345" t="s">
        <v>11</v>
      </c>
      <c r="T1345" t="s">
        <v>67</v>
      </c>
      <c r="U1345" t="s">
        <v>67</v>
      </c>
    </row>
    <row r="1346" spans="1:21" x14ac:dyDescent="0.25">
      <c r="A1346" s="1">
        <v>43256</v>
      </c>
      <c r="B1346" s="1">
        <v>42891</v>
      </c>
      <c r="C1346" t="s">
        <v>28</v>
      </c>
      <c r="D1346">
        <v>2018</v>
      </c>
      <c r="E1346" t="s">
        <v>29</v>
      </c>
      <c r="F1346">
        <v>5</v>
      </c>
      <c r="G1346">
        <v>28</v>
      </c>
      <c r="H1346">
        <v>0</v>
      </c>
      <c r="I1346">
        <v>28</v>
      </c>
      <c r="J1346">
        <v>1</v>
      </c>
      <c r="K1346">
        <v>1.75</v>
      </c>
      <c r="L1346" t="s">
        <v>11</v>
      </c>
      <c r="M1346">
        <v>85.393939393939405</v>
      </c>
      <c r="N1346">
        <v>530.62424242424242</v>
      </c>
      <c r="O1346">
        <v>0.2</v>
      </c>
      <c r="P1346">
        <v>1.5</v>
      </c>
      <c r="Q1346">
        <f t="shared" si="42"/>
        <v>25.618181818181824</v>
      </c>
      <c r="R1346">
        <f t="shared" si="43"/>
        <v>25618.181818181823</v>
      </c>
      <c r="S1346" t="s">
        <v>11</v>
      </c>
      <c r="T1346" t="s">
        <v>67</v>
      </c>
      <c r="U1346" t="s">
        <v>67</v>
      </c>
    </row>
    <row r="1347" spans="1:21" x14ac:dyDescent="0.25">
      <c r="A1347" s="1">
        <v>43256</v>
      </c>
      <c r="B1347" s="1">
        <v>42891</v>
      </c>
      <c r="C1347" t="s">
        <v>28</v>
      </c>
      <c r="D1347">
        <v>2018</v>
      </c>
      <c r="E1347" t="s">
        <v>29</v>
      </c>
      <c r="F1347">
        <v>6</v>
      </c>
      <c r="G1347">
        <v>14</v>
      </c>
      <c r="H1347">
        <v>0</v>
      </c>
      <c r="I1347">
        <v>14</v>
      </c>
      <c r="J1347">
        <v>3</v>
      </c>
      <c r="K1347">
        <v>1.75</v>
      </c>
      <c r="L1347" t="s">
        <v>11</v>
      </c>
      <c r="M1347">
        <v>85.393939393939405</v>
      </c>
      <c r="N1347">
        <v>530.62424242424242</v>
      </c>
      <c r="O1347">
        <v>0.2</v>
      </c>
      <c r="P1347">
        <v>1.5</v>
      </c>
      <c r="Q1347">
        <f t="shared" ref="Q1347:Q1387" si="44">M1347*O1347*P1347</f>
        <v>25.618181818181824</v>
      </c>
      <c r="R1347">
        <f t="shared" ref="R1347:R1387" si="45">Q1347*1000</f>
        <v>25618.181818181823</v>
      </c>
      <c r="S1347" t="s">
        <v>11</v>
      </c>
      <c r="T1347" t="s">
        <v>67</v>
      </c>
      <c r="U1347" t="s">
        <v>67</v>
      </c>
    </row>
    <row r="1348" spans="1:21" x14ac:dyDescent="0.25">
      <c r="A1348" s="1">
        <v>43256</v>
      </c>
      <c r="B1348" s="1">
        <v>42891</v>
      </c>
      <c r="C1348" t="s">
        <v>28</v>
      </c>
      <c r="D1348">
        <v>2018</v>
      </c>
      <c r="E1348" t="s">
        <v>29</v>
      </c>
      <c r="F1348">
        <v>7</v>
      </c>
      <c r="G1348">
        <v>21</v>
      </c>
      <c r="H1348">
        <v>0</v>
      </c>
      <c r="I1348">
        <v>21</v>
      </c>
      <c r="J1348">
        <v>2</v>
      </c>
      <c r="K1348">
        <v>1.75</v>
      </c>
      <c r="L1348" t="s">
        <v>11</v>
      </c>
      <c r="M1348">
        <v>85.393939393939405</v>
      </c>
      <c r="N1348">
        <v>530.62424242424242</v>
      </c>
      <c r="O1348">
        <v>0.2</v>
      </c>
      <c r="P1348">
        <v>1.5</v>
      </c>
      <c r="Q1348">
        <f t="shared" si="44"/>
        <v>25.618181818181824</v>
      </c>
      <c r="R1348">
        <f t="shared" si="45"/>
        <v>25618.181818181823</v>
      </c>
      <c r="S1348" t="s">
        <v>11</v>
      </c>
      <c r="T1348" t="s">
        <v>67</v>
      </c>
      <c r="U1348" t="s">
        <v>67</v>
      </c>
    </row>
    <row r="1349" spans="1:21" x14ac:dyDescent="0.25">
      <c r="A1349" s="1">
        <v>43256</v>
      </c>
      <c r="B1349" s="1">
        <v>42891</v>
      </c>
      <c r="C1349" t="s">
        <v>28</v>
      </c>
      <c r="D1349">
        <v>2018</v>
      </c>
      <c r="E1349" t="s">
        <v>29</v>
      </c>
      <c r="F1349">
        <v>8</v>
      </c>
      <c r="G1349">
        <v>14</v>
      </c>
      <c r="H1349">
        <v>0</v>
      </c>
      <c r="I1349">
        <v>14</v>
      </c>
      <c r="J1349">
        <v>2</v>
      </c>
      <c r="K1349">
        <v>1.75</v>
      </c>
      <c r="L1349" t="s">
        <v>11</v>
      </c>
      <c r="M1349">
        <v>85.393939393939405</v>
      </c>
      <c r="N1349">
        <v>530.62424242424242</v>
      </c>
      <c r="O1349">
        <v>0.2</v>
      </c>
      <c r="P1349">
        <v>1.5</v>
      </c>
      <c r="Q1349">
        <f t="shared" si="44"/>
        <v>25.618181818181824</v>
      </c>
      <c r="R1349">
        <f t="shared" si="45"/>
        <v>25618.181818181823</v>
      </c>
      <c r="S1349" t="s">
        <v>11</v>
      </c>
      <c r="T1349" t="s">
        <v>67</v>
      </c>
      <c r="U1349" t="s">
        <v>67</v>
      </c>
    </row>
    <row r="1350" spans="1:21" x14ac:dyDescent="0.25">
      <c r="A1350" s="1">
        <v>43256</v>
      </c>
      <c r="B1350" s="1">
        <v>42891</v>
      </c>
      <c r="C1350" t="s">
        <v>28</v>
      </c>
      <c r="D1350">
        <v>2018</v>
      </c>
      <c r="E1350" t="s">
        <v>29</v>
      </c>
      <c r="F1350">
        <v>9</v>
      </c>
      <c r="G1350">
        <v>11</v>
      </c>
      <c r="H1350">
        <v>0</v>
      </c>
      <c r="I1350">
        <v>11</v>
      </c>
      <c r="J1350">
        <v>4</v>
      </c>
      <c r="K1350">
        <v>1.75</v>
      </c>
      <c r="L1350" t="s">
        <v>11</v>
      </c>
      <c r="M1350">
        <v>85.393939393939405</v>
      </c>
      <c r="N1350">
        <v>530.62424242424242</v>
      </c>
      <c r="O1350">
        <v>0.2</v>
      </c>
      <c r="P1350">
        <v>1.5</v>
      </c>
      <c r="Q1350">
        <f t="shared" si="44"/>
        <v>25.618181818181824</v>
      </c>
      <c r="R1350">
        <f t="shared" si="45"/>
        <v>25618.181818181823</v>
      </c>
      <c r="S1350" t="s">
        <v>11</v>
      </c>
      <c r="T1350" t="s">
        <v>67</v>
      </c>
      <c r="U1350" t="s">
        <v>67</v>
      </c>
    </row>
    <row r="1351" spans="1:21" x14ac:dyDescent="0.25">
      <c r="A1351" s="1">
        <v>43256</v>
      </c>
      <c r="B1351" s="1">
        <v>42891</v>
      </c>
      <c r="C1351" t="s">
        <v>28</v>
      </c>
      <c r="D1351">
        <v>2018</v>
      </c>
      <c r="E1351" t="s">
        <v>29</v>
      </c>
      <c r="F1351">
        <v>10</v>
      </c>
      <c r="G1351">
        <v>25</v>
      </c>
      <c r="H1351">
        <v>0</v>
      </c>
      <c r="I1351">
        <v>25</v>
      </c>
      <c r="J1351">
        <v>1</v>
      </c>
      <c r="K1351">
        <v>1.75</v>
      </c>
      <c r="L1351" t="s">
        <v>11</v>
      </c>
      <c r="M1351">
        <v>85.393939393939405</v>
      </c>
      <c r="N1351">
        <v>530.62424242424242</v>
      </c>
      <c r="O1351">
        <v>0.2</v>
      </c>
      <c r="P1351">
        <v>1.5</v>
      </c>
      <c r="Q1351">
        <f t="shared" si="44"/>
        <v>25.618181818181824</v>
      </c>
      <c r="R1351">
        <f t="shared" si="45"/>
        <v>25618.181818181823</v>
      </c>
      <c r="S1351" t="s">
        <v>11</v>
      </c>
      <c r="T1351" t="s">
        <v>67</v>
      </c>
      <c r="U1351" t="s">
        <v>67</v>
      </c>
    </row>
    <row r="1352" spans="1:21" x14ac:dyDescent="0.25">
      <c r="A1352" s="1">
        <v>43256</v>
      </c>
      <c r="B1352" s="1">
        <v>42891</v>
      </c>
      <c r="C1352" t="s">
        <v>28</v>
      </c>
      <c r="D1352">
        <v>2018</v>
      </c>
      <c r="E1352" t="s">
        <v>29</v>
      </c>
      <c r="F1352">
        <v>11</v>
      </c>
      <c r="G1352">
        <v>10</v>
      </c>
      <c r="H1352">
        <v>0</v>
      </c>
      <c r="I1352">
        <v>10</v>
      </c>
      <c r="J1352">
        <v>2</v>
      </c>
      <c r="K1352">
        <v>1.75</v>
      </c>
      <c r="L1352" t="s">
        <v>11</v>
      </c>
      <c r="M1352">
        <v>85.393939393939405</v>
      </c>
      <c r="N1352">
        <v>530.62424242424242</v>
      </c>
      <c r="O1352">
        <v>0.2</v>
      </c>
      <c r="P1352">
        <v>1.5</v>
      </c>
      <c r="Q1352">
        <f t="shared" si="44"/>
        <v>25.618181818181824</v>
      </c>
      <c r="R1352">
        <f t="shared" si="45"/>
        <v>25618.181818181823</v>
      </c>
      <c r="S1352" t="s">
        <v>11</v>
      </c>
      <c r="T1352" t="s">
        <v>67</v>
      </c>
      <c r="U1352" t="s">
        <v>67</v>
      </c>
    </row>
    <row r="1353" spans="1:21" x14ac:dyDescent="0.25">
      <c r="A1353" s="1">
        <v>43256</v>
      </c>
      <c r="B1353" s="1">
        <v>42891</v>
      </c>
      <c r="C1353" t="s">
        <v>28</v>
      </c>
      <c r="D1353">
        <v>2018</v>
      </c>
      <c r="E1353" t="s">
        <v>29</v>
      </c>
      <c r="F1353">
        <v>12</v>
      </c>
      <c r="G1353">
        <v>23</v>
      </c>
      <c r="H1353">
        <v>0</v>
      </c>
      <c r="I1353">
        <v>23</v>
      </c>
      <c r="J1353">
        <v>2</v>
      </c>
      <c r="K1353">
        <v>1.75</v>
      </c>
      <c r="L1353" t="s">
        <v>11</v>
      </c>
      <c r="M1353">
        <v>85.393939393939405</v>
      </c>
      <c r="N1353">
        <v>530.62424242424242</v>
      </c>
      <c r="O1353">
        <v>0.2</v>
      </c>
      <c r="P1353">
        <v>1.5</v>
      </c>
      <c r="Q1353">
        <f t="shared" si="44"/>
        <v>25.618181818181824</v>
      </c>
      <c r="R1353">
        <f t="shared" si="45"/>
        <v>25618.181818181823</v>
      </c>
      <c r="S1353" t="s">
        <v>11</v>
      </c>
      <c r="T1353" t="s">
        <v>67</v>
      </c>
      <c r="U1353" t="s">
        <v>67</v>
      </c>
    </row>
    <row r="1354" spans="1:21" x14ac:dyDescent="0.25">
      <c r="A1354" s="1">
        <v>43262</v>
      </c>
      <c r="B1354" s="1">
        <v>42897</v>
      </c>
      <c r="C1354" t="s">
        <v>28</v>
      </c>
      <c r="D1354">
        <v>2018</v>
      </c>
      <c r="E1354" t="s">
        <v>29</v>
      </c>
      <c r="F1354">
        <v>1</v>
      </c>
      <c r="G1354">
        <v>1</v>
      </c>
      <c r="H1354">
        <v>18</v>
      </c>
      <c r="I1354">
        <v>19</v>
      </c>
      <c r="J1354">
        <v>2</v>
      </c>
      <c r="K1354">
        <v>1.75</v>
      </c>
      <c r="L1354" t="s">
        <v>11</v>
      </c>
      <c r="M1354">
        <v>84.012121212121215</v>
      </c>
      <c r="N1354">
        <v>498.71151515151519</v>
      </c>
      <c r="O1354">
        <v>0.2</v>
      </c>
      <c r="P1354">
        <v>1.5</v>
      </c>
      <c r="Q1354">
        <f t="shared" si="44"/>
        <v>25.203636363636367</v>
      </c>
      <c r="R1354">
        <f t="shared" si="45"/>
        <v>25203.636363636368</v>
      </c>
      <c r="S1354" t="s">
        <v>11</v>
      </c>
      <c r="T1354" t="s">
        <v>65</v>
      </c>
      <c r="U1354" t="s">
        <v>65</v>
      </c>
    </row>
    <row r="1355" spans="1:21" x14ac:dyDescent="0.25">
      <c r="A1355" s="1">
        <v>43262</v>
      </c>
      <c r="B1355" s="1">
        <v>42897</v>
      </c>
      <c r="C1355" t="s">
        <v>28</v>
      </c>
      <c r="D1355">
        <v>2018</v>
      </c>
      <c r="E1355" t="s">
        <v>29</v>
      </c>
      <c r="F1355">
        <v>2</v>
      </c>
      <c r="G1355">
        <v>1</v>
      </c>
      <c r="H1355">
        <v>43</v>
      </c>
      <c r="I1355">
        <v>44</v>
      </c>
      <c r="J1355">
        <v>0</v>
      </c>
      <c r="K1355">
        <v>1.75</v>
      </c>
      <c r="L1355" t="s">
        <v>11</v>
      </c>
      <c r="M1355">
        <v>84.012121212121215</v>
      </c>
      <c r="N1355">
        <v>498.71151515151519</v>
      </c>
      <c r="O1355">
        <v>0.2</v>
      </c>
      <c r="P1355">
        <v>1.5</v>
      </c>
      <c r="Q1355">
        <f t="shared" si="44"/>
        <v>25.203636363636367</v>
      </c>
      <c r="R1355">
        <f t="shared" si="45"/>
        <v>25203.636363636368</v>
      </c>
      <c r="S1355" t="s">
        <v>11</v>
      </c>
      <c r="T1355" t="s">
        <v>65</v>
      </c>
      <c r="U1355" t="s">
        <v>65</v>
      </c>
    </row>
    <row r="1356" spans="1:21" x14ac:dyDescent="0.25">
      <c r="A1356" s="1">
        <v>43262</v>
      </c>
      <c r="B1356" s="1">
        <v>42897</v>
      </c>
      <c r="C1356" t="s">
        <v>28</v>
      </c>
      <c r="D1356">
        <v>2018</v>
      </c>
      <c r="E1356" t="s">
        <v>29</v>
      </c>
      <c r="F1356">
        <v>3</v>
      </c>
      <c r="G1356">
        <v>3</v>
      </c>
      <c r="H1356">
        <v>18</v>
      </c>
      <c r="I1356">
        <v>21</v>
      </c>
      <c r="J1356">
        <v>2</v>
      </c>
      <c r="K1356">
        <v>1.75</v>
      </c>
      <c r="L1356" t="s">
        <v>11</v>
      </c>
      <c r="M1356">
        <v>84.012121212121215</v>
      </c>
      <c r="N1356">
        <v>498.71151515151519</v>
      </c>
      <c r="O1356">
        <v>0.2</v>
      </c>
      <c r="P1356">
        <v>1.5</v>
      </c>
      <c r="Q1356">
        <f t="shared" si="44"/>
        <v>25.203636363636367</v>
      </c>
      <c r="R1356">
        <f t="shared" si="45"/>
        <v>25203.636363636368</v>
      </c>
      <c r="S1356" t="s">
        <v>11</v>
      </c>
      <c r="T1356" t="s">
        <v>65</v>
      </c>
      <c r="U1356" t="s">
        <v>65</v>
      </c>
    </row>
    <row r="1357" spans="1:21" x14ac:dyDescent="0.25">
      <c r="A1357" s="1">
        <v>43262</v>
      </c>
      <c r="B1357" s="1">
        <v>42897</v>
      </c>
      <c r="C1357" t="s">
        <v>28</v>
      </c>
      <c r="D1357">
        <v>2018</v>
      </c>
      <c r="E1357" t="s">
        <v>29</v>
      </c>
      <c r="F1357">
        <v>4</v>
      </c>
      <c r="G1357">
        <v>0</v>
      </c>
      <c r="H1357">
        <v>11</v>
      </c>
      <c r="I1357">
        <v>11</v>
      </c>
      <c r="J1357">
        <v>0</v>
      </c>
      <c r="K1357">
        <v>1.75</v>
      </c>
      <c r="L1357" t="s">
        <v>11</v>
      </c>
      <c r="M1357">
        <v>84.012121212121215</v>
      </c>
      <c r="N1357">
        <v>498.71151515151519</v>
      </c>
      <c r="O1357">
        <v>0.2</v>
      </c>
      <c r="P1357">
        <v>1.5</v>
      </c>
      <c r="Q1357">
        <f t="shared" si="44"/>
        <v>25.203636363636367</v>
      </c>
      <c r="R1357">
        <f t="shared" si="45"/>
        <v>25203.636363636368</v>
      </c>
      <c r="S1357" t="s">
        <v>11</v>
      </c>
      <c r="T1357" t="s">
        <v>65</v>
      </c>
      <c r="U1357" t="s">
        <v>65</v>
      </c>
    </row>
    <row r="1358" spans="1:21" x14ac:dyDescent="0.25">
      <c r="A1358" s="1">
        <v>43262</v>
      </c>
      <c r="B1358" s="1">
        <v>42897</v>
      </c>
      <c r="C1358" t="s">
        <v>28</v>
      </c>
      <c r="D1358">
        <v>2018</v>
      </c>
      <c r="E1358" t="s">
        <v>29</v>
      </c>
      <c r="F1358">
        <v>5</v>
      </c>
      <c r="G1358">
        <v>2</v>
      </c>
      <c r="H1358">
        <v>29</v>
      </c>
      <c r="I1358">
        <v>31</v>
      </c>
      <c r="J1358">
        <v>0</v>
      </c>
      <c r="K1358">
        <v>1.75</v>
      </c>
      <c r="L1358" t="s">
        <v>11</v>
      </c>
      <c r="M1358">
        <v>84.012121212121215</v>
      </c>
      <c r="N1358">
        <v>498.71151515151519</v>
      </c>
      <c r="O1358">
        <v>0.2</v>
      </c>
      <c r="P1358">
        <v>1.5</v>
      </c>
      <c r="Q1358">
        <f t="shared" si="44"/>
        <v>25.203636363636367</v>
      </c>
      <c r="R1358">
        <f t="shared" si="45"/>
        <v>25203.636363636368</v>
      </c>
      <c r="S1358" t="s">
        <v>11</v>
      </c>
      <c r="T1358" t="s">
        <v>65</v>
      </c>
      <c r="U1358" t="s">
        <v>65</v>
      </c>
    </row>
    <row r="1359" spans="1:21" x14ac:dyDescent="0.25">
      <c r="A1359" s="1">
        <v>43262</v>
      </c>
      <c r="B1359" s="1">
        <v>42897</v>
      </c>
      <c r="C1359" t="s">
        <v>28</v>
      </c>
      <c r="D1359">
        <v>2018</v>
      </c>
      <c r="E1359" t="s">
        <v>29</v>
      </c>
      <c r="F1359">
        <v>6</v>
      </c>
      <c r="G1359">
        <v>1</v>
      </c>
      <c r="H1359">
        <v>23</v>
      </c>
      <c r="I1359">
        <v>24</v>
      </c>
      <c r="J1359">
        <v>0</v>
      </c>
      <c r="K1359">
        <v>1.75</v>
      </c>
      <c r="L1359" t="s">
        <v>11</v>
      </c>
      <c r="M1359">
        <v>84.012121212121215</v>
      </c>
      <c r="N1359">
        <v>498.71151515151519</v>
      </c>
      <c r="O1359">
        <v>0.2</v>
      </c>
      <c r="P1359">
        <v>1.5</v>
      </c>
      <c r="Q1359">
        <f t="shared" si="44"/>
        <v>25.203636363636367</v>
      </c>
      <c r="R1359">
        <f t="shared" si="45"/>
        <v>25203.636363636368</v>
      </c>
      <c r="S1359" t="s">
        <v>11</v>
      </c>
      <c r="T1359" t="s">
        <v>65</v>
      </c>
      <c r="U1359" t="s">
        <v>65</v>
      </c>
    </row>
    <row r="1360" spans="1:21" x14ac:dyDescent="0.25">
      <c r="A1360" s="1">
        <v>43262</v>
      </c>
      <c r="B1360" s="1">
        <v>42897</v>
      </c>
      <c r="C1360" t="s">
        <v>28</v>
      </c>
      <c r="D1360">
        <v>2018</v>
      </c>
      <c r="E1360" t="s">
        <v>29</v>
      </c>
      <c r="F1360">
        <v>7</v>
      </c>
      <c r="G1360">
        <v>6</v>
      </c>
      <c r="H1360">
        <v>46</v>
      </c>
      <c r="I1360">
        <v>52</v>
      </c>
      <c r="J1360">
        <v>2</v>
      </c>
      <c r="K1360">
        <v>1.75</v>
      </c>
      <c r="L1360" t="s">
        <v>11</v>
      </c>
      <c r="M1360">
        <v>84.012121212121215</v>
      </c>
      <c r="N1360">
        <v>498.71151515151519</v>
      </c>
      <c r="O1360">
        <v>0.2</v>
      </c>
      <c r="P1360">
        <v>1.5</v>
      </c>
      <c r="Q1360">
        <f t="shared" si="44"/>
        <v>25.203636363636367</v>
      </c>
      <c r="R1360">
        <f t="shared" si="45"/>
        <v>25203.636363636368</v>
      </c>
      <c r="S1360" t="s">
        <v>11</v>
      </c>
      <c r="T1360" t="s">
        <v>65</v>
      </c>
      <c r="U1360" t="s">
        <v>65</v>
      </c>
    </row>
    <row r="1361" spans="1:21" x14ac:dyDescent="0.25">
      <c r="A1361" s="1">
        <v>43262</v>
      </c>
      <c r="B1361" s="1">
        <v>42897</v>
      </c>
      <c r="C1361" t="s">
        <v>28</v>
      </c>
      <c r="D1361">
        <v>2018</v>
      </c>
      <c r="E1361" t="s">
        <v>29</v>
      </c>
      <c r="F1361">
        <v>8</v>
      </c>
      <c r="G1361">
        <v>3</v>
      </c>
      <c r="H1361">
        <v>24</v>
      </c>
      <c r="I1361">
        <v>27</v>
      </c>
      <c r="J1361">
        <v>1</v>
      </c>
      <c r="K1361">
        <v>1.75</v>
      </c>
      <c r="L1361" t="s">
        <v>11</v>
      </c>
      <c r="M1361">
        <v>84.012121212121215</v>
      </c>
      <c r="N1361">
        <v>498.71151515151519</v>
      </c>
      <c r="O1361">
        <v>0.2</v>
      </c>
      <c r="P1361">
        <v>1.5</v>
      </c>
      <c r="Q1361">
        <f t="shared" si="44"/>
        <v>25.203636363636367</v>
      </c>
      <c r="R1361">
        <f t="shared" si="45"/>
        <v>25203.636363636368</v>
      </c>
      <c r="S1361" t="s">
        <v>11</v>
      </c>
      <c r="T1361" t="s">
        <v>65</v>
      </c>
      <c r="U1361" t="s">
        <v>65</v>
      </c>
    </row>
    <row r="1362" spans="1:21" x14ac:dyDescent="0.25">
      <c r="A1362" s="1">
        <v>43262</v>
      </c>
      <c r="B1362" s="1">
        <v>42897</v>
      </c>
      <c r="C1362" t="s">
        <v>28</v>
      </c>
      <c r="D1362">
        <v>2018</v>
      </c>
      <c r="E1362" t="s">
        <v>29</v>
      </c>
      <c r="F1362">
        <v>9</v>
      </c>
      <c r="G1362">
        <v>4</v>
      </c>
      <c r="H1362">
        <v>39</v>
      </c>
      <c r="I1362">
        <v>43</v>
      </c>
      <c r="J1362">
        <v>1</v>
      </c>
      <c r="K1362">
        <v>1.75</v>
      </c>
      <c r="L1362" t="s">
        <v>11</v>
      </c>
      <c r="M1362">
        <v>84.012121212121215</v>
      </c>
      <c r="N1362">
        <v>498.71151515151519</v>
      </c>
      <c r="O1362">
        <v>0.2</v>
      </c>
      <c r="P1362">
        <v>1.5</v>
      </c>
      <c r="Q1362">
        <f t="shared" si="44"/>
        <v>25.203636363636367</v>
      </c>
      <c r="R1362">
        <f t="shared" si="45"/>
        <v>25203.636363636368</v>
      </c>
      <c r="S1362" t="s">
        <v>11</v>
      </c>
      <c r="T1362" t="s">
        <v>65</v>
      </c>
      <c r="U1362" t="s">
        <v>65</v>
      </c>
    </row>
    <row r="1363" spans="1:21" x14ac:dyDescent="0.25">
      <c r="A1363" s="1">
        <v>43262</v>
      </c>
      <c r="B1363" s="1">
        <v>42897</v>
      </c>
      <c r="C1363" t="s">
        <v>28</v>
      </c>
      <c r="D1363">
        <v>2018</v>
      </c>
      <c r="E1363" t="s">
        <v>29</v>
      </c>
      <c r="F1363">
        <v>10</v>
      </c>
      <c r="G1363">
        <v>1</v>
      </c>
      <c r="H1363">
        <v>24</v>
      </c>
      <c r="I1363">
        <v>25</v>
      </c>
      <c r="J1363">
        <v>0</v>
      </c>
      <c r="K1363">
        <v>1.75</v>
      </c>
      <c r="L1363" t="s">
        <v>11</v>
      </c>
      <c r="M1363">
        <v>84.012121212121215</v>
      </c>
      <c r="N1363">
        <v>498.71151515151519</v>
      </c>
      <c r="O1363">
        <v>0.2</v>
      </c>
      <c r="P1363">
        <v>1.5</v>
      </c>
      <c r="Q1363">
        <f t="shared" si="44"/>
        <v>25.203636363636367</v>
      </c>
      <c r="R1363">
        <f t="shared" si="45"/>
        <v>25203.636363636368</v>
      </c>
      <c r="S1363" t="s">
        <v>11</v>
      </c>
      <c r="T1363" t="s">
        <v>65</v>
      </c>
      <c r="U1363" t="s">
        <v>65</v>
      </c>
    </row>
    <row r="1364" spans="1:21" x14ac:dyDescent="0.25">
      <c r="A1364" s="1">
        <v>43262</v>
      </c>
      <c r="B1364" s="1">
        <v>42897</v>
      </c>
      <c r="C1364" t="s">
        <v>28</v>
      </c>
      <c r="D1364">
        <v>2018</v>
      </c>
      <c r="E1364" t="s">
        <v>29</v>
      </c>
      <c r="F1364">
        <v>11</v>
      </c>
      <c r="G1364">
        <v>2</v>
      </c>
      <c r="H1364">
        <v>17</v>
      </c>
      <c r="I1364">
        <v>19</v>
      </c>
      <c r="J1364">
        <v>0</v>
      </c>
      <c r="K1364">
        <v>1.75</v>
      </c>
      <c r="L1364" t="s">
        <v>11</v>
      </c>
      <c r="M1364">
        <v>84.012121212121215</v>
      </c>
      <c r="N1364">
        <v>498.71151515151519</v>
      </c>
      <c r="O1364">
        <v>0.2</v>
      </c>
      <c r="P1364">
        <v>1.5</v>
      </c>
      <c r="Q1364">
        <f t="shared" si="44"/>
        <v>25.203636363636367</v>
      </c>
      <c r="R1364">
        <f t="shared" si="45"/>
        <v>25203.636363636368</v>
      </c>
      <c r="S1364" t="s">
        <v>11</v>
      </c>
      <c r="T1364" t="s">
        <v>65</v>
      </c>
      <c r="U1364" t="s">
        <v>65</v>
      </c>
    </row>
    <row r="1365" spans="1:21" x14ac:dyDescent="0.25">
      <c r="A1365" s="1">
        <v>43266</v>
      </c>
      <c r="B1365" s="1">
        <v>42901</v>
      </c>
      <c r="C1365" t="s">
        <v>28</v>
      </c>
      <c r="D1365">
        <v>2018</v>
      </c>
      <c r="E1365" t="s">
        <v>29</v>
      </c>
      <c r="F1365">
        <v>1</v>
      </c>
      <c r="G1365">
        <v>0</v>
      </c>
      <c r="H1365">
        <v>5</v>
      </c>
      <c r="I1365">
        <v>5</v>
      </c>
      <c r="J1365">
        <v>1</v>
      </c>
      <c r="K1365">
        <v>1.75</v>
      </c>
      <c r="L1365" t="s">
        <v>12</v>
      </c>
      <c r="M1365">
        <v>83.090909090909093</v>
      </c>
      <c r="N1365">
        <v>477.43636363636364</v>
      </c>
      <c r="O1365">
        <v>0.2</v>
      </c>
      <c r="P1365">
        <v>1.5</v>
      </c>
      <c r="Q1365">
        <f t="shared" si="44"/>
        <v>24.927272727272729</v>
      </c>
      <c r="R1365">
        <f t="shared" si="45"/>
        <v>24927.272727272728</v>
      </c>
      <c r="S1365" t="s">
        <v>12</v>
      </c>
      <c r="T1365" t="s">
        <v>7</v>
      </c>
      <c r="U1365" t="s">
        <v>7</v>
      </c>
    </row>
    <row r="1366" spans="1:21" x14ac:dyDescent="0.25">
      <c r="A1366" s="1">
        <v>43266</v>
      </c>
      <c r="B1366" s="1">
        <v>42901</v>
      </c>
      <c r="C1366" t="s">
        <v>28</v>
      </c>
      <c r="D1366">
        <v>2018</v>
      </c>
      <c r="E1366" t="s">
        <v>29</v>
      </c>
      <c r="F1366">
        <v>2</v>
      </c>
      <c r="G1366">
        <v>1</v>
      </c>
      <c r="H1366">
        <v>12</v>
      </c>
      <c r="I1366">
        <v>13</v>
      </c>
      <c r="J1366">
        <v>0</v>
      </c>
      <c r="K1366">
        <v>1.75</v>
      </c>
      <c r="L1366" t="s">
        <v>12</v>
      </c>
      <c r="M1366">
        <v>83.090909090909093</v>
      </c>
      <c r="N1366">
        <v>477.43636363636364</v>
      </c>
      <c r="O1366">
        <v>0.2</v>
      </c>
      <c r="P1366">
        <v>1.5</v>
      </c>
      <c r="Q1366">
        <f t="shared" si="44"/>
        <v>24.927272727272729</v>
      </c>
      <c r="R1366">
        <f t="shared" si="45"/>
        <v>24927.272727272728</v>
      </c>
      <c r="S1366" t="s">
        <v>12</v>
      </c>
      <c r="T1366" t="s">
        <v>7</v>
      </c>
      <c r="U1366" t="s">
        <v>7</v>
      </c>
    </row>
    <row r="1367" spans="1:21" x14ac:dyDescent="0.25">
      <c r="A1367" s="1">
        <v>43266</v>
      </c>
      <c r="B1367" s="1">
        <v>42901</v>
      </c>
      <c r="C1367" t="s">
        <v>28</v>
      </c>
      <c r="D1367">
        <v>2018</v>
      </c>
      <c r="E1367" t="s">
        <v>29</v>
      </c>
      <c r="F1367">
        <v>3</v>
      </c>
      <c r="G1367">
        <v>0</v>
      </c>
      <c r="H1367">
        <v>7</v>
      </c>
      <c r="I1367">
        <v>7</v>
      </c>
      <c r="J1367">
        <v>0</v>
      </c>
      <c r="K1367">
        <v>1.75</v>
      </c>
      <c r="L1367" t="s">
        <v>12</v>
      </c>
      <c r="M1367">
        <v>83.090909090909093</v>
      </c>
      <c r="N1367">
        <v>477.43636363636364</v>
      </c>
      <c r="O1367">
        <v>0.2</v>
      </c>
      <c r="P1367">
        <v>1.5</v>
      </c>
      <c r="Q1367">
        <f t="shared" si="44"/>
        <v>24.927272727272729</v>
      </c>
      <c r="R1367">
        <f t="shared" si="45"/>
        <v>24927.272727272728</v>
      </c>
      <c r="S1367" t="s">
        <v>12</v>
      </c>
      <c r="T1367" t="s">
        <v>7</v>
      </c>
      <c r="U1367" t="s">
        <v>7</v>
      </c>
    </row>
    <row r="1368" spans="1:21" x14ac:dyDescent="0.25">
      <c r="A1368" s="1">
        <v>43266</v>
      </c>
      <c r="B1368" s="1">
        <v>42901</v>
      </c>
      <c r="C1368" t="s">
        <v>28</v>
      </c>
      <c r="D1368">
        <v>2018</v>
      </c>
      <c r="E1368" t="s">
        <v>29</v>
      </c>
      <c r="F1368">
        <v>4</v>
      </c>
      <c r="G1368">
        <v>0</v>
      </c>
      <c r="H1368">
        <v>12</v>
      </c>
      <c r="I1368">
        <v>12</v>
      </c>
      <c r="J1368">
        <v>0</v>
      </c>
      <c r="K1368">
        <v>1.75</v>
      </c>
      <c r="L1368" t="s">
        <v>12</v>
      </c>
      <c r="M1368">
        <v>83.090909090909093</v>
      </c>
      <c r="N1368">
        <v>477.43636363636364</v>
      </c>
      <c r="O1368">
        <v>0.2</v>
      </c>
      <c r="P1368">
        <v>1.5</v>
      </c>
      <c r="Q1368">
        <f t="shared" si="44"/>
        <v>24.927272727272729</v>
      </c>
      <c r="R1368">
        <f t="shared" si="45"/>
        <v>24927.272727272728</v>
      </c>
      <c r="S1368" t="s">
        <v>12</v>
      </c>
      <c r="T1368" t="s">
        <v>7</v>
      </c>
      <c r="U1368" t="s">
        <v>7</v>
      </c>
    </row>
    <row r="1369" spans="1:21" x14ac:dyDescent="0.25">
      <c r="A1369" s="1">
        <v>43266</v>
      </c>
      <c r="B1369" s="1">
        <v>42901</v>
      </c>
      <c r="C1369" t="s">
        <v>28</v>
      </c>
      <c r="D1369">
        <v>2018</v>
      </c>
      <c r="E1369" t="s">
        <v>29</v>
      </c>
      <c r="F1369">
        <v>5</v>
      </c>
      <c r="G1369">
        <v>0</v>
      </c>
      <c r="H1369">
        <v>15</v>
      </c>
      <c r="I1369">
        <v>15</v>
      </c>
      <c r="J1369">
        <v>0</v>
      </c>
      <c r="K1369">
        <v>1.75</v>
      </c>
      <c r="L1369" t="s">
        <v>12</v>
      </c>
      <c r="M1369">
        <v>83.090909090909093</v>
      </c>
      <c r="N1369">
        <v>477.43636363636364</v>
      </c>
      <c r="O1369">
        <v>0.2</v>
      </c>
      <c r="P1369">
        <v>1.5</v>
      </c>
      <c r="Q1369">
        <f t="shared" si="44"/>
        <v>24.927272727272729</v>
      </c>
      <c r="R1369">
        <f t="shared" si="45"/>
        <v>24927.272727272728</v>
      </c>
      <c r="S1369" t="s">
        <v>12</v>
      </c>
      <c r="T1369" t="s">
        <v>7</v>
      </c>
      <c r="U1369" t="s">
        <v>7</v>
      </c>
    </row>
    <row r="1370" spans="1:21" x14ac:dyDescent="0.25">
      <c r="A1370" s="1">
        <v>43266</v>
      </c>
      <c r="B1370" s="1">
        <v>42901</v>
      </c>
      <c r="C1370" t="s">
        <v>28</v>
      </c>
      <c r="D1370">
        <v>2018</v>
      </c>
      <c r="E1370" t="s">
        <v>29</v>
      </c>
      <c r="F1370">
        <v>6</v>
      </c>
      <c r="G1370">
        <v>0</v>
      </c>
      <c r="H1370">
        <v>7</v>
      </c>
      <c r="I1370">
        <v>7</v>
      </c>
      <c r="J1370">
        <v>1</v>
      </c>
      <c r="K1370">
        <v>1.75</v>
      </c>
      <c r="L1370" t="s">
        <v>12</v>
      </c>
      <c r="M1370">
        <v>83.090909090909093</v>
      </c>
      <c r="N1370">
        <v>477.43636363636364</v>
      </c>
      <c r="O1370">
        <v>0.2</v>
      </c>
      <c r="P1370">
        <v>1.5</v>
      </c>
      <c r="Q1370">
        <f t="shared" si="44"/>
        <v>24.927272727272729</v>
      </c>
      <c r="R1370">
        <f t="shared" si="45"/>
        <v>24927.272727272728</v>
      </c>
      <c r="S1370" t="s">
        <v>12</v>
      </c>
      <c r="T1370" t="s">
        <v>7</v>
      </c>
      <c r="U1370" t="s">
        <v>7</v>
      </c>
    </row>
    <row r="1371" spans="1:21" x14ac:dyDescent="0.25">
      <c r="A1371" s="1">
        <v>43266</v>
      </c>
      <c r="B1371" s="1">
        <v>42901</v>
      </c>
      <c r="C1371" t="s">
        <v>28</v>
      </c>
      <c r="D1371">
        <v>2018</v>
      </c>
      <c r="E1371" t="s">
        <v>29</v>
      </c>
      <c r="F1371">
        <v>7</v>
      </c>
      <c r="G1371">
        <v>0</v>
      </c>
      <c r="H1371">
        <v>14</v>
      </c>
      <c r="I1371">
        <v>14</v>
      </c>
      <c r="J1371">
        <v>1</v>
      </c>
      <c r="K1371">
        <v>1.75</v>
      </c>
      <c r="L1371" t="s">
        <v>12</v>
      </c>
      <c r="M1371">
        <v>83.090909090909093</v>
      </c>
      <c r="N1371">
        <v>477.43636363636364</v>
      </c>
      <c r="O1371">
        <v>0.2</v>
      </c>
      <c r="P1371">
        <v>1.5</v>
      </c>
      <c r="Q1371">
        <f t="shared" si="44"/>
        <v>24.927272727272729</v>
      </c>
      <c r="R1371">
        <f t="shared" si="45"/>
        <v>24927.272727272728</v>
      </c>
      <c r="S1371" t="s">
        <v>12</v>
      </c>
      <c r="T1371" t="s">
        <v>7</v>
      </c>
      <c r="U1371" t="s">
        <v>7</v>
      </c>
    </row>
    <row r="1372" spans="1:21" x14ac:dyDescent="0.25">
      <c r="A1372" s="1">
        <v>43266</v>
      </c>
      <c r="B1372" s="1">
        <v>42901</v>
      </c>
      <c r="C1372" t="s">
        <v>28</v>
      </c>
      <c r="D1372">
        <v>2018</v>
      </c>
      <c r="E1372" t="s">
        <v>29</v>
      </c>
      <c r="F1372">
        <v>8</v>
      </c>
      <c r="G1372">
        <v>0</v>
      </c>
      <c r="H1372">
        <v>19</v>
      </c>
      <c r="I1372">
        <v>19</v>
      </c>
      <c r="J1372">
        <v>0</v>
      </c>
      <c r="K1372">
        <v>1.75</v>
      </c>
      <c r="L1372" t="s">
        <v>12</v>
      </c>
      <c r="M1372">
        <v>83.090909090909093</v>
      </c>
      <c r="N1372">
        <v>477.43636363636364</v>
      </c>
      <c r="O1372">
        <v>0.2</v>
      </c>
      <c r="P1372">
        <v>1.5</v>
      </c>
      <c r="Q1372">
        <f t="shared" si="44"/>
        <v>24.927272727272729</v>
      </c>
      <c r="R1372">
        <f t="shared" si="45"/>
        <v>24927.272727272728</v>
      </c>
      <c r="S1372" t="s">
        <v>12</v>
      </c>
      <c r="T1372" t="s">
        <v>7</v>
      </c>
      <c r="U1372" t="s">
        <v>7</v>
      </c>
    </row>
    <row r="1373" spans="1:21" x14ac:dyDescent="0.25">
      <c r="A1373" s="1">
        <v>43266</v>
      </c>
      <c r="B1373" s="1">
        <v>42901</v>
      </c>
      <c r="C1373" t="s">
        <v>28</v>
      </c>
      <c r="D1373">
        <v>2018</v>
      </c>
      <c r="E1373" t="s">
        <v>29</v>
      </c>
      <c r="F1373">
        <v>9</v>
      </c>
      <c r="G1373">
        <v>0</v>
      </c>
      <c r="H1373">
        <v>10</v>
      </c>
      <c r="I1373">
        <v>10</v>
      </c>
      <c r="J1373">
        <v>1</v>
      </c>
      <c r="K1373">
        <v>1.75</v>
      </c>
      <c r="L1373" t="s">
        <v>12</v>
      </c>
      <c r="M1373">
        <v>83.090909090909093</v>
      </c>
      <c r="N1373">
        <v>477.43636363636364</v>
      </c>
      <c r="O1373">
        <v>0.2</v>
      </c>
      <c r="P1373">
        <v>1.5</v>
      </c>
      <c r="Q1373">
        <f t="shared" si="44"/>
        <v>24.927272727272729</v>
      </c>
      <c r="R1373">
        <f t="shared" si="45"/>
        <v>24927.272727272728</v>
      </c>
      <c r="S1373" t="s">
        <v>12</v>
      </c>
      <c r="T1373" t="s">
        <v>7</v>
      </c>
      <c r="U1373" t="s">
        <v>7</v>
      </c>
    </row>
    <row r="1374" spans="1:21" x14ac:dyDescent="0.25">
      <c r="A1374" s="1">
        <v>43266</v>
      </c>
      <c r="B1374" s="1">
        <v>42901</v>
      </c>
      <c r="C1374" t="s">
        <v>28</v>
      </c>
      <c r="D1374">
        <v>2018</v>
      </c>
      <c r="E1374" t="s">
        <v>29</v>
      </c>
      <c r="F1374">
        <v>10</v>
      </c>
      <c r="G1374">
        <v>0</v>
      </c>
      <c r="H1374">
        <v>20</v>
      </c>
      <c r="I1374">
        <v>20</v>
      </c>
      <c r="J1374">
        <v>0</v>
      </c>
      <c r="K1374">
        <v>1.75</v>
      </c>
      <c r="L1374" t="s">
        <v>12</v>
      </c>
      <c r="M1374">
        <v>83.090909090909093</v>
      </c>
      <c r="N1374">
        <v>477.43636363636364</v>
      </c>
      <c r="O1374">
        <v>0.2</v>
      </c>
      <c r="P1374">
        <v>1.5</v>
      </c>
      <c r="Q1374">
        <f t="shared" si="44"/>
        <v>24.927272727272729</v>
      </c>
      <c r="R1374">
        <f t="shared" si="45"/>
        <v>24927.272727272728</v>
      </c>
      <c r="S1374" t="s">
        <v>12</v>
      </c>
      <c r="T1374" t="s">
        <v>7</v>
      </c>
      <c r="U1374" t="s">
        <v>7</v>
      </c>
    </row>
    <row r="1375" spans="1:21" x14ac:dyDescent="0.25">
      <c r="A1375" s="1">
        <v>43266</v>
      </c>
      <c r="B1375" s="1">
        <v>42901</v>
      </c>
      <c r="C1375" t="s">
        <v>28</v>
      </c>
      <c r="D1375">
        <v>2018</v>
      </c>
      <c r="E1375" t="s">
        <v>29</v>
      </c>
      <c r="F1375">
        <v>11</v>
      </c>
      <c r="G1375">
        <v>0</v>
      </c>
      <c r="H1375">
        <v>11</v>
      </c>
      <c r="I1375">
        <v>11</v>
      </c>
      <c r="J1375">
        <v>0</v>
      </c>
      <c r="K1375">
        <v>1.75</v>
      </c>
      <c r="L1375" t="s">
        <v>12</v>
      </c>
      <c r="M1375">
        <v>83.090909090909093</v>
      </c>
      <c r="N1375">
        <v>477.43636363636364</v>
      </c>
      <c r="O1375">
        <v>0.2</v>
      </c>
      <c r="P1375">
        <v>1.5</v>
      </c>
      <c r="Q1375">
        <f t="shared" si="44"/>
        <v>24.927272727272729</v>
      </c>
      <c r="R1375">
        <f t="shared" si="45"/>
        <v>24927.272727272728</v>
      </c>
      <c r="S1375" t="s">
        <v>12</v>
      </c>
      <c r="T1375" t="s">
        <v>7</v>
      </c>
      <c r="U1375" t="s">
        <v>7</v>
      </c>
    </row>
    <row r="1376" spans="1:21" x14ac:dyDescent="0.25">
      <c r="A1376" s="1">
        <v>43266</v>
      </c>
      <c r="B1376" s="1">
        <v>42901</v>
      </c>
      <c r="C1376" t="s">
        <v>28</v>
      </c>
      <c r="D1376">
        <v>2018</v>
      </c>
      <c r="E1376" t="s">
        <v>29</v>
      </c>
      <c r="F1376">
        <v>12</v>
      </c>
      <c r="G1376">
        <v>0</v>
      </c>
      <c r="H1376">
        <v>7</v>
      </c>
      <c r="I1376">
        <v>7</v>
      </c>
      <c r="J1376">
        <v>0</v>
      </c>
      <c r="K1376">
        <v>1.75</v>
      </c>
      <c r="L1376" t="s">
        <v>12</v>
      </c>
      <c r="M1376">
        <v>83.090909090909093</v>
      </c>
      <c r="N1376">
        <v>477.43636363636364</v>
      </c>
      <c r="O1376">
        <v>0.2</v>
      </c>
      <c r="P1376">
        <v>1.5</v>
      </c>
      <c r="Q1376">
        <f t="shared" si="44"/>
        <v>24.927272727272729</v>
      </c>
      <c r="R1376">
        <f t="shared" si="45"/>
        <v>24927.272727272728</v>
      </c>
      <c r="S1376" t="s">
        <v>12</v>
      </c>
      <c r="T1376" t="s">
        <v>7</v>
      </c>
      <c r="U1376" t="s">
        <v>7</v>
      </c>
    </row>
    <row r="1377" spans="1:21" x14ac:dyDescent="0.25">
      <c r="A1377" s="1">
        <v>43269</v>
      </c>
      <c r="B1377" s="1">
        <v>42904</v>
      </c>
      <c r="C1377" t="s">
        <v>28</v>
      </c>
      <c r="D1377">
        <v>2018</v>
      </c>
      <c r="E1377" t="s">
        <v>29</v>
      </c>
      <c r="F1377">
        <v>1</v>
      </c>
      <c r="G1377">
        <v>0</v>
      </c>
      <c r="H1377">
        <v>0</v>
      </c>
      <c r="I1377">
        <v>0</v>
      </c>
      <c r="J1377">
        <v>2</v>
      </c>
      <c r="K1377">
        <v>1.75</v>
      </c>
      <c r="L1377" t="s">
        <v>12</v>
      </c>
      <c r="M1377" s="22">
        <v>82.4</v>
      </c>
      <c r="N1377" s="22">
        <v>461.48</v>
      </c>
      <c r="O1377">
        <v>0.2</v>
      </c>
      <c r="P1377">
        <v>1.5</v>
      </c>
      <c r="Q1377">
        <f t="shared" si="44"/>
        <v>24.72</v>
      </c>
      <c r="R1377">
        <f t="shared" si="45"/>
        <v>24720</v>
      </c>
      <c r="S1377" t="s">
        <v>12</v>
      </c>
      <c r="T1377" t="s">
        <v>7</v>
      </c>
      <c r="U1377" t="s">
        <v>7</v>
      </c>
    </row>
    <row r="1378" spans="1:21" x14ac:dyDescent="0.25">
      <c r="A1378" s="1">
        <v>43269</v>
      </c>
      <c r="B1378" s="1">
        <v>42904</v>
      </c>
      <c r="C1378" t="s">
        <v>28</v>
      </c>
      <c r="D1378">
        <v>2018</v>
      </c>
      <c r="E1378" t="s">
        <v>29</v>
      </c>
      <c r="F1378">
        <v>2</v>
      </c>
      <c r="G1378">
        <v>0</v>
      </c>
      <c r="H1378">
        <v>0</v>
      </c>
      <c r="I1378">
        <v>0</v>
      </c>
      <c r="J1378">
        <v>0</v>
      </c>
      <c r="K1378">
        <v>1.75</v>
      </c>
      <c r="L1378" t="s">
        <v>12</v>
      </c>
      <c r="M1378" s="22">
        <v>82.4</v>
      </c>
      <c r="N1378" s="22">
        <v>461.48</v>
      </c>
      <c r="O1378">
        <v>0.2</v>
      </c>
      <c r="P1378">
        <v>1.5</v>
      </c>
      <c r="Q1378">
        <f t="shared" si="44"/>
        <v>24.72</v>
      </c>
      <c r="R1378">
        <f t="shared" si="45"/>
        <v>24720</v>
      </c>
      <c r="S1378" t="s">
        <v>12</v>
      </c>
      <c r="T1378" t="s">
        <v>7</v>
      </c>
      <c r="U1378" t="s">
        <v>7</v>
      </c>
    </row>
    <row r="1379" spans="1:21" x14ac:dyDescent="0.25">
      <c r="A1379" s="1">
        <v>43269</v>
      </c>
      <c r="B1379" s="1">
        <v>42904</v>
      </c>
      <c r="C1379" t="s">
        <v>28</v>
      </c>
      <c r="D1379">
        <v>2018</v>
      </c>
      <c r="E1379" t="s">
        <v>29</v>
      </c>
      <c r="F1379">
        <v>3</v>
      </c>
      <c r="G1379">
        <v>0</v>
      </c>
      <c r="H1379">
        <v>0</v>
      </c>
      <c r="I1379">
        <v>0</v>
      </c>
      <c r="J1379">
        <v>0</v>
      </c>
      <c r="K1379">
        <v>1.75</v>
      </c>
      <c r="L1379" t="s">
        <v>12</v>
      </c>
      <c r="M1379" s="22">
        <v>82.4</v>
      </c>
      <c r="N1379" s="22">
        <v>461.48</v>
      </c>
      <c r="O1379">
        <v>0.2</v>
      </c>
      <c r="P1379">
        <v>1.5</v>
      </c>
      <c r="Q1379">
        <f t="shared" si="44"/>
        <v>24.72</v>
      </c>
      <c r="R1379">
        <f t="shared" si="45"/>
        <v>24720</v>
      </c>
      <c r="S1379" t="s">
        <v>12</v>
      </c>
      <c r="T1379" t="s">
        <v>7</v>
      </c>
      <c r="U1379" t="s">
        <v>7</v>
      </c>
    </row>
    <row r="1380" spans="1:21" x14ac:dyDescent="0.25">
      <c r="A1380" s="1">
        <v>43269</v>
      </c>
      <c r="B1380" s="1">
        <v>42904</v>
      </c>
      <c r="C1380" t="s">
        <v>28</v>
      </c>
      <c r="D1380">
        <v>2018</v>
      </c>
      <c r="E1380" t="s">
        <v>29</v>
      </c>
      <c r="F1380">
        <v>4</v>
      </c>
      <c r="G1380">
        <v>0</v>
      </c>
      <c r="H1380">
        <v>2</v>
      </c>
      <c r="I1380">
        <v>2</v>
      </c>
      <c r="J1380">
        <v>0</v>
      </c>
      <c r="K1380">
        <v>1.75</v>
      </c>
      <c r="L1380" t="s">
        <v>12</v>
      </c>
      <c r="M1380" s="22">
        <v>82.4</v>
      </c>
      <c r="N1380" s="22">
        <v>461.48</v>
      </c>
      <c r="O1380">
        <v>0.2</v>
      </c>
      <c r="P1380">
        <v>1.5</v>
      </c>
      <c r="Q1380">
        <f t="shared" si="44"/>
        <v>24.72</v>
      </c>
      <c r="R1380">
        <f t="shared" si="45"/>
        <v>24720</v>
      </c>
      <c r="S1380" t="s">
        <v>12</v>
      </c>
      <c r="T1380" t="s">
        <v>7</v>
      </c>
      <c r="U1380" t="s">
        <v>7</v>
      </c>
    </row>
    <row r="1381" spans="1:21" x14ac:dyDescent="0.25">
      <c r="A1381" s="1">
        <v>43269</v>
      </c>
      <c r="B1381" s="1">
        <v>42904</v>
      </c>
      <c r="C1381" t="s">
        <v>28</v>
      </c>
      <c r="D1381">
        <v>2018</v>
      </c>
      <c r="E1381" t="s">
        <v>29</v>
      </c>
      <c r="F1381">
        <v>5</v>
      </c>
      <c r="G1381">
        <v>0</v>
      </c>
      <c r="H1381">
        <v>1</v>
      </c>
      <c r="I1381">
        <v>1</v>
      </c>
      <c r="J1381">
        <v>1</v>
      </c>
      <c r="K1381">
        <v>1.75</v>
      </c>
      <c r="L1381" t="s">
        <v>12</v>
      </c>
      <c r="M1381" s="22">
        <v>82.4</v>
      </c>
      <c r="N1381" s="22">
        <v>461.48</v>
      </c>
      <c r="O1381">
        <v>0.2</v>
      </c>
      <c r="P1381">
        <v>1.5</v>
      </c>
      <c r="Q1381">
        <f t="shared" si="44"/>
        <v>24.72</v>
      </c>
      <c r="R1381">
        <f t="shared" si="45"/>
        <v>24720</v>
      </c>
      <c r="S1381" t="s">
        <v>12</v>
      </c>
      <c r="T1381" t="s">
        <v>7</v>
      </c>
      <c r="U1381" t="s">
        <v>7</v>
      </c>
    </row>
    <row r="1382" spans="1:21" x14ac:dyDescent="0.25">
      <c r="A1382" s="1">
        <v>43269</v>
      </c>
      <c r="B1382" s="1">
        <v>42904</v>
      </c>
      <c r="C1382" t="s">
        <v>28</v>
      </c>
      <c r="D1382">
        <v>2018</v>
      </c>
      <c r="E1382" t="s">
        <v>29</v>
      </c>
      <c r="F1382">
        <v>6</v>
      </c>
      <c r="G1382">
        <v>0</v>
      </c>
      <c r="H1382">
        <v>0</v>
      </c>
      <c r="I1382">
        <v>0</v>
      </c>
      <c r="J1382">
        <v>0</v>
      </c>
      <c r="K1382">
        <v>1.75</v>
      </c>
      <c r="L1382" t="s">
        <v>12</v>
      </c>
      <c r="M1382" s="22">
        <v>82.4</v>
      </c>
      <c r="N1382" s="22">
        <v>461.48</v>
      </c>
      <c r="O1382">
        <v>0.2</v>
      </c>
      <c r="P1382">
        <v>1.5</v>
      </c>
      <c r="Q1382">
        <f t="shared" si="44"/>
        <v>24.72</v>
      </c>
      <c r="R1382">
        <f t="shared" si="45"/>
        <v>24720</v>
      </c>
      <c r="S1382" t="s">
        <v>12</v>
      </c>
      <c r="T1382" t="s">
        <v>7</v>
      </c>
      <c r="U1382" t="s">
        <v>7</v>
      </c>
    </row>
    <row r="1383" spans="1:21" x14ac:dyDescent="0.25">
      <c r="A1383" s="1">
        <v>43269</v>
      </c>
      <c r="B1383" s="1">
        <v>42904</v>
      </c>
      <c r="C1383" t="s">
        <v>28</v>
      </c>
      <c r="D1383">
        <v>2018</v>
      </c>
      <c r="E1383" t="s">
        <v>29</v>
      </c>
      <c r="F1383">
        <v>7</v>
      </c>
      <c r="G1383">
        <v>0</v>
      </c>
      <c r="H1383">
        <v>0</v>
      </c>
      <c r="I1383">
        <v>0</v>
      </c>
      <c r="J1383">
        <v>0</v>
      </c>
      <c r="K1383">
        <v>1.75</v>
      </c>
      <c r="L1383" t="s">
        <v>12</v>
      </c>
      <c r="M1383" s="22">
        <v>82.4</v>
      </c>
      <c r="N1383" s="22">
        <v>461.48</v>
      </c>
      <c r="O1383">
        <v>0.2</v>
      </c>
      <c r="P1383">
        <v>1.5</v>
      </c>
      <c r="Q1383">
        <f t="shared" si="44"/>
        <v>24.72</v>
      </c>
      <c r="R1383">
        <f t="shared" si="45"/>
        <v>24720</v>
      </c>
      <c r="S1383" t="s">
        <v>12</v>
      </c>
      <c r="T1383" t="s">
        <v>7</v>
      </c>
      <c r="U1383" t="s">
        <v>7</v>
      </c>
    </row>
    <row r="1384" spans="1:21" x14ac:dyDescent="0.25">
      <c r="A1384" s="1">
        <v>43269</v>
      </c>
      <c r="B1384" s="1">
        <v>42904</v>
      </c>
      <c r="C1384" t="s">
        <v>28</v>
      </c>
      <c r="D1384">
        <v>2018</v>
      </c>
      <c r="E1384" t="s">
        <v>29</v>
      </c>
      <c r="F1384">
        <v>8</v>
      </c>
      <c r="G1384">
        <v>0</v>
      </c>
      <c r="H1384">
        <v>0</v>
      </c>
      <c r="I1384">
        <v>0</v>
      </c>
      <c r="J1384">
        <v>0</v>
      </c>
      <c r="K1384">
        <v>1.75</v>
      </c>
      <c r="L1384" t="s">
        <v>12</v>
      </c>
      <c r="M1384" s="22">
        <v>82.4</v>
      </c>
      <c r="N1384" s="22">
        <v>461.48</v>
      </c>
      <c r="O1384">
        <v>0.2</v>
      </c>
      <c r="P1384">
        <v>1.5</v>
      </c>
      <c r="Q1384">
        <f t="shared" si="44"/>
        <v>24.72</v>
      </c>
      <c r="R1384">
        <f t="shared" si="45"/>
        <v>24720</v>
      </c>
      <c r="S1384" t="s">
        <v>12</v>
      </c>
      <c r="T1384" t="s">
        <v>7</v>
      </c>
      <c r="U1384" t="s">
        <v>7</v>
      </c>
    </row>
    <row r="1385" spans="1:21" x14ac:dyDescent="0.25">
      <c r="A1385" s="1">
        <v>43269</v>
      </c>
      <c r="B1385" s="1">
        <v>42904</v>
      </c>
      <c r="C1385" t="s">
        <v>28</v>
      </c>
      <c r="D1385">
        <v>2018</v>
      </c>
      <c r="E1385" t="s">
        <v>29</v>
      </c>
      <c r="F1385">
        <v>9</v>
      </c>
      <c r="G1385">
        <v>0</v>
      </c>
      <c r="H1385">
        <v>0</v>
      </c>
      <c r="I1385">
        <v>0</v>
      </c>
      <c r="J1385">
        <v>1</v>
      </c>
      <c r="K1385">
        <v>1.75</v>
      </c>
      <c r="L1385" t="s">
        <v>12</v>
      </c>
      <c r="M1385" s="22">
        <v>82.4</v>
      </c>
      <c r="N1385" s="22">
        <v>461.48</v>
      </c>
      <c r="O1385">
        <v>0.2</v>
      </c>
      <c r="P1385">
        <v>1.5</v>
      </c>
      <c r="Q1385">
        <f t="shared" si="44"/>
        <v>24.72</v>
      </c>
      <c r="R1385">
        <f t="shared" si="45"/>
        <v>24720</v>
      </c>
      <c r="S1385" t="s">
        <v>12</v>
      </c>
      <c r="T1385" t="s">
        <v>7</v>
      </c>
      <c r="U1385" t="s">
        <v>7</v>
      </c>
    </row>
    <row r="1386" spans="1:21" x14ac:dyDescent="0.25">
      <c r="A1386" s="1">
        <v>43269</v>
      </c>
      <c r="B1386" s="1">
        <v>42904</v>
      </c>
      <c r="C1386" t="s">
        <v>28</v>
      </c>
      <c r="D1386">
        <v>2018</v>
      </c>
      <c r="E1386" t="s">
        <v>29</v>
      </c>
      <c r="F1386">
        <v>10</v>
      </c>
      <c r="G1386">
        <v>0</v>
      </c>
      <c r="H1386">
        <v>1</v>
      </c>
      <c r="I1386">
        <v>1</v>
      </c>
      <c r="J1386">
        <v>0</v>
      </c>
      <c r="K1386">
        <v>1.75</v>
      </c>
      <c r="L1386" t="s">
        <v>12</v>
      </c>
      <c r="M1386" s="22">
        <v>82.4</v>
      </c>
      <c r="N1386" s="22">
        <v>461.48</v>
      </c>
      <c r="O1386">
        <v>0.2</v>
      </c>
      <c r="P1386">
        <v>1.5</v>
      </c>
      <c r="Q1386">
        <f t="shared" si="44"/>
        <v>24.72</v>
      </c>
      <c r="R1386">
        <f t="shared" si="45"/>
        <v>24720</v>
      </c>
      <c r="S1386" t="s">
        <v>12</v>
      </c>
      <c r="T1386" t="s">
        <v>7</v>
      </c>
      <c r="U1386" t="s">
        <v>7</v>
      </c>
    </row>
    <row r="1387" spans="1:21" x14ac:dyDescent="0.25">
      <c r="A1387" s="1">
        <v>43269</v>
      </c>
      <c r="B1387" s="1">
        <v>42904</v>
      </c>
      <c r="C1387" t="s">
        <v>28</v>
      </c>
      <c r="D1387">
        <v>2018</v>
      </c>
      <c r="E1387" t="s">
        <v>29</v>
      </c>
      <c r="F1387">
        <v>11</v>
      </c>
      <c r="G1387">
        <v>0</v>
      </c>
      <c r="H1387">
        <v>1</v>
      </c>
      <c r="I1387">
        <v>1</v>
      </c>
      <c r="J1387">
        <v>2</v>
      </c>
      <c r="K1387">
        <v>1.75</v>
      </c>
      <c r="L1387" t="s">
        <v>12</v>
      </c>
      <c r="M1387" s="22">
        <v>82.4</v>
      </c>
      <c r="N1387" s="22">
        <v>461.48</v>
      </c>
      <c r="O1387">
        <v>0.2</v>
      </c>
      <c r="P1387">
        <v>1.5</v>
      </c>
      <c r="Q1387">
        <f t="shared" si="44"/>
        <v>24.72</v>
      </c>
      <c r="R1387">
        <f t="shared" si="45"/>
        <v>24720</v>
      </c>
      <c r="S1387" t="s">
        <v>12</v>
      </c>
      <c r="T1387" t="s">
        <v>7</v>
      </c>
      <c r="U1387" t="s">
        <v>7</v>
      </c>
    </row>
  </sheetData>
  <sortState ref="A2:L1387">
    <sortCondition ref="D2:D13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8DE3-3C06-46AA-8A64-06EEA90765BD}">
  <dimension ref="A1:G76"/>
  <sheetViews>
    <sheetView topLeftCell="A10" zoomScale="85" zoomScaleNormal="85" workbookViewId="0">
      <selection activeCell="C26" sqref="C26"/>
    </sheetView>
  </sheetViews>
  <sheetFormatPr defaultRowHeight="15" x14ac:dyDescent="0.25"/>
  <cols>
    <col min="1" max="1" width="19.42578125" customWidth="1"/>
    <col min="2" max="2" width="18" customWidth="1"/>
    <col min="3" max="3" width="13.5703125" style="7" customWidth="1"/>
  </cols>
  <sheetData>
    <row r="1" spans="1:5" x14ac:dyDescent="0.25">
      <c r="A1" t="s">
        <v>32</v>
      </c>
      <c r="B1" t="s">
        <v>0</v>
      </c>
      <c r="C1" s="7" t="s">
        <v>38</v>
      </c>
      <c r="D1" t="s">
        <v>36</v>
      </c>
      <c r="E1" t="s">
        <v>37</v>
      </c>
    </row>
    <row r="2" spans="1:5" x14ac:dyDescent="0.25">
      <c r="A2" s="3" t="s">
        <v>13</v>
      </c>
      <c r="B2" s="4">
        <v>43238</v>
      </c>
      <c r="C2" s="10">
        <v>0</v>
      </c>
      <c r="D2">
        <v>138.70000000000002</v>
      </c>
      <c r="E2">
        <v>759.2</v>
      </c>
    </row>
    <row r="3" spans="1:5" x14ac:dyDescent="0.25">
      <c r="A3" s="3" t="s">
        <v>13</v>
      </c>
      <c r="B3" s="4">
        <v>43243</v>
      </c>
      <c r="C3" s="8">
        <f>B3-$B$2</f>
        <v>5</v>
      </c>
      <c r="D3">
        <f>$D$2-((($D$2-$D$11)/$C$11)*C3)</f>
        <v>137.33690476190478</v>
      </c>
      <c r="E3">
        <f>$E$2-((($E$2-$E$11)/$C$11)*C3)</f>
        <v>753.5761904761905</v>
      </c>
    </row>
    <row r="4" spans="1:5" x14ac:dyDescent="0.25">
      <c r="A4" s="3" t="s">
        <v>13</v>
      </c>
      <c r="B4" s="4">
        <v>43247</v>
      </c>
      <c r="C4" s="8">
        <f t="shared" ref="C4:C11" si="0">B4-$B$2</f>
        <v>9</v>
      </c>
      <c r="D4">
        <f t="shared" ref="D4:D10" si="1">$D$2-((($D$2-$D$11)/$C$11)*C4)</f>
        <v>136.24642857142859</v>
      </c>
      <c r="E4">
        <f t="shared" ref="E4:E10" si="2">$E$2-((($E$2-$E$11)/$C$11)*C4)</f>
        <v>749.07714285714292</v>
      </c>
    </row>
    <row r="5" spans="1:5" x14ac:dyDescent="0.25">
      <c r="A5" s="3" t="s">
        <v>13</v>
      </c>
      <c r="B5" s="4">
        <v>43252</v>
      </c>
      <c r="C5" s="8">
        <f t="shared" si="0"/>
        <v>14</v>
      </c>
      <c r="D5">
        <f t="shared" si="1"/>
        <v>134.88333333333335</v>
      </c>
      <c r="E5">
        <f t="shared" si="2"/>
        <v>743.45333333333338</v>
      </c>
    </row>
    <row r="6" spans="1:5" x14ac:dyDescent="0.25">
      <c r="A6" s="3" t="s">
        <v>13</v>
      </c>
      <c r="B6" s="4">
        <v>43260</v>
      </c>
      <c r="C6" s="8">
        <f t="shared" si="0"/>
        <v>22</v>
      </c>
      <c r="D6">
        <f t="shared" si="1"/>
        <v>132.70238095238096</v>
      </c>
      <c r="E6">
        <f t="shared" si="2"/>
        <v>734.45523809523809</v>
      </c>
    </row>
    <row r="7" spans="1:5" x14ac:dyDescent="0.25">
      <c r="A7" s="3" t="s">
        <v>13</v>
      </c>
      <c r="B7" s="4">
        <v>43265</v>
      </c>
      <c r="C7" s="8">
        <f t="shared" si="0"/>
        <v>27</v>
      </c>
      <c r="D7">
        <f t="shared" si="1"/>
        <v>131.33928571428572</v>
      </c>
      <c r="E7">
        <f t="shared" si="2"/>
        <v>728.83142857142866</v>
      </c>
    </row>
    <row r="8" spans="1:5" x14ac:dyDescent="0.25">
      <c r="A8" s="3" t="s">
        <v>13</v>
      </c>
      <c r="B8" s="4">
        <v>43268</v>
      </c>
      <c r="C8" s="8">
        <f t="shared" si="0"/>
        <v>30</v>
      </c>
      <c r="D8">
        <f t="shared" si="1"/>
        <v>130.52142857142857</v>
      </c>
      <c r="E8">
        <f t="shared" si="2"/>
        <v>725.45714285714291</v>
      </c>
    </row>
    <row r="9" spans="1:5" x14ac:dyDescent="0.25">
      <c r="A9" s="3" t="s">
        <v>13</v>
      </c>
      <c r="B9" s="4">
        <v>43273</v>
      </c>
      <c r="C9" s="8">
        <f t="shared" si="0"/>
        <v>35</v>
      </c>
      <c r="D9">
        <f t="shared" si="1"/>
        <v>129.15833333333333</v>
      </c>
      <c r="E9">
        <f t="shared" si="2"/>
        <v>719.83333333333337</v>
      </c>
    </row>
    <row r="10" spans="1:5" x14ac:dyDescent="0.25">
      <c r="A10" s="3" t="s">
        <v>13</v>
      </c>
      <c r="B10" s="4">
        <v>43277</v>
      </c>
      <c r="C10" s="8">
        <f t="shared" si="0"/>
        <v>39</v>
      </c>
      <c r="D10">
        <f t="shared" si="1"/>
        <v>128.06785714285715</v>
      </c>
      <c r="E10">
        <f t="shared" si="2"/>
        <v>715.33428571428578</v>
      </c>
    </row>
    <row r="11" spans="1:5" x14ac:dyDescent="0.25">
      <c r="A11" s="3" t="s">
        <v>13</v>
      </c>
      <c r="B11" s="4">
        <v>43280</v>
      </c>
      <c r="C11" s="8">
        <f t="shared" si="0"/>
        <v>42</v>
      </c>
      <c r="D11">
        <v>127.25</v>
      </c>
      <c r="E11">
        <v>711.96</v>
      </c>
    </row>
    <row r="12" spans="1:5" x14ac:dyDescent="0.25">
      <c r="A12" s="3" t="s">
        <v>16</v>
      </c>
      <c r="B12" s="4">
        <v>43239</v>
      </c>
      <c r="C12" s="8">
        <v>0</v>
      </c>
      <c r="D12">
        <v>151.5</v>
      </c>
      <c r="E12">
        <v>613.5</v>
      </c>
    </row>
    <row r="13" spans="1:5" x14ac:dyDescent="0.25">
      <c r="A13" s="3" t="s">
        <v>16</v>
      </c>
      <c r="B13" s="4">
        <v>43244</v>
      </c>
      <c r="C13" s="8">
        <f>B13-$B$12</f>
        <v>5</v>
      </c>
      <c r="D13">
        <f>D$12-(((D$12-D$19)/$C$19)*$C13)</f>
        <v>143.15</v>
      </c>
      <c r="E13">
        <f>E$12-(((E$12-E$19)/$C$19)*$C13)</f>
        <v>550.01</v>
      </c>
    </row>
    <row r="14" spans="1:5" x14ac:dyDescent="0.25">
      <c r="A14" s="3" t="s">
        <v>16</v>
      </c>
      <c r="B14" s="4">
        <v>43248</v>
      </c>
      <c r="C14" s="8">
        <f t="shared" ref="C14:C19" si="3">B14-$B$12</f>
        <v>9</v>
      </c>
      <c r="D14">
        <f t="shared" ref="D14:E18" si="4">D$12-(((D$12-D$19)/$C$19)*$C14)</f>
        <v>136.47</v>
      </c>
      <c r="E14">
        <f t="shared" si="4"/>
        <v>499.21799999999996</v>
      </c>
    </row>
    <row r="15" spans="1:5" x14ac:dyDescent="0.25">
      <c r="A15" s="3" t="s">
        <v>16</v>
      </c>
      <c r="B15" s="4">
        <v>43253</v>
      </c>
      <c r="C15" s="8">
        <f t="shared" si="3"/>
        <v>14</v>
      </c>
      <c r="D15">
        <f t="shared" si="4"/>
        <v>128.12</v>
      </c>
      <c r="E15">
        <f t="shared" si="4"/>
        <v>435.72800000000001</v>
      </c>
    </row>
    <row r="16" spans="1:5" x14ac:dyDescent="0.25">
      <c r="A16" s="3" t="s">
        <v>16</v>
      </c>
      <c r="B16" s="4">
        <v>43257</v>
      </c>
      <c r="C16" s="8">
        <f t="shared" si="3"/>
        <v>18</v>
      </c>
      <c r="D16">
        <f t="shared" si="4"/>
        <v>121.44</v>
      </c>
      <c r="E16">
        <f t="shared" si="4"/>
        <v>384.93599999999998</v>
      </c>
    </row>
    <row r="17" spans="1:7" x14ac:dyDescent="0.25">
      <c r="A17" s="3" t="s">
        <v>16</v>
      </c>
      <c r="B17" s="4">
        <v>43262</v>
      </c>
      <c r="C17" s="8">
        <f t="shared" si="3"/>
        <v>23</v>
      </c>
      <c r="D17">
        <f t="shared" si="4"/>
        <v>113.09</v>
      </c>
      <c r="E17">
        <f t="shared" si="4"/>
        <v>321.44599999999997</v>
      </c>
      <c r="G17">
        <f>113*1.5</f>
        <v>169.5</v>
      </c>
    </row>
    <row r="18" spans="1:7" x14ac:dyDescent="0.25">
      <c r="A18" s="3" t="s">
        <v>16</v>
      </c>
      <c r="B18" s="4">
        <v>43266</v>
      </c>
      <c r="C18" s="8">
        <f t="shared" si="3"/>
        <v>27</v>
      </c>
      <c r="D18">
        <f t="shared" si="4"/>
        <v>106.41000000000001</v>
      </c>
      <c r="E18">
        <f t="shared" si="4"/>
        <v>270.654</v>
      </c>
    </row>
    <row r="19" spans="1:7" x14ac:dyDescent="0.25">
      <c r="A19" s="3" t="s">
        <v>16</v>
      </c>
      <c r="B19" s="4">
        <v>43269</v>
      </c>
      <c r="C19" s="8">
        <f t="shared" si="3"/>
        <v>30</v>
      </c>
      <c r="D19">
        <v>101.4</v>
      </c>
      <c r="E19">
        <v>232.56</v>
      </c>
    </row>
    <row r="20" spans="1:7" x14ac:dyDescent="0.25">
      <c r="A20" s="3" t="s">
        <v>18</v>
      </c>
      <c r="B20" s="4">
        <v>43240</v>
      </c>
      <c r="C20" s="8">
        <v>0</v>
      </c>
      <c r="D20">
        <f>14.7+3.3+8.5+5.9+6.3+8.1+13.9+6.1+11+10.4+10.5+10.5+6.4+10.3+11.4+8.3</f>
        <v>145.60000000000002</v>
      </c>
      <c r="E20">
        <v>1422</v>
      </c>
    </row>
    <row r="21" spans="1:7" x14ac:dyDescent="0.25">
      <c r="A21" s="3" t="s">
        <v>18</v>
      </c>
      <c r="B21" s="4">
        <v>43245</v>
      </c>
      <c r="C21" s="8">
        <f>B21-$B$20</f>
        <v>5</v>
      </c>
      <c r="D21">
        <f>D$20-(((D$20-D$29)/$C$29)*$C21)</f>
        <v>143.27948717948721</v>
      </c>
      <c r="E21">
        <f>E$20-(((E$20-E$29)/$C$29)*$C21)</f>
        <v>1376.0115384615385</v>
      </c>
    </row>
    <row r="22" spans="1:7" x14ac:dyDescent="0.25">
      <c r="A22" s="3" t="s">
        <v>18</v>
      </c>
      <c r="B22" s="4">
        <v>43249</v>
      </c>
      <c r="C22" s="8">
        <f t="shared" ref="C22:C29" si="5">B22-$B$20</f>
        <v>9</v>
      </c>
      <c r="D22">
        <f>D$20-(((D$20-D$29)/$C$29)*$C22)</f>
        <v>141.42307692307693</v>
      </c>
      <c r="E22">
        <f t="shared" ref="D22:E28" si="6">E$20-(((E$20-E$29)/$C$29)*$C22)</f>
        <v>1339.2207692307693</v>
      </c>
    </row>
    <row r="23" spans="1:7" x14ac:dyDescent="0.25">
      <c r="A23" s="3" t="s">
        <v>18</v>
      </c>
      <c r="B23" s="4">
        <v>43255</v>
      </c>
      <c r="C23" s="8">
        <f t="shared" si="5"/>
        <v>15</v>
      </c>
      <c r="D23">
        <f t="shared" si="6"/>
        <v>138.63846153846154</v>
      </c>
      <c r="E23">
        <f t="shared" si="6"/>
        <v>1284.0346153846153</v>
      </c>
    </row>
    <row r="24" spans="1:7" x14ac:dyDescent="0.25">
      <c r="A24" s="3" t="s">
        <v>18</v>
      </c>
      <c r="B24" s="4">
        <v>43259</v>
      </c>
      <c r="C24" s="8">
        <f t="shared" si="5"/>
        <v>19</v>
      </c>
      <c r="D24">
        <f t="shared" si="6"/>
        <v>136.7820512820513</v>
      </c>
      <c r="E24">
        <f t="shared" si="6"/>
        <v>1247.2438461538461</v>
      </c>
    </row>
    <row r="25" spans="1:7" x14ac:dyDescent="0.25">
      <c r="A25" s="3" t="s">
        <v>18</v>
      </c>
      <c r="B25" s="4">
        <v>43263</v>
      </c>
      <c r="C25" s="8">
        <f t="shared" si="5"/>
        <v>23</v>
      </c>
      <c r="D25">
        <f t="shared" si="6"/>
        <v>134.92564102564103</v>
      </c>
      <c r="E25">
        <f t="shared" si="6"/>
        <v>1210.4530769230769</v>
      </c>
    </row>
    <row r="26" spans="1:7" x14ac:dyDescent="0.25">
      <c r="A26" s="3" t="s">
        <v>18</v>
      </c>
      <c r="B26" s="4">
        <v>43267</v>
      </c>
      <c r="C26" s="8">
        <f t="shared" si="5"/>
        <v>27</v>
      </c>
      <c r="D26">
        <f t="shared" si="6"/>
        <v>133.06923076923078</v>
      </c>
      <c r="E26">
        <f t="shared" si="6"/>
        <v>1173.6623076923076</v>
      </c>
    </row>
    <row r="27" spans="1:7" x14ac:dyDescent="0.25">
      <c r="A27" s="3" t="s">
        <v>18</v>
      </c>
      <c r="B27" s="4">
        <v>43272</v>
      </c>
      <c r="C27" s="8">
        <f t="shared" si="5"/>
        <v>32</v>
      </c>
      <c r="D27">
        <f t="shared" si="6"/>
        <v>130.74871794871797</v>
      </c>
      <c r="E27">
        <f t="shared" si="6"/>
        <v>1127.6738461538462</v>
      </c>
    </row>
    <row r="28" spans="1:7" x14ac:dyDescent="0.25">
      <c r="A28" s="3" t="s">
        <v>18</v>
      </c>
      <c r="B28" s="4">
        <v>43275</v>
      </c>
      <c r="C28" s="8">
        <f t="shared" si="5"/>
        <v>35</v>
      </c>
      <c r="D28">
        <f t="shared" si="6"/>
        <v>129.35641025641027</v>
      </c>
      <c r="E28">
        <f t="shared" si="6"/>
        <v>1100.0807692307692</v>
      </c>
    </row>
    <row r="29" spans="1:7" x14ac:dyDescent="0.25">
      <c r="A29" s="3" t="s">
        <v>18</v>
      </c>
      <c r="B29" s="4">
        <v>43279</v>
      </c>
      <c r="C29" s="8">
        <f t="shared" si="5"/>
        <v>39</v>
      </c>
      <c r="D29">
        <v>127.5</v>
      </c>
      <c r="E29">
        <v>1063.29</v>
      </c>
    </row>
    <row r="30" spans="1:7" x14ac:dyDescent="0.25">
      <c r="A30" s="3" t="s">
        <v>20</v>
      </c>
      <c r="B30" s="4">
        <v>43235</v>
      </c>
      <c r="C30" s="8">
        <v>0</v>
      </c>
      <c r="D30">
        <f>7.9+8.8+6.1+9.4+8.9+8.5+3+5.8</f>
        <v>58.4</v>
      </c>
      <c r="E30">
        <v>198.57</v>
      </c>
    </row>
    <row r="31" spans="1:7" x14ac:dyDescent="0.25">
      <c r="A31" s="3" t="s">
        <v>20</v>
      </c>
      <c r="B31" s="4">
        <v>43239</v>
      </c>
      <c r="C31" s="8">
        <f>B31-$B$30</f>
        <v>4</v>
      </c>
      <c r="D31">
        <f>D$30-(((D$30-D$37)/$C$37)*$C31)</f>
        <v>56.896969696969698</v>
      </c>
      <c r="E31">
        <f>E$30-(((E$30-E$37)/$C$37)*$C31)</f>
        <v>190.25484848484848</v>
      </c>
    </row>
    <row r="32" spans="1:7" x14ac:dyDescent="0.25">
      <c r="A32" s="3" t="s">
        <v>20</v>
      </c>
      <c r="B32" s="4">
        <v>43244</v>
      </c>
      <c r="C32" s="8">
        <f t="shared" ref="C32:C37" si="7">B32-$B$30</f>
        <v>9</v>
      </c>
      <c r="D32">
        <f t="shared" ref="D32:E36" si="8">D$30-(((D$30-D$37)/$C$37)*$C32)</f>
        <v>55.018181818181816</v>
      </c>
      <c r="E32">
        <f t="shared" si="8"/>
        <v>179.86090909090908</v>
      </c>
    </row>
    <row r="33" spans="1:5" x14ac:dyDescent="0.25">
      <c r="A33" s="3" t="s">
        <v>20</v>
      </c>
      <c r="B33" s="4">
        <v>43247</v>
      </c>
      <c r="C33" s="8">
        <f t="shared" si="7"/>
        <v>12</v>
      </c>
      <c r="D33">
        <f t="shared" si="8"/>
        <v>53.890909090909091</v>
      </c>
      <c r="E33">
        <f t="shared" si="8"/>
        <v>173.62454545454545</v>
      </c>
    </row>
    <row r="34" spans="1:5" x14ac:dyDescent="0.25">
      <c r="A34" s="3" t="s">
        <v>20</v>
      </c>
      <c r="B34" s="4">
        <v>43252</v>
      </c>
      <c r="C34" s="8">
        <f t="shared" si="7"/>
        <v>17</v>
      </c>
      <c r="D34">
        <f t="shared" si="8"/>
        <v>52.012121212121208</v>
      </c>
      <c r="E34">
        <f t="shared" si="8"/>
        <v>163.23060606060605</v>
      </c>
    </row>
    <row r="35" spans="1:5" x14ac:dyDescent="0.25">
      <c r="A35" s="3" t="s">
        <v>20</v>
      </c>
      <c r="B35" s="4">
        <v>43255</v>
      </c>
      <c r="C35" s="8">
        <f t="shared" si="7"/>
        <v>20</v>
      </c>
      <c r="D35">
        <f t="shared" si="8"/>
        <v>50.884848484848483</v>
      </c>
      <c r="E35">
        <f t="shared" si="8"/>
        <v>156.99424242424243</v>
      </c>
    </row>
    <row r="36" spans="1:5" x14ac:dyDescent="0.25">
      <c r="A36" s="3" t="s">
        <v>20</v>
      </c>
      <c r="B36" s="4">
        <v>43260</v>
      </c>
      <c r="C36" s="8">
        <f t="shared" si="7"/>
        <v>25</v>
      </c>
      <c r="D36">
        <f t="shared" si="8"/>
        <v>49.006060606060608</v>
      </c>
      <c r="E36">
        <f t="shared" si="8"/>
        <v>146.60030303030302</v>
      </c>
    </row>
    <row r="37" spans="1:5" x14ac:dyDescent="0.25">
      <c r="A37" s="3" t="s">
        <v>20</v>
      </c>
      <c r="B37" s="4">
        <v>43268</v>
      </c>
      <c r="C37" s="8">
        <f t="shared" si="7"/>
        <v>33</v>
      </c>
      <c r="D37">
        <v>46</v>
      </c>
      <c r="E37">
        <v>129.97</v>
      </c>
    </row>
    <row r="38" spans="1:5" x14ac:dyDescent="0.25">
      <c r="A38" s="3" t="s">
        <v>22</v>
      </c>
      <c r="B38" s="4">
        <v>43233</v>
      </c>
      <c r="C38" s="8">
        <v>0</v>
      </c>
      <c r="D38">
        <f>8.2+5.3+5.3+8.1+5.4+9.4+2.7+10.8+8.1+8.8+4.8+11.6+4.3+11+5.2+4.4+9.3+9.8</f>
        <v>132.5</v>
      </c>
      <c r="E38">
        <v>572.29999999999995</v>
      </c>
    </row>
    <row r="39" spans="1:5" x14ac:dyDescent="0.25">
      <c r="A39" s="3" t="s">
        <v>22</v>
      </c>
      <c r="B39" s="4">
        <v>43236</v>
      </c>
      <c r="C39" s="8">
        <f>B39-$B$38</f>
        <v>3</v>
      </c>
      <c r="D39">
        <f>D$38-(((D$38-D$47)/$C$47)*$C39)</f>
        <v>131.85714285714286</v>
      </c>
      <c r="E39">
        <f>E$38-(((E$38-E$47)/$C$47)*$C39)</f>
        <v>559.67342857142853</v>
      </c>
    </row>
    <row r="40" spans="1:5" x14ac:dyDescent="0.25">
      <c r="A40" s="3" t="s">
        <v>22</v>
      </c>
      <c r="B40" s="4">
        <v>43239</v>
      </c>
      <c r="C40" s="8">
        <f t="shared" ref="C40:C47" si="9">B40-$B$38</f>
        <v>6</v>
      </c>
      <c r="D40">
        <f t="shared" ref="D40:E46" si="10">D$38-(((D$38-D$47)/$C$47)*$C40)</f>
        <v>131.21428571428572</v>
      </c>
      <c r="E40">
        <f t="shared" si="10"/>
        <v>547.04685714285711</v>
      </c>
    </row>
    <row r="41" spans="1:5" x14ac:dyDescent="0.25">
      <c r="A41" s="3" t="s">
        <v>22</v>
      </c>
      <c r="B41" s="4">
        <v>43243</v>
      </c>
      <c r="C41" s="8">
        <f t="shared" si="9"/>
        <v>10</v>
      </c>
      <c r="D41">
        <f t="shared" si="10"/>
        <v>130.35714285714286</v>
      </c>
      <c r="E41">
        <f t="shared" si="10"/>
        <v>530.21142857142854</v>
      </c>
    </row>
    <row r="42" spans="1:5" x14ac:dyDescent="0.25">
      <c r="A42" s="3" t="s">
        <v>22</v>
      </c>
      <c r="B42" s="4">
        <v>43247</v>
      </c>
      <c r="C42" s="8">
        <f t="shared" si="9"/>
        <v>14</v>
      </c>
      <c r="D42">
        <f t="shared" si="10"/>
        <v>129.5</v>
      </c>
      <c r="E42">
        <f t="shared" si="10"/>
        <v>513.37599999999998</v>
      </c>
    </row>
    <row r="43" spans="1:5" x14ac:dyDescent="0.25">
      <c r="A43" s="3" t="s">
        <v>22</v>
      </c>
      <c r="B43" s="4">
        <v>43252</v>
      </c>
      <c r="C43" s="8">
        <f t="shared" si="9"/>
        <v>19</v>
      </c>
      <c r="D43">
        <f t="shared" si="10"/>
        <v>128.42857142857142</v>
      </c>
      <c r="E43">
        <f t="shared" si="10"/>
        <v>492.33171428571427</v>
      </c>
    </row>
    <row r="44" spans="1:5" x14ac:dyDescent="0.25">
      <c r="A44" s="3" t="s">
        <v>22</v>
      </c>
      <c r="B44" s="4">
        <v>43256</v>
      </c>
      <c r="C44" s="8">
        <f t="shared" si="9"/>
        <v>23</v>
      </c>
      <c r="D44">
        <f t="shared" si="10"/>
        <v>127.57142857142857</v>
      </c>
      <c r="E44">
        <f t="shared" si="10"/>
        <v>475.4962857142857</v>
      </c>
    </row>
    <row r="45" spans="1:5" x14ac:dyDescent="0.25">
      <c r="A45" s="3" t="s">
        <v>22</v>
      </c>
      <c r="B45" s="4">
        <v>43260</v>
      </c>
      <c r="C45" s="8">
        <f t="shared" si="9"/>
        <v>27</v>
      </c>
      <c r="D45">
        <f t="shared" si="10"/>
        <v>126.71428571428571</v>
      </c>
      <c r="E45">
        <f t="shared" si="10"/>
        <v>458.66085714285714</v>
      </c>
    </row>
    <row r="46" spans="1:5" x14ac:dyDescent="0.25">
      <c r="A46" s="3" t="s">
        <v>22</v>
      </c>
      <c r="B46" s="4">
        <v>43265</v>
      </c>
      <c r="C46" s="8">
        <f t="shared" si="9"/>
        <v>32</v>
      </c>
      <c r="D46">
        <f t="shared" si="10"/>
        <v>125.64285714285714</v>
      </c>
      <c r="E46">
        <f t="shared" si="10"/>
        <v>437.61657142857143</v>
      </c>
    </row>
    <row r="47" spans="1:5" x14ac:dyDescent="0.25">
      <c r="A47" s="3" t="s">
        <v>22</v>
      </c>
      <c r="B47" s="4">
        <v>43268</v>
      </c>
      <c r="C47" s="8">
        <f t="shared" si="9"/>
        <v>35</v>
      </c>
      <c r="D47">
        <v>125</v>
      </c>
      <c r="E47">
        <v>424.99</v>
      </c>
    </row>
    <row r="48" spans="1:5" x14ac:dyDescent="0.25">
      <c r="A48" s="3" t="s">
        <v>26</v>
      </c>
      <c r="B48" s="4">
        <v>43237</v>
      </c>
      <c r="C48" s="8">
        <v>0</v>
      </c>
      <c r="D48">
        <v>298.5</v>
      </c>
      <c r="E48">
        <v>1758.35</v>
      </c>
    </row>
    <row r="49" spans="1:5" x14ac:dyDescent="0.25">
      <c r="A49" s="3" t="s">
        <v>26</v>
      </c>
      <c r="B49" s="4">
        <v>43241</v>
      </c>
      <c r="C49" s="8">
        <f>B49-$B$48</f>
        <v>4</v>
      </c>
      <c r="D49">
        <f>D$48-(((D$48-D$56)/$C$56)*$C49)</f>
        <v>294.64857142857142</v>
      </c>
      <c r="E49">
        <f>E$48-(((E$48-E$56)/$C$56)*$C49)</f>
        <v>1675.23</v>
      </c>
    </row>
    <row r="50" spans="1:5" x14ac:dyDescent="0.25">
      <c r="A50" s="3" t="s">
        <v>26</v>
      </c>
      <c r="B50" s="4">
        <v>43245</v>
      </c>
      <c r="C50" s="8">
        <f t="shared" ref="C50:C56" si="11">B50-$B$48</f>
        <v>8</v>
      </c>
      <c r="D50">
        <f t="shared" ref="D50:E55" si="12">D$48-(((D$48-D$56)/$C$56)*$C50)</f>
        <v>290.79714285714283</v>
      </c>
      <c r="E50">
        <f t="shared" si="12"/>
        <v>1592.11</v>
      </c>
    </row>
    <row r="51" spans="1:5" x14ac:dyDescent="0.25">
      <c r="A51" s="3" t="s">
        <v>26</v>
      </c>
      <c r="B51" s="4">
        <v>43249</v>
      </c>
      <c r="C51" s="8">
        <f t="shared" si="11"/>
        <v>12</v>
      </c>
      <c r="D51">
        <f t="shared" si="12"/>
        <v>286.94571428571425</v>
      </c>
      <c r="E51">
        <f t="shared" si="12"/>
        <v>1508.99</v>
      </c>
    </row>
    <row r="52" spans="1:5" x14ac:dyDescent="0.25">
      <c r="A52" s="3" t="s">
        <v>26</v>
      </c>
      <c r="B52" s="4">
        <v>43255</v>
      </c>
      <c r="C52" s="8">
        <f t="shared" si="11"/>
        <v>18</v>
      </c>
      <c r="D52">
        <f t="shared" si="12"/>
        <v>281.1685714285714</v>
      </c>
      <c r="E52">
        <f t="shared" si="12"/>
        <v>1384.31</v>
      </c>
    </row>
    <row r="53" spans="1:5" x14ac:dyDescent="0.25">
      <c r="A53" s="3" t="s">
        <v>26</v>
      </c>
      <c r="B53" s="4">
        <v>43259</v>
      </c>
      <c r="C53" s="8">
        <f t="shared" si="11"/>
        <v>22</v>
      </c>
      <c r="D53">
        <f t="shared" si="12"/>
        <v>277.31714285714281</v>
      </c>
      <c r="E53">
        <f t="shared" si="12"/>
        <v>1301.19</v>
      </c>
    </row>
    <row r="54" spans="1:5" x14ac:dyDescent="0.25">
      <c r="A54" s="3" t="s">
        <v>26</v>
      </c>
      <c r="B54" s="4">
        <v>43264</v>
      </c>
      <c r="C54" s="8">
        <f t="shared" si="11"/>
        <v>27</v>
      </c>
      <c r="D54">
        <f t="shared" si="12"/>
        <v>272.50285714285712</v>
      </c>
      <c r="E54">
        <f t="shared" si="12"/>
        <v>1197.29</v>
      </c>
    </row>
    <row r="55" spans="1:5" x14ac:dyDescent="0.25">
      <c r="A55" s="3" t="s">
        <v>26</v>
      </c>
      <c r="B55" s="4">
        <v>43267</v>
      </c>
      <c r="C55" s="8">
        <f t="shared" si="11"/>
        <v>30</v>
      </c>
      <c r="D55">
        <f t="shared" si="12"/>
        <v>269.6142857142857</v>
      </c>
      <c r="E55">
        <f t="shared" si="12"/>
        <v>1134.9499999999998</v>
      </c>
    </row>
    <row r="56" spans="1:5" x14ac:dyDescent="0.25">
      <c r="A56" s="3" t="s">
        <v>26</v>
      </c>
      <c r="B56" s="4">
        <v>43272</v>
      </c>
      <c r="C56" s="8">
        <f t="shared" si="11"/>
        <v>35</v>
      </c>
      <c r="D56">
        <v>264.79999999999995</v>
      </c>
      <c r="E56">
        <v>1031.05</v>
      </c>
    </row>
    <row r="57" spans="1:5" x14ac:dyDescent="0.25">
      <c r="A57" s="3" t="s">
        <v>24</v>
      </c>
      <c r="B57" s="4">
        <v>43240</v>
      </c>
      <c r="C57" s="8">
        <v>0</v>
      </c>
      <c r="D57">
        <v>238.2</v>
      </c>
      <c r="E57">
        <v>3181.26</v>
      </c>
    </row>
    <row r="58" spans="1:5" x14ac:dyDescent="0.25">
      <c r="A58" s="3" t="s">
        <v>24</v>
      </c>
      <c r="B58" s="4">
        <v>43245</v>
      </c>
      <c r="C58" s="8">
        <f>B58-$B$57</f>
        <v>5</v>
      </c>
      <c r="D58">
        <f>D$57-(((D$57-D$66)/$C$66)*$C58)</f>
        <v>236.67435897435897</v>
      </c>
      <c r="E58">
        <f>E$57-(((E$57-E$66)/$C$66)*$C58)</f>
        <v>3145.4369230769234</v>
      </c>
    </row>
    <row r="59" spans="1:5" x14ac:dyDescent="0.25">
      <c r="A59" s="3" t="s">
        <v>24</v>
      </c>
      <c r="B59" s="4">
        <v>43249</v>
      </c>
      <c r="C59" s="8">
        <f t="shared" ref="C59:C66" si="13">B59-$B$57</f>
        <v>9</v>
      </c>
      <c r="D59">
        <f t="shared" ref="D59:E65" si="14">D$57-(((D$57-D$66)/$C$66)*$C59)</f>
        <v>235.45384615384614</v>
      </c>
      <c r="E59">
        <f t="shared" si="14"/>
        <v>3116.7784615384617</v>
      </c>
    </row>
    <row r="60" spans="1:5" x14ac:dyDescent="0.25">
      <c r="A60" s="3" t="s">
        <v>24</v>
      </c>
      <c r="B60" s="4">
        <v>43255</v>
      </c>
      <c r="C60" s="8">
        <f t="shared" si="13"/>
        <v>15</v>
      </c>
      <c r="D60">
        <f t="shared" si="14"/>
        <v>233.62307692307692</v>
      </c>
      <c r="E60">
        <f t="shared" si="14"/>
        <v>3073.7907692307695</v>
      </c>
    </row>
    <row r="61" spans="1:5" x14ac:dyDescent="0.25">
      <c r="A61" s="3" t="s">
        <v>24</v>
      </c>
      <c r="B61" s="4">
        <v>43259</v>
      </c>
      <c r="C61" s="8">
        <f t="shared" si="13"/>
        <v>19</v>
      </c>
      <c r="D61">
        <f t="shared" si="14"/>
        <v>232.40256410256413</v>
      </c>
      <c r="E61">
        <f t="shared" si="14"/>
        <v>3045.1323076923077</v>
      </c>
    </row>
    <row r="62" spans="1:5" x14ac:dyDescent="0.25">
      <c r="A62" s="3" t="s">
        <v>24</v>
      </c>
      <c r="B62" s="4">
        <v>43264</v>
      </c>
      <c r="C62" s="8">
        <f t="shared" si="13"/>
        <v>24</v>
      </c>
      <c r="D62">
        <f t="shared" si="14"/>
        <v>230.87692307692311</v>
      </c>
      <c r="E62">
        <f t="shared" si="14"/>
        <v>3009.3092307692309</v>
      </c>
    </row>
    <row r="63" spans="1:5" x14ac:dyDescent="0.25">
      <c r="A63" s="3" t="s">
        <v>24</v>
      </c>
      <c r="B63" s="4">
        <v>43268</v>
      </c>
      <c r="C63" s="8">
        <f t="shared" si="13"/>
        <v>28</v>
      </c>
      <c r="D63">
        <f t="shared" si="14"/>
        <v>229.65641025641028</v>
      </c>
      <c r="E63">
        <f t="shared" si="14"/>
        <v>2980.6507692307696</v>
      </c>
    </row>
    <row r="64" spans="1:5" x14ac:dyDescent="0.25">
      <c r="A64" s="3" t="s">
        <v>24</v>
      </c>
      <c r="B64" s="4">
        <v>43272</v>
      </c>
      <c r="C64" s="8">
        <f t="shared" si="13"/>
        <v>32</v>
      </c>
      <c r="D64">
        <f t="shared" si="14"/>
        <v>228.43589743589746</v>
      </c>
      <c r="E64">
        <f t="shared" si="14"/>
        <v>2951.9923076923078</v>
      </c>
    </row>
    <row r="65" spans="1:6" x14ac:dyDescent="0.25">
      <c r="A65" s="3" t="s">
        <v>24</v>
      </c>
      <c r="B65" s="4">
        <v>43275</v>
      </c>
      <c r="C65" s="8">
        <f t="shared" si="13"/>
        <v>35</v>
      </c>
      <c r="D65">
        <f t="shared" si="14"/>
        <v>227.52051282051286</v>
      </c>
      <c r="E65">
        <f t="shared" si="14"/>
        <v>2930.4984615384619</v>
      </c>
    </row>
    <row r="66" spans="1:6" x14ac:dyDescent="0.25">
      <c r="A66" s="3" t="s">
        <v>24</v>
      </c>
      <c r="B66" s="4">
        <v>43279</v>
      </c>
      <c r="C66" s="8">
        <f t="shared" si="13"/>
        <v>39</v>
      </c>
      <c r="D66">
        <v>226.30000000000004</v>
      </c>
      <c r="E66">
        <v>2901.84</v>
      </c>
    </row>
    <row r="67" spans="1:6" x14ac:dyDescent="0.25">
      <c r="A67" s="3" t="s">
        <v>28</v>
      </c>
      <c r="B67" s="4">
        <v>43236</v>
      </c>
      <c r="C67" s="8">
        <v>0</v>
      </c>
      <c r="D67">
        <v>206.1</v>
      </c>
      <c r="E67">
        <v>1769.31</v>
      </c>
    </row>
    <row r="68" spans="1:6" x14ac:dyDescent="0.25">
      <c r="A68" s="3" t="s">
        <v>28</v>
      </c>
      <c r="B68" s="4">
        <v>43239</v>
      </c>
      <c r="C68" s="8">
        <f>B68-$B$67</f>
        <v>3</v>
      </c>
      <c r="D68">
        <f>D$67-(((D$67-D$70)/$C$70)*$C68)</f>
        <v>177.07499999999999</v>
      </c>
      <c r="E68">
        <f>E$67-(((E$67-E$70)/$C$70)*$C68)</f>
        <v>1486.2325000000001</v>
      </c>
    </row>
    <row r="69" spans="1:6" x14ac:dyDescent="0.25">
      <c r="A69" s="3" t="s">
        <v>28</v>
      </c>
      <c r="B69" s="4">
        <v>43244</v>
      </c>
      <c r="C69" s="8">
        <f t="shared" ref="C69:C75" si="15">B69-$B$67</f>
        <v>8</v>
      </c>
      <c r="D69">
        <f>D$67-(((D$67-D$70)/$C$70)*$C69)</f>
        <v>128.69999999999999</v>
      </c>
      <c r="E69">
        <f>E$67-(((E$67-E$70)/$C$70)*$C69)</f>
        <v>1014.4366666666666</v>
      </c>
    </row>
    <row r="70" spans="1:6" x14ac:dyDescent="0.25">
      <c r="A70" s="3" t="s">
        <v>28</v>
      </c>
      <c r="B70" s="4">
        <v>43248</v>
      </c>
      <c r="C70" s="8">
        <f t="shared" si="15"/>
        <v>12</v>
      </c>
      <c r="D70" s="21">
        <v>90</v>
      </c>
      <c r="E70" s="21">
        <v>637</v>
      </c>
      <c r="F70" t="s">
        <v>71</v>
      </c>
    </row>
    <row r="71" spans="1:6" x14ac:dyDescent="0.25">
      <c r="A71" s="3" t="s">
        <v>28</v>
      </c>
      <c r="B71" s="4">
        <v>43253</v>
      </c>
      <c r="C71" s="8">
        <f t="shared" si="15"/>
        <v>17</v>
      </c>
      <c r="D71" s="22">
        <f>D$70-(((D$70-D$75)/$C$75)*$C71)</f>
        <v>86.084848484848493</v>
      </c>
      <c r="E71" s="22">
        <f>E$70-(((E$70-E$75)/$C$75)*$C71)</f>
        <v>546.5806060606061</v>
      </c>
    </row>
    <row r="72" spans="1:6" x14ac:dyDescent="0.25">
      <c r="A72" s="3" t="s">
        <v>28</v>
      </c>
      <c r="B72" s="4">
        <v>43256</v>
      </c>
      <c r="C72" s="8">
        <f t="shared" si="15"/>
        <v>20</v>
      </c>
      <c r="D72" s="22">
        <f t="shared" ref="D72:E74" si="16">D$70-(((D$70-D$75)/$C$75)*$C72)</f>
        <v>85.393939393939405</v>
      </c>
      <c r="E72" s="22">
        <f t="shared" si="16"/>
        <v>530.62424242424242</v>
      </c>
    </row>
    <row r="73" spans="1:6" x14ac:dyDescent="0.25">
      <c r="A73" s="3" t="s">
        <v>28</v>
      </c>
      <c r="B73" s="4">
        <v>43262</v>
      </c>
      <c r="C73" s="8">
        <f t="shared" si="15"/>
        <v>26</v>
      </c>
      <c r="D73" s="22">
        <f t="shared" si="16"/>
        <v>84.012121212121215</v>
      </c>
      <c r="E73" s="22">
        <f t="shared" si="16"/>
        <v>498.71151515151519</v>
      </c>
    </row>
    <row r="74" spans="1:6" x14ac:dyDescent="0.25">
      <c r="A74" s="3" t="s">
        <v>28</v>
      </c>
      <c r="B74" s="4">
        <v>43266</v>
      </c>
      <c r="C74" s="8">
        <f t="shared" si="15"/>
        <v>30</v>
      </c>
      <c r="D74" s="22">
        <f t="shared" si="16"/>
        <v>83.090909090909093</v>
      </c>
      <c r="E74" s="22">
        <f t="shared" si="16"/>
        <v>477.43636363636364</v>
      </c>
    </row>
    <row r="75" spans="1:6" x14ac:dyDescent="0.25">
      <c r="A75" s="3" t="s">
        <v>28</v>
      </c>
      <c r="B75" s="4">
        <v>43269</v>
      </c>
      <c r="C75" s="8">
        <f t="shared" si="15"/>
        <v>33</v>
      </c>
      <c r="D75" s="22">
        <v>82.4</v>
      </c>
      <c r="E75" s="22">
        <v>461.48</v>
      </c>
    </row>
    <row r="76" spans="1:6" x14ac:dyDescent="0.25">
      <c r="B76" s="3"/>
      <c r="C76" s="9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46E5-5C07-4FAE-ACD2-1CE02927A872}">
  <dimension ref="A3:D86"/>
  <sheetViews>
    <sheetView topLeftCell="A19" workbookViewId="0">
      <selection activeCell="C16" sqref="C16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27.28515625" bestFit="1" customWidth="1"/>
    <col min="4" max="4" width="15.140625" bestFit="1" customWidth="1"/>
  </cols>
  <sheetData>
    <row r="3" spans="1:4" x14ac:dyDescent="0.25">
      <c r="A3" s="2" t="s">
        <v>30</v>
      </c>
      <c r="B3" t="s">
        <v>34</v>
      </c>
      <c r="C3" t="s">
        <v>46</v>
      </c>
      <c r="D3" t="s">
        <v>44</v>
      </c>
    </row>
    <row r="4" spans="1:4" x14ac:dyDescent="0.25">
      <c r="A4" s="3" t="s">
        <v>13</v>
      </c>
      <c r="B4" s="5">
        <v>12.661290322580646</v>
      </c>
      <c r="C4" s="5">
        <v>39802.799539170453</v>
      </c>
      <c r="D4" s="5">
        <v>325.5</v>
      </c>
    </row>
    <row r="5" spans="1:4" x14ac:dyDescent="0.25">
      <c r="A5" s="4">
        <v>43238</v>
      </c>
      <c r="B5" s="5">
        <v>5.4375</v>
      </c>
      <c r="C5" s="5">
        <v>41610</v>
      </c>
      <c r="D5" s="5">
        <v>28</v>
      </c>
    </row>
    <row r="6" spans="1:4" x14ac:dyDescent="0.25">
      <c r="A6" s="4">
        <v>43243</v>
      </c>
      <c r="B6" s="5">
        <v>27</v>
      </c>
      <c r="C6" s="5">
        <v>41201.071428571449</v>
      </c>
      <c r="D6" s="5">
        <v>33.25</v>
      </c>
    </row>
    <row r="7" spans="1:4" x14ac:dyDescent="0.25">
      <c r="A7" s="4">
        <v>43247</v>
      </c>
      <c r="B7" s="5">
        <v>36.842105263157897</v>
      </c>
      <c r="C7" s="5">
        <v>40873.92857142866</v>
      </c>
      <c r="D7" s="5">
        <v>33.25</v>
      </c>
    </row>
    <row r="8" spans="1:4" x14ac:dyDescent="0.25">
      <c r="A8" s="4">
        <v>43252</v>
      </c>
      <c r="B8" s="5">
        <v>21.894736842105264</v>
      </c>
      <c r="C8" s="5">
        <v>40465.000000000007</v>
      </c>
      <c r="D8" s="5">
        <v>33.25</v>
      </c>
    </row>
    <row r="9" spans="1:4" x14ac:dyDescent="0.25">
      <c r="A9" s="4">
        <v>43260</v>
      </c>
      <c r="B9" s="5">
        <v>9.8571428571428577</v>
      </c>
      <c r="C9" s="5">
        <v>39810.714285714304</v>
      </c>
      <c r="D9" s="5">
        <v>36.75</v>
      </c>
    </row>
    <row r="10" spans="1:4" x14ac:dyDescent="0.25">
      <c r="A10" s="4">
        <v>43265</v>
      </c>
      <c r="B10" s="5">
        <v>6.0454545454545459</v>
      </c>
      <c r="C10" s="5">
        <v>39401.78571428571</v>
      </c>
      <c r="D10" s="5">
        <v>38.5</v>
      </c>
    </row>
    <row r="11" spans="1:4" x14ac:dyDescent="0.25">
      <c r="A11" s="4">
        <v>43268</v>
      </c>
      <c r="B11" s="5">
        <v>7.05</v>
      </c>
      <c r="C11" s="5">
        <v>39156.428571428594</v>
      </c>
      <c r="D11" s="5">
        <v>35</v>
      </c>
    </row>
    <row r="12" spans="1:4" x14ac:dyDescent="0.25">
      <c r="A12" s="4">
        <v>43273</v>
      </c>
      <c r="B12" s="5">
        <v>6.6842105263157894</v>
      </c>
      <c r="C12" s="5">
        <v>38747.5</v>
      </c>
      <c r="D12" s="5">
        <v>33.25</v>
      </c>
    </row>
    <row r="13" spans="1:4" x14ac:dyDescent="0.25">
      <c r="A13" s="4">
        <v>43277</v>
      </c>
      <c r="B13" s="5">
        <v>1.3333333333333333</v>
      </c>
      <c r="C13" s="5">
        <v>38420.357142857152</v>
      </c>
      <c r="D13" s="5">
        <v>26.25</v>
      </c>
    </row>
    <row r="14" spans="1:4" x14ac:dyDescent="0.25">
      <c r="A14" s="4">
        <v>43280</v>
      </c>
      <c r="B14" s="5">
        <v>0.6875</v>
      </c>
      <c r="C14" s="5">
        <v>38175.000000000007</v>
      </c>
      <c r="D14" s="5">
        <v>28</v>
      </c>
    </row>
    <row r="15" spans="1:4" x14ac:dyDescent="0.25">
      <c r="A15" s="3" t="s">
        <v>16</v>
      </c>
      <c r="B15" s="5">
        <v>16.530769230769231</v>
      </c>
      <c r="C15" s="5">
        <v>38436</v>
      </c>
      <c r="D15" s="5">
        <v>227.5</v>
      </c>
    </row>
    <row r="16" spans="1:4" x14ac:dyDescent="0.25">
      <c r="A16" s="4">
        <v>43239</v>
      </c>
      <c r="B16" s="5">
        <v>7</v>
      </c>
      <c r="C16" s="5">
        <v>45450</v>
      </c>
      <c r="D16" s="5">
        <v>35</v>
      </c>
    </row>
    <row r="17" spans="1:4" x14ac:dyDescent="0.25">
      <c r="A17" s="4">
        <v>43244</v>
      </c>
      <c r="B17" s="5">
        <v>27.05263157894737</v>
      </c>
      <c r="C17" s="5">
        <v>42945.000000000007</v>
      </c>
      <c r="D17" s="5">
        <v>33.25</v>
      </c>
    </row>
    <row r="18" spans="1:4" x14ac:dyDescent="0.25">
      <c r="A18" s="4">
        <v>43248</v>
      </c>
      <c r="B18" s="5">
        <v>23.842105263157894</v>
      </c>
      <c r="C18" s="5">
        <v>40941</v>
      </c>
      <c r="D18" s="5">
        <v>33.25</v>
      </c>
    </row>
    <row r="19" spans="1:4" x14ac:dyDescent="0.25">
      <c r="A19" s="4">
        <v>43253</v>
      </c>
      <c r="B19" s="5">
        <v>10.647058823529411</v>
      </c>
      <c r="C19" s="5">
        <v>38436.000000000007</v>
      </c>
      <c r="D19" s="5">
        <v>29.75</v>
      </c>
    </row>
    <row r="20" spans="1:4" x14ac:dyDescent="0.25">
      <c r="A20" s="4">
        <v>43257</v>
      </c>
      <c r="B20" s="5">
        <v>9.8235294117647065</v>
      </c>
      <c r="C20" s="5">
        <v>36432</v>
      </c>
      <c r="D20" s="5">
        <v>29.75</v>
      </c>
    </row>
    <row r="21" spans="1:4" x14ac:dyDescent="0.25">
      <c r="A21" s="4">
        <v>43262</v>
      </c>
      <c r="B21" s="5">
        <v>47.46153846153846</v>
      </c>
      <c r="C21" s="5">
        <v>33927.000000000007</v>
      </c>
      <c r="D21" s="5">
        <v>22.75</v>
      </c>
    </row>
    <row r="22" spans="1:4" x14ac:dyDescent="0.25">
      <c r="A22" s="4">
        <v>43266</v>
      </c>
      <c r="B22" s="5">
        <v>5.384615384615385</v>
      </c>
      <c r="C22" s="5">
        <v>31923.000000000004</v>
      </c>
      <c r="D22" s="5">
        <v>22.75</v>
      </c>
    </row>
    <row r="23" spans="1:4" x14ac:dyDescent="0.25">
      <c r="A23" s="4">
        <v>43269</v>
      </c>
      <c r="B23" s="5">
        <v>0.58333333333333337</v>
      </c>
      <c r="C23" s="5">
        <v>30420</v>
      </c>
      <c r="D23" s="5">
        <v>21</v>
      </c>
    </row>
    <row r="24" spans="1:4" x14ac:dyDescent="0.25">
      <c r="A24" s="3" t="s">
        <v>18</v>
      </c>
      <c r="B24" s="5">
        <v>11.533333333333333</v>
      </c>
      <c r="C24" s="5">
        <v>41071.743589743528</v>
      </c>
      <c r="D24" s="5">
        <v>288.75</v>
      </c>
    </row>
    <row r="25" spans="1:4" x14ac:dyDescent="0.25">
      <c r="A25" s="4">
        <v>43240</v>
      </c>
      <c r="B25" s="5">
        <v>20.470588235294116</v>
      </c>
      <c r="C25" s="5">
        <v>43680.000000000007</v>
      </c>
      <c r="D25" s="5">
        <v>29.75</v>
      </c>
    </row>
    <row r="26" spans="1:4" x14ac:dyDescent="0.25">
      <c r="A26" s="4">
        <v>43245</v>
      </c>
      <c r="B26" s="5">
        <v>17.94736842105263</v>
      </c>
      <c r="C26" s="5">
        <v>42983.846153846156</v>
      </c>
      <c r="D26" s="5">
        <v>33.25</v>
      </c>
    </row>
    <row r="27" spans="1:4" x14ac:dyDescent="0.25">
      <c r="A27" s="4">
        <v>43249</v>
      </c>
      <c r="B27" s="5">
        <v>19.100000000000001</v>
      </c>
      <c r="C27" s="5">
        <v>42426.923076923085</v>
      </c>
      <c r="D27" s="5">
        <v>35</v>
      </c>
    </row>
    <row r="28" spans="1:4" x14ac:dyDescent="0.25">
      <c r="A28" s="4">
        <v>43255</v>
      </c>
      <c r="B28" s="5">
        <v>8.3684210526315788</v>
      </c>
      <c r="C28" s="5">
        <v>41591.538461538468</v>
      </c>
      <c r="D28" s="5">
        <v>33.25</v>
      </c>
    </row>
    <row r="29" spans="1:4" x14ac:dyDescent="0.25">
      <c r="A29" s="4">
        <v>43259</v>
      </c>
      <c r="B29" s="5">
        <v>7.6470588235294121</v>
      </c>
      <c r="C29" s="5">
        <v>41034.615384615383</v>
      </c>
      <c r="D29" s="5">
        <v>29.75</v>
      </c>
    </row>
    <row r="30" spans="1:4" x14ac:dyDescent="0.25">
      <c r="A30" s="4">
        <v>43263</v>
      </c>
      <c r="B30" s="5">
        <v>11.055555555555555</v>
      </c>
      <c r="C30" s="5">
        <v>40477.69230769229</v>
      </c>
      <c r="D30" s="5">
        <v>31.5</v>
      </c>
    </row>
    <row r="31" spans="1:4" x14ac:dyDescent="0.25">
      <c r="A31" s="4">
        <v>43267</v>
      </c>
      <c r="B31" s="5">
        <v>20.5</v>
      </c>
      <c r="C31" s="5">
        <v>39920.769230769241</v>
      </c>
      <c r="D31" s="5">
        <v>28</v>
      </c>
    </row>
    <row r="32" spans="1:4" x14ac:dyDescent="0.25">
      <c r="A32" s="4">
        <v>43272</v>
      </c>
      <c r="B32" s="5">
        <v>0.82352941176470584</v>
      </c>
      <c r="C32" s="5">
        <v>39224.615384615383</v>
      </c>
      <c r="D32" s="5">
        <v>29.75</v>
      </c>
    </row>
    <row r="33" spans="1:4" x14ac:dyDescent="0.25">
      <c r="A33" s="4">
        <v>43275</v>
      </c>
      <c r="B33" s="5">
        <v>0.2</v>
      </c>
      <c r="C33" s="5">
        <v>38806.923076923078</v>
      </c>
      <c r="D33" s="5">
        <v>17.5</v>
      </c>
    </row>
    <row r="34" spans="1:4" x14ac:dyDescent="0.25">
      <c r="A34" s="4">
        <v>43279</v>
      </c>
      <c r="B34" s="5">
        <v>0</v>
      </c>
      <c r="C34" s="5">
        <v>38250</v>
      </c>
      <c r="D34" s="5">
        <v>21</v>
      </c>
    </row>
    <row r="35" spans="1:4" x14ac:dyDescent="0.25">
      <c r="A35" s="3" t="s">
        <v>20</v>
      </c>
      <c r="B35" s="5">
        <v>51.462499999999999</v>
      </c>
      <c r="C35" s="5">
        <v>15829.090909090908</v>
      </c>
      <c r="D35" s="5">
        <v>140</v>
      </c>
    </row>
    <row r="36" spans="1:4" x14ac:dyDescent="0.25">
      <c r="A36" s="4">
        <v>43235</v>
      </c>
      <c r="B36" s="5">
        <v>22.2</v>
      </c>
      <c r="C36" s="5">
        <v>17520</v>
      </c>
      <c r="D36" s="5">
        <v>17.5</v>
      </c>
    </row>
    <row r="37" spans="1:4" x14ac:dyDescent="0.25">
      <c r="A37" s="4">
        <v>43239</v>
      </c>
      <c r="B37" s="5">
        <v>131.6</v>
      </c>
      <c r="C37" s="5">
        <v>17069.090909090912</v>
      </c>
      <c r="D37" s="5">
        <v>17.5</v>
      </c>
    </row>
    <row r="38" spans="1:4" x14ac:dyDescent="0.25">
      <c r="A38" s="4">
        <v>43244</v>
      </c>
      <c r="B38" s="5">
        <v>44.1</v>
      </c>
      <c r="C38" s="5">
        <v>16505.454545454551</v>
      </c>
      <c r="D38" s="5">
        <v>17.5</v>
      </c>
    </row>
    <row r="39" spans="1:4" x14ac:dyDescent="0.25">
      <c r="A39" s="4">
        <v>43247</v>
      </c>
      <c r="B39" s="5">
        <v>64.5</v>
      </c>
      <c r="C39" s="5">
        <v>16167.272727272732</v>
      </c>
      <c r="D39" s="5">
        <v>17.5</v>
      </c>
    </row>
    <row r="40" spans="1:4" x14ac:dyDescent="0.25">
      <c r="A40" s="4">
        <v>43252</v>
      </c>
      <c r="B40" s="5">
        <v>13.9</v>
      </c>
      <c r="C40" s="5">
        <v>15603.636363636364</v>
      </c>
      <c r="D40" s="5">
        <v>17.5</v>
      </c>
    </row>
    <row r="41" spans="1:4" x14ac:dyDescent="0.25">
      <c r="A41" s="4">
        <v>43255</v>
      </c>
      <c r="B41" s="5">
        <v>85.5</v>
      </c>
      <c r="C41" s="5">
        <v>15265.454545454548</v>
      </c>
      <c r="D41" s="5">
        <v>17.5</v>
      </c>
    </row>
    <row r="42" spans="1:4" x14ac:dyDescent="0.25">
      <c r="A42" s="4">
        <v>43260</v>
      </c>
      <c r="B42" s="5">
        <v>49.7</v>
      </c>
      <c r="C42" s="5">
        <v>14701.81818181818</v>
      </c>
      <c r="D42" s="5">
        <v>17.5</v>
      </c>
    </row>
    <row r="43" spans="1:4" x14ac:dyDescent="0.25">
      <c r="A43" s="4">
        <v>43268</v>
      </c>
      <c r="B43" s="5">
        <v>0.2</v>
      </c>
      <c r="C43" s="5">
        <v>13800</v>
      </c>
      <c r="D43" s="5">
        <v>17.5</v>
      </c>
    </row>
    <row r="44" spans="1:4" x14ac:dyDescent="0.25">
      <c r="A44" s="3" t="s">
        <v>22</v>
      </c>
      <c r="B44" s="5">
        <v>28.169696969696968</v>
      </c>
      <c r="C44" s="5">
        <v>38680.909090909045</v>
      </c>
      <c r="D44" s="5">
        <v>288.75</v>
      </c>
    </row>
    <row r="45" spans="1:4" x14ac:dyDescent="0.25">
      <c r="A45" s="4">
        <v>43233</v>
      </c>
      <c r="B45" s="5">
        <v>32.722222222222221</v>
      </c>
      <c r="C45" s="5">
        <v>39750</v>
      </c>
      <c r="D45" s="5">
        <v>31.5</v>
      </c>
    </row>
    <row r="46" spans="1:4" x14ac:dyDescent="0.25">
      <c r="A46" s="4">
        <v>43236</v>
      </c>
      <c r="B46" s="5">
        <v>87.722222222222229</v>
      </c>
      <c r="C46" s="5">
        <v>39557.142857142855</v>
      </c>
      <c r="D46" s="5">
        <v>31.5</v>
      </c>
    </row>
    <row r="47" spans="1:4" x14ac:dyDescent="0.25">
      <c r="A47" s="4">
        <v>43239</v>
      </c>
      <c r="B47" s="5">
        <v>70.235294117647058</v>
      </c>
      <c r="C47" s="5">
        <v>39364.285714285717</v>
      </c>
      <c r="D47" s="5">
        <v>29.75</v>
      </c>
    </row>
    <row r="48" spans="1:4" x14ac:dyDescent="0.25">
      <c r="A48" s="4">
        <v>43243</v>
      </c>
      <c r="B48" s="5">
        <v>20.8125</v>
      </c>
      <c r="C48" s="5">
        <v>39107.142857142855</v>
      </c>
      <c r="D48" s="5">
        <v>28</v>
      </c>
    </row>
    <row r="49" spans="1:4" x14ac:dyDescent="0.25">
      <c r="A49" s="4">
        <v>43247</v>
      </c>
      <c r="B49" s="5">
        <v>17.3125</v>
      </c>
      <c r="C49" s="5">
        <v>38850</v>
      </c>
      <c r="D49" s="5">
        <v>28</v>
      </c>
    </row>
    <row r="50" spans="1:4" x14ac:dyDescent="0.25">
      <c r="A50" s="4">
        <v>43252</v>
      </c>
      <c r="B50" s="5">
        <v>18.333333333333332</v>
      </c>
      <c r="C50" s="5">
        <v>38528.571428571413</v>
      </c>
      <c r="D50" s="5">
        <v>26.25</v>
      </c>
    </row>
    <row r="51" spans="1:4" x14ac:dyDescent="0.25">
      <c r="A51" s="4">
        <v>43256</v>
      </c>
      <c r="B51" s="5">
        <v>11</v>
      </c>
      <c r="C51" s="5">
        <v>38271.428571428565</v>
      </c>
      <c r="D51" s="5">
        <v>26.25</v>
      </c>
    </row>
    <row r="52" spans="1:4" x14ac:dyDescent="0.25">
      <c r="A52" s="4">
        <v>43260</v>
      </c>
      <c r="B52" s="5">
        <v>12.9375</v>
      </c>
      <c r="C52" s="5">
        <v>38014.285714285696</v>
      </c>
      <c r="D52" s="5">
        <v>28</v>
      </c>
    </row>
    <row r="53" spans="1:4" x14ac:dyDescent="0.25">
      <c r="A53" s="4">
        <v>43265</v>
      </c>
      <c r="B53" s="5">
        <v>1.75</v>
      </c>
      <c r="C53" s="5">
        <v>37692.857142857152</v>
      </c>
      <c r="D53" s="5">
        <v>28</v>
      </c>
    </row>
    <row r="54" spans="1:4" x14ac:dyDescent="0.25">
      <c r="A54" s="4">
        <v>43268</v>
      </c>
      <c r="B54" s="5">
        <v>5.5555555555555552E-2</v>
      </c>
      <c r="C54" s="5">
        <v>37500</v>
      </c>
      <c r="D54" s="5">
        <v>31.5</v>
      </c>
    </row>
    <row r="55" spans="1:4" x14ac:dyDescent="0.25">
      <c r="A55" s="3" t="s">
        <v>26</v>
      </c>
      <c r="B55" s="5">
        <v>69.234375</v>
      </c>
      <c r="C55" s="5">
        <v>85006.141741071697</v>
      </c>
      <c r="D55" s="5">
        <v>448</v>
      </c>
    </row>
    <row r="56" spans="1:4" x14ac:dyDescent="0.25">
      <c r="A56" s="4">
        <v>43237</v>
      </c>
      <c r="B56" s="5">
        <v>17.764705882352942</v>
      </c>
      <c r="C56" s="5">
        <v>89550.000000000015</v>
      </c>
      <c r="D56" s="5">
        <v>59.5</v>
      </c>
    </row>
    <row r="57" spans="1:4" x14ac:dyDescent="0.25">
      <c r="A57" s="4">
        <v>43241</v>
      </c>
      <c r="B57" s="5">
        <v>246.24137931034483</v>
      </c>
      <c r="C57" s="5">
        <v>88394.571428571377</v>
      </c>
      <c r="D57" s="5">
        <v>50.75</v>
      </c>
    </row>
    <row r="58" spans="1:4" x14ac:dyDescent="0.25">
      <c r="A58" s="4">
        <v>43245</v>
      </c>
      <c r="B58" s="5">
        <v>161.91176470588235</v>
      </c>
      <c r="C58" s="5">
        <v>87239.142857142841</v>
      </c>
      <c r="D58" s="5">
        <v>59.5</v>
      </c>
    </row>
    <row r="59" spans="1:4" x14ac:dyDescent="0.25">
      <c r="A59" s="4">
        <v>43249</v>
      </c>
      <c r="B59" s="5">
        <v>54.588235294117645</v>
      </c>
      <c r="C59" s="5">
        <v>86083.714285714144</v>
      </c>
      <c r="D59" s="5">
        <v>59.5</v>
      </c>
    </row>
    <row r="60" spans="1:4" x14ac:dyDescent="0.25">
      <c r="A60" s="4">
        <v>43255</v>
      </c>
      <c r="B60" s="5">
        <v>31.428571428571427</v>
      </c>
      <c r="C60" s="5">
        <v>84350.571428571406</v>
      </c>
      <c r="D60" s="5">
        <v>49</v>
      </c>
    </row>
    <row r="61" spans="1:4" x14ac:dyDescent="0.25">
      <c r="A61" s="4">
        <v>43259</v>
      </c>
      <c r="B61" s="5">
        <v>28.296296296296298</v>
      </c>
      <c r="C61" s="5">
        <v>83195.142857142899</v>
      </c>
      <c r="D61" s="5">
        <v>47.25</v>
      </c>
    </row>
    <row r="62" spans="1:4" x14ac:dyDescent="0.25">
      <c r="A62" s="4">
        <v>43264</v>
      </c>
      <c r="B62" s="5">
        <v>34.208333333333336</v>
      </c>
      <c r="C62" s="5">
        <v>81750.857142857101</v>
      </c>
      <c r="D62" s="5">
        <v>42</v>
      </c>
    </row>
    <row r="63" spans="1:4" x14ac:dyDescent="0.25">
      <c r="A63" s="4">
        <v>43267</v>
      </c>
      <c r="B63" s="5">
        <v>6</v>
      </c>
      <c r="C63" s="5">
        <v>80884.285714285696</v>
      </c>
      <c r="D63" s="5">
        <v>43.75</v>
      </c>
    </row>
    <row r="64" spans="1:4" x14ac:dyDescent="0.25">
      <c r="A64" s="4">
        <v>43272</v>
      </c>
      <c r="B64" s="5">
        <v>0.14285714285714285</v>
      </c>
      <c r="C64" s="5">
        <v>79440</v>
      </c>
      <c r="D64" s="5">
        <v>36.75</v>
      </c>
    </row>
    <row r="65" spans="1:4" x14ac:dyDescent="0.25">
      <c r="A65" s="3" t="s">
        <v>24</v>
      </c>
      <c r="B65" s="5">
        <v>28.129770992366414</v>
      </c>
      <c r="C65" s="5">
        <v>69698.408690546203</v>
      </c>
      <c r="D65" s="5">
        <v>458.5</v>
      </c>
    </row>
    <row r="66" spans="1:4" x14ac:dyDescent="0.25">
      <c r="A66" s="4">
        <v>43240</v>
      </c>
      <c r="B66" s="5">
        <v>16.266666666666666</v>
      </c>
      <c r="C66" s="5">
        <v>71460.000000000015</v>
      </c>
      <c r="D66" s="5">
        <v>52.5</v>
      </c>
    </row>
    <row r="67" spans="1:4" x14ac:dyDescent="0.25">
      <c r="A67" s="4">
        <v>43245</v>
      </c>
      <c r="B67" s="5">
        <v>72.967741935483872</v>
      </c>
      <c r="C67" s="5">
        <v>71002.307692307717</v>
      </c>
      <c r="D67" s="5">
        <v>54.25</v>
      </c>
    </row>
    <row r="68" spans="1:4" x14ac:dyDescent="0.25">
      <c r="A68" s="4">
        <v>43249</v>
      </c>
      <c r="B68" s="5">
        <v>88.25</v>
      </c>
      <c r="C68" s="5">
        <v>70636.153846153815</v>
      </c>
      <c r="D68" s="5">
        <v>49</v>
      </c>
    </row>
    <row r="69" spans="1:4" x14ac:dyDescent="0.25">
      <c r="A69" s="4">
        <v>43255</v>
      </c>
      <c r="B69" s="5">
        <v>43.392857142857146</v>
      </c>
      <c r="C69" s="5">
        <v>70086.923076923063</v>
      </c>
      <c r="D69" s="5">
        <v>49</v>
      </c>
    </row>
    <row r="70" spans="1:4" x14ac:dyDescent="0.25">
      <c r="A70" s="4">
        <v>43259</v>
      </c>
      <c r="B70" s="5">
        <v>16.079999999999998</v>
      </c>
      <c r="C70" s="5">
        <v>69720.769230769234</v>
      </c>
      <c r="D70" s="5">
        <v>43.75</v>
      </c>
    </row>
    <row r="71" spans="1:4" x14ac:dyDescent="0.25">
      <c r="A71" s="4">
        <v>43264</v>
      </c>
      <c r="B71" s="5">
        <v>10.678571428571429</v>
      </c>
      <c r="C71" s="5">
        <v>69263.07692307698</v>
      </c>
      <c r="D71" s="5">
        <v>49</v>
      </c>
    </row>
    <row r="72" spans="1:4" x14ac:dyDescent="0.25">
      <c r="A72" s="4">
        <v>43268</v>
      </c>
      <c r="B72" s="5">
        <v>8.454545454545455</v>
      </c>
      <c r="C72" s="5">
        <v>68896.923076923078</v>
      </c>
      <c r="D72" s="5">
        <v>38.5</v>
      </c>
    </row>
    <row r="73" spans="1:4" x14ac:dyDescent="0.25">
      <c r="A73" s="4">
        <v>43272</v>
      </c>
      <c r="B73" s="5">
        <v>1.3076923076923077</v>
      </c>
      <c r="C73" s="5">
        <v>68530.769230769234</v>
      </c>
      <c r="D73" s="5">
        <v>45.5</v>
      </c>
    </row>
    <row r="74" spans="1:4" x14ac:dyDescent="0.25">
      <c r="A74" s="4">
        <v>43275</v>
      </c>
      <c r="B74" s="5">
        <v>0.52</v>
      </c>
      <c r="C74" s="5">
        <v>68241.50769230767</v>
      </c>
      <c r="D74" s="5">
        <v>43.75</v>
      </c>
    </row>
    <row r="75" spans="1:4" x14ac:dyDescent="0.25">
      <c r="A75" s="4">
        <v>43279</v>
      </c>
      <c r="B75" s="5">
        <v>0</v>
      </c>
      <c r="C75" s="5">
        <v>67890.000000000015</v>
      </c>
      <c r="D75" s="5">
        <v>33.25</v>
      </c>
    </row>
    <row r="76" spans="1:4" x14ac:dyDescent="0.25">
      <c r="A76" s="3" t="s">
        <v>28</v>
      </c>
      <c r="B76" s="5">
        <v>22.54225352112676</v>
      </c>
      <c r="C76" s="5">
        <v>39853.119398207382</v>
      </c>
      <c r="D76" s="5">
        <v>248.5</v>
      </c>
    </row>
    <row r="77" spans="1:4" x14ac:dyDescent="0.25">
      <c r="A77" s="4">
        <v>43236</v>
      </c>
      <c r="B77" s="5">
        <v>1.7666666666666666</v>
      </c>
      <c r="C77" s="5">
        <v>61830</v>
      </c>
      <c r="D77" s="5">
        <v>52.5</v>
      </c>
    </row>
    <row r="78" spans="1:4" x14ac:dyDescent="0.25">
      <c r="A78" s="4">
        <v>43239</v>
      </c>
      <c r="B78" s="5">
        <v>23.62962962962963</v>
      </c>
      <c r="C78" s="5">
        <v>53122.5</v>
      </c>
      <c r="D78" s="5">
        <v>47.25</v>
      </c>
    </row>
    <row r="79" spans="1:4" x14ac:dyDescent="0.25">
      <c r="A79" s="4">
        <v>43244</v>
      </c>
      <c r="B79" s="5">
        <v>31.8</v>
      </c>
      <c r="C79" s="5">
        <v>38610</v>
      </c>
      <c r="D79" s="5">
        <v>26.25</v>
      </c>
    </row>
    <row r="80" spans="1:4" x14ac:dyDescent="0.25">
      <c r="A80" s="4">
        <v>43248</v>
      </c>
      <c r="B80" s="5">
        <v>71.307692307692307</v>
      </c>
      <c r="C80" s="5">
        <v>27000</v>
      </c>
      <c r="D80" s="5">
        <v>22.75</v>
      </c>
    </row>
    <row r="81" spans="1:4" x14ac:dyDescent="0.25">
      <c r="A81" s="4">
        <v>43253</v>
      </c>
      <c r="B81" s="5">
        <v>40</v>
      </c>
      <c r="C81" s="5">
        <v>25825.454545454551</v>
      </c>
      <c r="D81" s="5">
        <v>19.25</v>
      </c>
    </row>
    <row r="82" spans="1:4" x14ac:dyDescent="0.25">
      <c r="A82" s="4">
        <v>43256</v>
      </c>
      <c r="B82" s="5">
        <v>17.083333333333332</v>
      </c>
      <c r="C82" s="5">
        <v>25618.181818181823</v>
      </c>
      <c r="D82" s="5">
        <v>21</v>
      </c>
    </row>
    <row r="83" spans="1:4" x14ac:dyDescent="0.25">
      <c r="A83" s="4">
        <v>43262</v>
      </c>
      <c r="B83" s="5">
        <v>28.727272727272727</v>
      </c>
      <c r="C83" s="5">
        <v>25203.636363636364</v>
      </c>
      <c r="D83" s="5">
        <v>19.25</v>
      </c>
    </row>
    <row r="84" spans="1:4" x14ac:dyDescent="0.25">
      <c r="A84" s="4">
        <v>43266</v>
      </c>
      <c r="B84" s="5">
        <v>11.666666666666666</v>
      </c>
      <c r="C84" s="5">
        <v>24927.272727272732</v>
      </c>
      <c r="D84" s="5">
        <v>21</v>
      </c>
    </row>
    <row r="85" spans="1:4" x14ac:dyDescent="0.25">
      <c r="A85" s="4">
        <v>43269</v>
      </c>
      <c r="B85" s="5">
        <v>0.45454545454545453</v>
      </c>
      <c r="C85" s="5">
        <v>24720</v>
      </c>
      <c r="D85" s="5">
        <v>19.25</v>
      </c>
    </row>
    <row r="86" spans="1:4" x14ac:dyDescent="0.25">
      <c r="A86" s="3" t="s">
        <v>31</v>
      </c>
      <c r="B86" s="5">
        <v>31.361471861471863</v>
      </c>
      <c r="C86" s="5">
        <v>52314.007212484299</v>
      </c>
      <c r="D86" s="5">
        <v>2425.5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13D2-4ABD-44B0-AF9D-25BDD26535AA}">
  <dimension ref="A3:F86"/>
  <sheetViews>
    <sheetView topLeftCell="A61" workbookViewId="0">
      <selection activeCell="D77" sqref="D77:D85"/>
    </sheetView>
  </sheetViews>
  <sheetFormatPr defaultRowHeight="15" x14ac:dyDescent="0.25"/>
  <cols>
    <col min="1" max="1" width="15.28515625" bestFit="1" customWidth="1"/>
    <col min="2" max="2" width="15.5703125" bestFit="1" customWidth="1"/>
    <col min="3" max="3" width="12" bestFit="1" customWidth="1"/>
    <col min="4" max="4" width="27.28515625" bestFit="1" customWidth="1"/>
    <col min="5" max="5" width="18.7109375" bestFit="1" customWidth="1"/>
    <col min="6" max="6" width="13.5703125" bestFit="1" customWidth="1"/>
  </cols>
  <sheetData>
    <row r="3" spans="1:6" x14ac:dyDescent="0.25">
      <c r="A3" s="2" t="s">
        <v>30</v>
      </c>
      <c r="B3" t="s">
        <v>34</v>
      </c>
      <c r="C3" t="s">
        <v>57</v>
      </c>
      <c r="D3" t="s">
        <v>46</v>
      </c>
      <c r="E3" t="s">
        <v>45</v>
      </c>
      <c r="F3" t="s">
        <v>49</v>
      </c>
    </row>
    <row r="4" spans="1:6" x14ac:dyDescent="0.25">
      <c r="A4" s="3" t="s">
        <v>13</v>
      </c>
      <c r="B4" s="5">
        <v>12.661290322580646</v>
      </c>
      <c r="C4" s="5">
        <v>468.06303400174363</v>
      </c>
      <c r="D4" s="5">
        <v>39802.799539170453</v>
      </c>
      <c r="E4" s="5">
        <v>1.75</v>
      </c>
      <c r="F4" s="5">
        <v>186</v>
      </c>
    </row>
    <row r="5" spans="1:6" x14ac:dyDescent="0.25">
      <c r="A5" s="4">
        <v>43238</v>
      </c>
      <c r="B5" s="5">
        <v>5.4375</v>
      </c>
      <c r="C5" s="5">
        <v>71.729166666666671</v>
      </c>
      <c r="D5" s="5">
        <v>41610</v>
      </c>
      <c r="E5" s="5">
        <v>1.75</v>
      </c>
      <c r="F5" s="5">
        <v>16</v>
      </c>
    </row>
    <row r="6" spans="1:6" x14ac:dyDescent="0.25">
      <c r="A6" s="4">
        <v>43243</v>
      </c>
      <c r="B6" s="5">
        <v>27</v>
      </c>
      <c r="C6" s="5">
        <v>855.77777777777783</v>
      </c>
      <c r="D6" s="5">
        <v>41201.071428571449</v>
      </c>
      <c r="E6" s="5">
        <v>1.75</v>
      </c>
      <c r="F6" s="5">
        <v>19</v>
      </c>
    </row>
    <row r="7" spans="1:6" x14ac:dyDescent="0.25">
      <c r="A7" s="4">
        <v>43247</v>
      </c>
      <c r="B7" s="5">
        <v>36.842105263157897</v>
      </c>
      <c r="C7" s="5">
        <v>1642.140350877193</v>
      </c>
      <c r="D7" s="5">
        <v>40873.92857142866</v>
      </c>
      <c r="E7" s="5">
        <v>1.75</v>
      </c>
      <c r="F7" s="5">
        <v>19</v>
      </c>
    </row>
    <row r="8" spans="1:6" x14ac:dyDescent="0.25">
      <c r="A8" s="4">
        <v>43252</v>
      </c>
      <c r="B8" s="5">
        <v>21.894736842105264</v>
      </c>
      <c r="C8" s="5">
        <v>681.21052631578948</v>
      </c>
      <c r="D8" s="5">
        <v>40465.000000000007</v>
      </c>
      <c r="E8" s="5">
        <v>1.75</v>
      </c>
      <c r="F8" s="5">
        <v>19</v>
      </c>
    </row>
    <row r="9" spans="1:6" x14ac:dyDescent="0.25">
      <c r="A9" s="4">
        <v>43260</v>
      </c>
      <c r="B9" s="5">
        <v>9.8571428571428577</v>
      </c>
      <c r="C9" s="5">
        <v>115.22857142857143</v>
      </c>
      <c r="D9" s="5">
        <v>39810.714285714304</v>
      </c>
      <c r="E9" s="5">
        <v>1.75</v>
      </c>
      <c r="F9" s="5">
        <v>21</v>
      </c>
    </row>
    <row r="10" spans="1:6" x14ac:dyDescent="0.25">
      <c r="A10" s="4">
        <v>43265</v>
      </c>
      <c r="B10" s="5">
        <v>6.0454545454545459</v>
      </c>
      <c r="C10" s="5">
        <v>22.045454545454547</v>
      </c>
      <c r="D10" s="5">
        <v>39401.78571428571</v>
      </c>
      <c r="E10" s="5">
        <v>1.75</v>
      </c>
      <c r="F10" s="5">
        <v>22</v>
      </c>
    </row>
    <row r="11" spans="1:6" x14ac:dyDescent="0.25">
      <c r="A11" s="4">
        <v>43268</v>
      </c>
      <c r="B11" s="5">
        <v>7.05</v>
      </c>
      <c r="C11" s="5">
        <v>20.892105263157898</v>
      </c>
      <c r="D11" s="5">
        <v>39156.428571428594</v>
      </c>
      <c r="E11" s="5">
        <v>1.75</v>
      </c>
      <c r="F11" s="5">
        <v>20</v>
      </c>
    </row>
    <row r="12" spans="1:6" x14ac:dyDescent="0.25">
      <c r="A12" s="4">
        <v>43273</v>
      </c>
      <c r="B12" s="5">
        <v>6.6842105263157894</v>
      </c>
      <c r="C12" s="5">
        <v>54.005847953216374</v>
      </c>
      <c r="D12" s="5">
        <v>38747.5</v>
      </c>
      <c r="E12" s="5">
        <v>1.75</v>
      </c>
      <c r="F12" s="5">
        <v>19</v>
      </c>
    </row>
    <row r="13" spans="1:6" x14ac:dyDescent="0.25">
      <c r="A13" s="4">
        <v>43277</v>
      </c>
      <c r="B13" s="5">
        <v>1.3333333333333333</v>
      </c>
      <c r="C13" s="5">
        <v>1.3809523809523809</v>
      </c>
      <c r="D13" s="5">
        <v>38420.357142857152</v>
      </c>
      <c r="E13" s="5">
        <v>1.75</v>
      </c>
      <c r="F13" s="5">
        <v>15</v>
      </c>
    </row>
    <row r="14" spans="1:6" x14ac:dyDescent="0.25">
      <c r="A14" s="4">
        <v>43280</v>
      </c>
      <c r="B14" s="5">
        <v>0.6875</v>
      </c>
      <c r="C14" s="5">
        <v>0.62916666666666665</v>
      </c>
      <c r="D14" s="5">
        <v>38175.000000000007</v>
      </c>
      <c r="E14" s="5">
        <v>1.75</v>
      </c>
      <c r="F14" s="5">
        <v>16</v>
      </c>
    </row>
    <row r="15" spans="1:6" x14ac:dyDescent="0.25">
      <c r="A15" s="3" t="s">
        <v>16</v>
      </c>
      <c r="B15" s="5">
        <v>16.530769230769231</v>
      </c>
      <c r="C15" s="5">
        <v>862.42152653547998</v>
      </c>
      <c r="D15" s="5">
        <v>38436</v>
      </c>
      <c r="E15" s="5">
        <v>1.75</v>
      </c>
      <c r="F15" s="5">
        <v>130</v>
      </c>
    </row>
    <row r="16" spans="1:6" x14ac:dyDescent="0.25">
      <c r="A16" s="4">
        <v>43239</v>
      </c>
      <c r="B16" s="5">
        <v>7</v>
      </c>
      <c r="C16" s="5">
        <v>190.94736842105263</v>
      </c>
      <c r="D16" s="5">
        <v>45450</v>
      </c>
      <c r="E16" s="5">
        <v>1.75</v>
      </c>
      <c r="F16" s="5">
        <v>20</v>
      </c>
    </row>
    <row r="17" spans="1:6" x14ac:dyDescent="0.25">
      <c r="A17" s="4">
        <v>43244</v>
      </c>
      <c r="B17" s="5">
        <v>27.05263157894737</v>
      </c>
      <c r="C17" s="5">
        <v>1822.8304093567251</v>
      </c>
      <c r="D17" s="5">
        <v>42945.000000000007</v>
      </c>
      <c r="E17" s="5">
        <v>1.75</v>
      </c>
      <c r="F17" s="5">
        <v>19</v>
      </c>
    </row>
    <row r="18" spans="1:6" x14ac:dyDescent="0.25">
      <c r="A18" s="4">
        <v>43248</v>
      </c>
      <c r="B18" s="5">
        <v>23.842105263157894</v>
      </c>
      <c r="C18" s="5">
        <v>1134.2514619883041</v>
      </c>
      <c r="D18" s="5">
        <v>40941</v>
      </c>
      <c r="E18" s="5">
        <v>1.75</v>
      </c>
      <c r="F18" s="5">
        <v>19</v>
      </c>
    </row>
    <row r="19" spans="1:6" x14ac:dyDescent="0.25">
      <c r="A19" s="4">
        <v>43253</v>
      </c>
      <c r="B19" s="5">
        <v>10.647058823529411</v>
      </c>
      <c r="C19" s="5">
        <v>50.367647058823536</v>
      </c>
      <c r="D19" s="5">
        <v>38436.000000000007</v>
      </c>
      <c r="E19" s="5">
        <v>1.75</v>
      </c>
      <c r="F19" s="5">
        <v>17</v>
      </c>
    </row>
    <row r="20" spans="1:6" x14ac:dyDescent="0.25">
      <c r="A20" s="4">
        <v>43257</v>
      </c>
      <c r="B20" s="5">
        <v>9.8235294117647065</v>
      </c>
      <c r="C20" s="5">
        <v>87.529411764705884</v>
      </c>
      <c r="D20" s="5">
        <v>36432</v>
      </c>
      <c r="E20" s="5">
        <v>1.75</v>
      </c>
      <c r="F20" s="5">
        <v>17</v>
      </c>
    </row>
    <row r="21" spans="1:6" x14ac:dyDescent="0.25">
      <c r="A21" s="4">
        <v>43262</v>
      </c>
      <c r="B21" s="5">
        <v>47.46153846153846</v>
      </c>
      <c r="C21" s="5">
        <v>2374.102564102564</v>
      </c>
      <c r="D21" s="5">
        <v>33927.000000000007</v>
      </c>
      <c r="E21" s="5">
        <v>1.75</v>
      </c>
      <c r="F21" s="5">
        <v>13</v>
      </c>
    </row>
    <row r="22" spans="1:6" x14ac:dyDescent="0.25">
      <c r="A22" s="4">
        <v>43266</v>
      </c>
      <c r="B22" s="5">
        <v>5.384615384615385</v>
      </c>
      <c r="C22" s="5">
        <v>25.423076923076923</v>
      </c>
      <c r="D22" s="5">
        <v>31923.000000000004</v>
      </c>
      <c r="E22" s="5">
        <v>1.75</v>
      </c>
      <c r="F22" s="5">
        <v>13</v>
      </c>
    </row>
    <row r="23" spans="1:6" x14ac:dyDescent="0.25">
      <c r="A23" s="4">
        <v>43269</v>
      </c>
      <c r="B23" s="5">
        <v>0.58333333333333337</v>
      </c>
      <c r="C23" s="5">
        <v>0.26515151515151519</v>
      </c>
      <c r="D23" s="5">
        <v>30420</v>
      </c>
      <c r="E23" s="5">
        <v>1.75</v>
      </c>
      <c r="F23" s="5">
        <v>12</v>
      </c>
    </row>
    <row r="24" spans="1:6" x14ac:dyDescent="0.25">
      <c r="A24" s="3" t="s">
        <v>18</v>
      </c>
      <c r="B24" s="5">
        <v>11.533333333333333</v>
      </c>
      <c r="C24" s="5">
        <v>572.00650406504064</v>
      </c>
      <c r="D24" s="5">
        <v>41071.743589743528</v>
      </c>
      <c r="E24" s="5">
        <v>1.75</v>
      </c>
      <c r="F24" s="5">
        <v>165</v>
      </c>
    </row>
    <row r="25" spans="1:6" x14ac:dyDescent="0.25">
      <c r="A25" s="4">
        <v>43240</v>
      </c>
      <c r="B25" s="5">
        <v>20.470588235294116</v>
      </c>
      <c r="C25" s="5">
        <v>2419.8897058823532</v>
      </c>
      <c r="D25" s="5">
        <v>43680.000000000007</v>
      </c>
      <c r="E25" s="5">
        <v>1.75</v>
      </c>
      <c r="F25" s="5">
        <v>17</v>
      </c>
    </row>
    <row r="26" spans="1:6" x14ac:dyDescent="0.25">
      <c r="A26" s="4">
        <v>43245</v>
      </c>
      <c r="B26" s="5">
        <v>17.94736842105263</v>
      </c>
      <c r="C26" s="5">
        <v>472.27485380116963</v>
      </c>
      <c r="D26" s="5">
        <v>42983.846153846156</v>
      </c>
      <c r="E26" s="5">
        <v>1.75</v>
      </c>
      <c r="F26" s="5">
        <v>19</v>
      </c>
    </row>
    <row r="27" spans="1:6" x14ac:dyDescent="0.25">
      <c r="A27" s="4">
        <v>43249</v>
      </c>
      <c r="B27" s="5">
        <v>19.100000000000001</v>
      </c>
      <c r="C27" s="5">
        <v>899.04210526315785</v>
      </c>
      <c r="D27" s="5">
        <v>42426.923076923085</v>
      </c>
      <c r="E27" s="5">
        <v>1.75</v>
      </c>
      <c r="F27" s="5">
        <v>20</v>
      </c>
    </row>
    <row r="28" spans="1:6" x14ac:dyDescent="0.25">
      <c r="A28" s="4">
        <v>43255</v>
      </c>
      <c r="B28" s="5">
        <v>8.3684210526315788</v>
      </c>
      <c r="C28" s="5">
        <v>80.912280701754383</v>
      </c>
      <c r="D28" s="5">
        <v>41591.538461538468</v>
      </c>
      <c r="E28" s="5">
        <v>1.75</v>
      </c>
      <c r="F28" s="5">
        <v>19</v>
      </c>
    </row>
    <row r="29" spans="1:6" x14ac:dyDescent="0.25">
      <c r="A29" s="4">
        <v>43259</v>
      </c>
      <c r="B29" s="5">
        <v>7.6470588235294121</v>
      </c>
      <c r="C29" s="5">
        <v>35.242647058823529</v>
      </c>
      <c r="D29" s="5">
        <v>41034.615384615383</v>
      </c>
      <c r="E29" s="5">
        <v>1.75</v>
      </c>
      <c r="F29" s="5">
        <v>17</v>
      </c>
    </row>
    <row r="30" spans="1:6" x14ac:dyDescent="0.25">
      <c r="A30" s="4">
        <v>43263</v>
      </c>
      <c r="B30" s="5">
        <v>11.055555555555555</v>
      </c>
      <c r="C30" s="5">
        <v>363.23202614379085</v>
      </c>
      <c r="D30" s="5">
        <v>40477.69230769229</v>
      </c>
      <c r="E30" s="5">
        <v>1.75</v>
      </c>
      <c r="F30" s="5">
        <v>18</v>
      </c>
    </row>
    <row r="31" spans="1:6" x14ac:dyDescent="0.25">
      <c r="A31" s="4">
        <v>43267</v>
      </c>
      <c r="B31" s="5">
        <v>20.5</v>
      </c>
      <c r="C31" s="5">
        <v>761.4666666666667</v>
      </c>
      <c r="D31" s="5">
        <v>39920.769230769241</v>
      </c>
      <c r="E31" s="5">
        <v>1.75</v>
      </c>
      <c r="F31" s="5">
        <v>16</v>
      </c>
    </row>
    <row r="32" spans="1:6" x14ac:dyDescent="0.25">
      <c r="A32" s="4">
        <v>43272</v>
      </c>
      <c r="B32" s="5">
        <v>0.82352941176470584</v>
      </c>
      <c r="C32" s="5">
        <v>2.2794117647058822</v>
      </c>
      <c r="D32" s="5">
        <v>39224.615384615383</v>
      </c>
      <c r="E32" s="5">
        <v>1.75</v>
      </c>
      <c r="F32" s="5">
        <v>17</v>
      </c>
    </row>
    <row r="33" spans="1:6" x14ac:dyDescent="0.25">
      <c r="A33" s="4">
        <v>43275</v>
      </c>
      <c r="B33" s="5">
        <v>0.2</v>
      </c>
      <c r="C33" s="5">
        <v>0.17777777777777778</v>
      </c>
      <c r="D33" s="5">
        <v>38806.923076923078</v>
      </c>
      <c r="E33" s="5">
        <v>1.75</v>
      </c>
      <c r="F33" s="5">
        <v>10</v>
      </c>
    </row>
    <row r="34" spans="1:6" x14ac:dyDescent="0.25">
      <c r="A34" s="4">
        <v>43279</v>
      </c>
      <c r="B34" s="5">
        <v>0</v>
      </c>
      <c r="C34" s="5">
        <v>0</v>
      </c>
      <c r="D34" s="5">
        <v>38250</v>
      </c>
      <c r="E34" s="5">
        <v>1.75</v>
      </c>
      <c r="F34" s="5">
        <v>12</v>
      </c>
    </row>
    <row r="35" spans="1:6" x14ac:dyDescent="0.25">
      <c r="A35" s="3" t="s">
        <v>20</v>
      </c>
      <c r="B35" s="5">
        <v>51.462499999999999</v>
      </c>
      <c r="C35" s="5">
        <v>7893.8213607594935</v>
      </c>
      <c r="D35" s="5">
        <v>15829.090909090908</v>
      </c>
      <c r="E35" s="5">
        <v>1.75</v>
      </c>
      <c r="F35" s="5">
        <v>80</v>
      </c>
    </row>
    <row r="36" spans="1:6" x14ac:dyDescent="0.25">
      <c r="A36" s="4">
        <v>43235</v>
      </c>
      <c r="B36" s="5">
        <v>22.2</v>
      </c>
      <c r="C36" s="5">
        <v>2661.9555555555553</v>
      </c>
      <c r="D36" s="5">
        <v>17520</v>
      </c>
      <c r="E36" s="5">
        <v>1.75</v>
      </c>
      <c r="F36" s="5">
        <v>10</v>
      </c>
    </row>
    <row r="37" spans="1:6" x14ac:dyDescent="0.25">
      <c r="A37" s="4">
        <v>43239</v>
      </c>
      <c r="B37" s="5">
        <v>131.6</v>
      </c>
      <c r="C37" s="5">
        <v>43396.044444444444</v>
      </c>
      <c r="D37" s="5">
        <v>17069.090909090912</v>
      </c>
      <c r="E37" s="5">
        <v>1.75</v>
      </c>
      <c r="F37" s="5">
        <v>10</v>
      </c>
    </row>
    <row r="38" spans="1:6" x14ac:dyDescent="0.25">
      <c r="A38" s="4">
        <v>43244</v>
      </c>
      <c r="B38" s="5">
        <v>44.1</v>
      </c>
      <c r="C38" s="5">
        <v>986.76666666666688</v>
      </c>
      <c r="D38" s="5">
        <v>16505.454545454551</v>
      </c>
      <c r="E38" s="5">
        <v>1.75</v>
      </c>
      <c r="F38" s="5">
        <v>10</v>
      </c>
    </row>
    <row r="39" spans="1:6" x14ac:dyDescent="0.25">
      <c r="A39" s="4">
        <v>43247</v>
      </c>
      <c r="B39" s="5">
        <v>64.5</v>
      </c>
      <c r="C39" s="5">
        <v>3054.9444444444443</v>
      </c>
      <c r="D39" s="5">
        <v>16167.272727272732</v>
      </c>
      <c r="E39" s="5">
        <v>1.75</v>
      </c>
      <c r="F39" s="5">
        <v>10</v>
      </c>
    </row>
    <row r="40" spans="1:6" x14ac:dyDescent="0.25">
      <c r="A40" s="4">
        <v>43252</v>
      </c>
      <c r="B40" s="5">
        <v>13.9</v>
      </c>
      <c r="C40" s="5">
        <v>104.32222222222224</v>
      </c>
      <c r="D40" s="5">
        <v>15603.636363636364</v>
      </c>
      <c r="E40" s="5">
        <v>1.75</v>
      </c>
      <c r="F40" s="5">
        <v>10</v>
      </c>
    </row>
    <row r="41" spans="1:6" x14ac:dyDescent="0.25">
      <c r="A41" s="4">
        <v>43255</v>
      </c>
      <c r="B41" s="5">
        <v>85.5</v>
      </c>
      <c r="C41" s="5">
        <v>3784.0555555555557</v>
      </c>
      <c r="D41" s="5">
        <v>15265.454545454548</v>
      </c>
      <c r="E41" s="5">
        <v>1.75</v>
      </c>
      <c r="F41" s="5">
        <v>10</v>
      </c>
    </row>
    <row r="42" spans="1:6" x14ac:dyDescent="0.25">
      <c r="A42" s="4">
        <v>43260</v>
      </c>
      <c r="B42" s="5">
        <v>49.7</v>
      </c>
      <c r="C42" s="5">
        <v>1187.3444444444442</v>
      </c>
      <c r="D42" s="5">
        <v>14701.81818181818</v>
      </c>
      <c r="E42" s="5">
        <v>1.75</v>
      </c>
      <c r="F42" s="5">
        <v>10</v>
      </c>
    </row>
    <row r="43" spans="1:6" x14ac:dyDescent="0.25">
      <c r="A43" s="4">
        <v>43268</v>
      </c>
      <c r="B43" s="5">
        <v>0.2</v>
      </c>
      <c r="C43" s="5">
        <v>0.4</v>
      </c>
      <c r="D43" s="5">
        <v>13800</v>
      </c>
      <c r="E43" s="5">
        <v>1.75</v>
      </c>
      <c r="F43" s="5">
        <v>10</v>
      </c>
    </row>
    <row r="44" spans="1:6" x14ac:dyDescent="0.25">
      <c r="A44" s="3" t="s">
        <v>22</v>
      </c>
      <c r="B44" s="5">
        <v>28.169696969696968</v>
      </c>
      <c r="C44" s="5">
        <v>2811.7271249076125</v>
      </c>
      <c r="D44" s="5">
        <v>38680.909090909045</v>
      </c>
      <c r="E44" s="5">
        <v>1.75</v>
      </c>
      <c r="F44" s="5">
        <v>165</v>
      </c>
    </row>
    <row r="45" spans="1:6" x14ac:dyDescent="0.25">
      <c r="A45" s="4">
        <v>43233</v>
      </c>
      <c r="B45" s="5">
        <v>32.722222222222221</v>
      </c>
      <c r="C45" s="5">
        <v>3113.624183006536</v>
      </c>
      <c r="D45" s="5">
        <v>39750</v>
      </c>
      <c r="E45" s="5">
        <v>1.75</v>
      </c>
      <c r="F45" s="5">
        <v>18</v>
      </c>
    </row>
    <row r="46" spans="1:6" x14ac:dyDescent="0.25">
      <c r="A46" s="4">
        <v>43236</v>
      </c>
      <c r="B46" s="5">
        <v>87.722222222222229</v>
      </c>
      <c r="C46" s="5">
        <v>9433.9771241830076</v>
      </c>
      <c r="D46" s="5">
        <v>39557.142857142855</v>
      </c>
      <c r="E46" s="5">
        <v>1.75</v>
      </c>
      <c r="F46" s="5">
        <v>18</v>
      </c>
    </row>
    <row r="47" spans="1:6" x14ac:dyDescent="0.25">
      <c r="A47" s="4">
        <v>43239</v>
      </c>
      <c r="B47" s="5">
        <v>70.235294117647058</v>
      </c>
      <c r="C47" s="5">
        <v>6476.8161764705883</v>
      </c>
      <c r="D47" s="5">
        <v>39364.285714285717</v>
      </c>
      <c r="E47" s="5">
        <v>1.75</v>
      </c>
      <c r="F47" s="5">
        <v>17</v>
      </c>
    </row>
    <row r="48" spans="1:6" x14ac:dyDescent="0.25">
      <c r="A48" s="4">
        <v>43243</v>
      </c>
      <c r="B48" s="5">
        <v>20.8125</v>
      </c>
      <c r="C48" s="5">
        <v>550.0291666666667</v>
      </c>
      <c r="D48" s="5">
        <v>39107.142857142855</v>
      </c>
      <c r="E48" s="5">
        <v>1.75</v>
      </c>
      <c r="F48" s="5">
        <v>16</v>
      </c>
    </row>
    <row r="49" spans="1:6" x14ac:dyDescent="0.25">
      <c r="A49" s="4">
        <v>43247</v>
      </c>
      <c r="B49" s="5">
        <v>17.3125</v>
      </c>
      <c r="C49" s="5">
        <v>96.095833333333331</v>
      </c>
      <c r="D49" s="5">
        <v>38850</v>
      </c>
      <c r="E49" s="5">
        <v>1.75</v>
      </c>
      <c r="F49" s="5">
        <v>16</v>
      </c>
    </row>
    <row r="50" spans="1:6" x14ac:dyDescent="0.25">
      <c r="A50" s="4">
        <v>43252</v>
      </c>
      <c r="B50" s="5">
        <v>18.333333333333332</v>
      </c>
      <c r="C50" s="5">
        <v>95.666666666666643</v>
      </c>
      <c r="D50" s="5">
        <v>38528.571428571413</v>
      </c>
      <c r="E50" s="5">
        <v>1.75</v>
      </c>
      <c r="F50" s="5">
        <v>15</v>
      </c>
    </row>
    <row r="51" spans="1:6" x14ac:dyDescent="0.25">
      <c r="A51" s="4">
        <v>43256</v>
      </c>
      <c r="B51" s="5">
        <v>11</v>
      </c>
      <c r="C51" s="5">
        <v>58.714285714285715</v>
      </c>
      <c r="D51" s="5">
        <v>38271.428571428565</v>
      </c>
      <c r="E51" s="5">
        <v>1.75</v>
      </c>
      <c r="F51" s="5">
        <v>15</v>
      </c>
    </row>
    <row r="52" spans="1:6" x14ac:dyDescent="0.25">
      <c r="A52" s="4">
        <v>43260</v>
      </c>
      <c r="B52" s="5">
        <v>12.9375</v>
      </c>
      <c r="C52" s="5">
        <v>18.0625</v>
      </c>
      <c r="D52" s="5">
        <v>38014.285714285696</v>
      </c>
      <c r="E52" s="5">
        <v>1.75</v>
      </c>
      <c r="F52" s="5">
        <v>16</v>
      </c>
    </row>
    <row r="53" spans="1:6" x14ac:dyDescent="0.25">
      <c r="A53" s="4">
        <v>43265</v>
      </c>
      <c r="B53" s="5">
        <v>1.75</v>
      </c>
      <c r="C53" s="5">
        <v>2.3333333333333335</v>
      </c>
      <c r="D53" s="5">
        <v>37692.857142857152</v>
      </c>
      <c r="E53" s="5">
        <v>1.75</v>
      </c>
      <c r="F53" s="5">
        <v>16</v>
      </c>
    </row>
    <row r="54" spans="1:6" x14ac:dyDescent="0.25">
      <c r="A54" s="4">
        <v>43268</v>
      </c>
      <c r="B54" s="5">
        <v>5.5555555555555552E-2</v>
      </c>
      <c r="C54" s="5">
        <v>5.5555555555555552E-2</v>
      </c>
      <c r="D54" s="5">
        <v>37500</v>
      </c>
      <c r="E54" s="5">
        <v>1.75</v>
      </c>
      <c r="F54" s="5">
        <v>18</v>
      </c>
    </row>
    <row r="55" spans="1:6" x14ac:dyDescent="0.25">
      <c r="A55" s="3" t="s">
        <v>26</v>
      </c>
      <c r="B55" s="5">
        <v>69.234375</v>
      </c>
      <c r="C55" s="5">
        <v>18534.650735294119</v>
      </c>
      <c r="D55" s="5">
        <v>85006.141741071697</v>
      </c>
      <c r="E55" s="5">
        <v>1.75</v>
      </c>
      <c r="F55" s="5">
        <v>256</v>
      </c>
    </row>
    <row r="56" spans="1:6" x14ac:dyDescent="0.25">
      <c r="A56" s="4">
        <v>43237</v>
      </c>
      <c r="B56" s="5">
        <v>17.764705882352942</v>
      </c>
      <c r="C56" s="5">
        <v>1074.9126559714796</v>
      </c>
      <c r="D56" s="5">
        <v>89550.000000000015</v>
      </c>
      <c r="E56" s="5">
        <v>1.75</v>
      </c>
      <c r="F56" s="5">
        <v>34</v>
      </c>
    </row>
    <row r="57" spans="1:6" x14ac:dyDescent="0.25">
      <c r="A57" s="4">
        <v>43241</v>
      </c>
      <c r="B57" s="5">
        <v>246.24137931034483</v>
      </c>
      <c r="C57" s="5">
        <v>80681.975369458116</v>
      </c>
      <c r="D57" s="5">
        <v>88394.571428571377</v>
      </c>
      <c r="E57" s="5">
        <v>1.75</v>
      </c>
      <c r="F57" s="5">
        <v>29</v>
      </c>
    </row>
    <row r="58" spans="1:6" x14ac:dyDescent="0.25">
      <c r="A58" s="4">
        <v>43245</v>
      </c>
      <c r="B58" s="5">
        <v>161.91176470588235</v>
      </c>
      <c r="C58" s="5">
        <v>22658.385918003565</v>
      </c>
      <c r="D58" s="5">
        <v>87239.142857142841</v>
      </c>
      <c r="E58" s="5">
        <v>1.75</v>
      </c>
      <c r="F58" s="5">
        <v>34</v>
      </c>
    </row>
    <row r="59" spans="1:6" x14ac:dyDescent="0.25">
      <c r="A59" s="4">
        <v>43249</v>
      </c>
      <c r="B59" s="5">
        <v>54.588235294117645</v>
      </c>
      <c r="C59" s="5">
        <v>1186.3707664884137</v>
      </c>
      <c r="D59" s="5">
        <v>86083.714285714144</v>
      </c>
      <c r="E59" s="5">
        <v>1.75</v>
      </c>
      <c r="F59" s="5">
        <v>34</v>
      </c>
    </row>
    <row r="60" spans="1:6" x14ac:dyDescent="0.25">
      <c r="A60" s="4">
        <v>43255</v>
      </c>
      <c r="B60" s="5">
        <v>31.428571428571427</v>
      </c>
      <c r="C60" s="5">
        <v>412.10582010582004</v>
      </c>
      <c r="D60" s="5">
        <v>84350.571428571406</v>
      </c>
      <c r="E60" s="5">
        <v>1.75</v>
      </c>
      <c r="F60" s="5">
        <v>28</v>
      </c>
    </row>
    <row r="61" spans="1:6" x14ac:dyDescent="0.25">
      <c r="A61" s="4">
        <v>43259</v>
      </c>
      <c r="B61" s="5">
        <v>28.296296296296298</v>
      </c>
      <c r="C61" s="5">
        <v>373.90883190883198</v>
      </c>
      <c r="D61" s="5">
        <v>83195.142857142899</v>
      </c>
      <c r="E61" s="5">
        <v>1.75</v>
      </c>
      <c r="F61" s="5">
        <v>27</v>
      </c>
    </row>
    <row r="62" spans="1:6" x14ac:dyDescent="0.25">
      <c r="A62" s="4">
        <v>43264</v>
      </c>
      <c r="B62" s="5">
        <v>34.208333333333336</v>
      </c>
      <c r="C62" s="5">
        <v>462.69384057971007</v>
      </c>
      <c r="D62" s="5">
        <v>81750.857142857101</v>
      </c>
      <c r="E62" s="5">
        <v>1.75</v>
      </c>
      <c r="F62" s="5">
        <v>24</v>
      </c>
    </row>
    <row r="63" spans="1:6" x14ac:dyDescent="0.25">
      <c r="A63" s="4">
        <v>43267</v>
      </c>
      <c r="B63" s="5">
        <v>6</v>
      </c>
      <c r="C63" s="5">
        <v>19.5</v>
      </c>
      <c r="D63" s="5">
        <v>80884.285714285696</v>
      </c>
      <c r="E63" s="5">
        <v>1.75</v>
      </c>
      <c r="F63" s="5">
        <v>25</v>
      </c>
    </row>
    <row r="64" spans="1:6" x14ac:dyDescent="0.25">
      <c r="A64" s="4">
        <v>43272</v>
      </c>
      <c r="B64" s="5">
        <v>0.14285714285714285</v>
      </c>
      <c r="C64" s="5">
        <v>0.12857142857142859</v>
      </c>
      <c r="D64" s="5">
        <v>79440</v>
      </c>
      <c r="E64" s="5">
        <v>1.75</v>
      </c>
      <c r="F64" s="5">
        <v>21</v>
      </c>
    </row>
    <row r="65" spans="1:6" x14ac:dyDescent="0.25">
      <c r="A65" s="3" t="s">
        <v>24</v>
      </c>
      <c r="B65" s="5">
        <v>28.129770992366414</v>
      </c>
      <c r="C65" s="5">
        <v>4052.6650873036765</v>
      </c>
      <c r="D65" s="5">
        <v>69698.408690546203</v>
      </c>
      <c r="E65" s="5">
        <v>1.75</v>
      </c>
      <c r="F65" s="5">
        <v>262</v>
      </c>
    </row>
    <row r="66" spans="1:6" x14ac:dyDescent="0.25">
      <c r="A66" s="4">
        <v>43240</v>
      </c>
      <c r="B66" s="5">
        <v>16.266666666666666</v>
      </c>
      <c r="C66" s="5">
        <v>627.99540229885065</v>
      </c>
      <c r="D66" s="5">
        <v>71460.000000000015</v>
      </c>
      <c r="E66" s="5">
        <v>1.75</v>
      </c>
      <c r="F66" s="5">
        <v>30</v>
      </c>
    </row>
    <row r="67" spans="1:6" x14ac:dyDescent="0.25">
      <c r="A67" s="4">
        <v>43245</v>
      </c>
      <c r="B67" s="5">
        <v>72.967741935483872</v>
      </c>
      <c r="C67" s="5">
        <v>13368.032258064517</v>
      </c>
      <c r="D67" s="5">
        <v>71002.307692307717</v>
      </c>
      <c r="E67" s="5">
        <v>1.75</v>
      </c>
      <c r="F67" s="5">
        <v>31</v>
      </c>
    </row>
    <row r="68" spans="1:6" x14ac:dyDescent="0.25">
      <c r="A68" s="4">
        <v>43249</v>
      </c>
      <c r="B68" s="5">
        <v>88.25</v>
      </c>
      <c r="C68" s="5">
        <v>11082.12037037037</v>
      </c>
      <c r="D68" s="5">
        <v>70636.153846153815</v>
      </c>
      <c r="E68" s="5">
        <v>1.75</v>
      </c>
      <c r="F68" s="5">
        <v>28</v>
      </c>
    </row>
    <row r="69" spans="1:6" x14ac:dyDescent="0.25">
      <c r="A69" s="4">
        <v>43255</v>
      </c>
      <c r="B69" s="5">
        <v>43.392857142857146</v>
      </c>
      <c r="C69" s="5">
        <v>2790.7658730158732</v>
      </c>
      <c r="D69" s="5">
        <v>70086.923076923063</v>
      </c>
      <c r="E69" s="5">
        <v>1.75</v>
      </c>
      <c r="F69" s="5">
        <v>28</v>
      </c>
    </row>
    <row r="70" spans="1:6" x14ac:dyDescent="0.25">
      <c r="A70" s="4">
        <v>43259</v>
      </c>
      <c r="B70" s="5">
        <v>16.079999999999998</v>
      </c>
      <c r="C70" s="5">
        <v>504.41</v>
      </c>
      <c r="D70" s="5">
        <v>69720.769230769234</v>
      </c>
      <c r="E70" s="5">
        <v>1.75</v>
      </c>
      <c r="F70" s="5">
        <v>25</v>
      </c>
    </row>
    <row r="71" spans="1:6" x14ac:dyDescent="0.25">
      <c r="A71" s="4">
        <v>43264</v>
      </c>
      <c r="B71" s="5">
        <v>10.678571428571429</v>
      </c>
      <c r="C71" s="5">
        <v>85.855820105820101</v>
      </c>
      <c r="D71" s="5">
        <v>69263.07692307698</v>
      </c>
      <c r="E71" s="5">
        <v>1.75</v>
      </c>
      <c r="F71" s="5">
        <v>28</v>
      </c>
    </row>
    <row r="72" spans="1:6" x14ac:dyDescent="0.25">
      <c r="A72" s="4">
        <v>43268</v>
      </c>
      <c r="B72" s="5">
        <v>8.454545454545455</v>
      </c>
      <c r="C72" s="5">
        <v>78.735930735930737</v>
      </c>
      <c r="D72" s="5">
        <v>68896.923076923078</v>
      </c>
      <c r="E72" s="5">
        <v>1.75</v>
      </c>
      <c r="F72" s="5">
        <v>22</v>
      </c>
    </row>
    <row r="73" spans="1:6" x14ac:dyDescent="0.25">
      <c r="A73" s="4">
        <v>43272</v>
      </c>
      <c r="B73" s="5">
        <v>1.3076923076923077</v>
      </c>
      <c r="C73" s="5">
        <v>3.2615384615384619</v>
      </c>
      <c r="D73" s="5">
        <v>68530.769230769234</v>
      </c>
      <c r="E73" s="5">
        <v>1.75</v>
      </c>
      <c r="F73" s="5">
        <v>26</v>
      </c>
    </row>
    <row r="74" spans="1:6" x14ac:dyDescent="0.25">
      <c r="A74" s="4">
        <v>43275</v>
      </c>
      <c r="B74" s="5">
        <v>0.52</v>
      </c>
      <c r="C74" s="5">
        <v>0.92666666666666675</v>
      </c>
      <c r="D74" s="5">
        <v>68241.50769230767</v>
      </c>
      <c r="E74" s="5">
        <v>1.75</v>
      </c>
      <c r="F74" s="5">
        <v>25</v>
      </c>
    </row>
    <row r="75" spans="1:6" x14ac:dyDescent="0.25">
      <c r="A75" s="4">
        <v>43279</v>
      </c>
      <c r="B75" s="5">
        <v>0</v>
      </c>
      <c r="C75" s="5">
        <v>0</v>
      </c>
      <c r="D75" s="5">
        <v>67890.000000000015</v>
      </c>
      <c r="E75" s="5">
        <v>1.75</v>
      </c>
      <c r="F75" s="5">
        <v>19</v>
      </c>
    </row>
    <row r="76" spans="1:6" x14ac:dyDescent="0.25">
      <c r="A76" s="3" t="s">
        <v>28</v>
      </c>
      <c r="B76" s="5">
        <v>22.54225352112676</v>
      </c>
      <c r="C76" s="5">
        <v>950.27834382179606</v>
      </c>
      <c r="D76" s="5">
        <v>39853.119398207382</v>
      </c>
      <c r="E76" s="5">
        <v>1.75</v>
      </c>
      <c r="F76" s="5">
        <v>142</v>
      </c>
    </row>
    <row r="77" spans="1:6" x14ac:dyDescent="0.25">
      <c r="A77" s="4">
        <v>43236</v>
      </c>
      <c r="B77" s="5">
        <v>1.7666666666666666</v>
      </c>
      <c r="C77" s="5">
        <v>16.598850574712642</v>
      </c>
      <c r="D77" s="5">
        <v>61830</v>
      </c>
      <c r="E77" s="5">
        <v>1.75</v>
      </c>
      <c r="F77" s="5">
        <v>30</v>
      </c>
    </row>
    <row r="78" spans="1:6" x14ac:dyDescent="0.25">
      <c r="A78" s="4">
        <v>43239</v>
      </c>
      <c r="B78" s="5">
        <v>23.62962962962963</v>
      </c>
      <c r="C78" s="5">
        <v>1645.8575498575497</v>
      </c>
      <c r="D78" s="5">
        <v>53122.5</v>
      </c>
      <c r="E78" s="5">
        <v>1.75</v>
      </c>
      <c r="F78" s="5">
        <v>27</v>
      </c>
    </row>
    <row r="79" spans="1:6" x14ac:dyDescent="0.25">
      <c r="A79" s="4">
        <v>43244</v>
      </c>
      <c r="B79" s="5">
        <v>31.8</v>
      </c>
      <c r="C79" s="5">
        <v>1000.4571428571428</v>
      </c>
      <c r="D79" s="5">
        <v>38610</v>
      </c>
      <c r="E79" s="5">
        <v>1.75</v>
      </c>
      <c r="F79" s="5">
        <v>15</v>
      </c>
    </row>
    <row r="80" spans="1:6" x14ac:dyDescent="0.25">
      <c r="A80" s="4">
        <v>43248</v>
      </c>
      <c r="B80" s="5">
        <v>71.307692307692307</v>
      </c>
      <c r="C80" s="5">
        <v>1035.2307692307695</v>
      </c>
      <c r="D80" s="5">
        <v>27000</v>
      </c>
      <c r="E80" s="5">
        <v>1.75</v>
      </c>
      <c r="F80" s="5">
        <v>13</v>
      </c>
    </row>
    <row r="81" spans="1:6" x14ac:dyDescent="0.25">
      <c r="A81" s="4">
        <v>43253</v>
      </c>
      <c r="B81" s="5">
        <v>40</v>
      </c>
      <c r="C81" s="5">
        <v>571.6</v>
      </c>
      <c r="D81" s="5">
        <v>25825.454545454551</v>
      </c>
      <c r="E81" s="5">
        <v>1.75</v>
      </c>
      <c r="F81" s="5">
        <v>11</v>
      </c>
    </row>
    <row r="82" spans="1:6" x14ac:dyDescent="0.25">
      <c r="A82" s="4">
        <v>43256</v>
      </c>
      <c r="B82" s="5">
        <v>17.083333333333332</v>
      </c>
      <c r="C82" s="5">
        <v>56.992424242424228</v>
      </c>
      <c r="D82" s="5">
        <v>25618.181818181823</v>
      </c>
      <c r="E82" s="5">
        <v>1.75</v>
      </c>
      <c r="F82" s="5">
        <v>12</v>
      </c>
    </row>
    <row r="83" spans="1:6" x14ac:dyDescent="0.25">
      <c r="A83" s="4">
        <v>43262</v>
      </c>
      <c r="B83" s="5">
        <v>28.727272727272727</v>
      </c>
      <c r="C83" s="5">
        <v>158.6181818181818</v>
      </c>
      <c r="D83" s="5">
        <v>25203.636363636364</v>
      </c>
      <c r="E83" s="5">
        <v>1.75</v>
      </c>
      <c r="F83" s="5">
        <v>11</v>
      </c>
    </row>
    <row r="84" spans="1:6" x14ac:dyDescent="0.25">
      <c r="A84" s="4">
        <v>43266</v>
      </c>
      <c r="B84" s="5">
        <v>11.666666666666666</v>
      </c>
      <c r="C84" s="5">
        <v>23.151515151515159</v>
      </c>
      <c r="D84" s="5">
        <v>24927.272727272732</v>
      </c>
      <c r="E84" s="5">
        <v>1.75</v>
      </c>
      <c r="F84" s="5">
        <v>12</v>
      </c>
    </row>
    <row r="85" spans="1:6" x14ac:dyDescent="0.25">
      <c r="A85" s="4">
        <v>43269</v>
      </c>
      <c r="B85" s="5">
        <v>0.45454545454545453</v>
      </c>
      <c r="C85" s="5">
        <v>0.47272727272727266</v>
      </c>
      <c r="D85" s="5">
        <v>24720</v>
      </c>
      <c r="E85" s="5">
        <v>1.75</v>
      </c>
      <c r="F85" s="5">
        <v>11</v>
      </c>
    </row>
    <row r="86" spans="1:6" x14ac:dyDescent="0.25">
      <c r="A86" s="3" t="s">
        <v>31</v>
      </c>
      <c r="B86" s="5">
        <v>31.361471861471863</v>
      </c>
      <c r="C86" s="5">
        <v>5680.8288105396414</v>
      </c>
      <c r="D86" s="5">
        <v>52314.007212484299</v>
      </c>
      <c r="E86" s="5">
        <v>1.75</v>
      </c>
      <c r="F86" s="5">
        <v>1386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8E09-3BBB-45AB-9E73-499410018F77}">
  <dimension ref="A1:Y75"/>
  <sheetViews>
    <sheetView zoomScale="90" zoomScaleNormal="90" workbookViewId="0">
      <selection activeCell="F17" sqref="F17"/>
    </sheetView>
  </sheetViews>
  <sheetFormatPr defaultRowHeight="15" x14ac:dyDescent="0.25"/>
  <cols>
    <col min="1" max="1" width="12.28515625" customWidth="1"/>
    <col min="2" max="2" width="15.28515625" style="15" bestFit="1" customWidth="1"/>
    <col min="6" max="6" width="12.28515625" customWidth="1"/>
    <col min="9" max="9" width="9.5703125" customWidth="1"/>
    <col min="10" max="12" width="13.85546875" customWidth="1"/>
    <col min="13" max="13" width="15" customWidth="1"/>
  </cols>
  <sheetData>
    <row r="1" spans="1:15" x14ac:dyDescent="0.25">
      <c r="A1" s="6" t="s">
        <v>32</v>
      </c>
      <c r="B1" s="13" t="s">
        <v>0</v>
      </c>
      <c r="C1" s="11" t="s">
        <v>53</v>
      </c>
      <c r="D1" s="11" t="s">
        <v>58</v>
      </c>
      <c r="E1" s="11"/>
      <c r="F1" s="11" t="s">
        <v>54</v>
      </c>
      <c r="G1" s="6" t="s">
        <v>55</v>
      </c>
      <c r="H1" s="6" t="s">
        <v>47</v>
      </c>
      <c r="I1" s="6" t="s">
        <v>50</v>
      </c>
      <c r="J1" s="12" t="s">
        <v>56</v>
      </c>
      <c r="K1" s="12" t="s">
        <v>52</v>
      </c>
      <c r="L1" s="12" t="s">
        <v>59</v>
      </c>
      <c r="M1" s="12" t="s">
        <v>51</v>
      </c>
      <c r="N1" s="12" t="s">
        <v>60</v>
      </c>
      <c r="O1" s="6" t="s">
        <v>61</v>
      </c>
    </row>
    <row r="2" spans="1:15" x14ac:dyDescent="0.25">
      <c r="A2" s="3" t="s">
        <v>13</v>
      </c>
      <c r="B2" s="14">
        <v>43238</v>
      </c>
      <c r="C2">
        <v>5.4375</v>
      </c>
      <c r="D2" s="5">
        <v>71.729166666666671</v>
      </c>
      <c r="E2" s="5">
        <f>D2/C2</f>
        <v>13.191570881226054</v>
      </c>
      <c r="F2" s="5">
        <v>41610</v>
      </c>
      <c r="G2">
        <v>1.75</v>
      </c>
      <c r="H2">
        <f>F2/G2</f>
        <v>23777.142857142859</v>
      </c>
      <c r="I2">
        <v>16</v>
      </c>
      <c r="J2">
        <f>C2*H2</f>
        <v>129288.21428571429</v>
      </c>
      <c r="K2">
        <f>H2*(H2-I2)*(D2/I2)</f>
        <v>2532811067.1173472</v>
      </c>
      <c r="L2">
        <f>(H2*SQRT(D2))/(SQRT(I2))*SQRT((H2-I2)/H2)</f>
        <v>50327.041112282241</v>
      </c>
      <c r="M2">
        <f>((1.96*H2*SQRT(D2))/SQRT(I2))*SQRT((H2-I2)/H2)</f>
        <v>98641.000580073189</v>
      </c>
      <c r="N2">
        <f>J2-M2</f>
        <v>30647.213705641101</v>
      </c>
      <c r="O2">
        <f>J2+M2</f>
        <v>227929.21486578748</v>
      </c>
    </row>
    <row r="3" spans="1:15" x14ac:dyDescent="0.25">
      <c r="A3" s="3" t="s">
        <v>13</v>
      </c>
      <c r="B3" s="14">
        <v>43243</v>
      </c>
      <c r="C3">
        <v>27</v>
      </c>
      <c r="D3" s="5">
        <v>855.77777777777783</v>
      </c>
      <c r="E3" s="5">
        <f t="shared" ref="E3:E66" si="0">D3/C3</f>
        <v>31.695473251028808</v>
      </c>
      <c r="F3" s="5">
        <v>41201.071428571449</v>
      </c>
      <c r="G3">
        <v>1.75</v>
      </c>
      <c r="H3">
        <f>F3/G3</f>
        <v>23543.469387755114</v>
      </c>
      <c r="I3">
        <v>19</v>
      </c>
      <c r="J3">
        <f>C3*H3</f>
        <v>635673.67346938804</v>
      </c>
      <c r="K3">
        <f>H3*(H3-I3)*(D3/I3)</f>
        <v>24945815245.216423</v>
      </c>
      <c r="L3">
        <f>(H3*SQRT(D3))/(SQRT(I3))*SQRT((H3-I3)/H3)</f>
        <v>157942.44282401237</v>
      </c>
      <c r="M3">
        <f>((1.96*H3*SQRT(D3))/SQRT(I3))*SQRT((H3-I3)/H3)</f>
        <v>309567.18793506426</v>
      </c>
      <c r="N3">
        <f>J3-M3</f>
        <v>326106.48553432379</v>
      </c>
      <c r="O3">
        <f>J3+M3</f>
        <v>945240.86140445224</v>
      </c>
    </row>
    <row r="4" spans="1:15" x14ac:dyDescent="0.25">
      <c r="A4" s="3" t="s">
        <v>13</v>
      </c>
      <c r="B4" s="14">
        <v>43247</v>
      </c>
      <c r="C4">
        <v>36.842105263157897</v>
      </c>
      <c r="D4" s="5">
        <v>1642.140350877193</v>
      </c>
      <c r="E4" s="5">
        <f t="shared" si="0"/>
        <v>44.572380952380946</v>
      </c>
      <c r="F4" s="5">
        <v>40873.92857142866</v>
      </c>
      <c r="G4">
        <v>1.75</v>
      </c>
      <c r="H4">
        <f>F4/G4</f>
        <v>23356.530612244947</v>
      </c>
      <c r="I4">
        <v>19</v>
      </c>
      <c r="J4">
        <f>C4*H4</f>
        <v>860503.75939849811</v>
      </c>
      <c r="K4">
        <f>H4*(H4-I4)*(D4/I4)</f>
        <v>47110737761.023384</v>
      </c>
      <c r="L4">
        <f>(H4*SQRT(D4))/(SQRT(I4))*SQRT((H4-I4)/H4)</f>
        <v>217050.08122786632</v>
      </c>
      <c r="M4">
        <f>((1.96*H4*SQRT(D4))/SQRT(I4))*SQRT((H4-I4)/H4)</f>
        <v>425418.15920661809</v>
      </c>
      <c r="N4">
        <f>J4-M4</f>
        <v>435085.60019188002</v>
      </c>
      <c r="O4">
        <f>J4+M4</f>
        <v>1285921.9186051162</v>
      </c>
    </row>
    <row r="5" spans="1:15" x14ac:dyDescent="0.25">
      <c r="A5" s="17" t="s">
        <v>13</v>
      </c>
      <c r="B5" s="18">
        <v>43252</v>
      </c>
      <c r="C5" s="19">
        <v>21.894736842105264</v>
      </c>
      <c r="D5" s="20">
        <v>681.21052631578948</v>
      </c>
      <c r="E5" s="5">
        <f t="shared" si="0"/>
        <v>31.11298076923077</v>
      </c>
      <c r="F5" s="5">
        <v>40465.000000000007</v>
      </c>
      <c r="G5" s="19">
        <v>1.75</v>
      </c>
      <c r="H5" s="19">
        <f>F5/G5</f>
        <v>23122.857142857149</v>
      </c>
      <c r="I5" s="19">
        <v>19</v>
      </c>
      <c r="J5" s="19">
        <f>C5*H5</f>
        <v>506268.87218045129</v>
      </c>
      <c r="K5" s="19">
        <f>H5*(H5-I5)*(D5/I5)</f>
        <v>19153746527.415916</v>
      </c>
      <c r="L5" s="19">
        <f>(H5*SQRT(D5))/(SQRT(I5))*SQRT((H5-I5)/H5)</f>
        <v>138397.06112275619</v>
      </c>
      <c r="M5" s="19">
        <f>((1.96*H5*SQRT(D5))/SQRT(I5))*SQRT((H5-I5)/H5)</f>
        <v>271258.23980060214</v>
      </c>
      <c r="N5" s="19">
        <f>J5-M5</f>
        <v>235010.63237984915</v>
      </c>
      <c r="O5" s="19">
        <f>J5+M5</f>
        <v>777527.11198105337</v>
      </c>
    </row>
    <row r="6" spans="1:15" x14ac:dyDescent="0.25">
      <c r="A6" s="3" t="s">
        <v>13</v>
      </c>
      <c r="B6" s="14">
        <v>43260</v>
      </c>
      <c r="C6">
        <v>9.8571428571428577</v>
      </c>
      <c r="D6" s="5">
        <v>115.22857142857143</v>
      </c>
      <c r="E6" s="5">
        <f t="shared" si="0"/>
        <v>11.689855072463768</v>
      </c>
      <c r="F6" s="5">
        <v>39810.714285714304</v>
      </c>
      <c r="G6">
        <v>1.75</v>
      </c>
      <c r="H6">
        <f>F6/G6</f>
        <v>22748.979591836745</v>
      </c>
      <c r="I6">
        <v>21</v>
      </c>
      <c r="J6">
        <f>C6*H6</f>
        <v>224239.94169096221</v>
      </c>
      <c r="K6">
        <f>H6*(H6-I6)*(D6/I6)</f>
        <v>2837028082.9144912</v>
      </c>
      <c r="L6">
        <f>(H6*SQRT(D6))/(SQRT(I6))*SQRT((H6-I6)/H6)</f>
        <v>53263.759564214881</v>
      </c>
      <c r="M6">
        <f>((1.96*H6*SQRT(D6))/SQRT(I6))*SQRT((H6-I6)/H6)</f>
        <v>104396.96874586116</v>
      </c>
      <c r="N6">
        <f>J6-M6</f>
        <v>119842.97294510105</v>
      </c>
      <c r="O6">
        <f>J6+M6</f>
        <v>328636.91043682338</v>
      </c>
    </row>
    <row r="7" spans="1:15" x14ac:dyDescent="0.25">
      <c r="A7" s="3" t="s">
        <v>13</v>
      </c>
      <c r="B7" s="14">
        <v>43265</v>
      </c>
      <c r="C7">
        <v>6.0454545454545459</v>
      </c>
      <c r="D7" s="5">
        <v>22.045454545454547</v>
      </c>
      <c r="E7" s="5">
        <f t="shared" si="0"/>
        <v>3.6466165413533833</v>
      </c>
      <c r="F7" s="5">
        <v>39401.78571428571</v>
      </c>
      <c r="G7">
        <v>1.75</v>
      </c>
      <c r="H7">
        <f>F7/G7</f>
        <v>22515.306122448976</v>
      </c>
      <c r="I7">
        <v>22</v>
      </c>
      <c r="J7">
        <f>C7*H7</f>
        <v>136115.25974025973</v>
      </c>
      <c r="K7">
        <f>H7*(H7-I7)*(D7/I7)</f>
        <v>507490044.27821046</v>
      </c>
      <c r="L7">
        <f>(H7*SQRT(D7))/(SQRT(I7))*SQRT((H7-I7)/H7)</f>
        <v>22527.539685420827</v>
      </c>
      <c r="M7">
        <f>((1.96*H7*SQRT(D7))/SQRT(I7))*SQRT((H7-I7)/H7)</f>
        <v>44153.977783424816</v>
      </c>
      <c r="N7">
        <f>J7-M7</f>
        <v>91961.281956834922</v>
      </c>
      <c r="O7">
        <f>J7+M7</f>
        <v>180269.23752368454</v>
      </c>
    </row>
    <row r="8" spans="1:15" x14ac:dyDescent="0.25">
      <c r="A8" s="3" t="s">
        <v>13</v>
      </c>
      <c r="B8" s="14">
        <v>43268</v>
      </c>
      <c r="C8">
        <v>7.05</v>
      </c>
      <c r="D8" s="5">
        <v>20.892105263157898</v>
      </c>
      <c r="E8" s="5">
        <f t="shared" si="0"/>
        <v>2.9634191862635317</v>
      </c>
      <c r="F8" s="5">
        <v>39156.428571428594</v>
      </c>
      <c r="G8">
        <v>1.75</v>
      </c>
      <c r="H8">
        <f>F8/G8</f>
        <v>22375.102040816339</v>
      </c>
      <c r="I8">
        <v>20</v>
      </c>
      <c r="J8">
        <f>C8*H8</f>
        <v>157744.46938775518</v>
      </c>
      <c r="K8">
        <f>H8*(H8-I8)*(D8/I8)</f>
        <v>522509138.85815179</v>
      </c>
      <c r="L8">
        <f>(H8*SQRT(D8))/(SQRT(I8))*SQRT((H8-I8)/H8)</f>
        <v>22858.458803212248</v>
      </c>
      <c r="M8">
        <f>((1.96*H8*SQRT(D8))/SQRT(I8))*SQRT((H8-I8)/H8)</f>
        <v>44802.579254296019</v>
      </c>
      <c r="N8">
        <f>J8-M8</f>
        <v>112941.89013345915</v>
      </c>
      <c r="O8">
        <f>J8+M8</f>
        <v>202547.0486420512</v>
      </c>
    </row>
    <row r="9" spans="1:15" x14ac:dyDescent="0.25">
      <c r="A9" s="3" t="s">
        <v>13</v>
      </c>
      <c r="B9" s="14">
        <v>43273</v>
      </c>
      <c r="C9">
        <v>6.6842105263157894</v>
      </c>
      <c r="D9" s="5">
        <v>54.005847953216374</v>
      </c>
      <c r="E9" s="5">
        <f t="shared" si="0"/>
        <v>8.0796150481189848</v>
      </c>
      <c r="F9" s="5">
        <v>38747.5</v>
      </c>
      <c r="G9">
        <v>1.75</v>
      </c>
      <c r="H9">
        <f>F9/G9</f>
        <v>22141.428571428572</v>
      </c>
      <c r="I9">
        <v>19</v>
      </c>
      <c r="J9">
        <f>C9*H9</f>
        <v>147997.96992481203</v>
      </c>
      <c r="K9">
        <f>H9*(H9-I9)*(D9/I9)</f>
        <v>1392276934.0710802</v>
      </c>
      <c r="L9">
        <f>(H9*SQRT(D9))/(SQRT(I9))*SQRT((H9-I9)/H9)</f>
        <v>37313.227333897019</v>
      </c>
      <c r="M9">
        <f>((1.96*H9*SQRT(D9))/SQRT(I9))*SQRT((H9-I9)/H9)</f>
        <v>73133.925574438166</v>
      </c>
      <c r="N9">
        <f>J9-M9</f>
        <v>74864.044350373864</v>
      </c>
      <c r="O9">
        <f>J9+M9</f>
        <v>221131.89549925021</v>
      </c>
    </row>
    <row r="10" spans="1:15" x14ac:dyDescent="0.25">
      <c r="A10" s="3" t="s">
        <v>13</v>
      </c>
      <c r="B10" s="14">
        <v>43277</v>
      </c>
      <c r="C10">
        <v>1.3333333333333333</v>
      </c>
      <c r="D10" s="5">
        <v>1.3809523809523809</v>
      </c>
      <c r="E10" s="5">
        <f t="shared" si="0"/>
        <v>1.0357142857142858</v>
      </c>
      <c r="F10" s="5">
        <v>38420.357142857152</v>
      </c>
      <c r="G10">
        <v>1.75</v>
      </c>
      <c r="H10">
        <f>F10/G10</f>
        <v>21954.489795918373</v>
      </c>
      <c r="I10">
        <v>15</v>
      </c>
      <c r="J10">
        <f>C10*H10</f>
        <v>29272.653061224497</v>
      </c>
      <c r="K10">
        <f>H10*(H10-I10)*(D10/I10)</f>
        <v>44344250.287975267</v>
      </c>
      <c r="L10">
        <f>(H10*SQRT(D10))/(SQRT(I10))*SQRT((H10-I10)/H10)</f>
        <v>6659.147865003094</v>
      </c>
      <c r="M10">
        <f>((1.96*H10*SQRT(D10))/SQRT(I10))*SQRT((H10-I10)/H10)</f>
        <v>13051.929815406065</v>
      </c>
      <c r="N10">
        <f>J10-M10</f>
        <v>16220.723245818432</v>
      </c>
      <c r="O10">
        <f>J10+M10</f>
        <v>42324.582876630564</v>
      </c>
    </row>
    <row r="11" spans="1:15" x14ac:dyDescent="0.25">
      <c r="A11" s="3" t="s">
        <v>13</v>
      </c>
      <c r="B11" s="14">
        <v>43280</v>
      </c>
      <c r="C11">
        <v>0.6875</v>
      </c>
      <c r="D11" s="5">
        <v>0.62916666666666665</v>
      </c>
      <c r="E11" s="5">
        <f t="shared" si="0"/>
        <v>0.91515151515151516</v>
      </c>
      <c r="F11" s="5">
        <v>38175.000000000007</v>
      </c>
      <c r="G11">
        <v>1.75</v>
      </c>
      <c r="H11">
        <f>F11/G11</f>
        <v>21814.285714285717</v>
      </c>
      <c r="I11">
        <v>16</v>
      </c>
      <c r="J11">
        <f>C11*H11</f>
        <v>14997.321428571431</v>
      </c>
      <c r="K11">
        <f>H11*(H11-I11)*(D11/I11)</f>
        <v>18698598.679846946</v>
      </c>
      <c r="L11">
        <f>(H11*SQRT(D11))/(SQRT(I11))*SQRT((H11-I11)/H11)</f>
        <v>4324.1876323590468</v>
      </c>
      <c r="M11">
        <f>((1.96*H11*SQRT(D11))/SQRT(I11))*SQRT((H11-I11)/H11)</f>
        <v>8475.4077594237333</v>
      </c>
      <c r="N11">
        <f>J11-M11</f>
        <v>6521.9136691476979</v>
      </c>
      <c r="O11">
        <f>J11+M11</f>
        <v>23472.729187995166</v>
      </c>
    </row>
    <row r="12" spans="1:15" x14ac:dyDescent="0.25">
      <c r="A12" s="3" t="s">
        <v>16</v>
      </c>
      <c r="B12" s="14">
        <v>43239</v>
      </c>
      <c r="C12">
        <v>7</v>
      </c>
      <c r="D12" s="5">
        <v>190.94736842105263</v>
      </c>
      <c r="E12" s="5">
        <f t="shared" si="0"/>
        <v>27.278195488721803</v>
      </c>
      <c r="F12" s="5">
        <v>45450</v>
      </c>
      <c r="G12">
        <v>1.75</v>
      </c>
      <c r="H12">
        <f>F12/G12</f>
        <v>25971.428571428572</v>
      </c>
      <c r="I12">
        <v>20</v>
      </c>
      <c r="J12">
        <f>C12*H12</f>
        <v>181800</v>
      </c>
      <c r="K12">
        <f>H12*(H12-I12)*(D12/I12)</f>
        <v>6434885008.8077335</v>
      </c>
      <c r="L12">
        <f>(H12*SQRT(D12))/(SQRT(I12))*SQRT((H12-I12)/H12)</f>
        <v>80217.735001729714</v>
      </c>
      <c r="M12">
        <f>((1.96*H12*SQRT(D12))/SQRT(I12))*SQRT((H12-I12)/H12)</f>
        <v>157226.76060339023</v>
      </c>
      <c r="N12">
        <f>J12-M12</f>
        <v>24573.239396609773</v>
      </c>
      <c r="O12">
        <f>J12+M12</f>
        <v>339026.76060339023</v>
      </c>
    </row>
    <row r="13" spans="1:15" x14ac:dyDescent="0.25">
      <c r="A13" s="3" t="s">
        <v>16</v>
      </c>
      <c r="B13" s="14">
        <v>43244</v>
      </c>
      <c r="C13">
        <v>27.05263157894737</v>
      </c>
      <c r="D13" s="5">
        <v>1822.8304093567251</v>
      </c>
      <c r="E13" s="5">
        <f t="shared" si="0"/>
        <v>67.380890618244692</v>
      </c>
      <c r="F13" s="5">
        <v>42945.000000000007</v>
      </c>
      <c r="G13">
        <v>1.75</v>
      </c>
      <c r="H13">
        <f>F13/G13</f>
        <v>24540.000000000004</v>
      </c>
      <c r="I13">
        <v>19</v>
      </c>
      <c r="J13">
        <f>C13*H13</f>
        <v>663871.57894736854</v>
      </c>
      <c r="K13">
        <f>H13*(H13-I13)*(D13/I13)</f>
        <v>57730510760.036942</v>
      </c>
      <c r="L13">
        <f>(H13*SQRT(D13))/(SQRT(I13))*SQRT((H13-I13)/H13)</f>
        <v>240271.74357388954</v>
      </c>
      <c r="M13">
        <f>((1.96*H13*SQRT(D13))/SQRT(I13))*SQRT((H13-I13)/H13)</f>
        <v>470932.6174048236</v>
      </c>
      <c r="N13">
        <f>J13-M13</f>
        <v>192938.96154254494</v>
      </c>
      <c r="O13">
        <f>J13+M13</f>
        <v>1134804.1963521922</v>
      </c>
    </row>
    <row r="14" spans="1:15" x14ac:dyDescent="0.25">
      <c r="A14" s="3" t="s">
        <v>16</v>
      </c>
      <c r="B14" s="14">
        <v>43248</v>
      </c>
      <c r="C14">
        <v>23.842105263157894</v>
      </c>
      <c r="D14" s="5">
        <v>1134.2514619883041</v>
      </c>
      <c r="E14" s="5">
        <f t="shared" si="0"/>
        <v>47.57346087809664</v>
      </c>
      <c r="F14" s="5">
        <v>40941</v>
      </c>
      <c r="G14">
        <v>1.75</v>
      </c>
      <c r="H14">
        <f>F14/G14</f>
        <v>23394.857142857141</v>
      </c>
      <c r="I14">
        <v>19</v>
      </c>
      <c r="J14">
        <f>C14*H14</f>
        <v>557782.64661654131</v>
      </c>
      <c r="K14">
        <f>H14*(H14-I14)*(D14/I14)</f>
        <v>32647030791.3354</v>
      </c>
      <c r="L14">
        <f>(H14*SQRT(D14))/(SQRT(I14))*SQRT((H14-I14)/H14)</f>
        <v>180684.89364453076</v>
      </c>
      <c r="M14">
        <f>((1.96*H14*SQRT(D14))/SQRT(I14))*SQRT((H14-I14)/H14)</f>
        <v>354142.39154328033</v>
      </c>
      <c r="N14">
        <f>J14-M14</f>
        <v>203640.25507326098</v>
      </c>
      <c r="O14">
        <f>J14+M14</f>
        <v>911925.03815982165</v>
      </c>
    </row>
    <row r="15" spans="1:15" x14ac:dyDescent="0.25">
      <c r="A15" s="3" t="s">
        <v>16</v>
      </c>
      <c r="B15" s="14">
        <v>43253</v>
      </c>
      <c r="C15">
        <v>10.647058823529411</v>
      </c>
      <c r="D15" s="5">
        <v>50.367647058823536</v>
      </c>
      <c r="E15" s="5">
        <f t="shared" si="0"/>
        <v>4.7306629834254155</v>
      </c>
      <c r="F15" s="5">
        <v>38436.000000000007</v>
      </c>
      <c r="G15">
        <v>1.75</v>
      </c>
      <c r="H15">
        <f>F15/G15</f>
        <v>21963.428571428576</v>
      </c>
      <c r="I15">
        <v>17</v>
      </c>
      <c r="J15">
        <f>C15*H15</f>
        <v>233845.91596638659</v>
      </c>
      <c r="K15">
        <f>H15*(H15-I15)*(D15/I15)</f>
        <v>1428126683.3203876</v>
      </c>
      <c r="L15">
        <f>(H15*SQRT(D15))/(SQRT(I15))*SQRT((H15-I15)/H15)</f>
        <v>37790.563416286714</v>
      </c>
      <c r="M15">
        <f>((1.96*H15*SQRT(D15))/SQRT(I15))*SQRT((H15-I15)/H15)</f>
        <v>74069.504295921943</v>
      </c>
      <c r="N15">
        <f>J15-M15</f>
        <v>159776.41167046464</v>
      </c>
      <c r="O15">
        <f>J15+M15</f>
        <v>307915.42026230856</v>
      </c>
    </row>
    <row r="16" spans="1:15" x14ac:dyDescent="0.25">
      <c r="A16" s="3" t="s">
        <v>16</v>
      </c>
      <c r="B16" s="14">
        <v>43257</v>
      </c>
      <c r="C16">
        <v>9.8235294117647065</v>
      </c>
      <c r="D16" s="5">
        <v>87.529411764705884</v>
      </c>
      <c r="E16" s="5">
        <f t="shared" si="0"/>
        <v>8.9101796407185621</v>
      </c>
      <c r="F16" s="5">
        <v>36432</v>
      </c>
      <c r="G16">
        <v>1.75</v>
      </c>
      <c r="H16">
        <f>F16/G16</f>
        <v>20818.285714285714</v>
      </c>
      <c r="I16">
        <v>17</v>
      </c>
      <c r="J16">
        <f>C16*H16</f>
        <v>204509.04201680672</v>
      </c>
      <c r="K16">
        <f>H16*(H16-I16)*(D16/I16)</f>
        <v>2229668160.9897604</v>
      </c>
      <c r="L16">
        <f>(H16*SQRT(D16))/(SQRT(I16))*SQRT((H16-I16)/H16)</f>
        <v>47219.362140860816</v>
      </c>
      <c r="M16">
        <f>((1.96*H16*SQRT(D16))/SQRT(I16))*SQRT((H16-I16)/H16)</f>
        <v>92549.949796087196</v>
      </c>
      <c r="N16">
        <f>J16-M16</f>
        <v>111959.09222071953</v>
      </c>
      <c r="O16">
        <f>J16+M16</f>
        <v>297058.99181289389</v>
      </c>
    </row>
    <row r="17" spans="1:25" x14ac:dyDescent="0.25">
      <c r="A17" s="3" t="s">
        <v>16</v>
      </c>
      <c r="B17" s="14">
        <v>43262</v>
      </c>
      <c r="C17">
        <v>47.46153846153846</v>
      </c>
      <c r="D17" s="5">
        <v>2374.102564102564</v>
      </c>
      <c r="E17" s="5">
        <f t="shared" si="0"/>
        <v>50.02160994057266</v>
      </c>
      <c r="F17" s="5">
        <v>33927.000000000007</v>
      </c>
      <c r="G17">
        <v>1.75</v>
      </c>
      <c r="H17">
        <f>F17/G17</f>
        <v>19386.857142857149</v>
      </c>
      <c r="I17">
        <v>13</v>
      </c>
      <c r="J17">
        <f>C17*H17</f>
        <v>920130.0659340662</v>
      </c>
      <c r="K17">
        <f>H17*(H17-I17)*(D17/I17)</f>
        <v>68592973187.426674</v>
      </c>
      <c r="L17">
        <f>(H17*SQRT(D17))/(SQRT(I17))*SQRT((H17-I17)/H17)</f>
        <v>261902.60248311143</v>
      </c>
      <c r="M17">
        <f>((1.96*H17*SQRT(D17))/SQRT(I17))*SQRT((H17-I17)/H17)</f>
        <v>513329.10086689843</v>
      </c>
      <c r="N17">
        <f>J17-M17</f>
        <v>406800.96506716777</v>
      </c>
      <c r="O17">
        <f>J17+M17</f>
        <v>1433459.1668009646</v>
      </c>
    </row>
    <row r="18" spans="1:25" x14ac:dyDescent="0.25">
      <c r="A18" s="3" t="s">
        <v>16</v>
      </c>
      <c r="B18" s="14">
        <v>43266</v>
      </c>
      <c r="C18">
        <v>5.384615384615385</v>
      </c>
      <c r="D18" s="5">
        <v>25.423076923076923</v>
      </c>
      <c r="E18" s="5">
        <f t="shared" si="0"/>
        <v>4.7214285714285715</v>
      </c>
      <c r="F18" s="5">
        <v>31923.000000000004</v>
      </c>
      <c r="G18">
        <v>1.75</v>
      </c>
      <c r="H18">
        <f>F18/G18</f>
        <v>18241.714285714286</v>
      </c>
      <c r="I18">
        <v>13</v>
      </c>
      <c r="J18">
        <f>C18*H18</f>
        <v>98224.61538461539</v>
      </c>
      <c r="K18">
        <f>H18*(H18-I18)*(D18/I18)</f>
        <v>650289057.81982863</v>
      </c>
      <c r="L18">
        <f>(H18*SQRT(D18))/(SQRT(I18))*SQRT((H18-I18)/H18)</f>
        <v>25500.765828104624</v>
      </c>
      <c r="M18">
        <f>((1.96*H18*SQRT(D18))/SQRT(I18))*SQRT((H18-I18)/H18)</f>
        <v>49981.501023085068</v>
      </c>
      <c r="N18">
        <f>J18-M18</f>
        <v>48243.114361530323</v>
      </c>
      <c r="O18">
        <f>J18+M18</f>
        <v>148206.11640770047</v>
      </c>
    </row>
    <row r="19" spans="1:25" x14ac:dyDescent="0.25">
      <c r="A19" s="3" t="s">
        <v>16</v>
      </c>
      <c r="B19" s="14">
        <v>43269</v>
      </c>
      <c r="C19">
        <v>0.58333333333333337</v>
      </c>
      <c r="D19" s="5">
        <v>0.26515151515151519</v>
      </c>
      <c r="E19" s="5">
        <f t="shared" si="0"/>
        <v>0.45454545454545459</v>
      </c>
      <c r="F19" s="5">
        <v>30420</v>
      </c>
      <c r="G19">
        <v>1.75</v>
      </c>
      <c r="H19">
        <f>F19/G19</f>
        <v>17382.857142857141</v>
      </c>
      <c r="I19">
        <v>12</v>
      </c>
      <c r="J19">
        <f>C19*H19</f>
        <v>10140</v>
      </c>
      <c r="K19">
        <f>H19*(H19-I19)*(D19/I19)</f>
        <v>6671988.3116883114</v>
      </c>
      <c r="L19">
        <f>(H19*SQRT(D19))/(SQRT(I19))*SQRT((H19-I19)/H19)</f>
        <v>2583.0192240260835</v>
      </c>
      <c r="M19">
        <f>((1.96*H19*SQRT(D19))/SQRT(I19))*SQRT((H19-I19)/H19)</f>
        <v>5062.7176790911235</v>
      </c>
      <c r="N19">
        <f>J19-M19</f>
        <v>5077.2823209088765</v>
      </c>
      <c r="O19">
        <f>J19+M19</f>
        <v>15202.717679091124</v>
      </c>
    </row>
    <row r="20" spans="1:25" x14ac:dyDescent="0.25">
      <c r="A20" s="3" t="s">
        <v>18</v>
      </c>
      <c r="B20" s="14">
        <v>43240</v>
      </c>
      <c r="C20">
        <v>20.470588235294116</v>
      </c>
      <c r="D20" s="5">
        <v>2419.8897058823532</v>
      </c>
      <c r="E20" s="5">
        <f t="shared" si="0"/>
        <v>118.21300287356324</v>
      </c>
      <c r="F20" s="5">
        <v>43680.000000000007</v>
      </c>
      <c r="G20">
        <v>1.75</v>
      </c>
      <c r="H20">
        <f>F20/G20</f>
        <v>24960.000000000004</v>
      </c>
      <c r="I20">
        <v>17</v>
      </c>
      <c r="J20">
        <f>C20*H20</f>
        <v>510945.8823529412</v>
      </c>
      <c r="K20">
        <f>H20*(H20-I20)*(D20/I20)</f>
        <v>88621667705.190353</v>
      </c>
      <c r="L20">
        <f>(H20*SQRT(D20))/(SQRT(I20))*SQRT((H20-I20)/H20)</f>
        <v>297693.91613734793</v>
      </c>
      <c r="M20">
        <f>((1.96*H20*SQRT(D20))/SQRT(I20))*SQRT((H20-I20)/H20)</f>
        <v>583480.07562920195</v>
      </c>
      <c r="N20">
        <f>J20-M20</f>
        <v>-72534.193276260747</v>
      </c>
      <c r="O20">
        <f>J20+M20</f>
        <v>1094425.9579821432</v>
      </c>
    </row>
    <row r="21" spans="1:25" x14ac:dyDescent="0.25">
      <c r="A21" s="3" t="s">
        <v>18</v>
      </c>
      <c r="B21" s="14">
        <v>43245</v>
      </c>
      <c r="C21">
        <v>17.94736842105263</v>
      </c>
      <c r="D21" s="5">
        <v>472.27485380116963</v>
      </c>
      <c r="E21" s="5">
        <f t="shared" si="0"/>
        <v>26.314434669273382</v>
      </c>
      <c r="F21" s="5">
        <v>42983.846153846156</v>
      </c>
      <c r="G21">
        <v>1.75</v>
      </c>
      <c r="H21">
        <f>F21/G21</f>
        <v>24562.197802197803</v>
      </c>
      <c r="I21">
        <v>19</v>
      </c>
      <c r="J21">
        <f>C21*H21</f>
        <v>440826.81318681315</v>
      </c>
      <c r="K21">
        <f>H21*(H21-I21)*(D21/I21)</f>
        <v>14984408126.356724</v>
      </c>
      <c r="L21">
        <f>(H21*SQRT(D21))/(SQRT(I21))*SQRT((H21-I21)/H21)</f>
        <v>122410.81703165255</v>
      </c>
      <c r="M21">
        <f>((1.96*H21*SQRT(D21))/SQRT(I21))*SQRT((H21-I21)/H21)</f>
        <v>239925.201382039</v>
      </c>
      <c r="N21">
        <f>J21-M21</f>
        <v>200901.61180477415</v>
      </c>
      <c r="O21">
        <f>J21+M21</f>
        <v>680752.01456885214</v>
      </c>
    </row>
    <row r="22" spans="1:25" x14ac:dyDescent="0.25">
      <c r="A22" s="3" t="s">
        <v>18</v>
      </c>
      <c r="B22" s="14">
        <v>43249</v>
      </c>
      <c r="C22">
        <v>19.100000000000001</v>
      </c>
      <c r="D22" s="5">
        <v>899.04210526315785</v>
      </c>
      <c r="E22" s="5">
        <f t="shared" si="0"/>
        <v>47.070267291264805</v>
      </c>
      <c r="F22" s="5">
        <v>42426.923076923085</v>
      </c>
      <c r="G22">
        <v>1.75</v>
      </c>
      <c r="H22">
        <f>F22/G22</f>
        <v>24243.956043956048</v>
      </c>
      <c r="I22">
        <v>20</v>
      </c>
      <c r="J22">
        <f>C22*H22</f>
        <v>463059.56043956056</v>
      </c>
      <c r="K22">
        <f>H22*(H22-I22)*(D22/I22)</f>
        <v>26399675811.515522</v>
      </c>
      <c r="L22">
        <f>(H22*SQRT(D22))/(SQRT(I22))*SQRT((H22-I22)/H22)</f>
        <v>162479.77046855871</v>
      </c>
      <c r="M22">
        <f>((1.96*H22*SQRT(D22))/SQRT(I22))*SQRT((H22-I22)/H22)</f>
        <v>318460.35011837498</v>
      </c>
      <c r="N22">
        <f>J22-M22</f>
        <v>144599.21032118559</v>
      </c>
      <c r="O22">
        <f>J22+M22</f>
        <v>781519.91055793548</v>
      </c>
    </row>
    <row r="23" spans="1:25" x14ac:dyDescent="0.25">
      <c r="A23" s="3" t="s">
        <v>18</v>
      </c>
      <c r="B23" s="14">
        <v>43255</v>
      </c>
      <c r="C23">
        <v>8.3684210526315788</v>
      </c>
      <c r="D23" s="5">
        <v>80.912280701754383</v>
      </c>
      <c r="E23" s="5">
        <f t="shared" si="0"/>
        <v>9.6687631027253662</v>
      </c>
      <c r="F23" s="5">
        <v>41591.538461538468</v>
      </c>
      <c r="G23">
        <v>1.75</v>
      </c>
      <c r="H23">
        <f>F23/G23</f>
        <v>23766.593406593409</v>
      </c>
      <c r="I23">
        <v>19</v>
      </c>
      <c r="J23">
        <f>C23*H23</f>
        <v>198888.86061307116</v>
      </c>
      <c r="K23">
        <f>H23*(H23-I23)*(D23/I23)</f>
        <v>2403518022.5380735</v>
      </c>
      <c r="L23">
        <f>(H23*SQRT(D23))/(SQRT(I23))*SQRT((H23-I23)/H23)</f>
        <v>49025.687374457819</v>
      </c>
      <c r="M23">
        <f>((1.96*H23*SQRT(D23))/SQRT(I23))*SQRT((H23-I23)/H23)</f>
        <v>96090.347253937332</v>
      </c>
      <c r="N23">
        <f>J23-M23</f>
        <v>102798.51335913382</v>
      </c>
      <c r="O23">
        <f>J23+M23</f>
        <v>294979.20786700852</v>
      </c>
    </row>
    <row r="24" spans="1:25" x14ac:dyDescent="0.25">
      <c r="A24" s="3" t="s">
        <v>18</v>
      </c>
      <c r="B24" s="14">
        <v>43259</v>
      </c>
      <c r="C24">
        <v>7.6470588235294121</v>
      </c>
      <c r="D24" s="5">
        <v>35.242647058823529</v>
      </c>
      <c r="E24" s="5">
        <f t="shared" si="0"/>
        <v>4.608653846153846</v>
      </c>
      <c r="F24" s="5">
        <v>41034.615384615383</v>
      </c>
      <c r="G24">
        <v>1.75</v>
      </c>
      <c r="H24">
        <f>F24/G24</f>
        <v>23448.351648351647</v>
      </c>
      <c r="I24">
        <v>17</v>
      </c>
      <c r="J24">
        <f>C24*H24</f>
        <v>179310.9243697479</v>
      </c>
      <c r="K24">
        <f>H24*(H24-I24)*(D24/I24)</f>
        <v>1139014517.5661733</v>
      </c>
      <c r="L24">
        <f>(H24*SQRT(D24))/(SQRT(I24))*SQRT((H24-I24)/H24)</f>
        <v>33749.289141642286</v>
      </c>
      <c r="M24">
        <f>((1.96*H24*SQRT(D24))/SQRT(I24))*SQRT((H24-I24)/H24)</f>
        <v>66148.606717618852</v>
      </c>
      <c r="N24">
        <f>J24-M24</f>
        <v>113162.31765212904</v>
      </c>
      <c r="O24">
        <f>J24+M24</f>
        <v>245459.53108736675</v>
      </c>
      <c r="Y24" s="16"/>
    </row>
    <row r="25" spans="1:25" x14ac:dyDescent="0.25">
      <c r="A25" s="3" t="s">
        <v>18</v>
      </c>
      <c r="B25" s="14">
        <v>43263</v>
      </c>
      <c r="C25">
        <v>11.055555555555555</v>
      </c>
      <c r="D25" s="5">
        <v>363.23202614379085</v>
      </c>
      <c r="E25" s="5">
        <f t="shared" si="0"/>
        <v>32.855158143659473</v>
      </c>
      <c r="F25" s="5">
        <v>40477.69230769229</v>
      </c>
      <c r="G25">
        <v>1.75</v>
      </c>
      <c r="H25">
        <f>F25/G25</f>
        <v>23130.109890109881</v>
      </c>
      <c r="I25">
        <v>18</v>
      </c>
      <c r="J25">
        <f>C25*H25</f>
        <v>255716.21489621481</v>
      </c>
      <c r="K25">
        <f>H25*(H25-I25)*(D25/I25)</f>
        <v>10787701429.321102</v>
      </c>
      <c r="L25">
        <f>(H25*SQRT(D25))/(SQRT(I25))*SQRT((H25-I25)/H25)</f>
        <v>103863.86007327624</v>
      </c>
      <c r="M25">
        <f>((1.96*H25*SQRT(D25))/SQRT(I25))*SQRT((H25-I25)/H25)</f>
        <v>203573.16574362142</v>
      </c>
      <c r="N25">
        <f>J25-M25</f>
        <v>52143.04915259339</v>
      </c>
      <c r="O25">
        <f>J25+M25</f>
        <v>459289.38063983619</v>
      </c>
    </row>
    <row r="26" spans="1:25" x14ac:dyDescent="0.25">
      <c r="A26" s="3" t="s">
        <v>18</v>
      </c>
      <c r="B26" s="14">
        <v>43267</v>
      </c>
      <c r="C26">
        <v>20.5</v>
      </c>
      <c r="D26" s="5">
        <v>761.4666666666667</v>
      </c>
      <c r="E26" s="5">
        <f t="shared" si="0"/>
        <v>37.144715447154475</v>
      </c>
      <c r="F26" s="5">
        <v>39920.769230769241</v>
      </c>
      <c r="G26">
        <v>1.75</v>
      </c>
      <c r="H26">
        <f>F26/G26</f>
        <v>22811.868131868137</v>
      </c>
      <c r="I26">
        <v>16</v>
      </c>
      <c r="J26">
        <f>C26*H26</f>
        <v>467643.29670329683</v>
      </c>
      <c r="K26">
        <f>H26*(H26-I26)*(D26/I26)</f>
        <v>24748444208.63858</v>
      </c>
      <c r="L26">
        <f>(H26*SQRT(D26))/(SQRT(I26))*SQRT((H26-I26)/H26)</f>
        <v>157316.38251828251</v>
      </c>
      <c r="M26">
        <f>((1.96*H26*SQRT(D26))/SQRT(I26))*SQRT((H26-I26)/H26)</f>
        <v>308340.10973583377</v>
      </c>
      <c r="N26">
        <f>J26-M26</f>
        <v>159303.18696746306</v>
      </c>
      <c r="O26">
        <f>J26+M26</f>
        <v>775983.40643913066</v>
      </c>
    </row>
    <row r="27" spans="1:25" x14ac:dyDescent="0.25">
      <c r="A27" s="3" t="s">
        <v>18</v>
      </c>
      <c r="B27" s="14">
        <v>43272</v>
      </c>
      <c r="C27">
        <v>0.82352941176470584</v>
      </c>
      <c r="D27" s="5">
        <v>2.2794117647058822</v>
      </c>
      <c r="E27" s="5">
        <f t="shared" si="0"/>
        <v>2.7678571428571428</v>
      </c>
      <c r="F27" s="5">
        <v>39224.615384615383</v>
      </c>
      <c r="G27">
        <v>1.75</v>
      </c>
      <c r="H27">
        <f>F27/G27</f>
        <v>22414.065934065933</v>
      </c>
      <c r="I27">
        <v>17</v>
      </c>
      <c r="J27">
        <f>C27*H27</f>
        <v>18458.642533936651</v>
      </c>
      <c r="K27">
        <f>H27*(H27-I27)*(D27/I27)</f>
        <v>67310937.239831537</v>
      </c>
      <c r="L27">
        <f>(H27*SQRT(D27))/(SQRT(I27))*SQRT((H27-I27)/H27)</f>
        <v>8204.3243012347775</v>
      </c>
      <c r="M27">
        <f>((1.96*H27*SQRT(D27))/SQRT(I27))*SQRT((H27-I27)/H27)</f>
        <v>16080.475630420162</v>
      </c>
      <c r="N27">
        <f>J27-M27</f>
        <v>2378.1669035164887</v>
      </c>
      <c r="O27">
        <f>J27+M27</f>
        <v>34539.118164356812</v>
      </c>
    </row>
    <row r="28" spans="1:25" x14ac:dyDescent="0.25">
      <c r="A28" s="3" t="s">
        <v>18</v>
      </c>
      <c r="B28" s="14">
        <v>43275</v>
      </c>
      <c r="C28">
        <v>0.2</v>
      </c>
      <c r="D28" s="5">
        <v>0.17777777777777778</v>
      </c>
      <c r="E28" s="5">
        <f t="shared" si="0"/>
        <v>0.88888888888888884</v>
      </c>
      <c r="F28" s="5">
        <v>38806.923076923078</v>
      </c>
      <c r="G28">
        <v>1.75</v>
      </c>
      <c r="H28">
        <f>F28/G28</f>
        <v>22175.384615384617</v>
      </c>
      <c r="I28">
        <v>10</v>
      </c>
      <c r="J28">
        <f>C28*H28</f>
        <v>4435.0769230769238</v>
      </c>
      <c r="K28">
        <f>H28*(H28-I28)*(D28/I28)</f>
        <v>8738238.737672586</v>
      </c>
      <c r="L28">
        <f>(H28*SQRT(D28))/(SQRT(I28))*SQRT((H28-I28)/H28)</f>
        <v>2956.0512068759203</v>
      </c>
      <c r="M28">
        <f>((1.96*H28*SQRT(D28))/SQRT(I28))*SQRT((H28-I28)/H28)</f>
        <v>5793.860365476804</v>
      </c>
      <c r="N28">
        <f>J28-M28</f>
        <v>-1358.7834423998802</v>
      </c>
      <c r="O28">
        <f>J28+M28</f>
        <v>10228.937288553727</v>
      </c>
    </row>
    <row r="29" spans="1:25" x14ac:dyDescent="0.25">
      <c r="A29" s="3" t="s">
        <v>18</v>
      </c>
      <c r="B29" s="14">
        <v>43279</v>
      </c>
      <c r="C29">
        <v>0</v>
      </c>
      <c r="D29" s="5">
        <v>0</v>
      </c>
      <c r="E29" s="5"/>
      <c r="F29" s="5">
        <v>38250</v>
      </c>
      <c r="G29">
        <v>1.75</v>
      </c>
      <c r="H29">
        <f>F29/G29</f>
        <v>21857.142857142859</v>
      </c>
      <c r="I29">
        <v>12</v>
      </c>
      <c r="J29">
        <f>C29*H29</f>
        <v>0</v>
      </c>
      <c r="K29">
        <f>H29*(H29-I29)*(D29/I29)</f>
        <v>0</v>
      </c>
      <c r="L29">
        <f>(H29*SQRT(D29))/(SQRT(I29))*SQRT((H29-I29)/H29)</f>
        <v>0</v>
      </c>
      <c r="M29">
        <f>((1.96*H29*SQRT(D29))/SQRT(I29))*SQRT((H29-I29)/H29)</f>
        <v>0</v>
      </c>
      <c r="N29">
        <f>J29-M29</f>
        <v>0</v>
      </c>
      <c r="O29">
        <f>J29+M29</f>
        <v>0</v>
      </c>
    </row>
    <row r="30" spans="1:25" x14ac:dyDescent="0.25">
      <c r="A30" s="3" t="s">
        <v>20</v>
      </c>
      <c r="B30" s="14">
        <v>43235</v>
      </c>
      <c r="C30">
        <v>22.2</v>
      </c>
      <c r="D30" s="5">
        <v>2661.9555555555553</v>
      </c>
      <c r="E30" s="5">
        <f t="shared" si="0"/>
        <v>119.9079079079079</v>
      </c>
      <c r="F30" s="5">
        <v>17520</v>
      </c>
      <c r="G30">
        <v>1.75</v>
      </c>
      <c r="H30">
        <f>F30/G30</f>
        <v>10011.428571428571</v>
      </c>
      <c r="I30">
        <v>10</v>
      </c>
      <c r="J30">
        <f>C30*H30</f>
        <v>222253.71428571426</v>
      </c>
      <c r="K30">
        <f>H30*(H30-I30)*(D30/I30)</f>
        <v>26653785044.462578</v>
      </c>
      <c r="L30">
        <f>(H30*SQRT(D30))/(SQRT(I30))*SQRT((H30-I30)/H30)</f>
        <v>163259.86966937888</v>
      </c>
      <c r="M30">
        <f>((1.96*H30*SQRT(D30))/SQRT(I30))*SQRT((H30-I30)/H30)</f>
        <v>319989.34455198253</v>
      </c>
      <c r="N30">
        <f>J30-M30</f>
        <v>-97735.630266268272</v>
      </c>
      <c r="O30">
        <f>J30+M30</f>
        <v>542243.05883769679</v>
      </c>
    </row>
    <row r="31" spans="1:25" x14ac:dyDescent="0.25">
      <c r="A31" s="3" t="s">
        <v>20</v>
      </c>
      <c r="B31" s="14">
        <v>43239</v>
      </c>
      <c r="C31">
        <v>131.6</v>
      </c>
      <c r="D31" s="5">
        <v>43396.044444444444</v>
      </c>
      <c r="E31" s="5">
        <f t="shared" si="0"/>
        <v>329.75717662951706</v>
      </c>
      <c r="F31" s="5">
        <v>17069.090909090912</v>
      </c>
      <c r="G31">
        <v>1.75</v>
      </c>
      <c r="H31">
        <f>F31/G31</f>
        <v>9753.766233766235</v>
      </c>
      <c r="I31">
        <v>10</v>
      </c>
      <c r="J31">
        <f>C31*H31</f>
        <v>1283595.6363636365</v>
      </c>
      <c r="K31">
        <f>H31*(H31-I31)*(D31/I31)</f>
        <v>412429141495.63086</v>
      </c>
      <c r="L31">
        <f>(H31*SQRT(D31))/(SQRT(I31))*SQRT((H31-I31)/H31)</f>
        <v>642206.46329325484</v>
      </c>
      <c r="M31">
        <f>((1.96*H31*SQRT(D31))/SQRT(I31))*SQRT((H31-I31)/H31)</f>
        <v>1258724.6680547795</v>
      </c>
      <c r="N31">
        <f>J31-M31</f>
        <v>24870.968308856944</v>
      </c>
      <c r="O31">
        <f>J31+M31</f>
        <v>2542320.3044184158</v>
      </c>
    </row>
    <row r="32" spans="1:25" x14ac:dyDescent="0.25">
      <c r="A32" s="3" t="s">
        <v>20</v>
      </c>
      <c r="B32" s="14">
        <v>43244</v>
      </c>
      <c r="C32">
        <v>44.1</v>
      </c>
      <c r="D32" s="5">
        <v>986.76666666666688</v>
      </c>
      <c r="E32" s="5">
        <f t="shared" si="0"/>
        <v>22.37566137566138</v>
      </c>
      <c r="F32" s="5">
        <v>16505.454545454551</v>
      </c>
      <c r="G32">
        <v>1.75</v>
      </c>
      <c r="H32">
        <f>F32/G32</f>
        <v>9431.6883116883146</v>
      </c>
      <c r="I32">
        <v>10</v>
      </c>
      <c r="J32">
        <f>C32*H32</f>
        <v>415937.4545454547</v>
      </c>
      <c r="K32">
        <f>H32*(H32-I32)*(D32/I32)</f>
        <v>8768648140.1464062</v>
      </c>
      <c r="L32">
        <f>(H32*SQRT(D32))/(SQRT(I32))*SQRT((H32-I32)/H32)</f>
        <v>93641.060118659516</v>
      </c>
      <c r="M32">
        <f>((1.96*H32*SQRT(D32))/SQRT(I32))*SQRT((H32-I32)/H32)</f>
        <v>183536.47783257265</v>
      </c>
      <c r="N32">
        <f>J32-M32</f>
        <v>232400.97671288205</v>
      </c>
      <c r="O32">
        <f>J32+M32</f>
        <v>599473.93237802736</v>
      </c>
    </row>
    <row r="33" spans="1:15" x14ac:dyDescent="0.25">
      <c r="A33" s="3" t="s">
        <v>20</v>
      </c>
      <c r="B33" s="14">
        <v>43247</v>
      </c>
      <c r="C33">
        <v>64.5</v>
      </c>
      <c r="D33" s="5">
        <v>3054.9444444444443</v>
      </c>
      <c r="E33" s="5">
        <f t="shared" si="0"/>
        <v>47.363479758828596</v>
      </c>
      <c r="F33" s="5">
        <v>16167.272727272732</v>
      </c>
      <c r="G33">
        <v>1.75</v>
      </c>
      <c r="H33">
        <f>F33/G33</f>
        <v>9238.4415584415601</v>
      </c>
      <c r="I33">
        <v>10</v>
      </c>
      <c r="J33">
        <f>C33*H33</f>
        <v>595879.48051948065</v>
      </c>
      <c r="K33">
        <f>H33*(H33-I33)*(D33/I33)</f>
        <v>26045362056.252327</v>
      </c>
      <c r="L33">
        <f>(H33*SQRT(D33))/(SQRT(I33))*SQRT((H33-I33)/H33)</f>
        <v>161385.75543167471</v>
      </c>
      <c r="M33">
        <f>((1.96*H33*SQRT(D33))/SQRT(I33))*SQRT((H33-I33)/H33)</f>
        <v>316316.08064608241</v>
      </c>
      <c r="N33">
        <f>J33-M33</f>
        <v>279563.39987339824</v>
      </c>
      <c r="O33">
        <f>J33+M33</f>
        <v>912195.56116556306</v>
      </c>
    </row>
    <row r="34" spans="1:15" x14ac:dyDescent="0.25">
      <c r="A34" s="3" t="s">
        <v>20</v>
      </c>
      <c r="B34" s="14">
        <v>43252</v>
      </c>
      <c r="C34">
        <v>13.9</v>
      </c>
      <c r="D34" s="5">
        <v>104.32222222222224</v>
      </c>
      <c r="E34" s="5">
        <f t="shared" si="0"/>
        <v>7.5051958433253407</v>
      </c>
      <c r="F34" s="5">
        <v>15603.636363636364</v>
      </c>
      <c r="G34">
        <v>1.75</v>
      </c>
      <c r="H34">
        <f>F34/G34</f>
        <v>8916.363636363636</v>
      </c>
      <c r="I34">
        <v>10</v>
      </c>
      <c r="J34">
        <f>C34*H34</f>
        <v>123937.45454545454</v>
      </c>
      <c r="K34">
        <f>H34*(H34-I34)*(D34/I34)</f>
        <v>828447562.59320498</v>
      </c>
      <c r="L34">
        <f>(H34*SQRT(D34))/(SQRT(I34))*SQRT((H34-I34)/H34)</f>
        <v>28782.765026890738</v>
      </c>
      <c r="M34">
        <f>((1.96*H34*SQRT(D34))/SQRT(I34))*SQRT((H34-I34)/H34)</f>
        <v>56414.219452705845</v>
      </c>
      <c r="N34">
        <f>J34-M34</f>
        <v>67523.235092748699</v>
      </c>
      <c r="O34">
        <f>J34+M34</f>
        <v>180351.6739981604</v>
      </c>
    </row>
    <row r="35" spans="1:15" x14ac:dyDescent="0.25">
      <c r="A35" s="3" t="s">
        <v>20</v>
      </c>
      <c r="B35" s="14">
        <v>43255</v>
      </c>
      <c r="C35">
        <v>85.5</v>
      </c>
      <c r="D35" s="5">
        <v>3784.0555555555557</v>
      </c>
      <c r="E35" s="5">
        <f t="shared" si="0"/>
        <v>44.257959714100068</v>
      </c>
      <c r="F35" s="5">
        <v>15265.454545454548</v>
      </c>
      <c r="G35">
        <v>1.75</v>
      </c>
      <c r="H35">
        <f>F35/G35</f>
        <v>8723.1168831168852</v>
      </c>
      <c r="I35">
        <v>10</v>
      </c>
      <c r="J35">
        <f>C35*H35</f>
        <v>745826.49350649363</v>
      </c>
      <c r="K35">
        <f>H35*(H35-I35)*(D35/I35)</f>
        <v>28760917449.124283</v>
      </c>
      <c r="L35">
        <f>(H35*SQRT(D35))/(SQRT(I35))*SQRT((H35-I35)/H35)</f>
        <v>169590.44032351667</v>
      </c>
      <c r="M35">
        <f>((1.96*H35*SQRT(D35))/SQRT(I35))*SQRT((H35-I35)/H35)</f>
        <v>332397.26303409267</v>
      </c>
      <c r="N35">
        <f>J35-M35</f>
        <v>413429.23047240096</v>
      </c>
      <c r="O35">
        <f>J35+M35</f>
        <v>1078223.7565405862</v>
      </c>
    </row>
    <row r="36" spans="1:15" x14ac:dyDescent="0.25">
      <c r="A36" s="3" t="s">
        <v>20</v>
      </c>
      <c r="B36" s="14">
        <v>43260</v>
      </c>
      <c r="C36">
        <v>49.7</v>
      </c>
      <c r="D36" s="5">
        <v>1187.3444444444442</v>
      </c>
      <c r="E36" s="5">
        <f t="shared" si="0"/>
        <v>23.890230270511953</v>
      </c>
      <c r="F36" s="5">
        <v>14701.81818181818</v>
      </c>
      <c r="G36">
        <v>1.75</v>
      </c>
      <c r="H36">
        <f>F36/G36</f>
        <v>8401.0389610389593</v>
      </c>
      <c r="I36">
        <v>10</v>
      </c>
      <c r="J36">
        <f>C36*H36</f>
        <v>417531.63636363629</v>
      </c>
      <c r="K36">
        <f>H36*(H36-I36)*(D36/I36)</f>
        <v>8370000056.9863329</v>
      </c>
      <c r="L36">
        <f>(H36*SQRT(D36))/(SQRT(I36))*SQRT((H36-I36)/H36)</f>
        <v>91487.704403304029</v>
      </c>
      <c r="M36">
        <f>((1.96*H36*SQRT(D36))/SQRT(I36))*SQRT((H36-I36)/H36)</f>
        <v>179315.90063047584</v>
      </c>
      <c r="N36">
        <f>J36-M36</f>
        <v>238215.73573316046</v>
      </c>
      <c r="O36">
        <f>J36+M36</f>
        <v>596847.53699411219</v>
      </c>
    </row>
    <row r="37" spans="1:15" x14ac:dyDescent="0.25">
      <c r="A37" s="3" t="s">
        <v>20</v>
      </c>
      <c r="B37" s="14">
        <v>43268</v>
      </c>
      <c r="C37">
        <v>0.2</v>
      </c>
      <c r="D37" s="5">
        <v>0.4</v>
      </c>
      <c r="E37" s="5"/>
      <c r="F37" s="5">
        <v>13800</v>
      </c>
      <c r="G37">
        <v>1.75</v>
      </c>
      <c r="H37">
        <f>F37/G37</f>
        <v>7885.7142857142853</v>
      </c>
      <c r="I37">
        <v>10</v>
      </c>
      <c r="J37">
        <f>C37*H37</f>
        <v>1577.1428571428571</v>
      </c>
      <c r="K37">
        <f>H37*(H37-I37)*(D37/I37)</f>
        <v>2484225.3061224488</v>
      </c>
      <c r="L37">
        <f>(H37*SQRT(D37))/(SQRT(I37))*SQRT((H37-I37)/H37)</f>
        <v>1576.1425399126974</v>
      </c>
      <c r="M37">
        <f>((1.96*H37*SQRT(D37))/SQRT(I37))*SQRT((H37-I37)/H37)</f>
        <v>3089.2393782288864</v>
      </c>
      <c r="N37">
        <f>J37-M37</f>
        <v>-1512.0965210860293</v>
      </c>
      <c r="O37">
        <f>J37+M37</f>
        <v>4666.3822353717433</v>
      </c>
    </row>
    <row r="38" spans="1:15" x14ac:dyDescent="0.25">
      <c r="A38" s="3" t="s">
        <v>22</v>
      </c>
      <c r="B38" s="14">
        <v>43233</v>
      </c>
      <c r="C38">
        <v>32.722222222222221</v>
      </c>
      <c r="D38" s="5">
        <v>3113.624183006536</v>
      </c>
      <c r="E38" s="5">
        <f t="shared" si="0"/>
        <v>95.153200838909427</v>
      </c>
      <c r="F38">
        <v>19875</v>
      </c>
      <c r="G38">
        <v>1.75</v>
      </c>
      <c r="H38">
        <f>F38/G38</f>
        <v>11357.142857142857</v>
      </c>
      <c r="I38">
        <v>18</v>
      </c>
      <c r="J38">
        <f>C38*H38</f>
        <v>371630.95238095237</v>
      </c>
      <c r="K38">
        <f>H38*(H38-I38)*(D38/I38)</f>
        <v>22276297130.618912</v>
      </c>
      <c r="L38">
        <f>(H38*SQRT(D38))/(SQRT(I38))*SQRT((H38-I38)/H38)</f>
        <v>149252.46105380947</v>
      </c>
      <c r="M38">
        <f>((1.96*H38*SQRT(D38))/SQRT(I38))*SQRT((H38-I38)/H38)</f>
        <v>292534.82366546657</v>
      </c>
      <c r="N38">
        <f>J38-M38</f>
        <v>79096.1287154858</v>
      </c>
      <c r="O38">
        <f>J38+M38</f>
        <v>664165.77604641893</v>
      </c>
    </row>
    <row r="39" spans="1:15" x14ac:dyDescent="0.25">
      <c r="A39" s="3" t="s">
        <v>22</v>
      </c>
      <c r="B39" s="14">
        <v>43236</v>
      </c>
      <c r="C39">
        <v>87.722222222222229</v>
      </c>
      <c r="D39" s="5">
        <v>9433.9771241830076</v>
      </c>
      <c r="E39" s="5">
        <f t="shared" si="0"/>
        <v>107.54375442387214</v>
      </c>
      <c r="F39" s="5">
        <v>39750</v>
      </c>
      <c r="G39">
        <v>1.75</v>
      </c>
      <c r="H39">
        <f>F39/G39</f>
        <v>22714.285714285714</v>
      </c>
      <c r="I39">
        <v>18</v>
      </c>
      <c r="J39">
        <f>C39*H39</f>
        <v>1992547.6190476192</v>
      </c>
      <c r="K39">
        <f>H39*(H39-I39)*(D39/I39)</f>
        <v>270194303150.52689</v>
      </c>
      <c r="L39">
        <f>(H39*SQRT(D39))/(SQRT(I39))*SQRT((H39-I39)/H39)</f>
        <v>519802.1769390034</v>
      </c>
      <c r="M39">
        <f>((1.96*H39*SQRT(D39))/SQRT(I39))*SQRT((H39-I39)/H39)</f>
        <v>1018812.2668004467</v>
      </c>
      <c r="N39">
        <f>J39-M39</f>
        <v>973735.3522471725</v>
      </c>
      <c r="O39">
        <f>J39+M39</f>
        <v>3011359.8858480658</v>
      </c>
    </row>
    <row r="40" spans="1:15" x14ac:dyDescent="0.25">
      <c r="A40" s="3" t="s">
        <v>22</v>
      </c>
      <c r="B40" s="14">
        <v>43239</v>
      </c>
      <c r="C40">
        <v>70.235294117647058</v>
      </c>
      <c r="D40" s="5">
        <v>6476.8161764705883</v>
      </c>
      <c r="E40" s="5">
        <f t="shared" si="0"/>
        <v>92.215975711892796</v>
      </c>
      <c r="F40" s="5">
        <v>39557.142857142855</v>
      </c>
      <c r="G40">
        <v>1.75</v>
      </c>
      <c r="H40">
        <f>F40/G40</f>
        <v>22604.081632653058</v>
      </c>
      <c r="I40">
        <v>17</v>
      </c>
      <c r="J40">
        <f>C40*H40</f>
        <v>1587604.3217286912</v>
      </c>
      <c r="K40">
        <f>H40*(H40-I40)*(D40/I40)</f>
        <v>194517929559.0563</v>
      </c>
      <c r="L40">
        <f>(H40*SQRT(D40))/(SQRT(I40))*SQRT((H40-I40)/H40)</f>
        <v>441041.86826089001</v>
      </c>
      <c r="M40">
        <f>((1.96*H40*SQRT(D40))/SQRT(I40))*SQRT((H40-I40)/H40)</f>
        <v>864442.06179134443</v>
      </c>
      <c r="N40">
        <f>J40-M40</f>
        <v>723162.2599373468</v>
      </c>
      <c r="O40">
        <f>J40+M40</f>
        <v>2452046.3835200355</v>
      </c>
    </row>
    <row r="41" spans="1:15" x14ac:dyDescent="0.25">
      <c r="A41" s="3" t="s">
        <v>22</v>
      </c>
      <c r="B41" s="14">
        <v>43243</v>
      </c>
      <c r="C41">
        <v>20.8125</v>
      </c>
      <c r="D41" s="5">
        <v>550.0291666666667</v>
      </c>
      <c r="E41" s="5">
        <f t="shared" si="0"/>
        <v>26.42782782782783</v>
      </c>
      <c r="F41" s="5">
        <v>39364.285714285717</v>
      </c>
      <c r="G41">
        <v>1.75</v>
      </c>
      <c r="H41">
        <f>F41/G41</f>
        <v>22493.87755102041</v>
      </c>
      <c r="I41">
        <v>16</v>
      </c>
      <c r="J41">
        <f>C41*H41</f>
        <v>468153.82653061231</v>
      </c>
      <c r="K41">
        <f>H41*(H41-I41)*(D41/I41)</f>
        <v>17381424435.934509</v>
      </c>
      <c r="L41">
        <f>(H41*SQRT(D41))/(SQRT(I41))*SQRT((H41-I41)/H41)</f>
        <v>131838.6302869326</v>
      </c>
      <c r="M41">
        <f>((1.96*H41*SQRT(D41))/SQRT(I41))*SQRT((H41-I41)/H41)</f>
        <v>258403.71536238794</v>
      </c>
      <c r="N41">
        <f>J41-M41</f>
        <v>209750.11116822436</v>
      </c>
      <c r="O41">
        <f>J41+M41</f>
        <v>726557.54189300025</v>
      </c>
    </row>
    <row r="42" spans="1:15" x14ac:dyDescent="0.25">
      <c r="A42" s="3" t="s">
        <v>22</v>
      </c>
      <c r="B42" s="14">
        <v>43247</v>
      </c>
      <c r="C42">
        <v>17.3125</v>
      </c>
      <c r="D42" s="5">
        <v>96.095833333333331</v>
      </c>
      <c r="E42" s="5">
        <f t="shared" si="0"/>
        <v>5.5506618531889291</v>
      </c>
      <c r="F42" s="5">
        <v>39107.142857142855</v>
      </c>
      <c r="G42">
        <v>1.75</v>
      </c>
      <c r="H42">
        <f>F42/G42</f>
        <v>22346.938775510203</v>
      </c>
      <c r="I42">
        <v>16</v>
      </c>
      <c r="J42">
        <f>C42*H42</f>
        <v>386881.37755102041</v>
      </c>
      <c r="K42">
        <f>H42*(H42-I42)*(D42/I42)</f>
        <v>2997157700.2160559</v>
      </c>
      <c r="L42">
        <f>(H42*SQRT(D42))/(SQRT(I42))*SQRT((H42-I42)/H42)</f>
        <v>54746.303073504932</v>
      </c>
      <c r="M42">
        <f>((1.96*H42*SQRT(D42))/SQRT(I42))*SQRT((H42-I42)/H42)</f>
        <v>107302.75402406965</v>
      </c>
      <c r="N42">
        <f>J42-M42</f>
        <v>279578.62352695077</v>
      </c>
      <c r="O42">
        <f>J42+M42</f>
        <v>494184.13157509005</v>
      </c>
    </row>
    <row r="43" spans="1:15" x14ac:dyDescent="0.25">
      <c r="A43" s="3" t="s">
        <v>22</v>
      </c>
      <c r="B43" s="14">
        <v>43252</v>
      </c>
      <c r="C43">
        <v>18.333333333333332</v>
      </c>
      <c r="D43" s="5">
        <v>95.666666666666643</v>
      </c>
      <c r="E43" s="5">
        <f t="shared" si="0"/>
        <v>5.2181818181818169</v>
      </c>
      <c r="F43" s="5">
        <v>38850</v>
      </c>
      <c r="G43">
        <v>1.75</v>
      </c>
      <c r="H43">
        <f>F43/G43</f>
        <v>22200</v>
      </c>
      <c r="I43">
        <v>15</v>
      </c>
      <c r="J43">
        <f>C43*H43</f>
        <v>407000</v>
      </c>
      <c r="K43">
        <f>H43*(H43-I43)*(D43/I43)</f>
        <v>3141100199.9999995</v>
      </c>
      <c r="L43">
        <f>(H43*SQRT(D43))/(SQRT(I43))*SQRT((H43-I43)/H43)</f>
        <v>56045.519000184111</v>
      </c>
      <c r="M43">
        <f>((1.96*H43*SQRT(D43))/SQRT(I43))*SQRT((H43-I43)/H43)</f>
        <v>109849.21724036089</v>
      </c>
      <c r="N43">
        <f>J43-M43</f>
        <v>297150.78275963909</v>
      </c>
      <c r="O43">
        <f>J43+M43</f>
        <v>516849.21724036091</v>
      </c>
    </row>
    <row r="44" spans="1:15" x14ac:dyDescent="0.25">
      <c r="A44" s="3" t="s">
        <v>22</v>
      </c>
      <c r="B44" s="14">
        <v>43256</v>
      </c>
      <c r="C44">
        <v>11</v>
      </c>
      <c r="D44" s="5">
        <v>58.714285714285715</v>
      </c>
      <c r="E44" s="5">
        <f t="shared" si="0"/>
        <v>5.337662337662338</v>
      </c>
      <c r="F44" s="5">
        <v>38528.571428571413</v>
      </c>
      <c r="G44">
        <v>1.75</v>
      </c>
      <c r="H44">
        <f>F44/G44</f>
        <v>22016.326530612238</v>
      </c>
      <c r="I44">
        <v>15</v>
      </c>
      <c r="J44">
        <f>C44*H44</f>
        <v>242179.59183673462</v>
      </c>
      <c r="K44">
        <f>H44*(H44-I44)*(D44/I44)</f>
        <v>1896034551.2465031</v>
      </c>
      <c r="L44">
        <f>(H44*SQRT(D44))/(SQRT(I44))*SQRT((H44-I44)/H44)</f>
        <v>43543.478860174961</v>
      </c>
      <c r="M44">
        <f>((1.96*H44*SQRT(D44))/SQRT(I44))*SQRT((H44-I44)/H44)</f>
        <v>85345.218565942923</v>
      </c>
      <c r="N44">
        <f>J44-M44</f>
        <v>156834.37327079169</v>
      </c>
      <c r="O44">
        <f>J44+M44</f>
        <v>327524.81040267751</v>
      </c>
    </row>
    <row r="45" spans="1:15" x14ac:dyDescent="0.25">
      <c r="A45" s="3" t="s">
        <v>22</v>
      </c>
      <c r="B45" s="14">
        <v>43260</v>
      </c>
      <c r="C45">
        <v>12.9375</v>
      </c>
      <c r="D45" s="5">
        <v>18.0625</v>
      </c>
      <c r="E45" s="5">
        <f t="shared" si="0"/>
        <v>1.3961352657004831</v>
      </c>
      <c r="F45" s="5">
        <v>38271.428571428565</v>
      </c>
      <c r="G45">
        <v>1.75</v>
      </c>
      <c r="H45">
        <f>F45/G45</f>
        <v>21869.387755102038</v>
      </c>
      <c r="I45">
        <v>16</v>
      </c>
      <c r="J45">
        <f>C45*H45</f>
        <v>282935.2040816326</v>
      </c>
      <c r="K45">
        <f>H45*(H45-I45)*(D45/I45)</f>
        <v>539527112.72386491</v>
      </c>
      <c r="L45">
        <f>(H45*SQRT(D45))/(SQRT(I45))*SQRT((H45-I45)/H45)</f>
        <v>23227.722934542351</v>
      </c>
      <c r="M45">
        <f>((1.96*H45*SQRT(D45))/SQRT(I45))*SQRT((H45-I45)/H45)</f>
        <v>45526.336951703015</v>
      </c>
      <c r="N45">
        <f>J45-M45</f>
        <v>237408.8671299296</v>
      </c>
      <c r="O45">
        <f>J45+M45</f>
        <v>328461.54103333561</v>
      </c>
    </row>
    <row r="46" spans="1:15" x14ac:dyDescent="0.25">
      <c r="A46" s="3" t="s">
        <v>22</v>
      </c>
      <c r="B46" s="14">
        <v>43265</v>
      </c>
      <c r="C46">
        <v>1.75</v>
      </c>
      <c r="D46" s="5">
        <v>2.3333333333333335</v>
      </c>
      <c r="E46" s="5">
        <f t="shared" si="0"/>
        <v>1.3333333333333335</v>
      </c>
      <c r="F46" s="5">
        <v>38014.285714285696</v>
      </c>
      <c r="G46">
        <v>1.75</v>
      </c>
      <c r="H46">
        <f>F46/G46</f>
        <v>21722.448979591827</v>
      </c>
      <c r="I46">
        <v>16</v>
      </c>
      <c r="J46">
        <f>C46*H46</f>
        <v>38014.285714285696</v>
      </c>
      <c r="K46">
        <f>H46*(H46-I46)*(D46/I46)</f>
        <v>68762929.446064085</v>
      </c>
      <c r="L46">
        <f>(H46*SQRT(D46))/(SQRT(I46))*SQRT((H46-I46)/H46)</f>
        <v>8292.3416141681046</v>
      </c>
      <c r="M46">
        <f>((1.96*H46*SQRT(D46))/SQRT(I46))*SQRT((H46-I46)/H46)</f>
        <v>16252.989563769484</v>
      </c>
      <c r="N46">
        <f>J46-M46</f>
        <v>21761.296150516209</v>
      </c>
      <c r="O46">
        <f>J46+M46</f>
        <v>54267.275278055182</v>
      </c>
    </row>
    <row r="47" spans="1:15" x14ac:dyDescent="0.25">
      <c r="A47" s="3" t="s">
        <v>22</v>
      </c>
      <c r="B47" s="14">
        <v>43268</v>
      </c>
      <c r="C47">
        <v>5.5555555555555552E-2</v>
      </c>
      <c r="D47" s="5">
        <v>5.5555555555555552E-2</v>
      </c>
      <c r="E47" s="5">
        <f t="shared" si="0"/>
        <v>1</v>
      </c>
      <c r="F47" s="5">
        <v>37692.857142857152</v>
      </c>
      <c r="G47">
        <v>1.75</v>
      </c>
      <c r="H47">
        <f>F47/G47</f>
        <v>21538.775510204086</v>
      </c>
      <c r="I47">
        <v>18</v>
      </c>
      <c r="J47">
        <f>C47*H47</f>
        <v>1196.5986394557824</v>
      </c>
      <c r="K47">
        <f>H47*(H47-I47)*(D47/I47)</f>
        <v>1430651.705307974</v>
      </c>
      <c r="L47">
        <f>(H47*SQRT(D47))/(SQRT(I47))*SQRT((H47-I47)/H47)</f>
        <v>1196.0985349493471</v>
      </c>
      <c r="M47">
        <f>((1.96*H47*SQRT(D47))/SQRT(I47))*SQRT((H47-I47)/H47)</f>
        <v>2344.3531285007202</v>
      </c>
      <c r="N47">
        <f>J47-M47</f>
        <v>-1147.7544890449378</v>
      </c>
      <c r="O47">
        <f>J47+M47</f>
        <v>3540.9517679565024</v>
      </c>
    </row>
    <row r="48" spans="1:15" x14ac:dyDescent="0.25">
      <c r="A48" s="3" t="s">
        <v>26</v>
      </c>
      <c r="B48" s="14">
        <v>43237</v>
      </c>
      <c r="C48">
        <v>17.764705882352942</v>
      </c>
      <c r="D48" s="5">
        <v>1074.9126559714796</v>
      </c>
      <c r="E48" s="5">
        <f t="shared" si="0"/>
        <v>60.508328316275339</v>
      </c>
      <c r="F48" s="5">
        <v>89550.000000000015</v>
      </c>
      <c r="G48">
        <v>1.75</v>
      </c>
      <c r="H48">
        <f>F48/G48</f>
        <v>51171.42857142858</v>
      </c>
      <c r="I48">
        <v>34</v>
      </c>
      <c r="J48">
        <f>C48*H48</f>
        <v>909045.37815126067</v>
      </c>
      <c r="K48">
        <f>H48*(H48-I48)*(D48/I48)</f>
        <v>82729554684.866913</v>
      </c>
      <c r="L48">
        <f>(H48*SQRT(D48))/(SQRT(I48))*SQRT((H48-I48)/H48)</f>
        <v>287627.45815527922</v>
      </c>
      <c r="M48">
        <f>((1.96*H48*SQRT(D48))/SQRT(I48))*SQRT((H48-I48)/H48)</f>
        <v>563749.81798434735</v>
      </c>
      <c r="N48">
        <f>J48-M48</f>
        <v>345295.56016691332</v>
      </c>
      <c r="O48">
        <f>J48+M48</f>
        <v>1472795.196135608</v>
      </c>
    </row>
    <row r="49" spans="1:15" x14ac:dyDescent="0.25">
      <c r="A49" s="3" t="s">
        <v>26</v>
      </c>
      <c r="B49" s="14">
        <v>43241</v>
      </c>
      <c r="C49">
        <v>246.24137931034483</v>
      </c>
      <c r="D49" s="5">
        <v>80681.975369458116</v>
      </c>
      <c r="E49" s="5">
        <f t="shared" si="0"/>
        <v>327.65401004261105</v>
      </c>
      <c r="F49" s="5">
        <v>88394.571428571377</v>
      </c>
      <c r="G49">
        <v>1.75</v>
      </c>
      <c r="H49">
        <f>F49/G49</f>
        <v>50511.183673469357</v>
      </c>
      <c r="I49">
        <v>29</v>
      </c>
      <c r="J49">
        <f>C49*H49</f>
        <v>12437943.538353264</v>
      </c>
      <c r="K49">
        <f>H49*(H49-I49)*(D49/I49)</f>
        <v>7094212664296.4014</v>
      </c>
      <c r="L49">
        <f>(H49*SQRT(D49))/(SQRT(I49))*SQRT((H49-I49)/H49)</f>
        <v>2663496.3233119738</v>
      </c>
      <c r="M49">
        <f>((1.96*H49*SQRT(D49))/SQRT(I49))*SQRT((H49-I49)/H49)</f>
        <v>5220452.7936914694</v>
      </c>
      <c r="N49">
        <f>J49-M49</f>
        <v>7217490.744661795</v>
      </c>
      <c r="O49">
        <f>J49+M49</f>
        <v>17658396.332044736</v>
      </c>
    </row>
    <row r="50" spans="1:15" x14ac:dyDescent="0.25">
      <c r="A50" s="3" t="s">
        <v>26</v>
      </c>
      <c r="B50" s="14">
        <v>43245</v>
      </c>
      <c r="C50">
        <v>161.91176470588235</v>
      </c>
      <c r="D50" s="5">
        <v>22658.385918003565</v>
      </c>
      <c r="E50" s="5">
        <f t="shared" si="0"/>
        <v>139.94280131010376</v>
      </c>
      <c r="F50" s="5">
        <v>87239.142857142841</v>
      </c>
      <c r="G50">
        <v>1.75</v>
      </c>
      <c r="H50">
        <f>F50/G50</f>
        <v>49850.938775510192</v>
      </c>
      <c r="I50">
        <v>34</v>
      </c>
      <c r="J50">
        <f>C50*H50</f>
        <v>8071453.4693877529</v>
      </c>
      <c r="K50">
        <f>H50*(H50-I50)*(D50/I50)</f>
        <v>1655009269141.7185</v>
      </c>
      <c r="L50">
        <f>(H50*SQRT(D50))/(SQRT(I50))*SQRT((H50-I50)/H50)</f>
        <v>1286471.6355760503</v>
      </c>
      <c r="M50">
        <f>((1.96*H50*SQRT(D50))/SQRT(I50))*SQRT((H50-I50)/H50)</f>
        <v>2521484.4057290587</v>
      </c>
      <c r="N50">
        <f>J50-M50</f>
        <v>5549969.0636586938</v>
      </c>
      <c r="O50">
        <f>J50+M50</f>
        <v>10592937.875116812</v>
      </c>
    </row>
    <row r="51" spans="1:15" x14ac:dyDescent="0.25">
      <c r="A51" s="3" t="s">
        <v>26</v>
      </c>
      <c r="B51" s="14">
        <v>43249</v>
      </c>
      <c r="C51">
        <v>54.588235294117645</v>
      </c>
      <c r="D51" s="5">
        <v>1186.3707664884137</v>
      </c>
      <c r="E51" s="5">
        <f t="shared" si="0"/>
        <v>21.733085161964475</v>
      </c>
      <c r="F51" s="5">
        <v>86083.714285714144</v>
      </c>
      <c r="G51">
        <v>1.75</v>
      </c>
      <c r="H51">
        <f>F51/G51</f>
        <v>49190.693877550941</v>
      </c>
      <c r="I51">
        <v>34</v>
      </c>
      <c r="J51">
        <f>C51*H51</f>
        <v>2685233.1716686632</v>
      </c>
      <c r="K51">
        <f>H51*(H51-I51)*(D51/I51)</f>
        <v>84373707733.893646</v>
      </c>
      <c r="L51">
        <f>(H51*SQRT(D51))/(SQRT(I51))*SQRT((H51-I51)/H51)</f>
        <v>290471.52654587961</v>
      </c>
      <c r="M51">
        <f>((1.96*H51*SQRT(D51))/SQRT(I51))*SQRT((H51-I51)/H51)</f>
        <v>569324.1920299239</v>
      </c>
      <c r="N51">
        <f>J51-M51</f>
        <v>2115908.9796387395</v>
      </c>
      <c r="O51">
        <f>J51+M51</f>
        <v>3254557.3636985868</v>
      </c>
    </row>
    <row r="52" spans="1:15" x14ac:dyDescent="0.25">
      <c r="A52" s="3" t="s">
        <v>26</v>
      </c>
      <c r="B52" s="14">
        <v>43255</v>
      </c>
      <c r="C52">
        <v>31.428571428571427</v>
      </c>
      <c r="D52" s="5">
        <v>412.10582010582004</v>
      </c>
      <c r="E52" s="5">
        <f t="shared" si="0"/>
        <v>13.112457912457911</v>
      </c>
      <c r="F52" s="5">
        <v>84350.571428571406</v>
      </c>
      <c r="G52">
        <v>1.75</v>
      </c>
      <c r="H52">
        <f>F52/G52</f>
        <v>48200.326530612234</v>
      </c>
      <c r="I52">
        <v>28</v>
      </c>
      <c r="J52">
        <f>C52*H52</f>
        <v>1514867.4052478131</v>
      </c>
      <c r="K52">
        <f>H52*(H52-I52)*(D52/I52)</f>
        <v>34174196994.497257</v>
      </c>
      <c r="L52">
        <f>(H52*SQRT(D52))/(SQRT(I52))*SQRT((H52-I52)/H52)</f>
        <v>184862.64358841474</v>
      </c>
      <c r="M52">
        <f>((1.96*H52*SQRT(D52))/SQRT(I52))*SQRT((H52-I52)/H52)</f>
        <v>362330.7814332929</v>
      </c>
      <c r="N52">
        <f>J52-M52</f>
        <v>1152536.6238145202</v>
      </c>
      <c r="O52">
        <f>J52+M52</f>
        <v>1877198.186681106</v>
      </c>
    </row>
    <row r="53" spans="1:15" x14ac:dyDescent="0.25">
      <c r="A53" s="3" t="s">
        <v>26</v>
      </c>
      <c r="B53" s="14">
        <v>43259</v>
      </c>
      <c r="C53">
        <v>28.296296296296298</v>
      </c>
      <c r="D53" s="5">
        <v>373.90883190883198</v>
      </c>
      <c r="E53" s="5">
        <f t="shared" si="0"/>
        <v>13.214055577929926</v>
      </c>
      <c r="F53" s="5">
        <v>83195.142857142899</v>
      </c>
      <c r="G53">
        <v>1.75</v>
      </c>
      <c r="H53">
        <f>F53/G53</f>
        <v>47540.081632653084</v>
      </c>
      <c r="I53">
        <v>27</v>
      </c>
      <c r="J53">
        <f>C53*H53</f>
        <v>1345208.2358276651</v>
      </c>
      <c r="K53">
        <f>H53*(H53-I53)*(D53/I53)</f>
        <v>31280600490.09597</v>
      </c>
      <c r="L53">
        <f>(H53*SQRT(D53))/(SQRT(I53))*SQRT((H53-I53)/H53)</f>
        <v>176863.22537513546</v>
      </c>
      <c r="M53">
        <f>((1.96*H53*SQRT(D53))/SQRT(I53))*SQRT((H53-I53)/H53)</f>
        <v>346651.92173526553</v>
      </c>
      <c r="N53">
        <f>J53-M53</f>
        <v>998556.31409239955</v>
      </c>
      <c r="O53">
        <f>J53+M53</f>
        <v>1691860.1575629306</v>
      </c>
    </row>
    <row r="54" spans="1:15" x14ac:dyDescent="0.25">
      <c r="A54" s="3" t="s">
        <v>26</v>
      </c>
      <c r="B54" s="14">
        <v>43264</v>
      </c>
      <c r="C54">
        <v>34.208333333333336</v>
      </c>
      <c r="D54" s="5">
        <v>462.69384057971007</v>
      </c>
      <c r="E54" s="5">
        <f t="shared" si="0"/>
        <v>13.525763914632206</v>
      </c>
      <c r="F54" s="5">
        <v>81750.857142857101</v>
      </c>
      <c r="G54">
        <v>1.75</v>
      </c>
      <c r="H54">
        <f>F54/G54</f>
        <v>46714.775510204061</v>
      </c>
      <c r="I54">
        <v>24</v>
      </c>
      <c r="J54">
        <f>C54*H54</f>
        <v>1598034.6122448973</v>
      </c>
      <c r="K54">
        <f>H54*(H54-I54)*(D54/I54)</f>
        <v>42050177177.923363</v>
      </c>
      <c r="L54">
        <f>(H54*SQRT(D54))/(SQRT(I54))*SQRT((H54-I54)/H54)</f>
        <v>205061.39855644057</v>
      </c>
      <c r="M54">
        <f>((1.96*H54*SQRT(D54))/SQRT(I54))*SQRT((H54-I54)/H54)</f>
        <v>401920.34117062349</v>
      </c>
      <c r="N54">
        <f>J54-M54</f>
        <v>1196114.2710742739</v>
      </c>
      <c r="O54">
        <f>J54+M54</f>
        <v>1999954.9534155207</v>
      </c>
    </row>
    <row r="55" spans="1:15" x14ac:dyDescent="0.25">
      <c r="A55" s="3" t="s">
        <v>26</v>
      </c>
      <c r="B55" s="14">
        <v>43267</v>
      </c>
      <c r="C55">
        <v>6</v>
      </c>
      <c r="D55" s="5">
        <v>19.5</v>
      </c>
      <c r="E55" s="5">
        <f t="shared" si="0"/>
        <v>3.25</v>
      </c>
      <c r="F55" s="5">
        <v>80884.285714285696</v>
      </c>
      <c r="G55">
        <v>1.75</v>
      </c>
      <c r="H55">
        <f>F55/G55</f>
        <v>46219.591836734682</v>
      </c>
      <c r="I55">
        <v>25</v>
      </c>
      <c r="J55">
        <f>C55*H55</f>
        <v>277317.55102040811</v>
      </c>
      <c r="K55">
        <f>H55*(H55-I55)*(D55/I55)</f>
        <v>1665374240.2115777</v>
      </c>
      <c r="L55">
        <f>(H55*SQRT(D55))/(SQRT(I55))*SQRT((H55-I55)/H55)</f>
        <v>40808.997049812162</v>
      </c>
      <c r="M55">
        <f>((1.96*H55*SQRT(D55))/SQRT(I55))*SQRT((H55-I55)/H55)</f>
        <v>79985.634217631858</v>
      </c>
      <c r="N55">
        <f>J55-M55</f>
        <v>197331.91680277625</v>
      </c>
      <c r="O55">
        <f>J55+M55</f>
        <v>357303.18523803994</v>
      </c>
    </row>
    <row r="56" spans="1:15" x14ac:dyDescent="0.25">
      <c r="A56" s="3" t="s">
        <v>26</v>
      </c>
      <c r="B56" s="14">
        <v>43272</v>
      </c>
      <c r="C56">
        <v>0.14285714285714285</v>
      </c>
      <c r="D56" s="5">
        <v>0.12857142857142859</v>
      </c>
      <c r="E56" s="5">
        <f t="shared" si="0"/>
        <v>0.90000000000000013</v>
      </c>
      <c r="F56" s="5">
        <v>79440</v>
      </c>
      <c r="G56">
        <v>1.75</v>
      </c>
      <c r="H56">
        <f>F56/G56</f>
        <v>45394.285714285717</v>
      </c>
      <c r="I56">
        <v>21</v>
      </c>
      <c r="J56">
        <f>C56*H56</f>
        <v>6484.8979591836733</v>
      </c>
      <c r="K56">
        <f>H56*(H56-I56)*(D56/I56)</f>
        <v>12610334.054144109</v>
      </c>
      <c r="L56">
        <f>(H56*SQRT(D56))/(SQRT(I56))*SQRT((H56-I56)/H56)</f>
        <v>3551.1032164869712</v>
      </c>
      <c r="M56">
        <f>((1.96*H56*SQRT(D56))/SQRT(I56))*SQRT((H56-I56)/H56)</f>
        <v>6960.1623043144637</v>
      </c>
      <c r="N56">
        <f>J56-M56</f>
        <v>-475.26434513079039</v>
      </c>
      <c r="O56">
        <f>J56+M56</f>
        <v>13445.060263498137</v>
      </c>
    </row>
    <row r="57" spans="1:15" x14ac:dyDescent="0.25">
      <c r="A57" s="3" t="s">
        <v>24</v>
      </c>
      <c r="B57" s="14">
        <v>43240</v>
      </c>
      <c r="C57">
        <v>16.266666666666666</v>
      </c>
      <c r="D57" s="5">
        <v>627.99540229885065</v>
      </c>
      <c r="E57" s="5">
        <f t="shared" si="0"/>
        <v>38.606274731486721</v>
      </c>
      <c r="F57" s="5">
        <v>71460.000000000015</v>
      </c>
      <c r="G57">
        <v>1.75</v>
      </c>
      <c r="H57">
        <f>F57/G57</f>
        <v>40834.285714285725</v>
      </c>
      <c r="I57">
        <v>30</v>
      </c>
      <c r="J57">
        <f>C57*H57</f>
        <v>664237.71428571444</v>
      </c>
      <c r="K57">
        <f>H57*(H57-I57)*(D57/I57)</f>
        <v>34879154803.186508</v>
      </c>
      <c r="L57">
        <f>(H57*SQRT(D57))/(SQRT(I57))*SQRT((H57-I57)/H57)</f>
        <v>186759.61769929418</v>
      </c>
      <c r="M57">
        <f>((1.96*H57*SQRT(D57))/SQRT(I57))*SQRT((H57-I57)/H57)</f>
        <v>366048.85069061664</v>
      </c>
      <c r="N57">
        <f>J57-M57</f>
        <v>298188.86359509779</v>
      </c>
      <c r="O57">
        <f>J57+M57</f>
        <v>1030286.5649763311</v>
      </c>
    </row>
    <row r="58" spans="1:15" x14ac:dyDescent="0.25">
      <c r="A58" s="3" t="s">
        <v>24</v>
      </c>
      <c r="B58" s="14">
        <v>43245</v>
      </c>
      <c r="C58">
        <v>72.967741935483872</v>
      </c>
      <c r="D58" s="5">
        <v>13368.032258064517</v>
      </c>
      <c r="E58" s="5">
        <f t="shared" si="0"/>
        <v>183.20468611847923</v>
      </c>
      <c r="F58" s="5">
        <v>71002.307692307717</v>
      </c>
      <c r="G58">
        <v>1.75</v>
      </c>
      <c r="H58">
        <f>F58/G58</f>
        <v>40572.747252747264</v>
      </c>
      <c r="I58">
        <v>31</v>
      </c>
      <c r="J58">
        <f>C58*H58</f>
        <v>2960501.7511520744</v>
      </c>
      <c r="K58">
        <f>H58*(H58-I58)*(D58/I58)</f>
        <v>709320756219.71411</v>
      </c>
      <c r="L58">
        <f>(H58*SQRT(D58))/(SQRT(I58))*SQRT((H58-I58)/H58)</f>
        <v>842211.82384226483</v>
      </c>
      <c r="M58">
        <f>((1.96*H58*SQRT(D58))/SQRT(I58))*SQRT((H58-I58)/H58)</f>
        <v>1650735.1747308392</v>
      </c>
      <c r="N58">
        <f>J58-M58</f>
        <v>1309766.5764212352</v>
      </c>
      <c r="O58">
        <f>J58+M58</f>
        <v>4611236.9258829132</v>
      </c>
    </row>
    <row r="59" spans="1:15" x14ac:dyDescent="0.25">
      <c r="A59" s="3" t="s">
        <v>24</v>
      </c>
      <c r="B59" s="14">
        <v>43249</v>
      </c>
      <c r="C59">
        <v>88.25</v>
      </c>
      <c r="D59" s="5">
        <v>11082.12037037037</v>
      </c>
      <c r="E59" s="5">
        <f t="shared" si="0"/>
        <v>125.57643479173224</v>
      </c>
      <c r="F59" s="5">
        <v>70636.153846153815</v>
      </c>
      <c r="G59">
        <v>1.75</v>
      </c>
      <c r="H59">
        <f>F59/G59</f>
        <v>40363.516483516469</v>
      </c>
      <c r="I59">
        <v>28</v>
      </c>
      <c r="J59">
        <f>C59*H59</f>
        <v>3562080.3296703282</v>
      </c>
      <c r="K59">
        <f>H59*(H59-I59)*(D59/I59)</f>
        <v>644379104689.37061</v>
      </c>
      <c r="L59">
        <f>(H59*SQRT(D59))/(SQRT(I59))*SQRT((H59-I59)/H59)</f>
        <v>802732.27460304007</v>
      </c>
      <c r="M59">
        <f>((1.96*H59*SQRT(D59))/SQRT(I59))*SQRT((H59-I59)/H59)</f>
        <v>1573355.2582219583</v>
      </c>
      <c r="N59">
        <f>J59-M59</f>
        <v>1988725.0714483699</v>
      </c>
      <c r="O59">
        <f>J59+M59</f>
        <v>5135435.5878922865</v>
      </c>
    </row>
    <row r="60" spans="1:15" x14ac:dyDescent="0.25">
      <c r="A60" s="3" t="s">
        <v>24</v>
      </c>
      <c r="B60" s="14">
        <v>43255</v>
      </c>
      <c r="C60">
        <v>43.392857142857146</v>
      </c>
      <c r="D60" s="5">
        <v>2790.7658730158732</v>
      </c>
      <c r="E60" s="5">
        <f t="shared" si="0"/>
        <v>64.313946044810237</v>
      </c>
      <c r="F60" s="5">
        <v>70086.923076923063</v>
      </c>
      <c r="G60">
        <v>1.75</v>
      </c>
      <c r="H60">
        <f>F60/G60</f>
        <v>40049.67032967032</v>
      </c>
      <c r="I60">
        <v>28</v>
      </c>
      <c r="J60">
        <f>C60*H60</f>
        <v>1737869.6232339086</v>
      </c>
      <c r="K60">
        <f>H60*(H60-I60)*(D60/I60)</f>
        <v>159756864422.3808</v>
      </c>
      <c r="L60">
        <f>(H60*SQRT(D60))/(SQRT(I60))*SQRT((H60-I60)/H60)</f>
        <v>399695.9649813603</v>
      </c>
      <c r="M60">
        <f>((1.96*H60*SQRT(D60))/SQRT(I60))*SQRT((H60-I60)/H60)</f>
        <v>783404.09136346611</v>
      </c>
      <c r="N60">
        <f>J60-M60</f>
        <v>954465.53187044244</v>
      </c>
      <c r="O60">
        <f>J60+M60</f>
        <v>2521273.7145973747</v>
      </c>
    </row>
    <row r="61" spans="1:15" x14ac:dyDescent="0.25">
      <c r="A61" s="3" t="s">
        <v>24</v>
      </c>
      <c r="B61" s="14">
        <v>43259</v>
      </c>
      <c r="C61">
        <v>16.079999999999998</v>
      </c>
      <c r="D61" s="5">
        <v>504.41</v>
      </c>
      <c r="E61" s="5">
        <f t="shared" si="0"/>
        <v>31.368781094527368</v>
      </c>
      <c r="F61" s="5">
        <v>69720.769230769234</v>
      </c>
      <c r="G61">
        <v>1.75</v>
      </c>
      <c r="H61">
        <f>F61/G61</f>
        <v>39840.439560439561</v>
      </c>
      <c r="I61">
        <v>25</v>
      </c>
      <c r="J61">
        <f>C61*H61</f>
        <v>640634.2681318681</v>
      </c>
      <c r="K61">
        <f>H61*(H61-I61)*(D61/I61)</f>
        <v>32005109345.400768</v>
      </c>
      <c r="L61">
        <f>(H61*SQRT(D61))/(SQRT(I61))*SQRT((H61-I61)/H61)</f>
        <v>178899.71868452107</v>
      </c>
      <c r="M61">
        <f>((1.96*H61*SQRT(D61))/SQRT(I61))*SQRT((H61-I61)/H61)</f>
        <v>350643.44862166123</v>
      </c>
      <c r="N61">
        <f>J61-M61</f>
        <v>289990.81951020687</v>
      </c>
      <c r="O61">
        <f>J61+M61</f>
        <v>991277.71675352938</v>
      </c>
    </row>
    <row r="62" spans="1:15" x14ac:dyDescent="0.25">
      <c r="A62" s="3" t="s">
        <v>24</v>
      </c>
      <c r="B62" s="14">
        <v>43264</v>
      </c>
      <c r="C62">
        <v>10.678571428571429</v>
      </c>
      <c r="D62" s="5">
        <v>85.855820105820101</v>
      </c>
      <c r="E62" s="5">
        <f t="shared" si="0"/>
        <v>8.0400099095751258</v>
      </c>
      <c r="F62" s="5">
        <v>69263.07692307698</v>
      </c>
      <c r="G62">
        <v>1.75</v>
      </c>
      <c r="H62">
        <f>F62/G62</f>
        <v>39578.901098901129</v>
      </c>
      <c r="I62">
        <v>28</v>
      </c>
      <c r="J62">
        <f>C62*H62</f>
        <v>422646.12244897994</v>
      </c>
      <c r="K62">
        <f>H62*(H62-I62)*(D62/I62)</f>
        <v>4799895962.8166561</v>
      </c>
      <c r="L62">
        <f>(H62*SQRT(D62))/(SQRT(I62))*SQRT((H62-I62)/H62)</f>
        <v>69281.281474989024</v>
      </c>
      <c r="M62">
        <f>((1.96*H62*SQRT(D62))/SQRT(I62))*SQRT((H62-I62)/H62)</f>
        <v>135791.3116909785</v>
      </c>
      <c r="N62">
        <f>J62-M62</f>
        <v>286854.8107580014</v>
      </c>
      <c r="O62">
        <f>J62+M62</f>
        <v>558437.43413995847</v>
      </c>
    </row>
    <row r="63" spans="1:15" x14ac:dyDescent="0.25">
      <c r="A63" s="3" t="s">
        <v>24</v>
      </c>
      <c r="B63" s="14">
        <v>43268</v>
      </c>
      <c r="C63">
        <v>8.454545454545455</v>
      </c>
      <c r="D63" s="5">
        <v>78.735930735930737</v>
      </c>
      <c r="E63" s="5">
        <f t="shared" si="0"/>
        <v>9.3128520225294409</v>
      </c>
      <c r="F63" s="5">
        <v>68896.923076923078</v>
      </c>
      <c r="G63">
        <v>1.75</v>
      </c>
      <c r="H63">
        <f>F63/G63</f>
        <v>39369.670329670327</v>
      </c>
      <c r="I63">
        <v>22</v>
      </c>
      <c r="J63">
        <f>C63*H63</f>
        <v>332852.66733266733</v>
      </c>
      <c r="K63">
        <f>H63*(H63-I63)*(D63/I63)</f>
        <v>5544100406.9792566</v>
      </c>
      <c r="L63">
        <f>(H63*SQRT(D63))/(SQRT(I63))*SQRT((H63-I63)/H63)</f>
        <v>74458.71612497262</v>
      </c>
      <c r="M63">
        <f>((1.96*H63*SQRT(D63))/SQRT(I63))*SQRT((H63-I63)/H63)</f>
        <v>145939.08360494633</v>
      </c>
      <c r="N63">
        <f>J63-M63</f>
        <v>186913.58372772101</v>
      </c>
      <c r="O63">
        <f>J63+M63</f>
        <v>478791.75093761366</v>
      </c>
    </row>
    <row r="64" spans="1:15" x14ac:dyDescent="0.25">
      <c r="A64" s="3" t="s">
        <v>24</v>
      </c>
      <c r="B64" s="14">
        <v>43272</v>
      </c>
      <c r="C64">
        <v>1.3076923076923077</v>
      </c>
      <c r="D64" s="5">
        <v>3.2615384615384619</v>
      </c>
      <c r="E64" s="5">
        <f t="shared" si="0"/>
        <v>2.494117647058824</v>
      </c>
      <c r="F64" s="5">
        <v>68530.769230769234</v>
      </c>
      <c r="G64">
        <v>1.75</v>
      </c>
      <c r="H64">
        <f>F64/G64</f>
        <v>39160.439560439561</v>
      </c>
      <c r="I64">
        <v>26</v>
      </c>
      <c r="J64">
        <f>C64*H64</f>
        <v>51209.805579036351</v>
      </c>
      <c r="K64">
        <f>H64*(H64-I64)*(D64/I64)</f>
        <v>192245345.14160529</v>
      </c>
      <c r="L64">
        <f>(H64*SQRT(D64))/(SQRT(I64))*SQRT((H64-I64)/H64)</f>
        <v>13865.256764359085</v>
      </c>
      <c r="M64">
        <f>((1.96*H64*SQRT(D64))/SQRT(I64))*SQRT((H64-I64)/H64)</f>
        <v>27175.9032581438</v>
      </c>
      <c r="N64">
        <f>J64-M64</f>
        <v>24033.90232089255</v>
      </c>
      <c r="O64">
        <f>J64+M64</f>
        <v>78385.708837180151</v>
      </c>
    </row>
    <row r="65" spans="1:15" x14ac:dyDescent="0.25">
      <c r="A65" s="3" t="s">
        <v>24</v>
      </c>
      <c r="B65" s="14">
        <v>43275</v>
      </c>
      <c r="C65">
        <v>0.52</v>
      </c>
      <c r="D65" s="5">
        <v>0.92666666666666675</v>
      </c>
      <c r="E65" s="5">
        <f t="shared" si="0"/>
        <v>1.7820512820512822</v>
      </c>
      <c r="F65" s="5">
        <v>68241.50769230767</v>
      </c>
      <c r="G65">
        <v>1.75</v>
      </c>
      <c r="H65">
        <f>F65/G65</f>
        <v>38995.147252747243</v>
      </c>
      <c r="I65">
        <v>25</v>
      </c>
      <c r="J65">
        <f>C65*H65</f>
        <v>20277.476571428568</v>
      </c>
      <c r="K65">
        <f>H65*(H65-I65)*(D65/I65)</f>
        <v>56328235.106910668</v>
      </c>
      <c r="L65">
        <f>(H65*SQRT(D65))/(SQRT(I65))*SQRT((H65-I65)/H65)</f>
        <v>7505.2138615039248</v>
      </c>
      <c r="M65">
        <f>((1.96*H65*SQRT(D65))/SQRT(I65))*SQRT((H65-I65)/H65)</f>
        <v>14710.219168547692</v>
      </c>
      <c r="N65">
        <f>J65-M65</f>
        <v>5567.2574028808758</v>
      </c>
      <c r="O65">
        <f>J65+M65</f>
        <v>34987.695739976261</v>
      </c>
    </row>
    <row r="66" spans="1:15" x14ac:dyDescent="0.25">
      <c r="A66" s="3" t="s">
        <v>24</v>
      </c>
      <c r="B66" s="14">
        <v>43279</v>
      </c>
      <c r="C66">
        <v>0</v>
      </c>
      <c r="D66" s="5">
        <v>0</v>
      </c>
      <c r="E66" s="5" t="e">
        <f t="shared" si="0"/>
        <v>#DIV/0!</v>
      </c>
      <c r="F66" s="5">
        <v>67890.000000000015</v>
      </c>
      <c r="G66">
        <v>1.75</v>
      </c>
      <c r="H66">
        <f>F66/G66</f>
        <v>38794.285714285725</v>
      </c>
      <c r="I66">
        <v>19</v>
      </c>
      <c r="J66">
        <f>C66*H66</f>
        <v>0</v>
      </c>
      <c r="K66">
        <f>H66*(H66-I66)*(D66/I66)</f>
        <v>0</v>
      </c>
      <c r="L66">
        <f>(H66*SQRT(D66))/(SQRT(I66))*SQRT((H66-I66)/H66)</f>
        <v>0</v>
      </c>
      <c r="M66">
        <f>((1.96*H66*SQRT(D66))/SQRT(I66))*SQRT((H66-I66)/H66)</f>
        <v>0</v>
      </c>
      <c r="N66">
        <f>J66-M66</f>
        <v>0</v>
      </c>
      <c r="O66">
        <f>J66+M66</f>
        <v>0</v>
      </c>
    </row>
    <row r="67" spans="1:15" x14ac:dyDescent="0.25">
      <c r="A67" s="3" t="s">
        <v>28</v>
      </c>
      <c r="B67" s="14">
        <v>43236</v>
      </c>
      <c r="C67">
        <v>1.7666666666666666</v>
      </c>
      <c r="D67" s="5">
        <v>16.598850574712642</v>
      </c>
      <c r="E67" s="5">
        <f t="shared" ref="E67:E75" si="1">D67/C67</f>
        <v>9.3955757970071563</v>
      </c>
      <c r="F67" s="5">
        <v>61830</v>
      </c>
      <c r="G67">
        <v>1.75</v>
      </c>
      <c r="H67">
        <f>F67/G67</f>
        <v>35331.428571428572</v>
      </c>
      <c r="I67">
        <v>30</v>
      </c>
      <c r="J67">
        <f>C67*H67</f>
        <v>62418.857142857145</v>
      </c>
      <c r="K67">
        <f>H67*(H67-I67)*(D67/I67)</f>
        <v>690097158.44334972</v>
      </c>
      <c r="L67">
        <f>(H67*SQRT(D67))/(SQRT(I67))*SQRT((H67-I67)/H67)</f>
        <v>26269.700387392117</v>
      </c>
      <c r="M67">
        <f>((1.96*H67*SQRT(D67))/SQRT(I67))*SQRT((H67-I67)/H67)</f>
        <v>51488.612759288553</v>
      </c>
      <c r="N67">
        <f>J67-M67</f>
        <v>10930.244383568592</v>
      </c>
      <c r="O67">
        <f>J67+M67</f>
        <v>113907.46990214571</v>
      </c>
    </row>
    <row r="68" spans="1:15" x14ac:dyDescent="0.25">
      <c r="A68" s="3" t="s">
        <v>28</v>
      </c>
      <c r="B68" s="14">
        <v>43239</v>
      </c>
      <c r="C68">
        <v>23.62962962962963</v>
      </c>
      <c r="D68" s="5">
        <v>1645.8575498575497</v>
      </c>
      <c r="E68" s="5">
        <f t="shared" si="1"/>
        <v>69.652278755727025</v>
      </c>
      <c r="F68" s="5">
        <v>53122.5</v>
      </c>
      <c r="G68">
        <v>1.75</v>
      </c>
      <c r="H68">
        <f>F68/G68</f>
        <v>30355.714285714286</v>
      </c>
      <c r="I68">
        <v>27</v>
      </c>
      <c r="J68">
        <f>C68*H68</f>
        <v>717294.28571428568</v>
      </c>
      <c r="K68">
        <f>H68*(H68-I68)*(D68/I68)</f>
        <v>56120681490.989006</v>
      </c>
      <c r="L68">
        <f>(H68*SQRT(D68))/(SQRT(I68))*SQRT((H68-I68)/H68)</f>
        <v>236898.0402852438</v>
      </c>
      <c r="M68">
        <f>((1.96*H68*SQRT(D68))/SQRT(I68))*SQRT((H68-I68)/H68)</f>
        <v>464320.15895907779</v>
      </c>
      <c r="N68">
        <f>J68-M68</f>
        <v>252974.12675520789</v>
      </c>
      <c r="O68">
        <f>J68+M68</f>
        <v>1181614.4446733636</v>
      </c>
    </row>
    <row r="69" spans="1:15" x14ac:dyDescent="0.25">
      <c r="A69" s="3" t="s">
        <v>28</v>
      </c>
      <c r="B69" s="14">
        <v>43244</v>
      </c>
      <c r="C69">
        <v>31.8</v>
      </c>
      <c r="D69" s="5">
        <v>1000.4571428571428</v>
      </c>
      <c r="E69" s="5">
        <f t="shared" si="1"/>
        <v>31.460916442048514</v>
      </c>
      <c r="F69" s="5">
        <v>38610</v>
      </c>
      <c r="G69">
        <v>1.75</v>
      </c>
      <c r="H69">
        <f>F69/G69</f>
        <v>22062.857142857141</v>
      </c>
      <c r="I69">
        <v>15</v>
      </c>
      <c r="J69">
        <f>C69*H69</f>
        <v>701598.85714285716</v>
      </c>
      <c r="K69">
        <f>H69*(H69-I69)*(D69/I69)</f>
        <v>32444072962.425648</v>
      </c>
      <c r="L69">
        <f>(H69*SQRT(D69))/(SQRT(I69))*SQRT((H69-I69)/H69)</f>
        <v>180122.38329098816</v>
      </c>
      <c r="M69">
        <f>((1.96*H69*SQRT(D69))/SQRT(I69))*SQRT((H69-I69)/H69)</f>
        <v>353039.87125033676</v>
      </c>
      <c r="N69">
        <f>J69-M69</f>
        <v>348558.9858925204</v>
      </c>
      <c r="O69">
        <f>J69+M69</f>
        <v>1054638.7283931938</v>
      </c>
    </row>
    <row r="70" spans="1:15" x14ac:dyDescent="0.25">
      <c r="A70" s="3" t="s">
        <v>28</v>
      </c>
      <c r="B70" s="14">
        <v>43248</v>
      </c>
      <c r="C70">
        <v>71.307692307692307</v>
      </c>
      <c r="D70" s="5">
        <v>1035.2307692307695</v>
      </c>
      <c r="E70" s="5">
        <f t="shared" si="1"/>
        <v>14.517799352750814</v>
      </c>
      <c r="F70" s="5">
        <v>27000</v>
      </c>
      <c r="G70">
        <v>1.75</v>
      </c>
      <c r="H70">
        <f>F70/G70</f>
        <v>15428.571428571429</v>
      </c>
      <c r="I70">
        <v>13</v>
      </c>
      <c r="J70">
        <f>C70*H70</f>
        <v>1100175.8241758242</v>
      </c>
      <c r="K70">
        <f>H70*(H70-I70)*(D70/I70)</f>
        <v>18939964590.749916</v>
      </c>
      <c r="L70">
        <f>(H70*SQRT(D70))/(SQRT(I70))*SQRT((H70-I70)/H70)</f>
        <v>137622.54390451414</v>
      </c>
      <c r="M70">
        <f>((1.96*H70*SQRT(D70))/SQRT(I70))*SQRT((H70-I70)/H70)</f>
        <v>269740.18605284765</v>
      </c>
      <c r="N70">
        <f>J70-M70</f>
        <v>830435.63812297652</v>
      </c>
      <c r="O70">
        <f>J70+M70</f>
        <v>1369916.0102286718</v>
      </c>
    </row>
    <row r="71" spans="1:15" x14ac:dyDescent="0.25">
      <c r="A71" s="3" t="s">
        <v>28</v>
      </c>
      <c r="B71" s="14">
        <v>43253</v>
      </c>
      <c r="C71">
        <v>40</v>
      </c>
      <c r="D71" s="5">
        <v>571.6</v>
      </c>
      <c r="E71" s="5">
        <f t="shared" si="1"/>
        <v>14.290000000000001</v>
      </c>
      <c r="F71" s="5">
        <v>25825.454545454551</v>
      </c>
      <c r="G71">
        <v>1.75</v>
      </c>
      <c r="H71">
        <f>F71/G71</f>
        <v>14757.402597402601</v>
      </c>
      <c r="I71">
        <v>11</v>
      </c>
      <c r="J71">
        <f>C71*H71</f>
        <v>590296.10389610403</v>
      </c>
      <c r="K71">
        <f>H71*(H71-I71)*(D71/I71)</f>
        <v>11308253796.013069</v>
      </c>
      <c r="L71">
        <f>(H71*SQRT(D71))/(SQRT(I71))*SQRT((H71-I71)/H71)</f>
        <v>106340.27363145661</v>
      </c>
      <c r="M71">
        <f>((1.96*H71*SQRT(D71))/SQRT(I71))*SQRT((H71-I71)/H71)</f>
        <v>208426.936317655</v>
      </c>
      <c r="N71">
        <f>J71-M71</f>
        <v>381869.16757844901</v>
      </c>
      <c r="O71">
        <f>J71+M71</f>
        <v>798723.04021375906</v>
      </c>
    </row>
    <row r="72" spans="1:15" x14ac:dyDescent="0.25">
      <c r="A72" s="3" t="s">
        <v>28</v>
      </c>
      <c r="B72" s="14">
        <v>43256</v>
      </c>
      <c r="C72">
        <v>17.083333333333332</v>
      </c>
      <c r="D72" s="5">
        <v>56.992424242424228</v>
      </c>
      <c r="E72" s="5">
        <f t="shared" si="1"/>
        <v>3.3361419068736136</v>
      </c>
      <c r="F72" s="5">
        <v>25618.181818181823</v>
      </c>
      <c r="G72">
        <v>1.75</v>
      </c>
      <c r="H72">
        <f>F72/G72</f>
        <v>14638.961038961043</v>
      </c>
      <c r="I72">
        <v>12</v>
      </c>
      <c r="J72">
        <f>C72*H72</f>
        <v>250082.25108225114</v>
      </c>
      <c r="K72">
        <f>H72*(H72-I72)*(D72/I72)</f>
        <v>1016951506.6614879</v>
      </c>
      <c r="L72">
        <f>(H72*SQRT(D72))/(SQRT(I72))*SQRT((H72-I72)/H72)</f>
        <v>31889.677117548366</v>
      </c>
      <c r="M72">
        <f>((1.96*H72*SQRT(D72))/SQRT(I72))*SQRT((H72-I72)/H72)</f>
        <v>62503.7671503948</v>
      </c>
      <c r="N72">
        <f>J72-M72</f>
        <v>187578.48393185635</v>
      </c>
      <c r="O72">
        <f>J72+M72</f>
        <v>312586.01823264593</v>
      </c>
    </row>
    <row r="73" spans="1:15" x14ac:dyDescent="0.25">
      <c r="A73" s="3" t="s">
        <v>28</v>
      </c>
      <c r="B73" s="14">
        <v>43262</v>
      </c>
      <c r="C73">
        <v>28.727272727272727</v>
      </c>
      <c r="D73" s="5">
        <v>158.6181818181818</v>
      </c>
      <c r="E73" s="5">
        <f t="shared" si="1"/>
        <v>5.5215189873417714</v>
      </c>
      <c r="F73" s="5">
        <v>25203.636363636364</v>
      </c>
      <c r="G73">
        <v>1.75</v>
      </c>
      <c r="H73">
        <f>F73/G73</f>
        <v>14402.077922077922</v>
      </c>
      <c r="I73">
        <v>11</v>
      </c>
      <c r="J73">
        <f>C73*H73</f>
        <v>413732.42030696577</v>
      </c>
      <c r="K73">
        <f>H73*(H73-I73)*(D73/I73)</f>
        <v>2988675499.302495</v>
      </c>
      <c r="L73">
        <f>(H73*SQRT(D73))/(SQRT(I73))*SQRT((H73-I73)/H73)</f>
        <v>54668.779932448604</v>
      </c>
      <c r="M73">
        <f>((1.96*H73*SQRT(D73))/SQRT(I73))*SQRT((H73-I73)/H73)</f>
        <v>107150.80866759925</v>
      </c>
      <c r="N73">
        <f>J73-M73</f>
        <v>306581.61163936649</v>
      </c>
      <c r="O73">
        <f>J73+M73</f>
        <v>520883.22897456505</v>
      </c>
    </row>
    <row r="74" spans="1:15" x14ac:dyDescent="0.25">
      <c r="A74" s="3" t="s">
        <v>28</v>
      </c>
      <c r="B74" s="14">
        <v>43266</v>
      </c>
      <c r="C74">
        <v>11.666666666666666</v>
      </c>
      <c r="D74" s="5">
        <v>23.151515151515159</v>
      </c>
      <c r="E74" s="5">
        <f t="shared" si="1"/>
        <v>1.9844155844155853</v>
      </c>
      <c r="F74" s="5">
        <v>24927.272727272732</v>
      </c>
      <c r="G74">
        <v>1.75</v>
      </c>
      <c r="H74">
        <f>F74/G74</f>
        <v>14244.155844155846</v>
      </c>
      <c r="I74">
        <v>12</v>
      </c>
      <c r="J74">
        <f>C74*H74</f>
        <v>166181.81818181821</v>
      </c>
      <c r="K74">
        <f>H74*(H74-I74)*(D74/I74)</f>
        <v>391115997.53446108</v>
      </c>
      <c r="L74">
        <f>(H74*SQRT(D74))/(SQRT(I74))*SQRT((H74-I74)/H74)</f>
        <v>19776.652839509043</v>
      </c>
      <c r="M74">
        <f>((1.96*H74*SQRT(D74))/SQRT(I74))*SQRT((H74-I74)/H74)</f>
        <v>38762.239565437718</v>
      </c>
      <c r="N74">
        <f>J74-M74</f>
        <v>127419.57861638049</v>
      </c>
      <c r="O74">
        <f>J74+M74</f>
        <v>204944.05774725592</v>
      </c>
    </row>
    <row r="75" spans="1:15" x14ac:dyDescent="0.25">
      <c r="A75" s="3" t="s">
        <v>28</v>
      </c>
      <c r="B75" s="14">
        <v>43269</v>
      </c>
      <c r="C75">
        <v>0.45454545454545453</v>
      </c>
      <c r="D75" s="5">
        <v>0.47272727272727266</v>
      </c>
      <c r="E75" s="5">
        <f t="shared" si="1"/>
        <v>1.0399999999999998</v>
      </c>
      <c r="F75" s="5">
        <v>24720</v>
      </c>
      <c r="G75">
        <v>1.75</v>
      </c>
      <c r="H75">
        <f>F75/G75</f>
        <v>14125.714285714286</v>
      </c>
      <c r="I75">
        <v>11</v>
      </c>
      <c r="J75">
        <f>C75*H75</f>
        <v>6420.7792207792209</v>
      </c>
      <c r="K75">
        <f>H75*(H75-I75)*(D75/I75)</f>
        <v>8568414.7964243535</v>
      </c>
      <c r="L75">
        <f>(H75*SQRT(D75))/(SQRT(I75))*SQRT((H75-I75)/H75)</f>
        <v>2927.1854735264651</v>
      </c>
      <c r="M75">
        <f>((1.96*H75*SQRT(D75))/SQRT(I75))*SQRT((H75-I75)/H75)</f>
        <v>5737.2835281118723</v>
      </c>
      <c r="N75">
        <f>J75-M75</f>
        <v>683.49569266734852</v>
      </c>
      <c r="O75">
        <f>J75+M75</f>
        <v>12158.062748891094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4935-085E-4A6D-86A2-8C538AC7E178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larvalcounts_allyears_2018</vt:lpstr>
      <vt:lpstr>Perimbydate</vt:lpstr>
      <vt:lpstr>Pivot</vt:lpstr>
      <vt:lpstr>Pivot_2</vt:lpstr>
      <vt:lpstr>Avg_SE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DeSiervo</dc:creator>
  <cp:lastModifiedBy>Melsisa DeSiervo</cp:lastModifiedBy>
  <dcterms:created xsi:type="dcterms:W3CDTF">2018-09-05T17:12:18Z</dcterms:created>
  <dcterms:modified xsi:type="dcterms:W3CDTF">2018-11-29T19:04:23Z</dcterms:modified>
</cp:coreProperties>
</file>