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zi\Dropbox\Mosquito Science (1)\Data 2011 to 2018\Data modules\Biofilm\"/>
    </mc:Choice>
  </mc:AlternateContent>
  <xr:revisionPtr revIDLastSave="0" documentId="13_ncr:1_{47EEF86A-1C5E-45A3-910E-B015BB1B6E34}" xr6:coauthVersionLast="38" xr6:coauthVersionMax="38" xr10:uidLastSave="{00000000-0000-0000-0000-000000000000}"/>
  <bookViews>
    <workbookView xWindow="0" yWindow="0" windowWidth="28800" windowHeight="11565" xr2:uid="{006CD54F-4B7C-40B5-B052-F1FB81CE2B1C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" i="3"/>
  <c r="N9" i="3"/>
  <c r="N10" i="3"/>
  <c r="N11" i="3"/>
  <c r="N12" i="3"/>
  <c r="N14" i="3"/>
  <c r="N15" i="3"/>
  <c r="N16" i="3"/>
  <c r="N17" i="3"/>
  <c r="N18" i="3"/>
  <c r="N19" i="3"/>
  <c r="N20" i="3"/>
  <c r="N21" i="3"/>
  <c r="N22" i="3"/>
  <c r="N23" i="3"/>
  <c r="N24" i="3"/>
  <c r="N25" i="3"/>
  <c r="N3" i="3"/>
  <c r="N4" i="3"/>
  <c r="N5" i="3"/>
  <c r="N6" i="3"/>
  <c r="N7" i="3"/>
  <c r="N2" i="3"/>
  <c r="O8" i="3" l="1"/>
  <c r="O13" i="3"/>
  <c r="O3" i="3"/>
  <c r="O4" i="3"/>
  <c r="O5" i="3"/>
  <c r="O6" i="3"/>
  <c r="O7" i="3"/>
  <c r="O9" i="3"/>
  <c r="O11" i="3"/>
  <c r="O12" i="3"/>
  <c r="O14" i="3"/>
  <c r="O15" i="3"/>
  <c r="O16" i="3"/>
  <c r="O17" i="3"/>
  <c r="O18" i="3"/>
  <c r="O19" i="3"/>
  <c r="O20" i="3"/>
  <c r="O21" i="3"/>
  <c r="O22" i="3"/>
  <c r="O23" i="3"/>
  <c r="O24" i="3"/>
  <c r="O25" i="3"/>
  <c r="O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" i="3"/>
  <c r="I3" i="3"/>
  <c r="K3" i="3" s="1"/>
  <c r="I4" i="3"/>
  <c r="K4" i="3" s="1"/>
  <c r="I5" i="3"/>
  <c r="K5" i="3" s="1"/>
  <c r="I6" i="3"/>
  <c r="K6" i="3" s="1"/>
  <c r="I7" i="3"/>
  <c r="K7" i="3" s="1"/>
  <c r="I8" i="3"/>
  <c r="I9" i="3"/>
  <c r="K9" i="3" s="1"/>
  <c r="I10" i="3"/>
  <c r="K10" i="3" s="1"/>
  <c r="I11" i="3"/>
  <c r="K11" i="3" s="1"/>
  <c r="I12" i="3"/>
  <c r="K12" i="3" s="1"/>
  <c r="I13" i="3"/>
  <c r="I14" i="3"/>
  <c r="K14" i="3" s="1"/>
  <c r="I15" i="3"/>
  <c r="K15" i="3" s="1"/>
  <c r="I16" i="3"/>
  <c r="K16" i="3" s="1"/>
  <c r="I17" i="3"/>
  <c r="K17" i="3" s="1"/>
  <c r="I18" i="3"/>
  <c r="K18" i="3" s="1"/>
  <c r="I19" i="3"/>
  <c r="K19" i="3" s="1"/>
  <c r="I20" i="3"/>
  <c r="K20" i="3" s="1"/>
  <c r="I21" i="3"/>
  <c r="K21" i="3" s="1"/>
  <c r="I22" i="3"/>
  <c r="K22" i="3" s="1"/>
  <c r="I23" i="3"/>
  <c r="K23" i="3" s="1"/>
  <c r="I24" i="3"/>
  <c r="K24" i="3" s="1"/>
  <c r="I25" i="3"/>
  <c r="K25" i="3" s="1"/>
  <c r="I2" i="3"/>
  <c r="K2" i="3" s="1"/>
</calcChain>
</file>

<file path=xl/sharedStrings.xml><?xml version="1.0" encoding="utf-8"?>
<sst xmlns="http://schemas.openxmlformats.org/spreadsheetml/2006/main" count="63" uniqueCount="31">
  <si>
    <t>Pond</t>
  </si>
  <si>
    <t>SS</t>
  </si>
  <si>
    <t>DateEstablished</t>
  </si>
  <si>
    <t>DateTreatment</t>
  </si>
  <si>
    <t>Dateharvest</t>
  </si>
  <si>
    <t>East</t>
  </si>
  <si>
    <t>Cage</t>
  </si>
  <si>
    <t>S</t>
  </si>
  <si>
    <t>NW</t>
  </si>
  <si>
    <t>N</t>
  </si>
  <si>
    <t>Golf</t>
  </si>
  <si>
    <t>Center</t>
  </si>
  <si>
    <t>Ice</t>
  </si>
  <si>
    <t>NoOil</t>
  </si>
  <si>
    <t>NE</t>
  </si>
  <si>
    <t>SW</t>
  </si>
  <si>
    <t>Oil</t>
  </si>
  <si>
    <t>West</t>
  </si>
  <si>
    <t>V.small</t>
  </si>
  <si>
    <t>Vulgaris</t>
  </si>
  <si>
    <t>Waterfall</t>
  </si>
  <si>
    <t>South</t>
  </si>
  <si>
    <t>No cage</t>
  </si>
  <si>
    <t>Pre</t>
  </si>
  <si>
    <t>DaysPre</t>
  </si>
  <si>
    <t>DaysTreatment</t>
  </si>
  <si>
    <t>Cage-pre/day</t>
  </si>
  <si>
    <t>Cage-nocage</t>
  </si>
  <si>
    <t>Cageperday</t>
  </si>
  <si>
    <t>Nocageperday</t>
  </si>
  <si>
    <t>Preperday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</si>
</sst>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03CD1-1AF5-47EB-AD9C-8C1096539844}">
  <dimension ref="A1:O25"/>
  <sheetViews>
    <sheetView tabSelected="1" workbookViewId="0">
      <selection activeCell="O2" sqref="O2"/>
    </sheetView>
  </sheetViews>
  <sheetFormatPr defaultRowHeight="15" x14ac:dyDescent="0.25"/>
  <cols>
    <col min="6" max="6" width="15.28515625" customWidth="1"/>
    <col min="7" max="7" width="16" customWidth="1"/>
    <col min="8" max="8" width="12.7109375" customWidth="1"/>
    <col min="10" max="13" width="11.7109375" customWidth="1"/>
  </cols>
  <sheetData>
    <row r="1" spans="1:15" x14ac:dyDescent="0.25">
      <c r="A1" t="s">
        <v>0</v>
      </c>
      <c r="B1" t="s">
        <v>1</v>
      </c>
      <c r="C1" t="s">
        <v>23</v>
      </c>
      <c r="D1" t="s">
        <v>22</v>
      </c>
      <c r="E1" t="s">
        <v>6</v>
      </c>
      <c r="F1" s="1" t="s">
        <v>2</v>
      </c>
      <c r="G1" s="1" t="s">
        <v>3</v>
      </c>
      <c r="H1" s="1" t="s">
        <v>4</v>
      </c>
      <c r="I1" s="1" t="s">
        <v>24</v>
      </c>
      <c r="J1" s="1" t="s">
        <v>25</v>
      </c>
      <c r="K1" s="1" t="s">
        <v>30</v>
      </c>
      <c r="L1" s="1" t="s">
        <v>28</v>
      </c>
      <c r="M1" s="1" t="s">
        <v>29</v>
      </c>
      <c r="N1" s="1" t="s">
        <v>26</v>
      </c>
      <c r="O1" s="1" t="s">
        <v>27</v>
      </c>
    </row>
    <row r="2" spans="1:15" x14ac:dyDescent="0.25">
      <c r="A2" t="s">
        <v>5</v>
      </c>
      <c r="B2" t="s">
        <v>9</v>
      </c>
      <c r="C2">
        <v>10.009999999999991</v>
      </c>
      <c r="D2">
        <v>16.940000000000055</v>
      </c>
      <c r="E2">
        <v>21.379999999999995</v>
      </c>
      <c r="F2" s="2">
        <v>43237</v>
      </c>
      <c r="G2" s="2">
        <v>43252</v>
      </c>
      <c r="H2" s="2">
        <v>43277</v>
      </c>
      <c r="I2">
        <f>G2-F2</f>
        <v>15</v>
      </c>
      <c r="J2">
        <f>H2-G2</f>
        <v>25</v>
      </c>
      <c r="K2">
        <f>C2/I2</f>
        <v>0.66733333333333278</v>
      </c>
      <c r="L2">
        <f>E2/(J2+I2)</f>
        <v>0.53449999999999986</v>
      </c>
      <c r="M2">
        <f>D2/(J2+I2)</f>
        <v>0.42350000000000138</v>
      </c>
      <c r="N2">
        <f>(E2-C2)/J2</f>
        <v>0.4548000000000002</v>
      </c>
      <c r="O2">
        <f>E2-D2</f>
        <v>4.4399999999999409</v>
      </c>
    </row>
    <row r="3" spans="1:15" x14ac:dyDescent="0.25">
      <c r="A3" t="s">
        <v>5</v>
      </c>
      <c r="B3" t="s">
        <v>8</v>
      </c>
      <c r="C3">
        <v>5.0400000000000205</v>
      </c>
      <c r="D3">
        <v>8.6800000000000068</v>
      </c>
      <c r="E3">
        <v>18.339999999999975</v>
      </c>
      <c r="F3" s="2">
        <v>43237</v>
      </c>
      <c r="G3" s="2">
        <v>43252</v>
      </c>
      <c r="H3" s="2">
        <v>43277</v>
      </c>
      <c r="I3">
        <f t="shared" ref="I3:I25" si="0">G3-F3</f>
        <v>15</v>
      </c>
      <c r="J3">
        <f t="shared" ref="J3:J25" si="1">H3-G3</f>
        <v>25</v>
      </c>
      <c r="K3">
        <f t="shared" ref="K3:K25" si="2">C3/I3</f>
        <v>0.33600000000000135</v>
      </c>
      <c r="L3">
        <f t="shared" ref="L3:L25" si="3">E3/(J3+I3)</f>
        <v>0.45849999999999935</v>
      </c>
      <c r="M3">
        <f t="shared" ref="M3:M25" si="4">D3/(J3+I3)</f>
        <v>0.21700000000000016</v>
      </c>
      <c r="N3">
        <f t="shared" ref="N3:N25" si="5">(E3-C3)/J3</f>
        <v>0.53199999999999814</v>
      </c>
      <c r="O3">
        <f>E3-D3</f>
        <v>9.6599999999999682</v>
      </c>
    </row>
    <row r="4" spans="1:15" x14ac:dyDescent="0.25">
      <c r="A4" t="s">
        <v>5</v>
      </c>
      <c r="B4" t="s">
        <v>7</v>
      </c>
      <c r="C4">
        <v>13.330000000000013</v>
      </c>
      <c r="D4">
        <v>9.2374999999999829</v>
      </c>
      <c r="E4">
        <v>26.720000000000027</v>
      </c>
      <c r="F4" s="2">
        <v>43237</v>
      </c>
      <c r="G4" s="2">
        <v>43252</v>
      </c>
      <c r="H4" s="2">
        <v>43277</v>
      </c>
      <c r="I4">
        <f t="shared" si="0"/>
        <v>15</v>
      </c>
      <c r="J4">
        <f t="shared" si="1"/>
        <v>25</v>
      </c>
      <c r="K4">
        <f t="shared" si="2"/>
        <v>0.88866666666666749</v>
      </c>
      <c r="L4">
        <f t="shared" si="3"/>
        <v>0.6680000000000007</v>
      </c>
      <c r="M4">
        <f t="shared" si="4"/>
        <v>0.23093749999999957</v>
      </c>
      <c r="N4">
        <f t="shared" si="5"/>
        <v>0.53560000000000063</v>
      </c>
      <c r="O4">
        <f>E4-D4</f>
        <v>17.482500000000044</v>
      </c>
    </row>
    <row r="5" spans="1:15" x14ac:dyDescent="0.25">
      <c r="A5" t="s">
        <v>10</v>
      </c>
      <c r="B5" t="s">
        <v>11</v>
      </c>
      <c r="C5">
        <v>12.590000000000003</v>
      </c>
      <c r="D5">
        <v>3.7124999999999986</v>
      </c>
      <c r="E5">
        <v>9.8799999999999955</v>
      </c>
      <c r="F5" s="2">
        <v>43239</v>
      </c>
      <c r="G5" s="2">
        <v>43253</v>
      </c>
      <c r="H5" s="2">
        <v>43269</v>
      </c>
      <c r="I5">
        <f t="shared" si="0"/>
        <v>14</v>
      </c>
      <c r="J5">
        <f t="shared" si="1"/>
        <v>16</v>
      </c>
      <c r="K5">
        <f t="shared" si="2"/>
        <v>0.89928571428571458</v>
      </c>
      <c r="L5">
        <f t="shared" si="3"/>
        <v>0.3293333333333332</v>
      </c>
      <c r="M5">
        <f t="shared" si="4"/>
        <v>0.12374999999999996</v>
      </c>
      <c r="N5">
        <f t="shared" si="5"/>
        <v>-0.1693750000000005</v>
      </c>
      <c r="O5">
        <f>E5-D5</f>
        <v>6.1674999999999969</v>
      </c>
    </row>
    <row r="6" spans="1:15" x14ac:dyDescent="0.25">
      <c r="A6" t="s">
        <v>10</v>
      </c>
      <c r="B6" t="s">
        <v>9</v>
      </c>
      <c r="C6">
        <v>2.9399999999999977</v>
      </c>
      <c r="D6">
        <v>22.279999999999973</v>
      </c>
      <c r="E6">
        <v>16.539999999999964</v>
      </c>
      <c r="F6" s="2">
        <v>43239</v>
      </c>
      <c r="G6" s="2">
        <v>43253</v>
      </c>
      <c r="H6" s="2">
        <v>43269</v>
      </c>
      <c r="I6">
        <f t="shared" si="0"/>
        <v>14</v>
      </c>
      <c r="J6">
        <f t="shared" si="1"/>
        <v>16</v>
      </c>
      <c r="K6">
        <f t="shared" si="2"/>
        <v>0.20999999999999983</v>
      </c>
      <c r="L6">
        <f t="shared" si="3"/>
        <v>0.55133333333333212</v>
      </c>
      <c r="M6">
        <f t="shared" si="4"/>
        <v>0.74266666666666581</v>
      </c>
      <c r="N6">
        <f t="shared" si="5"/>
        <v>0.84999999999999787</v>
      </c>
      <c r="O6">
        <f>E6-D6</f>
        <v>-5.7400000000000091</v>
      </c>
    </row>
    <row r="7" spans="1:15" x14ac:dyDescent="0.25">
      <c r="A7" t="s">
        <v>10</v>
      </c>
      <c r="B7" t="s">
        <v>7</v>
      </c>
      <c r="C7">
        <v>6.2399999999999523</v>
      </c>
      <c r="D7">
        <v>4.4800000000000182</v>
      </c>
      <c r="E7">
        <v>14.980000000000018</v>
      </c>
      <c r="F7" s="2">
        <v>43239</v>
      </c>
      <c r="G7" s="2">
        <v>43253</v>
      </c>
      <c r="H7" s="2">
        <v>43269</v>
      </c>
      <c r="I7">
        <f t="shared" si="0"/>
        <v>14</v>
      </c>
      <c r="J7">
        <f t="shared" si="1"/>
        <v>16</v>
      </c>
      <c r="K7">
        <f t="shared" si="2"/>
        <v>0.44571428571428229</v>
      </c>
      <c r="L7">
        <f t="shared" si="3"/>
        <v>0.49933333333333396</v>
      </c>
      <c r="M7">
        <f t="shared" si="4"/>
        <v>0.14933333333333393</v>
      </c>
      <c r="N7">
        <f t="shared" si="5"/>
        <v>0.54625000000000412</v>
      </c>
      <c r="O7">
        <f>E7-D7</f>
        <v>10.5</v>
      </c>
    </row>
    <row r="8" spans="1:15" x14ac:dyDescent="0.25">
      <c r="A8" t="s">
        <v>12</v>
      </c>
      <c r="B8" t="s">
        <v>5</v>
      </c>
      <c r="D8">
        <v>11.000000000000014</v>
      </c>
      <c r="E8">
        <v>11.139999999999986</v>
      </c>
      <c r="F8" s="2">
        <v>43240</v>
      </c>
      <c r="G8" s="2">
        <v>43255</v>
      </c>
      <c r="H8" s="2">
        <v>43272</v>
      </c>
      <c r="I8">
        <f t="shared" si="0"/>
        <v>15</v>
      </c>
      <c r="J8">
        <f t="shared" si="1"/>
        <v>17</v>
      </c>
      <c r="L8">
        <f t="shared" si="3"/>
        <v>0.34812499999999957</v>
      </c>
      <c r="M8">
        <f t="shared" si="4"/>
        <v>0.34375000000000044</v>
      </c>
      <c r="O8">
        <f>E8-D8</f>
        <v>0.13999999999997215</v>
      </c>
    </row>
    <row r="9" spans="1:15" x14ac:dyDescent="0.25">
      <c r="A9" t="s">
        <v>12</v>
      </c>
      <c r="B9" t="s">
        <v>8</v>
      </c>
      <c r="C9">
        <v>3.8799999999999955</v>
      </c>
      <c r="D9">
        <v>7.4749999999999872</v>
      </c>
      <c r="E9">
        <v>4.8750000000000071</v>
      </c>
      <c r="F9" s="2">
        <v>43240</v>
      </c>
      <c r="G9" s="2">
        <v>43255</v>
      </c>
      <c r="H9" s="2">
        <v>43272</v>
      </c>
      <c r="I9">
        <f t="shared" si="0"/>
        <v>15</v>
      </c>
      <c r="J9">
        <f t="shared" si="1"/>
        <v>17</v>
      </c>
      <c r="K9">
        <f t="shared" si="2"/>
        <v>0.25866666666666638</v>
      </c>
      <c r="L9">
        <f t="shared" si="3"/>
        <v>0.15234375000000022</v>
      </c>
      <c r="M9">
        <f t="shared" si="4"/>
        <v>0.2335937499999996</v>
      </c>
      <c r="N9">
        <f t="shared" si="5"/>
        <v>5.8529411764706565E-2</v>
      </c>
      <c r="O9">
        <f>E9-D9</f>
        <v>-2.5999999999999801</v>
      </c>
    </row>
    <row r="10" spans="1:15" x14ac:dyDescent="0.25">
      <c r="A10" t="s">
        <v>12</v>
      </c>
      <c r="B10" t="s">
        <v>7</v>
      </c>
      <c r="C10">
        <v>8.0799999999999841</v>
      </c>
      <c r="E10">
        <v>33.139999999999986</v>
      </c>
      <c r="F10" s="2">
        <v>43240</v>
      </c>
      <c r="G10" s="2">
        <v>43255</v>
      </c>
      <c r="H10" s="2">
        <v>43272</v>
      </c>
      <c r="I10">
        <f t="shared" si="0"/>
        <v>15</v>
      </c>
      <c r="J10">
        <f t="shared" si="1"/>
        <v>17</v>
      </c>
      <c r="K10">
        <f t="shared" si="2"/>
        <v>0.53866666666666563</v>
      </c>
      <c r="L10">
        <f t="shared" si="3"/>
        <v>1.0356249999999996</v>
      </c>
      <c r="N10">
        <f t="shared" si="5"/>
        <v>1.4741176470588238</v>
      </c>
    </row>
    <row r="11" spans="1:15" x14ac:dyDescent="0.25">
      <c r="A11" t="s">
        <v>13</v>
      </c>
      <c r="B11" t="s">
        <v>14</v>
      </c>
      <c r="C11">
        <v>3.4300000000000068</v>
      </c>
      <c r="D11">
        <v>5.6374999999999886</v>
      </c>
      <c r="E11">
        <v>5.2749999999999986</v>
      </c>
      <c r="F11" s="2">
        <v>43235</v>
      </c>
      <c r="G11" s="2">
        <v>43247</v>
      </c>
      <c r="H11" s="2">
        <v>43265</v>
      </c>
      <c r="I11">
        <f t="shared" si="0"/>
        <v>12</v>
      </c>
      <c r="J11">
        <f t="shared" si="1"/>
        <v>18</v>
      </c>
      <c r="K11">
        <f t="shared" si="2"/>
        <v>0.28583333333333388</v>
      </c>
      <c r="L11">
        <f t="shared" si="3"/>
        <v>0.17583333333333329</v>
      </c>
      <c r="M11">
        <f t="shared" si="4"/>
        <v>0.18791666666666629</v>
      </c>
      <c r="N11">
        <f t="shared" si="5"/>
        <v>0.10249999999999954</v>
      </c>
      <c r="O11">
        <f>E11-D11</f>
        <v>-0.36249999999999005</v>
      </c>
    </row>
    <row r="12" spans="1:15" x14ac:dyDescent="0.25">
      <c r="A12" t="s">
        <v>13</v>
      </c>
      <c r="B12" t="s">
        <v>8</v>
      </c>
      <c r="C12">
        <v>16.740000000000009</v>
      </c>
      <c r="D12">
        <v>7.6100000000000136</v>
      </c>
      <c r="E12">
        <v>9.5125000000000171</v>
      </c>
      <c r="F12" s="2">
        <v>43235</v>
      </c>
      <c r="G12" s="2">
        <v>43247</v>
      </c>
      <c r="H12" s="2">
        <v>43265</v>
      </c>
      <c r="I12">
        <f t="shared" si="0"/>
        <v>12</v>
      </c>
      <c r="J12">
        <f t="shared" si="1"/>
        <v>18</v>
      </c>
      <c r="K12">
        <f t="shared" si="2"/>
        <v>1.3950000000000007</v>
      </c>
      <c r="L12">
        <f t="shared" si="3"/>
        <v>0.31708333333333388</v>
      </c>
      <c r="M12">
        <f t="shared" si="4"/>
        <v>0.2536666666666671</v>
      </c>
      <c r="N12">
        <f t="shared" si="5"/>
        <v>-0.40152777777777732</v>
      </c>
      <c r="O12">
        <f>E12-D12</f>
        <v>1.9025000000000034</v>
      </c>
    </row>
    <row r="13" spans="1:15" x14ac:dyDescent="0.25">
      <c r="A13" t="s">
        <v>13</v>
      </c>
      <c r="B13" t="s">
        <v>15</v>
      </c>
      <c r="D13">
        <v>5.8874999999999744</v>
      </c>
      <c r="E13">
        <v>16.049999999999969</v>
      </c>
      <c r="F13" s="2">
        <v>43235</v>
      </c>
      <c r="G13" s="2">
        <v>43247</v>
      </c>
      <c r="H13" s="2">
        <v>43265</v>
      </c>
      <c r="I13">
        <f t="shared" si="0"/>
        <v>12</v>
      </c>
      <c r="J13">
        <f t="shared" si="1"/>
        <v>18</v>
      </c>
      <c r="L13">
        <f t="shared" si="3"/>
        <v>0.53499999999999892</v>
      </c>
      <c r="M13">
        <f t="shared" si="4"/>
        <v>0.19624999999999915</v>
      </c>
      <c r="O13">
        <f>E13-D13</f>
        <v>10.162499999999994</v>
      </c>
    </row>
    <row r="14" spans="1:15" x14ac:dyDescent="0.25">
      <c r="A14" t="s">
        <v>16</v>
      </c>
      <c r="B14" t="s">
        <v>11</v>
      </c>
      <c r="C14">
        <v>11.738888888888924</v>
      </c>
      <c r="D14">
        <v>5.7199999999999989</v>
      </c>
      <c r="E14">
        <v>10.062499999999979</v>
      </c>
      <c r="F14" s="2">
        <v>43229</v>
      </c>
      <c r="G14" s="2">
        <v>43239</v>
      </c>
      <c r="H14" s="2">
        <v>43265</v>
      </c>
      <c r="I14">
        <f t="shared" si="0"/>
        <v>10</v>
      </c>
      <c r="J14">
        <f t="shared" si="1"/>
        <v>26</v>
      </c>
      <c r="K14">
        <f t="shared" si="2"/>
        <v>1.1738888888888925</v>
      </c>
      <c r="L14">
        <f t="shared" si="3"/>
        <v>0.27951388888888828</v>
      </c>
      <c r="M14">
        <f t="shared" si="4"/>
        <v>0.15888888888888886</v>
      </c>
      <c r="N14">
        <f t="shared" si="5"/>
        <v>-6.4476495726497912E-2</v>
      </c>
      <c r="O14">
        <f>E14-D14</f>
        <v>4.3424999999999798</v>
      </c>
    </row>
    <row r="15" spans="1:15" x14ac:dyDescent="0.25">
      <c r="A15" t="s">
        <v>16</v>
      </c>
      <c r="B15" t="s">
        <v>5</v>
      </c>
      <c r="C15">
        <v>4.3499999999999943</v>
      </c>
      <c r="D15">
        <v>3.9300000000000068</v>
      </c>
      <c r="E15">
        <v>8.3900000000000148</v>
      </c>
      <c r="F15" s="2">
        <v>43229</v>
      </c>
      <c r="G15" s="2">
        <v>43239</v>
      </c>
      <c r="H15" s="2">
        <v>43265</v>
      </c>
      <c r="I15">
        <f t="shared" si="0"/>
        <v>10</v>
      </c>
      <c r="J15">
        <f t="shared" si="1"/>
        <v>26</v>
      </c>
      <c r="K15">
        <f t="shared" si="2"/>
        <v>0.43499999999999944</v>
      </c>
      <c r="L15">
        <f t="shared" si="3"/>
        <v>0.23305555555555596</v>
      </c>
      <c r="M15">
        <f t="shared" si="4"/>
        <v>0.10916666666666686</v>
      </c>
      <c r="N15">
        <f t="shared" si="5"/>
        <v>0.15538461538461618</v>
      </c>
      <c r="O15">
        <f>E15-D15</f>
        <v>4.460000000000008</v>
      </c>
    </row>
    <row r="16" spans="1:15" x14ac:dyDescent="0.25">
      <c r="A16" t="s">
        <v>16</v>
      </c>
      <c r="B16" t="s">
        <v>17</v>
      </c>
      <c r="C16">
        <v>4.4000000000000057</v>
      </c>
      <c r="D16">
        <v>2.9399999999999977</v>
      </c>
      <c r="E16">
        <v>14.962499999999999</v>
      </c>
      <c r="F16" s="2">
        <v>43229</v>
      </c>
      <c r="G16" s="2">
        <v>43239</v>
      </c>
      <c r="H16" s="2">
        <v>43265</v>
      </c>
      <c r="I16">
        <f t="shared" si="0"/>
        <v>10</v>
      </c>
      <c r="J16">
        <f t="shared" si="1"/>
        <v>26</v>
      </c>
      <c r="K16">
        <f t="shared" si="2"/>
        <v>0.44000000000000056</v>
      </c>
      <c r="L16">
        <f t="shared" si="3"/>
        <v>0.41562499999999997</v>
      </c>
      <c r="M16">
        <f t="shared" si="4"/>
        <v>8.166666666666661E-2</v>
      </c>
      <c r="N16">
        <f t="shared" si="5"/>
        <v>0.40624999999999972</v>
      </c>
      <c r="O16">
        <f>E16-D16</f>
        <v>12.022500000000001</v>
      </c>
    </row>
    <row r="17" spans="1:15" x14ac:dyDescent="0.25">
      <c r="A17" t="s">
        <v>18</v>
      </c>
      <c r="B17" t="s">
        <v>5</v>
      </c>
      <c r="C17">
        <v>5.8700000000000045</v>
      </c>
      <c r="D17">
        <v>21.379999999999995</v>
      </c>
      <c r="E17">
        <v>24.640000000000043</v>
      </c>
      <c r="F17" s="2">
        <v>43240</v>
      </c>
      <c r="G17" s="2">
        <v>43255</v>
      </c>
      <c r="H17" s="2">
        <v>43275</v>
      </c>
      <c r="I17">
        <f t="shared" si="0"/>
        <v>15</v>
      </c>
      <c r="J17">
        <f t="shared" si="1"/>
        <v>20</v>
      </c>
      <c r="K17">
        <f t="shared" si="2"/>
        <v>0.39133333333333364</v>
      </c>
      <c r="L17">
        <f t="shared" si="3"/>
        <v>0.70400000000000118</v>
      </c>
      <c r="M17">
        <f t="shared" si="4"/>
        <v>0.61085714285714277</v>
      </c>
      <c r="N17">
        <f t="shared" si="5"/>
        <v>0.93850000000000189</v>
      </c>
      <c r="O17">
        <f>E17-D17</f>
        <v>3.2600000000000477</v>
      </c>
    </row>
    <row r="18" spans="1:15" x14ac:dyDescent="0.25">
      <c r="A18" t="s">
        <v>18</v>
      </c>
      <c r="B18" t="s">
        <v>14</v>
      </c>
      <c r="C18">
        <v>4.9800000000000182</v>
      </c>
      <c r="D18">
        <v>10.862500000000033</v>
      </c>
      <c r="E18">
        <v>48.019999999999982</v>
      </c>
      <c r="F18" s="2">
        <v>43240</v>
      </c>
      <c r="G18" s="2">
        <v>43255</v>
      </c>
      <c r="H18" s="2">
        <v>43275</v>
      </c>
      <c r="I18">
        <f t="shared" si="0"/>
        <v>15</v>
      </c>
      <c r="J18">
        <f t="shared" si="1"/>
        <v>20</v>
      </c>
      <c r="K18">
        <f t="shared" si="2"/>
        <v>0.33200000000000124</v>
      </c>
      <c r="L18">
        <f t="shared" si="3"/>
        <v>1.3719999999999994</v>
      </c>
      <c r="M18">
        <f t="shared" si="4"/>
        <v>0.31035714285714378</v>
      </c>
      <c r="N18">
        <f t="shared" si="5"/>
        <v>2.1519999999999984</v>
      </c>
      <c r="O18">
        <f>E18-D18</f>
        <v>37.157499999999949</v>
      </c>
    </row>
    <row r="19" spans="1:15" x14ac:dyDescent="0.25">
      <c r="A19" t="s">
        <v>18</v>
      </c>
      <c r="B19" t="s">
        <v>7</v>
      </c>
      <c r="C19">
        <v>4.9099999999999966</v>
      </c>
      <c r="D19">
        <v>10.399999999999977</v>
      </c>
      <c r="E19">
        <v>27.240000000000009</v>
      </c>
      <c r="F19" s="2">
        <v>43240</v>
      </c>
      <c r="G19" s="2">
        <v>43255</v>
      </c>
      <c r="H19" s="2">
        <v>43275</v>
      </c>
      <c r="I19">
        <f t="shared" si="0"/>
        <v>15</v>
      </c>
      <c r="J19">
        <f t="shared" si="1"/>
        <v>20</v>
      </c>
      <c r="K19">
        <f t="shared" si="2"/>
        <v>0.32733333333333309</v>
      </c>
      <c r="L19">
        <f t="shared" si="3"/>
        <v>0.77828571428571458</v>
      </c>
      <c r="M19">
        <f t="shared" si="4"/>
        <v>0.29714285714285649</v>
      </c>
      <c r="N19">
        <f t="shared" si="5"/>
        <v>1.1165000000000007</v>
      </c>
      <c r="O19">
        <f>E19-D19</f>
        <v>16.840000000000032</v>
      </c>
    </row>
    <row r="20" spans="1:15" x14ac:dyDescent="0.25">
      <c r="A20" t="s">
        <v>19</v>
      </c>
      <c r="B20" t="s">
        <v>5</v>
      </c>
      <c r="C20">
        <v>9.4399999999999977</v>
      </c>
      <c r="D20">
        <v>25.279999999999973</v>
      </c>
      <c r="E20">
        <v>54.839999999999975</v>
      </c>
      <c r="F20" s="2">
        <v>43237</v>
      </c>
      <c r="G20" s="2">
        <v>43249</v>
      </c>
      <c r="H20" s="2">
        <v>43269</v>
      </c>
      <c r="I20">
        <f t="shared" si="0"/>
        <v>12</v>
      </c>
      <c r="J20">
        <f t="shared" si="1"/>
        <v>20</v>
      </c>
      <c r="K20">
        <f t="shared" si="2"/>
        <v>0.78666666666666651</v>
      </c>
      <c r="L20">
        <f t="shared" si="3"/>
        <v>1.7137499999999992</v>
      </c>
      <c r="M20">
        <f t="shared" si="4"/>
        <v>0.78999999999999915</v>
      </c>
      <c r="N20">
        <f t="shared" si="5"/>
        <v>2.2699999999999987</v>
      </c>
      <c r="O20">
        <f>E20-D20</f>
        <v>29.560000000000002</v>
      </c>
    </row>
    <row r="21" spans="1:15" x14ac:dyDescent="0.25">
      <c r="A21" t="s">
        <v>19</v>
      </c>
      <c r="B21" t="s">
        <v>14</v>
      </c>
      <c r="C21">
        <v>10.762500000000017</v>
      </c>
      <c r="D21">
        <v>15.579999999999984</v>
      </c>
      <c r="E21">
        <v>46.920000000000016</v>
      </c>
      <c r="F21" s="2">
        <v>43237</v>
      </c>
      <c r="G21" s="2">
        <v>43249</v>
      </c>
      <c r="H21" s="2">
        <v>43269</v>
      </c>
      <c r="I21">
        <f t="shared" si="0"/>
        <v>12</v>
      </c>
      <c r="J21">
        <f t="shared" si="1"/>
        <v>20</v>
      </c>
      <c r="K21">
        <f t="shared" si="2"/>
        <v>0.89687500000000142</v>
      </c>
      <c r="L21">
        <f t="shared" si="3"/>
        <v>1.4662500000000005</v>
      </c>
      <c r="M21">
        <f t="shared" si="4"/>
        <v>0.4868749999999995</v>
      </c>
      <c r="N21">
        <f t="shared" si="5"/>
        <v>1.8078749999999999</v>
      </c>
      <c r="O21">
        <f>E21-D21</f>
        <v>31.340000000000032</v>
      </c>
    </row>
    <row r="22" spans="1:15" x14ac:dyDescent="0.25">
      <c r="A22" t="s">
        <v>19</v>
      </c>
      <c r="B22" t="s">
        <v>8</v>
      </c>
      <c r="C22">
        <v>9.0799999999999841</v>
      </c>
      <c r="D22">
        <v>46.620000000000005</v>
      </c>
      <c r="E22">
        <v>30.899999999999977</v>
      </c>
      <c r="F22" s="2">
        <v>43237</v>
      </c>
      <c r="G22" s="2">
        <v>43249</v>
      </c>
      <c r="H22" s="2">
        <v>43269</v>
      </c>
      <c r="I22">
        <f t="shared" si="0"/>
        <v>12</v>
      </c>
      <c r="J22">
        <f t="shared" si="1"/>
        <v>20</v>
      </c>
      <c r="K22">
        <f t="shared" si="2"/>
        <v>0.75666666666666538</v>
      </c>
      <c r="L22">
        <f t="shared" si="3"/>
        <v>0.96562499999999929</v>
      </c>
      <c r="M22">
        <f t="shared" si="4"/>
        <v>1.4568750000000001</v>
      </c>
      <c r="N22">
        <f t="shared" si="5"/>
        <v>1.0909999999999997</v>
      </c>
      <c r="O22">
        <f>E22-D22</f>
        <v>-15.720000000000027</v>
      </c>
    </row>
    <row r="23" spans="1:15" x14ac:dyDescent="0.25">
      <c r="A23" t="s">
        <v>20</v>
      </c>
      <c r="B23" t="s">
        <v>14</v>
      </c>
      <c r="C23">
        <v>3.2999999999999829</v>
      </c>
      <c r="D23">
        <v>5.4099999999999966</v>
      </c>
      <c r="E23">
        <v>23.639999999999986</v>
      </c>
      <c r="F23" s="2">
        <v>43236</v>
      </c>
      <c r="G23" s="2">
        <v>43248</v>
      </c>
      <c r="H23" s="2">
        <v>43269</v>
      </c>
      <c r="I23">
        <f t="shared" si="0"/>
        <v>12</v>
      </c>
      <c r="J23">
        <f t="shared" si="1"/>
        <v>21</v>
      </c>
      <c r="K23">
        <f t="shared" si="2"/>
        <v>0.27499999999999858</v>
      </c>
      <c r="L23">
        <f t="shared" si="3"/>
        <v>0.71636363636363598</v>
      </c>
      <c r="M23">
        <f t="shared" si="4"/>
        <v>0.16393939393939383</v>
      </c>
      <c r="N23">
        <f t="shared" si="5"/>
        <v>0.96857142857142875</v>
      </c>
      <c r="O23">
        <f>E23-D23</f>
        <v>18.22999999999999</v>
      </c>
    </row>
    <row r="24" spans="1:15" x14ac:dyDescent="0.25">
      <c r="A24" t="s">
        <v>20</v>
      </c>
      <c r="B24" t="s">
        <v>8</v>
      </c>
      <c r="C24">
        <v>5.6999999999999886</v>
      </c>
      <c r="D24">
        <v>6.6250000000000142</v>
      </c>
      <c r="E24">
        <v>11.362500000000004</v>
      </c>
      <c r="F24" s="2">
        <v>43236</v>
      </c>
      <c r="G24" s="2">
        <v>43248</v>
      </c>
      <c r="H24" s="2">
        <v>43269</v>
      </c>
      <c r="I24">
        <f t="shared" si="0"/>
        <v>12</v>
      </c>
      <c r="J24">
        <f t="shared" si="1"/>
        <v>21</v>
      </c>
      <c r="K24">
        <f t="shared" si="2"/>
        <v>0.47499999999999903</v>
      </c>
      <c r="L24">
        <f t="shared" si="3"/>
        <v>0.34431818181818197</v>
      </c>
      <c r="M24">
        <f t="shared" si="4"/>
        <v>0.20075757575757619</v>
      </c>
      <c r="N24">
        <f t="shared" si="5"/>
        <v>0.26964285714285791</v>
      </c>
      <c r="O24">
        <f>E24-D24</f>
        <v>4.7374999999999901</v>
      </c>
    </row>
    <row r="25" spans="1:15" x14ac:dyDescent="0.25">
      <c r="A25" t="s">
        <v>20</v>
      </c>
      <c r="B25" t="s">
        <v>21</v>
      </c>
      <c r="C25">
        <v>2.7000000000000171</v>
      </c>
      <c r="D25">
        <v>10.449999999999982</v>
      </c>
      <c r="E25">
        <v>13.17499999999999</v>
      </c>
      <c r="F25" s="2">
        <v>43236</v>
      </c>
      <c r="G25" s="2">
        <v>43248</v>
      </c>
      <c r="H25" s="2">
        <v>43269</v>
      </c>
      <c r="I25">
        <f t="shared" si="0"/>
        <v>12</v>
      </c>
      <c r="J25">
        <f t="shared" si="1"/>
        <v>21</v>
      </c>
      <c r="K25">
        <f t="shared" si="2"/>
        <v>0.22500000000000142</v>
      </c>
      <c r="L25">
        <f t="shared" si="3"/>
        <v>0.39924242424242395</v>
      </c>
      <c r="M25">
        <f t="shared" si="4"/>
        <v>0.3166666666666661</v>
      </c>
      <c r="N25">
        <f t="shared" si="5"/>
        <v>0.49880952380952254</v>
      </c>
      <c r="O25">
        <f>E25-D25</f>
        <v>2.7250000000000085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Melsisa DeSiervo</dc:creator>
  <cp:lastModifiedBy>Melsisa DeSiervo</cp:lastModifiedBy>
  <dcterms:created xsi:type="dcterms:W3CDTF">2018-12-10T22:02:05Z</dcterms:created>
  <dcterms:modified xsi:type="dcterms:W3CDTF">2018-12-10T23:01:26Z</dcterms:modified>
</cp:coreProperties>
</file>