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modules\Biofilm\"/>
    </mc:Choice>
  </mc:AlternateContent>
  <xr:revisionPtr revIDLastSave="0" documentId="13_ncr:1_{F38A80D5-8DCE-4E50-8A2D-C2AECEE736CF}" xr6:coauthVersionLast="40" xr6:coauthVersionMax="40" xr10:uidLastSave="{00000000-0000-0000-0000-000000000000}"/>
  <bookViews>
    <workbookView xWindow="0" yWindow="0" windowWidth="25200" windowHeight="11115" activeTab="1" xr2:uid="{DB80EBD5-0FFC-4CE6-80EE-63964247C2AE}"/>
  </bookViews>
  <sheets>
    <sheet name="Sheet3" sheetId="3" r:id="rId1"/>
    <sheet name="By type" sheetId="1" r:id="rId2"/>
    <sheet name="Sheet1" sheetId="5" r:id="rId3"/>
    <sheet name="fattyacids" sheetId="2" r:id="rId4"/>
    <sheet name="Pivot" sheetId="4" r:id="rId5"/>
  </sheets>
  <calcPr calcId="191029"/>
  <pivotCaches>
    <pivotCache cacheId="0" r:id="rId6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4" l="1"/>
  <c r="I21" i="4"/>
  <c r="I22" i="4"/>
  <c r="I23" i="4"/>
  <c r="I24" i="4"/>
  <c r="I25" i="4"/>
  <c r="I26" i="4"/>
  <c r="I27" i="4"/>
  <c r="I28" i="4"/>
  <c r="I29" i="4"/>
  <c r="I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G19" i="4"/>
  <c r="H19" i="4"/>
  <c r="F19" i="4"/>
  <c r="M4" i="3" l="1"/>
  <c r="N4" i="3"/>
  <c r="M5" i="3"/>
  <c r="N5" i="3"/>
  <c r="M6" i="3"/>
  <c r="N6" i="3"/>
  <c r="M7" i="3"/>
  <c r="N7" i="3"/>
  <c r="M8" i="3"/>
  <c r="N8" i="3"/>
  <c r="M9" i="3"/>
  <c r="N9" i="3"/>
  <c r="L5" i="3"/>
  <c r="L6" i="3"/>
  <c r="L7" i="3"/>
  <c r="L8" i="3"/>
  <c r="L9" i="3"/>
  <c r="L4" i="3"/>
  <c r="H10" i="3"/>
  <c r="I10" i="3"/>
  <c r="G10" i="3"/>
</calcChain>
</file>

<file path=xl/sharedStrings.xml><?xml version="1.0" encoding="utf-8"?>
<sst xmlns="http://schemas.openxmlformats.org/spreadsheetml/2006/main" count="737" uniqueCount="257">
  <si>
    <t>East</t>
  </si>
  <si>
    <t xml:space="preserve">Golf </t>
  </si>
  <si>
    <t>Vulgaris</t>
  </si>
  <si>
    <t>Type</t>
  </si>
  <si>
    <t>10:0 2OH</t>
  </si>
  <si>
    <t>13:0 iso</t>
  </si>
  <si>
    <t>14:0 iso</t>
  </si>
  <si>
    <t>14:1 w9c</t>
  </si>
  <si>
    <t>14:1 w7c</t>
  </si>
  <si>
    <t>14:1 w5c</t>
  </si>
  <si>
    <t>15:1 iso w6c</t>
  </si>
  <si>
    <t>15:0 iso</t>
  </si>
  <si>
    <t>15:0 anteiso</t>
  </si>
  <si>
    <t>15:1 w9c</t>
  </si>
  <si>
    <t>15:1 w6c</t>
  </si>
  <si>
    <t>15:1 w5c</t>
  </si>
  <si>
    <t>16:0 iso</t>
  </si>
  <si>
    <t>16:4 w3c</t>
  </si>
  <si>
    <t>16:0 anteiso</t>
  </si>
  <si>
    <t>16:1 w7c</t>
  </si>
  <si>
    <t>16:1 w5c</t>
  </si>
  <si>
    <t>16:1 w3c</t>
  </si>
  <si>
    <t>17:1 iso w9c</t>
  </si>
  <si>
    <t>17:0 iso</t>
  </si>
  <si>
    <t>17:0 anteiso</t>
  </si>
  <si>
    <t>17:1 w8c</t>
  </si>
  <si>
    <t>17:1 w6c</t>
  </si>
  <si>
    <t>18:3 w6c</t>
  </si>
  <si>
    <t>18:0 iso</t>
  </si>
  <si>
    <t>18:4 w3c</t>
  </si>
  <si>
    <t>18:2 w6c</t>
  </si>
  <si>
    <t>18:1 w9c</t>
  </si>
  <si>
    <t>18:1 w7c</t>
  </si>
  <si>
    <t>18:1 w5c</t>
  </si>
  <si>
    <t>19:1 w8c</t>
  </si>
  <si>
    <t>20:4 w6c</t>
  </si>
  <si>
    <t>20:5 w3c</t>
  </si>
  <si>
    <t>20:3 w6c</t>
  </si>
  <si>
    <t>20:0 iso</t>
  </si>
  <si>
    <t>20:2 w6c</t>
  </si>
  <si>
    <t>20:1 w9c</t>
  </si>
  <si>
    <t>20:1 w8c</t>
  </si>
  <si>
    <t>22:5 w6c</t>
  </si>
  <si>
    <t>22:6 w3c</t>
  </si>
  <si>
    <t>22:4 w6c</t>
  </si>
  <si>
    <t>22:5 w3c</t>
  </si>
  <si>
    <t>22:1 w9c</t>
  </si>
  <si>
    <t>22:1 w6c</t>
  </si>
  <si>
    <t>24:1 w9c</t>
  </si>
  <si>
    <t>15:1 anteiso w9c</t>
  </si>
  <si>
    <t>16:0 10-methyl</t>
  </si>
  <si>
    <t>17:1 anteiso w9c</t>
  </si>
  <si>
    <t>17:0 cyclo w7c</t>
  </si>
  <si>
    <t>17:0 10-methyl</t>
  </si>
  <si>
    <t>18:0 10-methyl</t>
  </si>
  <si>
    <t>19:0 cyclo w7c</t>
  </si>
  <si>
    <t>18:1 w7c 10-methyl</t>
  </si>
  <si>
    <t>19:1 w7c 10-methyl</t>
  </si>
  <si>
    <t>FattyAcid</t>
  </si>
  <si>
    <t>Gram negative</t>
  </si>
  <si>
    <t>Gram positive</t>
  </si>
  <si>
    <t>AM Fungi</t>
  </si>
  <si>
    <t>Saprophytic Fungi</t>
  </si>
  <si>
    <t>Methanotroph</t>
  </si>
  <si>
    <t>Eukaryote</t>
  </si>
  <si>
    <t>Gram Positive</t>
  </si>
  <si>
    <t>Amfungi</t>
  </si>
  <si>
    <t>Actinomycete</t>
  </si>
  <si>
    <t>Saprotrophicfungi</t>
  </si>
  <si>
    <t>11:0 anteiso</t>
  </si>
  <si>
    <t>12:0 iso</t>
  </si>
  <si>
    <t>13:0 anteiso</t>
  </si>
  <si>
    <t>14:1 iso w7c</t>
  </si>
  <si>
    <t>15:1 iso w9c</t>
  </si>
  <si>
    <t>10:02OH</t>
  </si>
  <si>
    <t>13:1w5c</t>
  </si>
  <si>
    <t>14:1w9c</t>
  </si>
  <si>
    <t>15:1w9c</t>
  </si>
  <si>
    <t>15:1w5c</t>
  </si>
  <si>
    <t>16:1w6c</t>
  </si>
  <si>
    <t>17:1w8c</t>
  </si>
  <si>
    <t>17:1w4c</t>
  </si>
  <si>
    <t>18:1w8c</t>
  </si>
  <si>
    <t>18:1w3c</t>
  </si>
  <si>
    <t>19:1w6c</t>
  </si>
  <si>
    <t>20:1w9c</t>
  </si>
  <si>
    <t>20:1w4c</t>
  </si>
  <si>
    <t>21:1w6c</t>
  </si>
  <si>
    <t>22:1w9c</t>
  </si>
  <si>
    <t>22:1w3c</t>
  </si>
  <si>
    <t>11:0iso 3OH</t>
  </si>
  <si>
    <t>10:03OH</t>
  </si>
  <si>
    <t>13:1w4c</t>
  </si>
  <si>
    <t>14:1w8c</t>
  </si>
  <si>
    <t>15:1w8c</t>
  </si>
  <si>
    <t>14:02OH</t>
  </si>
  <si>
    <t>16:1w4c</t>
  </si>
  <si>
    <t>17:1w7c</t>
  </si>
  <si>
    <t>17:1w3c</t>
  </si>
  <si>
    <t>18:1w7c</t>
  </si>
  <si>
    <t>19:1w9c</t>
  </si>
  <si>
    <t>19:0cyclow9c</t>
  </si>
  <si>
    <t>20:1w8c</t>
  </si>
  <si>
    <t>20:0cyclow6c</t>
  </si>
  <si>
    <t>21:1w5c</t>
  </si>
  <si>
    <t>22:1w8c</t>
  </si>
  <si>
    <t>22:0cyclow6c</t>
  </si>
  <si>
    <t>14:0iso 3OH</t>
  </si>
  <si>
    <t>12:1w8c</t>
  </si>
  <si>
    <t>13:1w3c</t>
  </si>
  <si>
    <t>14:1w7c</t>
  </si>
  <si>
    <t>15:1w7c</t>
  </si>
  <si>
    <t>16:1w9c</t>
  </si>
  <si>
    <t>16:1w3c</t>
  </si>
  <si>
    <t>17:1w6c</t>
  </si>
  <si>
    <t>16:02OH</t>
  </si>
  <si>
    <t>18:1w6c</t>
  </si>
  <si>
    <t>19:1w8c</t>
  </si>
  <si>
    <t>19:0cyclow7c</t>
  </si>
  <si>
    <t>20:1w6c</t>
  </si>
  <si>
    <t>21:1w9c</t>
  </si>
  <si>
    <t>21:1w4c</t>
  </si>
  <si>
    <t>22:1w6c</t>
  </si>
  <si>
    <t>24:1w9c</t>
  </si>
  <si>
    <t>12:1w5c</t>
  </si>
  <si>
    <t>12:02OH</t>
  </si>
  <si>
    <t>14:1w5c</t>
  </si>
  <si>
    <t>15:1w6c</t>
  </si>
  <si>
    <t>16:1w7c</t>
  </si>
  <si>
    <t>17:1w9c</t>
  </si>
  <si>
    <t>17:1w5c</t>
  </si>
  <si>
    <t>17:0cyclo w7c</t>
  </si>
  <si>
    <t>18:0cyclo w6c</t>
  </si>
  <si>
    <t>18:1w5c</t>
  </si>
  <si>
    <t>19:1w17c</t>
  </si>
  <si>
    <t>19:0cyclo w6c</t>
  </si>
  <si>
    <t>21:1w8c</t>
  </si>
  <si>
    <t>21:1w3c</t>
  </si>
  <si>
    <t>22:1w5c</t>
  </si>
  <si>
    <t>24:1w7c</t>
  </si>
  <si>
    <t>16:1w8c</t>
  </si>
  <si>
    <t>15:4w3c</t>
  </si>
  <si>
    <t>18:3w6c</t>
  </si>
  <si>
    <t>20:4w6c</t>
  </si>
  <si>
    <t>21:3w6c</t>
  </si>
  <si>
    <t>22:4w6c</t>
  </si>
  <si>
    <t>23:3w6c</t>
  </si>
  <si>
    <t>24:4w6c</t>
  </si>
  <si>
    <t>15:3w3c</t>
  </si>
  <si>
    <t>19:4w6c</t>
  </si>
  <si>
    <t>20:5w3c</t>
  </si>
  <si>
    <t>21:3w3c</t>
  </si>
  <si>
    <t>22:5w3c</t>
  </si>
  <si>
    <t>23:3w3c</t>
  </si>
  <si>
    <t>24:3w6c</t>
  </si>
  <si>
    <t>16:4w3c</t>
  </si>
  <si>
    <t>19:3w6c</t>
  </si>
  <si>
    <t>20:3w6c</t>
  </si>
  <si>
    <t>22:5w6c</t>
  </si>
  <si>
    <t>22:2w6c</t>
  </si>
  <si>
    <t>23:1w5c</t>
  </si>
  <si>
    <t>24:3w3c</t>
  </si>
  <si>
    <t>16:3w6c</t>
  </si>
  <si>
    <t>19:3w3c</t>
  </si>
  <si>
    <t>20:2w6c</t>
  </si>
  <si>
    <t>22:6w3c</t>
  </si>
  <si>
    <t>23:4w6c</t>
  </si>
  <si>
    <t>23:1w4c</t>
  </si>
  <si>
    <t>24:1w3c</t>
  </si>
  <si>
    <t>11:0iso</t>
  </si>
  <si>
    <t>13:0iso</t>
  </si>
  <si>
    <t>14:0anteiso</t>
  </si>
  <si>
    <t>15:0iso</t>
  </si>
  <si>
    <t>17:1iso w9c</t>
  </si>
  <si>
    <t>12:0anteiso</t>
  </si>
  <si>
    <t>14:0iso</t>
  </si>
  <si>
    <t>15:1anteiso w9c</t>
  </si>
  <si>
    <t>16:0anteiso</t>
  </si>
  <si>
    <t>18:0iso</t>
  </si>
  <si>
    <t xml:space="preserve">16:1 w5c </t>
  </si>
  <si>
    <t xml:space="preserve">18:2 w6c </t>
  </si>
  <si>
    <t>Diatom</t>
  </si>
  <si>
    <t>Row Labels</t>
  </si>
  <si>
    <t>Grand Total</t>
  </si>
  <si>
    <t>Sum of Vulgaris</t>
  </si>
  <si>
    <t xml:space="preserve">Sum of Golf </t>
  </si>
  <si>
    <t>Sum of East</t>
  </si>
  <si>
    <t>Notsure</t>
  </si>
  <si>
    <t>fromBelicka</t>
  </si>
  <si>
    <t>Bacteria</t>
  </si>
  <si>
    <t>Vascular plant?</t>
  </si>
  <si>
    <t>Algae</t>
  </si>
  <si>
    <t>Algae?</t>
  </si>
  <si>
    <t>Cyanobacteria</t>
  </si>
  <si>
    <t>Dinoflagellate</t>
  </si>
  <si>
    <t>Name</t>
  </si>
  <si>
    <t>2-Hydroxydecanoic acid</t>
  </si>
  <si>
    <t>11-Methyldodecanoic acid</t>
  </si>
  <si>
    <t>12-Methyltridecanoic acid</t>
  </si>
  <si>
    <t>(9Z)-9-Tetradecenoic acid</t>
  </si>
  <si>
    <t>(7Z)-7-Tetradecenoic acid</t>
  </si>
  <si>
    <t>(5Z)-5-Tetradecenoic acid</t>
  </si>
  <si>
    <t>12-Methyltetradecanoic acid</t>
  </si>
  <si>
    <t>13-Methyltetradecanoic acid</t>
  </si>
  <si>
    <t>(5Z)-12-Methyl-5-Tetradecenoic acid</t>
  </si>
  <si>
    <t>(8Z)-13-Methyl-8-Tetradecenoic acid</t>
  </si>
  <si>
    <t>(10Z)-10-Pentadecenoic acid</t>
  </si>
  <si>
    <t>(9Z)-9-Pentadecenoic acid</t>
  </si>
  <si>
    <t>(6Z)-6-Pentadecenoic acid</t>
  </si>
  <si>
    <t>10-Methylhexadecanoic acid</t>
  </si>
  <si>
    <t>13-Methylpentadecanoic acid</t>
  </si>
  <si>
    <t>14-Methylpentadecanoic acid</t>
  </si>
  <si>
    <t>(13Z)-13-Hexadecenoic acid</t>
  </si>
  <si>
    <t>(11Z)-11-Hexadecenoic acid</t>
  </si>
  <si>
    <t>(9Z)-9-Hexadecenoic acid</t>
  </si>
  <si>
    <t>(4Z,7Z,10Z,13Z)-4,7,10,13-Hexadecatetraenoic acid</t>
  </si>
  <si>
    <t>10-Methylheptadecanoic acid</t>
  </si>
  <si>
    <t>14-Methylhexadecanoic acid</t>
  </si>
  <si>
    <t>cis-9,10-Methylene-Hexadecanoic acid</t>
  </si>
  <si>
    <t>15-Methylhexadecanoic acid</t>
  </si>
  <si>
    <t>(7Z)-13-Methyl-7-Hexadecenoic acid</t>
  </si>
  <si>
    <t>(7Z)-15-Methyl-7-Hexadecenoic acid</t>
  </si>
  <si>
    <t>(11Z)-11-Heptadecenoic acid</t>
  </si>
  <si>
    <t>(9Z)-9-Heptadecenoic acid</t>
  </si>
  <si>
    <t>10-Methyloctadecanoic acid</t>
  </si>
  <si>
    <t>16-Methylheptadecanoic acid</t>
  </si>
  <si>
    <t>(13Z)-13-Octadecenoic acid</t>
  </si>
  <si>
    <t>(11Z)-11-Octadecenoic acid</t>
  </si>
  <si>
    <t>(11Z)-10-Methyl-11-Octadecenoic acid</t>
  </si>
  <si>
    <t>(9Z)-9-Octadecenoic acid</t>
  </si>
  <si>
    <t>(9Z,12Z)-9,12-Octadecadienoic acid</t>
  </si>
  <si>
    <t>(6Z,9Z,12Z)-6,9,12-Octadecatrienoic acid</t>
  </si>
  <si>
    <t>cis-11,12-Methylene-Octadecanoic acid</t>
  </si>
  <si>
    <t>(12Z)-10-Methyl-12-Nonadecenoic acid</t>
  </si>
  <si>
    <t>(11Z)-11-Nonadecenoic acid</t>
  </si>
  <si>
    <t>18-Methylnonadecanoic acid</t>
  </si>
  <si>
    <t>(12Z)-12-Icosenoic acid</t>
  </si>
  <si>
    <t>(11Z)-11-Icosenoic acid</t>
  </si>
  <si>
    <t>(11Z,14Z)-11,14-Icosadienoic acid</t>
  </si>
  <si>
    <t>(8Z,11Z,14Z)-8,11,14-Icosatrienoic acid</t>
  </si>
  <si>
    <t>(5Z,8Z,11Z,14Z)-5,8,11,14-Icosatetraenoic acid</t>
  </si>
  <si>
    <t>(5Z,8Z,11Z,14Z,17Z)-5,8,11,14,17-Icosapentaenoic acid</t>
  </si>
  <si>
    <t>(16Z)-16-Docosenoic acid</t>
  </si>
  <si>
    <t>(13Z)-13-Docosenoic acid</t>
  </si>
  <si>
    <t>(7Z,10Z,13Z,16Z)-7,10,13,16-Docosatetraenoic acid</t>
  </si>
  <si>
    <t>(7Z,10Z,13Z,16Z,19Z)-7,10,13,16,19-Docosapentaenoic acid</t>
  </si>
  <si>
    <t>(4Z,7Z,10Z,13Z,16Z)-4,7,10,13,16-Docosapentaenoic acid</t>
  </si>
  <si>
    <t>(4Z,7Z,10Z,13Z,16Z,19Z)-4,7,10,13,16,19-Docosahexaenoic acid</t>
  </si>
  <si>
    <t>(15Z)-15-Tetracosenoic acid</t>
  </si>
  <si>
    <t>Combined</t>
  </si>
  <si>
    <t>(blank)</t>
  </si>
  <si>
    <t>Not a biomarker</t>
  </si>
  <si>
    <t>East biomass</t>
  </si>
  <si>
    <t>Golf biomass</t>
  </si>
  <si>
    <t>Vulgaris biomass</t>
  </si>
  <si>
    <t>Microbial group</t>
  </si>
  <si>
    <t>fromFindlay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</si>
</sst>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20" fontId="0" fillId="0" borderId="0" xfId="0" applyNumberFormat="1"/>
    <xf numFmtId="46" fontId="0" fillId="0" borderId="0" xfId="0" applyNumberFormat="1"/>
    <xf numFmtId="0" fontId="3" fillId="0" borderId="0" xfId="1" applyFont="1" applyFill="1" applyBorder="1" applyAlignment="1">
      <alignment horizontal="left" vertical="top" wrapText="1"/>
    </xf>
    <xf numFmtId="0" fontId="3" fillId="0" borderId="0" xfId="1" applyFont="1" applyFill="1" applyBorder="1" applyAlignment="1">
      <alignment horizontal="left" vertical="top" wrapText="1"/>
    </xf>
    <xf numFmtId="0" fontId="1" fillId="0" borderId="0" xfId="0" applyFont="1"/>
    <xf numFmtId="0" fontId="3" fillId="0" borderId="0" xfId="1" applyFont="1" applyFill="1" applyBorder="1" applyAlignment="1">
      <alignment horizontal="left" vertical="top" wrapText="1"/>
    </xf>
    <xf numFmtId="0" fontId="3" fillId="0" borderId="0" xfId="1" applyFont="1" applyFill="1" applyBorder="1" applyAlignment="1">
      <alignment horizontal="left" vertical="top" wrapText="1"/>
    </xf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NumberFormat="1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2">
    <cellStyle name="Normal" xfId="0" builtinId="0"/>
    <cellStyle name="Normal 2" xfId="1" xr:uid="{EF78AB09-8791-4002-90A0-601796323808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sisa DeSiervo" refreshedDate="43471.677153935183" createdVersion="6" refreshedVersion="6" minRefreshableVersion="3" recordCount="65" xr:uid="{B6A96AC7-A8BD-4643-94A9-82CE26FCC30E}">
  <cacheSource type="worksheet">
    <worksheetSource ref="A1:I66" sheet="By type"/>
  </cacheSource>
  <cacheFields count="8">
    <cacheField name="Type" numFmtId="0">
      <sharedItems count="7">
        <s v="Notsure"/>
        <s v="Gram negative"/>
        <s v="Gram positive"/>
        <s v="Actinomycete"/>
        <s v="Amfungi"/>
        <s v="Eukaryote"/>
        <s v="Saprotrophicfungi"/>
      </sharedItems>
    </cacheField>
    <cacheField name="fromBelicka" numFmtId="0">
      <sharedItems containsBlank="1"/>
    </cacheField>
    <cacheField name="Combined" numFmtId="0">
      <sharedItems containsBlank="1" count="14">
        <m/>
        <s v="Algae?"/>
        <s v="Bacteria"/>
        <s v="Actinomycete"/>
        <s v="Amfungi"/>
        <s v="Diatom"/>
        <s v="Eukaryote"/>
        <s v="Saprotrophicfungi"/>
        <s v="Cyanobacteria"/>
        <s v="Dinoflagellate"/>
        <s v="Algae"/>
        <s v="Vascular plant?"/>
        <s v="Gram positive" u="1"/>
        <s v="Gram negative" u="1"/>
      </sharedItems>
    </cacheField>
    <cacheField name="FattyAcid" numFmtId="0">
      <sharedItems containsDate="1" containsMixedTypes="1" minDate="1899-12-30T12:00:00" maxDate="1900-01-01T00:00:00"/>
    </cacheField>
    <cacheField name="Name" numFmtId="0">
      <sharedItems containsBlank="1"/>
    </cacheField>
    <cacheField name="East" numFmtId="0">
      <sharedItems containsString="0" containsBlank="1" containsNumber="1" minValue="1.0914092506483017" maxValue="127.98343323967768"/>
    </cacheField>
    <cacheField name="Golf " numFmtId="0">
      <sharedItems containsString="0" containsBlank="1" containsNumber="1" minValue="1.162428204925374" maxValue="158.99201971119058"/>
    </cacheField>
    <cacheField name="Vulgaris" numFmtId="0">
      <sharedItems containsString="0" containsBlank="1" containsNumber="1" minValue="0.76845388030466144" maxValue="374.530360954522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m/>
    <x v="0"/>
    <d v="1899-12-30T12:00:00"/>
    <m/>
    <n v="1.3650758634941023"/>
    <m/>
    <n v="3.1552944662145199"/>
  </r>
  <r>
    <x v="0"/>
    <m/>
    <x v="0"/>
    <d v="1899-12-30T13:00:00"/>
    <m/>
    <m/>
    <m/>
    <n v="1.0064883298674028"/>
  </r>
  <r>
    <x v="0"/>
    <m/>
    <x v="0"/>
    <d v="1899-12-30T14:00:00"/>
    <m/>
    <n v="26.530608009241266"/>
    <n v="26.956530885113569"/>
    <n v="54.871334939802757"/>
  </r>
  <r>
    <x v="0"/>
    <m/>
    <x v="0"/>
    <d v="1899-12-30T15:00:00"/>
    <m/>
    <n v="3.4978911633879868"/>
    <n v="3.0820817898433059"/>
    <n v="12.620317611409426"/>
  </r>
  <r>
    <x v="0"/>
    <m/>
    <x v="0"/>
    <d v="1899-12-30T16:00:00"/>
    <m/>
    <n v="127.98343323967768"/>
    <n v="134.41474443679104"/>
    <n v="344.60009289555217"/>
  </r>
  <r>
    <x v="0"/>
    <m/>
    <x v="0"/>
    <d v="1899-12-30T17:00:00"/>
    <m/>
    <n v="1.9030879864903256"/>
    <n v="2.7098609972899546"/>
    <n v="9.655533532804693"/>
  </r>
  <r>
    <x v="0"/>
    <m/>
    <x v="0"/>
    <d v="1899-12-30T18:00:00"/>
    <m/>
    <n v="15.327341820832618"/>
    <n v="20.624409258188674"/>
    <n v="66.37626937449663"/>
  </r>
  <r>
    <x v="0"/>
    <m/>
    <x v="0"/>
    <d v="1899-12-30T20:00:00"/>
    <m/>
    <n v="1.6403221728913719"/>
    <n v="1.9654684679744794"/>
    <n v="6.1157766103375844"/>
  </r>
  <r>
    <x v="0"/>
    <m/>
    <x v="0"/>
    <d v="1899-12-30T22:00:00"/>
    <m/>
    <n v="2.4696271279865916"/>
    <n v="1.9972348860081341"/>
    <n v="4.5370192726078722"/>
  </r>
  <r>
    <x v="0"/>
    <m/>
    <x v="0"/>
    <d v="1899-12-30T23:00:00"/>
    <m/>
    <m/>
    <m/>
    <n v="0.94164370157081889"/>
  </r>
  <r>
    <x v="0"/>
    <m/>
    <x v="0"/>
    <d v="1899-12-31T00:00:00"/>
    <m/>
    <n v="2.3249965326933832"/>
    <n v="2.6082234739020915"/>
    <n v="4.031636559597672"/>
  </r>
  <r>
    <x v="1"/>
    <m/>
    <x v="0"/>
    <s v="10:0 2OH"/>
    <s v="2-Hydroxydecanoic acid"/>
    <m/>
    <m/>
    <n v="1.7037253260034981"/>
  </r>
  <r>
    <x v="2"/>
    <m/>
    <x v="0"/>
    <s v="13:0 iso"/>
    <s v="11-Methyldodecanoic acid"/>
    <m/>
    <m/>
    <n v="1.2015432668952752"/>
  </r>
  <r>
    <x v="2"/>
    <s v="Algae?"/>
    <x v="1"/>
    <s v="14:0 iso"/>
    <s v="12-Methyltridecanoic acid"/>
    <n v="1.8404264618547608"/>
    <n v="3.6647948527516299"/>
    <n v="23.229167012445675"/>
  </r>
  <r>
    <x v="1"/>
    <m/>
    <x v="2"/>
    <s v="14:1 w5c"/>
    <s v="(9Z)-9-Tetradecenoic acid"/>
    <m/>
    <m/>
    <n v="1.924655501243451"/>
  </r>
  <r>
    <x v="1"/>
    <m/>
    <x v="2"/>
    <s v="14:1 w7c"/>
    <s v="(7Z)-7-Tetradecenoic acid"/>
    <m/>
    <m/>
    <n v="1.577781662845299"/>
  </r>
  <r>
    <x v="1"/>
    <m/>
    <x v="2"/>
    <s v="14:1 w9c"/>
    <s v="(5Z)-5-Tetradecenoic acid"/>
    <m/>
    <m/>
    <n v="0.7756670599872636"/>
  </r>
  <r>
    <x v="2"/>
    <s v="Bacteria"/>
    <x v="2"/>
    <s v="15:0 anteiso"/>
    <s v="12-Methyltetradecanoic acid"/>
    <n v="7.1171964178471496"/>
    <n v="17.457555414198513"/>
    <n v="28.023395043911957"/>
  </r>
  <r>
    <x v="2"/>
    <s v="Bacteria"/>
    <x v="2"/>
    <s v="15:0 iso"/>
    <s v="13-Methyltetradecanoic acid"/>
    <n v="9.3642852834408625"/>
    <n v="14.745959636505159"/>
    <n v="46.426950032855082"/>
  </r>
  <r>
    <x v="2"/>
    <s v="Bacteria"/>
    <x v="2"/>
    <s v="15:1 anteiso w9c"/>
    <s v="(5Z)-12-Methyl-5-Tetradecenoic acid"/>
    <m/>
    <n v="1.8966266100881806"/>
    <n v="3.1019488390309728"/>
  </r>
  <r>
    <x v="2"/>
    <s v="Bacteria"/>
    <x v="2"/>
    <s v="15:1 iso w6c"/>
    <s v="(8Z)-13-Methyl-8-Tetradecenoic acid"/>
    <n v="5.2230169670328026"/>
    <n v="6.9809028064811356"/>
    <n v="30.609789508506204"/>
  </r>
  <r>
    <x v="1"/>
    <s v="Bacteria"/>
    <x v="2"/>
    <s v="15:1 w5c"/>
    <s v="(10Z)-10-Pentadecenoic acid"/>
    <m/>
    <m/>
    <n v="0.97863243631950225"/>
  </r>
  <r>
    <x v="1"/>
    <s v="Bacteria"/>
    <x v="2"/>
    <s v="15:1 w6c"/>
    <s v="(9Z)-9-Pentadecenoic acid"/>
    <m/>
    <m/>
    <n v="3.1527787686650406"/>
  </r>
  <r>
    <x v="1"/>
    <s v="Bacteria"/>
    <x v="2"/>
    <s v="15:1 w9c"/>
    <s v="(6Z)-6-Pentadecenoic acid"/>
    <m/>
    <m/>
    <n v="1.236632927119717"/>
  </r>
  <r>
    <x v="3"/>
    <m/>
    <x v="3"/>
    <s v="16:0 10-methyl"/>
    <s v="10-Methylhexadecanoic acid"/>
    <n v="1.9862167905970161"/>
    <n v="4.5505812169114224"/>
    <n v="13.241350652322824"/>
  </r>
  <r>
    <x v="2"/>
    <m/>
    <x v="2"/>
    <s v="16:0 anteiso"/>
    <s v="13-Methylpentadecanoic acid"/>
    <n v="2.1384266893217396"/>
    <m/>
    <m/>
  </r>
  <r>
    <x v="2"/>
    <m/>
    <x v="2"/>
    <s v="16:0 iso"/>
    <s v="14-Methylpentadecanoic acid"/>
    <n v="3.7058114073073765"/>
    <n v="7.2982339786937906"/>
    <n v="17.964658180328442"/>
  </r>
  <r>
    <x v="1"/>
    <m/>
    <x v="2"/>
    <s v="16:1 w3c"/>
    <s v="(13Z)-13-Hexadecenoic acid"/>
    <n v="2.0345243882734776"/>
    <m/>
    <n v="4.3020510709802258"/>
  </r>
  <r>
    <x v="4"/>
    <m/>
    <x v="4"/>
    <s v="16:1 w5c"/>
    <s v="(11Z)-11-Hexadecenoic acid"/>
    <n v="6.9580673660593897"/>
    <n v="21.914113544151629"/>
    <n v="44.164136161504373"/>
  </r>
  <r>
    <x v="1"/>
    <s v="Diatom"/>
    <x v="5"/>
    <s v="16:1 w7c"/>
    <s v="(9Z)-9-Hexadecenoic acid"/>
    <n v="76.250960254487751"/>
    <n v="112.87877559888935"/>
    <n v="374.53036095452245"/>
  </r>
  <r>
    <x v="5"/>
    <m/>
    <x v="6"/>
    <s v="16:4 w3c"/>
    <s v="(4Z,7Z,10Z,13Z)-4,7,10,13-Hexadecatetraenoic acid"/>
    <n v="3.4102477622755285"/>
    <n v="1.7249325891215448"/>
    <n v="10.866542802621899"/>
  </r>
  <r>
    <x v="3"/>
    <s v="Bacteria"/>
    <x v="2"/>
    <s v="17:0 10-methyl"/>
    <s v="10-Methylheptadecanoic acid"/>
    <m/>
    <m/>
    <n v="2.5761135754549911"/>
  </r>
  <r>
    <x v="2"/>
    <s v="Bacteria"/>
    <x v="2"/>
    <s v="17:0 anteiso"/>
    <s v="14-Methylhexadecanoic acid"/>
    <n v="1.7709545107519258"/>
    <n v="5.8339958956409541"/>
    <n v="6.1941199430796345"/>
  </r>
  <r>
    <x v="1"/>
    <s v="Bacteria"/>
    <x v="2"/>
    <s v="17:0 cyclo w7c"/>
    <s v="cis-9,10-Methylene-Hexadecanoic acid"/>
    <n v="1.8714658196391205"/>
    <m/>
    <n v="4.1016806469832447"/>
  </r>
  <r>
    <x v="2"/>
    <s v="Bacteria"/>
    <x v="2"/>
    <s v="17:0 iso"/>
    <s v="15-Methylhexadecanoic acid"/>
    <n v="1.21286451454622"/>
    <n v="3.2324198242131534"/>
    <n v="6.2411368536976024"/>
  </r>
  <r>
    <x v="2"/>
    <s v="Bacteria"/>
    <x v="2"/>
    <s v="17:1 anteiso w9c"/>
    <s v="(7Z)-13-Methyl-7-Hexadecenoic acid"/>
    <m/>
    <n v="1.3527377565620826"/>
    <n v="2.2481212641400483"/>
  </r>
  <r>
    <x v="2"/>
    <s v="Bacteria"/>
    <x v="2"/>
    <s v="17:1 iso w9c"/>
    <s v="(7Z)-15-Methyl-7-Hexadecenoic acid"/>
    <m/>
    <n v="1.8513190878368098"/>
    <n v="2.8218386449572019"/>
  </r>
  <r>
    <x v="1"/>
    <s v="Bacteria"/>
    <x v="2"/>
    <s v="17:1 w6c"/>
    <s v="(11Z)-11-Heptadecenoic acid"/>
    <m/>
    <m/>
    <n v="3.4502607316180454"/>
  </r>
  <r>
    <x v="1"/>
    <s v="Bacteria"/>
    <x v="2"/>
    <s v="17:1 w8c"/>
    <s v="(9Z)-9-Heptadecenoic acid"/>
    <n v="2.4318732802576841"/>
    <n v="2.3975520119849714"/>
    <n v="13.926931501208381"/>
  </r>
  <r>
    <x v="3"/>
    <m/>
    <x v="3"/>
    <s v="18:0 10-methyl"/>
    <s v="10-Methyloctadecanoic acid"/>
    <n v="1.0914092506483017"/>
    <n v="1.4319428979641682"/>
    <n v="7.4265722883494449"/>
  </r>
  <r>
    <x v="2"/>
    <m/>
    <x v="2"/>
    <s v="18:0 iso"/>
    <s v="16-Methylheptadecanoic acid"/>
    <m/>
    <m/>
    <n v="6.1996594399181246"/>
  </r>
  <r>
    <x v="1"/>
    <m/>
    <x v="2"/>
    <s v="18:1 w5c"/>
    <s v="(13Z)-13-Octadecenoic acid"/>
    <n v="3.505157503867963"/>
    <n v="4.5121355848080436"/>
    <n v="11.508747077471112"/>
  </r>
  <r>
    <x v="1"/>
    <s v="Bacteria"/>
    <x v="2"/>
    <s v="18:1 w7c"/>
    <s v="(11Z)-11-Octadecenoic acid"/>
    <n v="78.432749419183509"/>
    <n v="158.99201971119058"/>
    <n v="359.16576590495487"/>
  </r>
  <r>
    <x v="3"/>
    <m/>
    <x v="3"/>
    <s v="18:1 w7c 10-methyl"/>
    <s v="(11Z)-10-Methyl-11-Octadecenoic acid"/>
    <m/>
    <n v="2.3714536919337559"/>
    <n v="10.57517318726789"/>
  </r>
  <r>
    <x v="2"/>
    <m/>
    <x v="2"/>
    <s v="18:1 w9c"/>
    <s v="(9Z)-9-Octadecenoic acid"/>
    <n v="41.10073555974423"/>
    <n v="51.448200979305632"/>
    <n v="119.06541151488018"/>
  </r>
  <r>
    <x v="6"/>
    <m/>
    <x v="7"/>
    <s v="18:2 w6c"/>
    <s v="(9Z,12Z)-9,12-Octadecadienoic acid"/>
    <n v="25.710030474544986"/>
    <n v="51.898440683153929"/>
    <n v="116.80851732538473"/>
  </r>
  <r>
    <x v="5"/>
    <s v="Cyanobacteria"/>
    <x v="8"/>
    <s v="18:3 w6c"/>
    <s v="(6Z,9Z,12Z)-6,9,12-Octadecatrienoic acid"/>
    <n v="4.9309374966524295"/>
    <n v="5.5327706851037037"/>
    <n v="15.527071409917253"/>
  </r>
  <r>
    <x v="5"/>
    <s v="Dinoflagellate"/>
    <x v="9"/>
    <s v="18:4 w3c"/>
    <m/>
    <n v="14.308676693984284"/>
    <n v="12.966445724383082"/>
    <n v="28.19456930273142"/>
  </r>
  <r>
    <x v="1"/>
    <m/>
    <x v="2"/>
    <s v="19:0 cyclo w7c"/>
    <s v="cis-11,12-Methylene-Octadecanoic acid"/>
    <n v="1.3566738790027277"/>
    <n v="1.714527429117281"/>
    <n v="4.3912406997214513"/>
  </r>
  <r>
    <x v="3"/>
    <m/>
    <x v="3"/>
    <s v="19:1 w7c 10-methyl"/>
    <s v="(12Z)-10-Methyl-12-Nonadecenoic acid"/>
    <n v="1.5235195562427648"/>
    <m/>
    <n v="2.3560057311844402"/>
  </r>
  <r>
    <x v="1"/>
    <s v="Bacteria"/>
    <x v="2"/>
    <s v="19:1 w8c"/>
    <s v="(11Z)-11-Nonadecenoic acid"/>
    <m/>
    <m/>
    <n v="2.2977227710015438"/>
  </r>
  <r>
    <x v="1"/>
    <m/>
    <x v="2"/>
    <s v="20:0 iso"/>
    <s v="18-Methylnonadecanoic acid"/>
    <n v="1.5048361904584011"/>
    <n v="1.9659966149439234"/>
    <n v="5.1490468557841131"/>
  </r>
  <r>
    <x v="1"/>
    <m/>
    <x v="2"/>
    <s v="20:1 w8c"/>
    <s v="(12Z)-12-Icosenoic acid"/>
    <m/>
    <m/>
    <n v="5.3075877584726552"/>
  </r>
  <r>
    <x v="1"/>
    <m/>
    <x v="2"/>
    <s v="20:1 w9c"/>
    <s v="(11Z)-11-Icosenoic acid"/>
    <n v="4.9071736713727789"/>
    <n v="2.5654026209304366"/>
    <n v="11.508727383200341"/>
  </r>
  <r>
    <x v="5"/>
    <m/>
    <x v="6"/>
    <s v="20:2 w6c"/>
    <s v="(11Z,14Z)-11,14-Icosadienoic acid"/>
    <m/>
    <m/>
    <n v="4.7014856212499296"/>
  </r>
  <r>
    <x v="5"/>
    <m/>
    <x v="6"/>
    <s v="20:3 w6c"/>
    <s v="(8Z,11Z,14Z)-8,11,14-Icosatrienoic acid"/>
    <n v="3.8871581316491697"/>
    <n v="2.2985057478909114"/>
    <n v="6.8553745520834477"/>
  </r>
  <r>
    <x v="5"/>
    <s v="Algae"/>
    <x v="10"/>
    <s v="20:4 w6c"/>
    <s v="(5Z,8Z,11Z,14Z)-5,8,11,14-Icosatetraenoic acid"/>
    <n v="6.561891757467178"/>
    <n v="10.082100689617887"/>
    <n v="33.657801620612219"/>
  </r>
  <r>
    <x v="5"/>
    <s v="Algae"/>
    <x v="10"/>
    <s v="20:5 w3c"/>
    <s v="(5Z,8Z,11Z,14Z,17Z)-5,8,11,14,17-Icosapentaenoic acid"/>
    <n v="13.840558980940274"/>
    <n v="23.495607003856502"/>
    <n v="69.51852254775639"/>
  </r>
  <r>
    <x v="1"/>
    <m/>
    <x v="2"/>
    <s v="22:1 w6c"/>
    <s v="(16Z)-16-Docosenoic acid"/>
    <m/>
    <m/>
    <n v="1.1935395285921915"/>
  </r>
  <r>
    <x v="1"/>
    <m/>
    <x v="2"/>
    <s v="22:1 w9c"/>
    <s v="(13Z)-13-Docosenoic acid"/>
    <m/>
    <m/>
    <n v="1.3038809155775741"/>
  </r>
  <r>
    <x v="5"/>
    <s v="Algae"/>
    <x v="10"/>
    <s v="22:4 w6c"/>
    <s v="(7Z,10Z,13Z,16Z)-7,10,13,16-Docosatetraenoic acid"/>
    <m/>
    <m/>
    <n v="2.052115789744192"/>
  </r>
  <r>
    <x v="5"/>
    <s v="Algae"/>
    <x v="10"/>
    <s v="22:5 w3c"/>
    <s v="(7Z,10Z,13Z,16Z,19Z)-7,10,13,16,19-Docosapentaenoic acid"/>
    <m/>
    <n v="1.162428204925374"/>
    <n v="5.7306944667855397"/>
  </r>
  <r>
    <x v="5"/>
    <s v="Algae"/>
    <x v="10"/>
    <s v="22:5 w6c"/>
    <s v="(4Z,7Z,10Z,13Z,16Z)-4,7,10,13,16-Docosapentaenoic acid"/>
    <n v="2.051155999084969"/>
    <n v="10.833405558336423"/>
    <n v="9.0041133921753325"/>
  </r>
  <r>
    <x v="5"/>
    <s v="Algae"/>
    <x v="10"/>
    <s v="22:6 w3c"/>
    <s v="(4Z,7Z,10Z,13Z,16Z,19Z)-4,7,10,13,16,19-Docosahexaenoic acid"/>
    <n v="13.241796061341129"/>
    <n v="14.686246948730343"/>
    <n v="15.908230076349835"/>
  </r>
  <r>
    <x v="1"/>
    <s v="Vascular plant?"/>
    <x v="11"/>
    <s v="24:1 w9c"/>
    <s v="(15Z)-15-Tetracosenoic acid"/>
    <m/>
    <m/>
    <n v="0.76845388030466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A08A4-9247-4BC7-B7D8-2C4C92EC8966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1" firstHeaderRow="0" firstDataRow="1" firstDataCol="1"/>
  <pivotFields count="8">
    <pivotField axis="axisRow" showAll="0">
      <items count="8">
        <item x="3"/>
        <item x="4"/>
        <item x="5"/>
        <item x="1"/>
        <item x="2"/>
        <item x="6"/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ulgaris" fld="7" baseField="0" baseItem="0"/>
    <dataField name="Sum of Golf " fld="6" baseField="0" baseItem="0"/>
    <dataField name="Sum of Ea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3EA428-5CEF-4470-BD53-6966994B7F3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6" firstHeaderRow="0" firstDataRow="1" firstDataCol="1"/>
  <pivotFields count="8">
    <pivotField showAll="0"/>
    <pivotField showAll="0"/>
    <pivotField axis="axisRow" showAll="0">
      <items count="15">
        <item x="3"/>
        <item x="10"/>
        <item x="1"/>
        <item x="4"/>
        <item x="2"/>
        <item x="8"/>
        <item x="5"/>
        <item x="9"/>
        <item x="6"/>
        <item m="1" x="13"/>
        <item m="1" x="12"/>
        <item x="7"/>
        <item x="11"/>
        <item x="0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ast" fld="5" baseField="0" baseItem="0"/>
    <dataField name="Sum of Golf " fld="6" baseField="0" baseItem="0"/>
    <dataField name="Sum of Vulgari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1CD58-DAFA-4A96-8683-39D192ACACCB}">
  <dimension ref="A3:N11"/>
  <sheetViews>
    <sheetView workbookViewId="0">
      <selection activeCell="I11" sqref="I11"/>
    </sheetView>
  </sheetViews>
  <sheetFormatPr defaultRowHeight="15" x14ac:dyDescent="0.25"/>
  <cols>
    <col min="1" max="1" width="17" bestFit="1" customWidth="1"/>
    <col min="2" max="2" width="14.85546875" bestFit="1" customWidth="1"/>
    <col min="3" max="4" width="12" bestFit="1" customWidth="1"/>
    <col min="5" max="65" width="16.28515625" bestFit="1" customWidth="1"/>
    <col min="66" max="66" width="11.28515625" bestFit="1" customWidth="1"/>
  </cols>
  <sheetData>
    <row r="3" spans="1:14" x14ac:dyDescent="0.25">
      <c r="A3" s="9" t="s">
        <v>182</v>
      </c>
      <c r="B3" t="s">
        <v>184</v>
      </c>
      <c r="C3" t="s">
        <v>185</v>
      </c>
      <c r="D3" t="s">
        <v>186</v>
      </c>
      <c r="F3" t="s">
        <v>182</v>
      </c>
      <c r="G3" t="s">
        <v>184</v>
      </c>
      <c r="H3" t="s">
        <v>185</v>
      </c>
      <c r="I3" t="s">
        <v>186</v>
      </c>
      <c r="K3" t="s">
        <v>182</v>
      </c>
      <c r="L3" t="s">
        <v>184</v>
      </c>
      <c r="M3" t="s">
        <v>185</v>
      </c>
      <c r="N3" t="s">
        <v>186</v>
      </c>
    </row>
    <row r="4" spans="1:14" x14ac:dyDescent="0.25">
      <c r="A4" s="10" t="s">
        <v>67</v>
      </c>
      <c r="B4" s="11">
        <v>36.175215434579584</v>
      </c>
      <c r="C4" s="11">
        <v>8.3539778068093469</v>
      </c>
      <c r="D4" s="11">
        <v>4.6011455974880828</v>
      </c>
      <c r="F4" t="s">
        <v>67</v>
      </c>
      <c r="G4">
        <v>36.175215434579584</v>
      </c>
      <c r="H4">
        <v>8.3539778068093469</v>
      </c>
      <c r="I4">
        <v>4.6011455974880828</v>
      </c>
      <c r="K4" t="s">
        <v>67</v>
      </c>
      <c r="L4">
        <f>(G4/G$10)*100</f>
        <v>2.4008802666875888</v>
      </c>
      <c r="M4">
        <f t="shared" ref="M4:N9" si="0">(H4/H$10)*100</f>
        <v>1.4766510051531523</v>
      </c>
      <c r="N4">
        <f t="shared" si="0"/>
        <v>1.3326193865643874</v>
      </c>
    </row>
    <row r="5" spans="1:14" x14ac:dyDescent="0.25">
      <c r="A5" s="10" t="s">
        <v>66</v>
      </c>
      <c r="B5" s="11">
        <v>44.164136161504373</v>
      </c>
      <c r="C5" s="11">
        <v>21.914113544151629</v>
      </c>
      <c r="D5" s="11">
        <v>6.9580673660593897</v>
      </c>
      <c r="F5" t="s">
        <v>66</v>
      </c>
      <c r="G5">
        <v>44.164136161504373</v>
      </c>
      <c r="H5">
        <v>21.914113544151629</v>
      </c>
      <c r="I5">
        <v>6.9580673660593897</v>
      </c>
      <c r="K5" t="s">
        <v>66</v>
      </c>
      <c r="L5">
        <f t="shared" ref="L5:L9" si="1">(G5/G$10)*100</f>
        <v>2.9310897456080864</v>
      </c>
      <c r="M5">
        <f t="shared" si="0"/>
        <v>3.8735436627130504</v>
      </c>
      <c r="N5">
        <f t="shared" si="0"/>
        <v>2.0152493044545006</v>
      </c>
    </row>
    <row r="6" spans="1:14" x14ac:dyDescent="0.25">
      <c r="A6" s="10" t="s">
        <v>64</v>
      </c>
      <c r="B6" s="11">
        <v>202.01652158202745</v>
      </c>
      <c r="C6" s="11">
        <v>82.782443151965765</v>
      </c>
      <c r="D6" s="11">
        <v>62.232422883394953</v>
      </c>
      <c r="F6" t="s">
        <v>64</v>
      </c>
      <c r="G6">
        <v>202.01652158202745</v>
      </c>
      <c r="H6">
        <v>82.782443151965765</v>
      </c>
      <c r="I6">
        <v>62.232422883394953</v>
      </c>
      <c r="K6" t="s">
        <v>64</v>
      </c>
      <c r="L6">
        <f t="shared" si="1"/>
        <v>13.407452433511507</v>
      </c>
      <c r="M6">
        <f t="shared" si="0"/>
        <v>14.632643360597056</v>
      </c>
      <c r="N6">
        <f t="shared" si="0"/>
        <v>18.024235801744833</v>
      </c>
    </row>
    <row r="7" spans="1:14" x14ac:dyDescent="0.25">
      <c r="A7" s="10" t="s">
        <v>59</v>
      </c>
      <c r="B7" s="11">
        <v>814.25587136257673</v>
      </c>
      <c r="C7" s="11">
        <v>285.02640957186463</v>
      </c>
      <c r="D7" s="11">
        <v>172.29541440654344</v>
      </c>
      <c r="F7" t="s">
        <v>59</v>
      </c>
      <c r="G7">
        <v>814.25587136257673</v>
      </c>
      <c r="H7">
        <v>285.02640957186463</v>
      </c>
      <c r="I7">
        <v>172.29541440654344</v>
      </c>
      <c r="K7" t="s">
        <v>59</v>
      </c>
      <c r="L7">
        <f t="shared" si="1"/>
        <v>54.040613997842733</v>
      </c>
      <c r="M7">
        <f t="shared" si="0"/>
        <v>50.381332572660654</v>
      </c>
      <c r="N7">
        <f t="shared" si="0"/>
        <v>49.901530953433287</v>
      </c>
    </row>
    <row r="8" spans="1:14" x14ac:dyDescent="0.25">
      <c r="A8" s="10" t="s">
        <v>60</v>
      </c>
      <c r="B8" s="11">
        <v>293.32773954464642</v>
      </c>
      <c r="C8" s="11">
        <v>115.76274684227704</v>
      </c>
      <c r="D8" s="11">
        <v>73.473717811847067</v>
      </c>
      <c r="F8" t="s">
        <v>60</v>
      </c>
      <c r="G8">
        <v>293.32773954464642</v>
      </c>
      <c r="H8">
        <v>115.76274684227704</v>
      </c>
      <c r="I8">
        <v>73.473717811847067</v>
      </c>
      <c r="K8" t="s">
        <v>60</v>
      </c>
      <c r="L8">
        <f t="shared" si="1"/>
        <v>19.467604355208252</v>
      </c>
      <c r="M8">
        <f t="shared" si="0"/>
        <v>20.462249294534125</v>
      </c>
      <c r="N8">
        <f t="shared" si="0"/>
        <v>21.280026611738219</v>
      </c>
    </row>
    <row r="9" spans="1:14" x14ac:dyDescent="0.25">
      <c r="A9" s="10" t="s">
        <v>68</v>
      </c>
      <c r="B9" s="11">
        <v>116.80851732538473</v>
      </c>
      <c r="C9" s="11">
        <v>51.898440683153929</v>
      </c>
      <c r="D9" s="11">
        <v>25.710030474544986</v>
      </c>
      <c r="F9" t="s">
        <v>68</v>
      </c>
      <c r="G9">
        <v>116.80851732538473</v>
      </c>
      <c r="H9">
        <v>51.898440683153929</v>
      </c>
      <c r="I9">
        <v>25.710030474544986</v>
      </c>
      <c r="K9" t="s">
        <v>68</v>
      </c>
      <c r="L9">
        <f t="shared" si="1"/>
        <v>7.7523592011418438</v>
      </c>
      <c r="M9">
        <f t="shared" si="0"/>
        <v>9.1735801043419585</v>
      </c>
      <c r="N9">
        <f t="shared" si="0"/>
        <v>7.4463379420647833</v>
      </c>
    </row>
    <row r="10" spans="1:14" x14ac:dyDescent="0.25">
      <c r="A10" s="10" t="s">
        <v>187</v>
      </c>
      <c r="B10" s="11">
        <v>507.91140729426161</v>
      </c>
      <c r="C10" s="11">
        <v>194.35855419511125</v>
      </c>
      <c r="D10" s="11">
        <v>183.04238391669534</v>
      </c>
      <c r="G10">
        <f>SUM(G4:G9)</f>
        <v>1506.7480014107191</v>
      </c>
      <c r="H10">
        <f t="shared" ref="H10:I10" si="2">SUM(H4:H9)</f>
        <v>565.73813160022235</v>
      </c>
      <c r="I10">
        <f t="shared" si="2"/>
        <v>345.27079853987789</v>
      </c>
    </row>
    <row r="11" spans="1:14" x14ac:dyDescent="0.25">
      <c r="A11" s="10" t="s">
        <v>183</v>
      </c>
      <c r="B11" s="11">
        <v>2014.6594087049807</v>
      </c>
      <c r="C11" s="11">
        <v>760.09668579533354</v>
      </c>
      <c r="D11" s="11">
        <v>528.31318245657326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1DBD-E931-4CB5-A3CD-653F3F97203E}">
  <dimension ref="A1:I66"/>
  <sheetViews>
    <sheetView tabSelected="1" workbookViewId="0">
      <selection activeCell="C45" sqref="C45"/>
    </sheetView>
  </sheetViews>
  <sheetFormatPr defaultRowHeight="15" x14ac:dyDescent="0.25"/>
  <cols>
    <col min="1" max="3" width="19" customWidth="1"/>
    <col min="4" max="4" width="15.7109375" customWidth="1"/>
    <col min="5" max="5" width="11.140625" customWidth="1"/>
    <col min="6" max="6" width="23.42578125" customWidth="1"/>
  </cols>
  <sheetData>
    <row r="1" spans="1:9" x14ac:dyDescent="0.25">
      <c r="A1" t="s">
        <v>3</v>
      </c>
      <c r="B1" t="s">
        <v>188</v>
      </c>
      <c r="C1" t="s">
        <v>256</v>
      </c>
      <c r="D1" t="s">
        <v>249</v>
      </c>
      <c r="E1" t="s">
        <v>58</v>
      </c>
      <c r="F1" t="s">
        <v>195</v>
      </c>
      <c r="G1" t="s">
        <v>0</v>
      </c>
      <c r="H1" t="s">
        <v>1</v>
      </c>
      <c r="I1" t="s">
        <v>2</v>
      </c>
    </row>
    <row r="2" spans="1:9" x14ac:dyDescent="0.25">
      <c r="A2" s="8" t="s">
        <v>187</v>
      </c>
      <c r="B2" s="8"/>
      <c r="C2" s="8"/>
      <c r="D2" s="8"/>
      <c r="E2" s="1">
        <v>0.5</v>
      </c>
      <c r="F2" s="1"/>
      <c r="G2">
        <v>1.3650758634941023</v>
      </c>
      <c r="I2">
        <v>3.1552944662145199</v>
      </c>
    </row>
    <row r="3" spans="1:9" x14ac:dyDescent="0.25">
      <c r="A3" s="8" t="s">
        <v>187</v>
      </c>
      <c r="B3" s="8"/>
      <c r="C3" s="8"/>
      <c r="D3" s="8"/>
      <c r="E3" s="1">
        <v>0.54166666666666663</v>
      </c>
      <c r="F3" s="1"/>
      <c r="I3">
        <v>1.0064883298674028</v>
      </c>
    </row>
    <row r="4" spans="1:9" x14ac:dyDescent="0.25">
      <c r="A4" s="8" t="s">
        <v>187</v>
      </c>
      <c r="B4" s="8"/>
      <c r="C4" s="8"/>
      <c r="D4" s="8"/>
      <c r="E4" s="1">
        <v>0.58333333333333337</v>
      </c>
      <c r="F4" s="1"/>
      <c r="G4">
        <v>26.530608009241266</v>
      </c>
      <c r="H4">
        <v>26.956530885113569</v>
      </c>
      <c r="I4">
        <v>54.871334939802757</v>
      </c>
    </row>
    <row r="5" spans="1:9" x14ac:dyDescent="0.25">
      <c r="A5" s="8" t="s">
        <v>187</v>
      </c>
      <c r="B5" s="8"/>
      <c r="C5" s="8"/>
      <c r="D5" s="8"/>
      <c r="E5" s="1">
        <v>0.625</v>
      </c>
      <c r="F5" s="1"/>
      <c r="G5">
        <v>3.4978911633879868</v>
      </c>
      <c r="H5">
        <v>3.0820817898433059</v>
      </c>
      <c r="I5">
        <v>12.620317611409426</v>
      </c>
    </row>
    <row r="6" spans="1:9" x14ac:dyDescent="0.25">
      <c r="A6" s="8" t="s">
        <v>187</v>
      </c>
      <c r="B6" s="8"/>
      <c r="C6" s="8"/>
      <c r="D6" s="8"/>
      <c r="E6" s="1">
        <v>0.66666666666666663</v>
      </c>
      <c r="F6" s="1"/>
      <c r="G6">
        <v>127.98343323967768</v>
      </c>
      <c r="H6">
        <v>134.41474443679104</v>
      </c>
      <c r="I6">
        <v>344.60009289555217</v>
      </c>
    </row>
    <row r="7" spans="1:9" x14ac:dyDescent="0.25">
      <c r="A7" s="8" t="s">
        <v>187</v>
      </c>
      <c r="B7" s="8"/>
      <c r="C7" s="8"/>
      <c r="D7" s="8"/>
      <c r="E7" s="1">
        <v>0.70833333333333337</v>
      </c>
      <c r="F7" s="1"/>
      <c r="G7">
        <v>1.9030879864903256</v>
      </c>
      <c r="H7">
        <v>2.7098609972899546</v>
      </c>
      <c r="I7">
        <v>9.655533532804693</v>
      </c>
    </row>
    <row r="8" spans="1:9" x14ac:dyDescent="0.25">
      <c r="A8" s="8" t="s">
        <v>187</v>
      </c>
      <c r="B8" s="8"/>
      <c r="C8" s="8"/>
      <c r="D8" s="8"/>
      <c r="E8" s="1">
        <v>0.75</v>
      </c>
      <c r="F8" s="1"/>
      <c r="G8">
        <v>15.327341820832618</v>
      </c>
      <c r="H8">
        <v>20.624409258188674</v>
      </c>
      <c r="I8">
        <v>66.37626937449663</v>
      </c>
    </row>
    <row r="9" spans="1:9" x14ac:dyDescent="0.25">
      <c r="A9" s="8" t="s">
        <v>187</v>
      </c>
      <c r="B9" s="8"/>
      <c r="C9" s="8"/>
      <c r="D9" s="8"/>
      <c r="E9" s="1">
        <v>0.83333333333333337</v>
      </c>
      <c r="F9" s="1"/>
      <c r="G9">
        <v>1.6403221728913719</v>
      </c>
      <c r="H9">
        <v>1.9654684679744794</v>
      </c>
      <c r="I9">
        <v>6.1157766103375844</v>
      </c>
    </row>
    <row r="10" spans="1:9" x14ac:dyDescent="0.25">
      <c r="A10" s="8" t="s">
        <v>187</v>
      </c>
      <c r="B10" s="8"/>
      <c r="C10" s="8"/>
      <c r="D10" s="8"/>
      <c r="E10" s="1">
        <v>0.91666666666666663</v>
      </c>
      <c r="F10" s="1"/>
      <c r="G10">
        <v>2.4696271279865916</v>
      </c>
      <c r="H10">
        <v>1.9972348860081341</v>
      </c>
      <c r="I10">
        <v>4.5370192726078722</v>
      </c>
    </row>
    <row r="11" spans="1:9" x14ac:dyDescent="0.25">
      <c r="A11" s="8" t="s">
        <v>187</v>
      </c>
      <c r="B11" s="8"/>
      <c r="C11" s="8"/>
      <c r="D11" s="8"/>
      <c r="E11" s="1">
        <v>0.95833333333333337</v>
      </c>
      <c r="F11" s="1"/>
      <c r="I11">
        <v>0.94164370157081889</v>
      </c>
    </row>
    <row r="12" spans="1:9" x14ac:dyDescent="0.25">
      <c r="A12" s="8" t="s">
        <v>187</v>
      </c>
      <c r="B12" s="8"/>
      <c r="C12" s="8"/>
      <c r="D12" s="8"/>
      <c r="E12" s="2">
        <v>1</v>
      </c>
      <c r="F12" s="2"/>
      <c r="G12">
        <v>2.3249965326933832</v>
      </c>
      <c r="H12">
        <v>2.6082234739020915</v>
      </c>
      <c r="I12">
        <v>4.031636559597672</v>
      </c>
    </row>
    <row r="13" spans="1:9" x14ac:dyDescent="0.25">
      <c r="A13" t="s">
        <v>59</v>
      </c>
      <c r="E13" t="s">
        <v>4</v>
      </c>
      <c r="F13" t="s">
        <v>196</v>
      </c>
      <c r="I13">
        <v>1.7037253260034981</v>
      </c>
    </row>
    <row r="14" spans="1:9" x14ac:dyDescent="0.25">
      <c r="A14" t="s">
        <v>60</v>
      </c>
      <c r="E14" t="s">
        <v>5</v>
      </c>
      <c r="F14" t="s">
        <v>197</v>
      </c>
      <c r="I14">
        <v>1.2015432668952752</v>
      </c>
    </row>
    <row r="15" spans="1:9" x14ac:dyDescent="0.25">
      <c r="A15" t="s">
        <v>60</v>
      </c>
      <c r="B15" t="s">
        <v>192</v>
      </c>
      <c r="D15" t="s">
        <v>192</v>
      </c>
      <c r="E15" t="s">
        <v>6</v>
      </c>
      <c r="F15" t="s">
        <v>198</v>
      </c>
      <c r="G15">
        <v>1.8404264618547608</v>
      </c>
      <c r="H15">
        <v>3.6647948527516299</v>
      </c>
      <c r="I15">
        <v>23.229167012445675</v>
      </c>
    </row>
    <row r="16" spans="1:9" x14ac:dyDescent="0.25">
      <c r="A16" t="s">
        <v>59</v>
      </c>
      <c r="D16" t="s">
        <v>189</v>
      </c>
      <c r="E16" t="s">
        <v>9</v>
      </c>
      <c r="F16" t="s">
        <v>199</v>
      </c>
      <c r="I16">
        <v>1.924655501243451</v>
      </c>
    </row>
    <row r="17" spans="1:9" x14ac:dyDescent="0.25">
      <c r="A17" t="s">
        <v>59</v>
      </c>
      <c r="D17" t="s">
        <v>189</v>
      </c>
      <c r="E17" t="s">
        <v>8</v>
      </c>
      <c r="F17" t="s">
        <v>200</v>
      </c>
      <c r="I17">
        <v>1.577781662845299</v>
      </c>
    </row>
    <row r="18" spans="1:9" x14ac:dyDescent="0.25">
      <c r="A18" t="s">
        <v>59</v>
      </c>
      <c r="D18" t="s">
        <v>189</v>
      </c>
      <c r="E18" t="s">
        <v>7</v>
      </c>
      <c r="F18" t="s">
        <v>201</v>
      </c>
      <c r="I18">
        <v>0.7756670599872636</v>
      </c>
    </row>
    <row r="19" spans="1:9" x14ac:dyDescent="0.25">
      <c r="A19" t="s">
        <v>60</v>
      </c>
      <c r="B19" t="s">
        <v>189</v>
      </c>
      <c r="D19" t="s">
        <v>189</v>
      </c>
      <c r="E19" t="s">
        <v>12</v>
      </c>
      <c r="F19" t="s">
        <v>202</v>
      </c>
      <c r="G19">
        <v>7.1171964178471496</v>
      </c>
      <c r="H19">
        <v>17.457555414198513</v>
      </c>
      <c r="I19">
        <v>28.023395043911957</v>
      </c>
    </row>
    <row r="20" spans="1:9" x14ac:dyDescent="0.25">
      <c r="A20" t="s">
        <v>60</v>
      </c>
      <c r="B20" t="s">
        <v>189</v>
      </c>
      <c r="D20" t="s">
        <v>189</v>
      </c>
      <c r="E20" t="s">
        <v>11</v>
      </c>
      <c r="F20" t="s">
        <v>203</v>
      </c>
      <c r="G20">
        <v>9.3642852834408625</v>
      </c>
      <c r="H20">
        <v>14.745959636505159</v>
      </c>
      <c r="I20">
        <v>46.426950032855082</v>
      </c>
    </row>
    <row r="21" spans="1:9" x14ac:dyDescent="0.25">
      <c r="A21" t="s">
        <v>60</v>
      </c>
      <c r="B21" t="s">
        <v>189</v>
      </c>
      <c r="D21" t="s">
        <v>189</v>
      </c>
      <c r="E21" t="s">
        <v>49</v>
      </c>
      <c r="F21" t="s">
        <v>204</v>
      </c>
      <c r="H21">
        <v>1.8966266100881806</v>
      </c>
      <c r="I21">
        <v>3.1019488390309728</v>
      </c>
    </row>
    <row r="22" spans="1:9" x14ac:dyDescent="0.25">
      <c r="A22" t="s">
        <v>60</v>
      </c>
      <c r="B22" t="s">
        <v>189</v>
      </c>
      <c r="D22" t="s">
        <v>189</v>
      </c>
      <c r="E22" t="s">
        <v>10</v>
      </c>
      <c r="F22" t="s">
        <v>205</v>
      </c>
      <c r="G22">
        <v>5.2230169670328026</v>
      </c>
      <c r="H22">
        <v>6.9809028064811356</v>
      </c>
      <c r="I22">
        <v>30.609789508506204</v>
      </c>
    </row>
    <row r="23" spans="1:9" x14ac:dyDescent="0.25">
      <c r="A23" t="s">
        <v>59</v>
      </c>
      <c r="B23" t="s">
        <v>189</v>
      </c>
      <c r="D23" t="s">
        <v>189</v>
      </c>
      <c r="E23" t="s">
        <v>15</v>
      </c>
      <c r="F23" t="s">
        <v>206</v>
      </c>
      <c r="I23">
        <v>0.97863243631950225</v>
      </c>
    </row>
    <row r="24" spans="1:9" x14ac:dyDescent="0.25">
      <c r="A24" t="s">
        <v>59</v>
      </c>
      <c r="B24" t="s">
        <v>189</v>
      </c>
      <c r="D24" t="s">
        <v>189</v>
      </c>
      <c r="E24" t="s">
        <v>14</v>
      </c>
      <c r="F24" t="s">
        <v>207</v>
      </c>
      <c r="I24">
        <v>3.1527787686650406</v>
      </c>
    </row>
    <row r="25" spans="1:9" x14ac:dyDescent="0.25">
      <c r="A25" t="s">
        <v>59</v>
      </c>
      <c r="B25" t="s">
        <v>189</v>
      </c>
      <c r="D25" t="s">
        <v>189</v>
      </c>
      <c r="E25" t="s">
        <v>13</v>
      </c>
      <c r="F25" t="s">
        <v>208</v>
      </c>
      <c r="I25">
        <v>1.236632927119717</v>
      </c>
    </row>
    <row r="26" spans="1:9" x14ac:dyDescent="0.25">
      <c r="A26" s="8" t="s">
        <v>67</v>
      </c>
      <c r="B26" s="8"/>
      <c r="C26" s="8"/>
      <c r="D26" s="8" t="s">
        <v>67</v>
      </c>
      <c r="E26" t="s">
        <v>50</v>
      </c>
      <c r="F26" t="s">
        <v>209</v>
      </c>
      <c r="G26">
        <v>1.9862167905970161</v>
      </c>
      <c r="H26">
        <v>4.5505812169114224</v>
      </c>
      <c r="I26">
        <v>13.241350652322824</v>
      </c>
    </row>
    <row r="27" spans="1:9" x14ac:dyDescent="0.25">
      <c r="A27" t="s">
        <v>60</v>
      </c>
      <c r="D27" t="s">
        <v>189</v>
      </c>
      <c r="E27" t="s">
        <v>18</v>
      </c>
      <c r="F27" t="s">
        <v>210</v>
      </c>
      <c r="G27">
        <v>2.1384266893217396</v>
      </c>
    </row>
    <row r="28" spans="1:9" x14ac:dyDescent="0.25">
      <c r="A28" t="s">
        <v>60</v>
      </c>
      <c r="D28" t="s">
        <v>189</v>
      </c>
      <c r="E28" t="s">
        <v>16</v>
      </c>
      <c r="F28" t="s">
        <v>211</v>
      </c>
      <c r="G28">
        <v>3.7058114073073765</v>
      </c>
      <c r="H28">
        <v>7.2982339786937906</v>
      </c>
      <c r="I28">
        <v>17.964658180328442</v>
      </c>
    </row>
    <row r="29" spans="1:9" x14ac:dyDescent="0.25">
      <c r="A29" t="s">
        <v>59</v>
      </c>
      <c r="D29" t="s">
        <v>189</v>
      </c>
      <c r="E29" t="s">
        <v>21</v>
      </c>
      <c r="F29" t="s">
        <v>212</v>
      </c>
      <c r="G29">
        <v>2.0345243882734776</v>
      </c>
      <c r="I29">
        <v>4.3020510709802258</v>
      </c>
    </row>
    <row r="30" spans="1:9" x14ac:dyDescent="0.25">
      <c r="A30" t="s">
        <v>66</v>
      </c>
      <c r="D30" t="s">
        <v>66</v>
      </c>
      <c r="E30" t="s">
        <v>20</v>
      </c>
      <c r="F30" t="s">
        <v>213</v>
      </c>
      <c r="G30">
        <v>6.9580673660593897</v>
      </c>
      <c r="H30">
        <v>21.914113544151629</v>
      </c>
      <c r="I30">
        <v>44.164136161504373</v>
      </c>
    </row>
    <row r="31" spans="1:9" x14ac:dyDescent="0.25">
      <c r="A31" t="s">
        <v>59</v>
      </c>
      <c r="B31" t="s">
        <v>181</v>
      </c>
      <c r="D31" t="s">
        <v>181</v>
      </c>
      <c r="E31" t="s">
        <v>19</v>
      </c>
      <c r="F31" t="s">
        <v>214</v>
      </c>
      <c r="G31">
        <v>76.250960254487751</v>
      </c>
      <c r="H31">
        <v>112.87877559888935</v>
      </c>
      <c r="I31">
        <v>374.53036095452245</v>
      </c>
    </row>
    <row r="32" spans="1:9" x14ac:dyDescent="0.25">
      <c r="A32" t="s">
        <v>64</v>
      </c>
      <c r="D32" t="s">
        <v>64</v>
      </c>
      <c r="E32" t="s">
        <v>17</v>
      </c>
      <c r="F32" t="s">
        <v>215</v>
      </c>
      <c r="G32">
        <v>3.4102477622755285</v>
      </c>
      <c r="H32">
        <v>1.7249325891215448</v>
      </c>
      <c r="I32">
        <v>10.866542802621899</v>
      </c>
    </row>
    <row r="33" spans="1:9" x14ac:dyDescent="0.25">
      <c r="A33" s="8" t="s">
        <v>67</v>
      </c>
      <c r="B33" t="s">
        <v>189</v>
      </c>
      <c r="D33" t="s">
        <v>189</v>
      </c>
      <c r="E33" t="s">
        <v>53</v>
      </c>
      <c r="F33" t="s">
        <v>216</v>
      </c>
      <c r="I33">
        <v>2.5761135754549911</v>
      </c>
    </row>
    <row r="34" spans="1:9" x14ac:dyDescent="0.25">
      <c r="A34" t="s">
        <v>60</v>
      </c>
      <c r="B34" t="s">
        <v>189</v>
      </c>
      <c r="D34" t="s">
        <v>189</v>
      </c>
      <c r="E34" t="s">
        <v>24</v>
      </c>
      <c r="F34" t="s">
        <v>217</v>
      </c>
      <c r="G34">
        <v>1.7709545107519258</v>
      </c>
      <c r="H34">
        <v>5.8339958956409541</v>
      </c>
      <c r="I34">
        <v>6.1941199430796345</v>
      </c>
    </row>
    <row r="35" spans="1:9" x14ac:dyDescent="0.25">
      <c r="A35" t="s">
        <v>59</v>
      </c>
      <c r="B35" t="s">
        <v>189</v>
      </c>
      <c r="D35" t="s">
        <v>189</v>
      </c>
      <c r="E35" t="s">
        <v>52</v>
      </c>
      <c r="F35" t="s">
        <v>218</v>
      </c>
      <c r="G35">
        <v>1.8714658196391205</v>
      </c>
      <c r="I35">
        <v>4.1016806469832447</v>
      </c>
    </row>
    <row r="36" spans="1:9" x14ac:dyDescent="0.25">
      <c r="A36" t="s">
        <v>60</v>
      </c>
      <c r="B36" t="s">
        <v>189</v>
      </c>
      <c r="D36" t="s">
        <v>189</v>
      </c>
      <c r="E36" t="s">
        <v>23</v>
      </c>
      <c r="F36" t="s">
        <v>219</v>
      </c>
      <c r="G36">
        <v>1.21286451454622</v>
      </c>
      <c r="H36">
        <v>3.2324198242131534</v>
      </c>
      <c r="I36">
        <v>6.2411368536976024</v>
      </c>
    </row>
    <row r="37" spans="1:9" x14ac:dyDescent="0.25">
      <c r="A37" s="8" t="s">
        <v>60</v>
      </c>
      <c r="B37" t="s">
        <v>189</v>
      </c>
      <c r="D37" t="s">
        <v>189</v>
      </c>
      <c r="E37" t="s">
        <v>51</v>
      </c>
      <c r="F37" t="s">
        <v>220</v>
      </c>
      <c r="H37">
        <v>1.3527377565620826</v>
      </c>
      <c r="I37">
        <v>2.2481212641400483</v>
      </c>
    </row>
    <row r="38" spans="1:9" x14ac:dyDescent="0.25">
      <c r="A38" t="s">
        <v>60</v>
      </c>
      <c r="B38" t="s">
        <v>189</v>
      </c>
      <c r="D38" t="s">
        <v>189</v>
      </c>
      <c r="E38" t="s">
        <v>22</v>
      </c>
      <c r="F38" t="s">
        <v>221</v>
      </c>
      <c r="H38">
        <v>1.8513190878368098</v>
      </c>
      <c r="I38">
        <v>2.8218386449572019</v>
      </c>
    </row>
    <row r="39" spans="1:9" x14ac:dyDescent="0.25">
      <c r="A39" t="s">
        <v>59</v>
      </c>
      <c r="B39" t="s">
        <v>189</v>
      </c>
      <c r="D39" t="s">
        <v>189</v>
      </c>
      <c r="E39" t="s">
        <v>26</v>
      </c>
      <c r="F39" t="s">
        <v>222</v>
      </c>
      <c r="I39">
        <v>3.4502607316180454</v>
      </c>
    </row>
    <row r="40" spans="1:9" x14ac:dyDescent="0.25">
      <c r="A40" t="s">
        <v>59</v>
      </c>
      <c r="B40" t="s">
        <v>189</v>
      </c>
      <c r="D40" t="s">
        <v>189</v>
      </c>
      <c r="E40" t="s">
        <v>25</v>
      </c>
      <c r="F40" t="s">
        <v>223</v>
      </c>
      <c r="G40">
        <v>2.4318732802576841</v>
      </c>
      <c r="H40">
        <v>2.3975520119849714</v>
      </c>
      <c r="I40">
        <v>13.926931501208381</v>
      </c>
    </row>
    <row r="41" spans="1:9" x14ac:dyDescent="0.25">
      <c r="A41" s="8" t="s">
        <v>67</v>
      </c>
      <c r="B41" s="8"/>
      <c r="C41" s="8"/>
      <c r="D41" s="8" t="s">
        <v>67</v>
      </c>
      <c r="E41" t="s">
        <v>54</v>
      </c>
      <c r="F41" t="s">
        <v>224</v>
      </c>
      <c r="G41">
        <v>1.0914092506483017</v>
      </c>
      <c r="H41">
        <v>1.4319428979641682</v>
      </c>
      <c r="I41">
        <v>7.4265722883494449</v>
      </c>
    </row>
    <row r="42" spans="1:9" x14ac:dyDescent="0.25">
      <c r="A42" t="s">
        <v>60</v>
      </c>
      <c r="D42" t="s">
        <v>189</v>
      </c>
      <c r="E42" t="s">
        <v>28</v>
      </c>
      <c r="F42" t="s">
        <v>225</v>
      </c>
      <c r="I42">
        <v>6.1996594399181246</v>
      </c>
    </row>
    <row r="43" spans="1:9" x14ac:dyDescent="0.25">
      <c r="A43" t="s">
        <v>59</v>
      </c>
      <c r="D43" t="s">
        <v>189</v>
      </c>
      <c r="E43" t="s">
        <v>33</v>
      </c>
      <c r="F43" t="s">
        <v>226</v>
      </c>
      <c r="G43">
        <v>3.505157503867963</v>
      </c>
      <c r="H43">
        <v>4.5121355848080436</v>
      </c>
      <c r="I43">
        <v>11.508747077471112</v>
      </c>
    </row>
    <row r="44" spans="1:9" x14ac:dyDescent="0.25">
      <c r="A44" s="8" t="s">
        <v>59</v>
      </c>
      <c r="B44" t="s">
        <v>189</v>
      </c>
      <c r="D44" t="s">
        <v>189</v>
      </c>
      <c r="E44" t="s">
        <v>32</v>
      </c>
      <c r="F44" t="s">
        <v>227</v>
      </c>
      <c r="G44">
        <v>78.432749419183509</v>
      </c>
      <c r="H44">
        <v>158.99201971119058</v>
      </c>
      <c r="I44">
        <v>359.16576590495487</v>
      </c>
    </row>
    <row r="45" spans="1:9" x14ac:dyDescent="0.25">
      <c r="A45" s="8" t="s">
        <v>67</v>
      </c>
      <c r="B45" s="8"/>
      <c r="C45" s="8"/>
      <c r="D45" s="8" t="s">
        <v>67</v>
      </c>
      <c r="E45" t="s">
        <v>56</v>
      </c>
      <c r="F45" t="s">
        <v>228</v>
      </c>
      <c r="H45">
        <v>2.3714536919337559</v>
      </c>
      <c r="I45">
        <v>10.57517318726789</v>
      </c>
    </row>
    <row r="46" spans="1:9" x14ac:dyDescent="0.25">
      <c r="A46" s="8" t="s">
        <v>60</v>
      </c>
      <c r="B46" s="8"/>
      <c r="C46" s="8"/>
      <c r="D46" s="8" t="s">
        <v>189</v>
      </c>
      <c r="E46" t="s">
        <v>31</v>
      </c>
      <c r="F46" t="s">
        <v>229</v>
      </c>
      <c r="G46">
        <v>41.10073555974423</v>
      </c>
      <c r="H46">
        <v>51.448200979305632</v>
      </c>
      <c r="I46">
        <v>119.06541151488018</v>
      </c>
    </row>
    <row r="47" spans="1:9" x14ac:dyDescent="0.25">
      <c r="A47" t="s">
        <v>68</v>
      </c>
      <c r="D47" t="s">
        <v>68</v>
      </c>
      <c r="E47" t="s">
        <v>30</v>
      </c>
      <c r="F47" t="s">
        <v>230</v>
      </c>
      <c r="G47">
        <v>25.710030474544986</v>
      </c>
      <c r="H47">
        <v>51.898440683153929</v>
      </c>
      <c r="I47">
        <v>116.80851732538473</v>
      </c>
    </row>
    <row r="48" spans="1:9" x14ac:dyDescent="0.25">
      <c r="A48" t="s">
        <v>64</v>
      </c>
      <c r="B48" t="s">
        <v>193</v>
      </c>
      <c r="D48" t="s">
        <v>193</v>
      </c>
      <c r="E48" t="s">
        <v>27</v>
      </c>
      <c r="F48" t="s">
        <v>231</v>
      </c>
      <c r="G48">
        <v>4.9309374966524295</v>
      </c>
      <c r="H48">
        <v>5.5327706851037037</v>
      </c>
      <c r="I48">
        <v>15.527071409917253</v>
      </c>
    </row>
    <row r="49" spans="1:9" x14ac:dyDescent="0.25">
      <c r="A49" t="s">
        <v>64</v>
      </c>
      <c r="B49" t="s">
        <v>194</v>
      </c>
      <c r="D49" t="s">
        <v>194</v>
      </c>
      <c r="E49" t="s">
        <v>29</v>
      </c>
      <c r="G49">
        <v>14.308676693984284</v>
      </c>
      <c r="H49">
        <v>12.966445724383082</v>
      </c>
      <c r="I49">
        <v>28.19456930273142</v>
      </c>
    </row>
    <row r="50" spans="1:9" x14ac:dyDescent="0.25">
      <c r="A50" t="s">
        <v>59</v>
      </c>
      <c r="D50" t="s">
        <v>189</v>
      </c>
      <c r="E50" t="s">
        <v>55</v>
      </c>
      <c r="F50" t="s">
        <v>232</v>
      </c>
      <c r="G50">
        <v>1.3566738790027277</v>
      </c>
      <c r="H50">
        <v>1.714527429117281</v>
      </c>
      <c r="I50">
        <v>4.3912406997214513</v>
      </c>
    </row>
    <row r="51" spans="1:9" x14ac:dyDescent="0.25">
      <c r="A51" s="8" t="s">
        <v>67</v>
      </c>
      <c r="B51" s="8"/>
      <c r="C51" s="8"/>
      <c r="D51" s="8" t="s">
        <v>67</v>
      </c>
      <c r="E51" t="s">
        <v>57</v>
      </c>
      <c r="F51" t="s">
        <v>233</v>
      </c>
      <c r="G51">
        <v>1.5235195562427648</v>
      </c>
      <c r="I51">
        <v>2.3560057311844402</v>
      </c>
    </row>
    <row r="52" spans="1:9" x14ac:dyDescent="0.25">
      <c r="A52" t="s">
        <v>59</v>
      </c>
      <c r="B52" t="s">
        <v>189</v>
      </c>
      <c r="D52" t="s">
        <v>189</v>
      </c>
      <c r="E52" t="s">
        <v>34</v>
      </c>
      <c r="F52" t="s">
        <v>234</v>
      </c>
      <c r="I52">
        <v>2.2977227710015438</v>
      </c>
    </row>
    <row r="53" spans="1:9" x14ac:dyDescent="0.25">
      <c r="A53" s="8" t="s">
        <v>59</v>
      </c>
      <c r="B53" s="8"/>
      <c r="C53" s="8"/>
      <c r="D53" t="s">
        <v>189</v>
      </c>
      <c r="E53" t="s">
        <v>38</v>
      </c>
      <c r="F53" t="s">
        <v>235</v>
      </c>
      <c r="G53">
        <v>1.5048361904584011</v>
      </c>
      <c r="H53">
        <v>1.9659966149439234</v>
      </c>
      <c r="I53">
        <v>5.1490468557841131</v>
      </c>
    </row>
    <row r="54" spans="1:9" x14ac:dyDescent="0.25">
      <c r="A54" t="s">
        <v>59</v>
      </c>
      <c r="D54" t="s">
        <v>189</v>
      </c>
      <c r="E54" t="s">
        <v>41</v>
      </c>
      <c r="F54" t="s">
        <v>236</v>
      </c>
      <c r="I54">
        <v>5.3075877584726552</v>
      </c>
    </row>
    <row r="55" spans="1:9" x14ac:dyDescent="0.25">
      <c r="A55" s="8" t="s">
        <v>59</v>
      </c>
      <c r="B55" s="8"/>
      <c r="C55" s="8"/>
      <c r="D55" t="s">
        <v>189</v>
      </c>
      <c r="E55" t="s">
        <v>40</v>
      </c>
      <c r="F55" t="s">
        <v>237</v>
      </c>
      <c r="G55">
        <v>4.9071736713727789</v>
      </c>
      <c r="H55">
        <v>2.5654026209304366</v>
      </c>
      <c r="I55">
        <v>11.508727383200341</v>
      </c>
    </row>
    <row r="56" spans="1:9" x14ac:dyDescent="0.25">
      <c r="A56" s="8" t="s">
        <v>64</v>
      </c>
      <c r="B56" s="8"/>
      <c r="C56" s="8"/>
      <c r="D56" s="8" t="s">
        <v>64</v>
      </c>
      <c r="E56" t="s">
        <v>39</v>
      </c>
      <c r="F56" t="s">
        <v>238</v>
      </c>
      <c r="I56">
        <v>4.7014856212499296</v>
      </c>
    </row>
    <row r="57" spans="1:9" x14ac:dyDescent="0.25">
      <c r="A57" s="8" t="s">
        <v>64</v>
      </c>
      <c r="B57" s="8"/>
      <c r="C57" s="8"/>
      <c r="D57" s="8" t="s">
        <v>64</v>
      </c>
      <c r="E57" t="s">
        <v>37</v>
      </c>
      <c r="F57" t="s">
        <v>239</v>
      </c>
      <c r="G57">
        <v>3.8871581316491697</v>
      </c>
      <c r="H57">
        <v>2.2985057478909114</v>
      </c>
      <c r="I57">
        <v>6.8553745520834477</v>
      </c>
    </row>
    <row r="58" spans="1:9" x14ac:dyDescent="0.25">
      <c r="A58" s="8" t="s">
        <v>64</v>
      </c>
      <c r="B58" s="8" t="s">
        <v>191</v>
      </c>
      <c r="C58" s="8"/>
      <c r="D58" s="8" t="s">
        <v>191</v>
      </c>
      <c r="E58" t="s">
        <v>35</v>
      </c>
      <c r="F58" t="s">
        <v>240</v>
      </c>
      <c r="G58">
        <v>6.561891757467178</v>
      </c>
      <c r="H58">
        <v>10.082100689617887</v>
      </c>
      <c r="I58">
        <v>33.657801620612219</v>
      </c>
    </row>
    <row r="59" spans="1:9" x14ac:dyDescent="0.25">
      <c r="A59" s="8" t="s">
        <v>64</v>
      </c>
      <c r="B59" s="8" t="s">
        <v>191</v>
      </c>
      <c r="C59" s="8"/>
      <c r="D59" s="8" t="s">
        <v>191</v>
      </c>
      <c r="E59" t="s">
        <v>36</v>
      </c>
      <c r="F59" t="s">
        <v>241</v>
      </c>
      <c r="G59">
        <v>13.840558980940274</v>
      </c>
      <c r="H59">
        <v>23.495607003856502</v>
      </c>
      <c r="I59">
        <v>69.51852254775639</v>
      </c>
    </row>
    <row r="60" spans="1:9" x14ac:dyDescent="0.25">
      <c r="A60" s="8" t="s">
        <v>59</v>
      </c>
      <c r="B60" s="8"/>
      <c r="C60" s="8"/>
      <c r="D60" s="8" t="s">
        <v>189</v>
      </c>
      <c r="E60" t="s">
        <v>47</v>
      </c>
      <c r="F60" t="s">
        <v>242</v>
      </c>
      <c r="I60">
        <v>1.1935395285921915</v>
      </c>
    </row>
    <row r="61" spans="1:9" x14ac:dyDescent="0.25">
      <c r="A61" s="8" t="s">
        <v>59</v>
      </c>
      <c r="B61" s="8"/>
      <c r="C61" s="8"/>
      <c r="D61" s="8" t="s">
        <v>189</v>
      </c>
      <c r="E61" t="s">
        <v>46</v>
      </c>
      <c r="F61" t="s">
        <v>243</v>
      </c>
      <c r="I61">
        <v>1.3038809155775741</v>
      </c>
    </row>
    <row r="62" spans="1:9" x14ac:dyDescent="0.25">
      <c r="A62" s="8" t="s">
        <v>64</v>
      </c>
      <c r="B62" s="8" t="s">
        <v>191</v>
      </c>
      <c r="C62" s="8"/>
      <c r="D62" s="8" t="s">
        <v>191</v>
      </c>
      <c r="E62" t="s">
        <v>44</v>
      </c>
      <c r="F62" t="s">
        <v>244</v>
      </c>
      <c r="I62">
        <v>2.052115789744192</v>
      </c>
    </row>
    <row r="63" spans="1:9" x14ac:dyDescent="0.25">
      <c r="A63" s="8" t="s">
        <v>64</v>
      </c>
      <c r="B63" s="8" t="s">
        <v>191</v>
      </c>
      <c r="C63" s="8"/>
      <c r="D63" s="8" t="s">
        <v>191</v>
      </c>
      <c r="E63" t="s">
        <v>45</v>
      </c>
      <c r="F63" t="s">
        <v>245</v>
      </c>
      <c r="H63">
        <v>1.162428204925374</v>
      </c>
      <c r="I63">
        <v>5.7306944667855397</v>
      </c>
    </row>
    <row r="64" spans="1:9" x14ac:dyDescent="0.25">
      <c r="A64" s="8" t="s">
        <v>64</v>
      </c>
      <c r="B64" s="8" t="s">
        <v>191</v>
      </c>
      <c r="C64" s="8"/>
      <c r="D64" s="8" t="s">
        <v>191</v>
      </c>
      <c r="E64" t="s">
        <v>42</v>
      </c>
      <c r="F64" t="s">
        <v>246</v>
      </c>
      <c r="G64">
        <v>2.051155999084969</v>
      </c>
      <c r="H64">
        <v>10.833405558336423</v>
      </c>
      <c r="I64">
        <v>9.0041133921753325</v>
      </c>
    </row>
    <row r="65" spans="1:9" x14ac:dyDescent="0.25">
      <c r="A65" s="8" t="s">
        <v>64</v>
      </c>
      <c r="B65" s="8" t="s">
        <v>191</v>
      </c>
      <c r="C65" s="8"/>
      <c r="D65" s="8" t="s">
        <v>191</v>
      </c>
      <c r="E65" t="s">
        <v>43</v>
      </c>
      <c r="F65" t="s">
        <v>247</v>
      </c>
      <c r="G65">
        <v>13.241796061341129</v>
      </c>
      <c r="H65">
        <v>14.686246948730343</v>
      </c>
      <c r="I65">
        <v>15.908230076349835</v>
      </c>
    </row>
    <row r="66" spans="1:9" x14ac:dyDescent="0.25">
      <c r="A66" s="8" t="s">
        <v>59</v>
      </c>
      <c r="B66" s="8" t="s">
        <v>190</v>
      </c>
      <c r="C66" s="8"/>
      <c r="D66" s="8" t="s">
        <v>190</v>
      </c>
      <c r="E66" t="s">
        <v>48</v>
      </c>
      <c r="F66" t="s">
        <v>248</v>
      </c>
      <c r="I66">
        <v>0.76845388030466144</v>
      </c>
    </row>
  </sheetData>
  <sortState xmlns:xlrd2="http://schemas.microsoft.com/office/spreadsheetml/2017/richdata2" ref="A2:I66">
    <sortCondition ref="E2:E6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B0D4-C1EA-476B-9E28-FE44653D2762}">
  <dimension ref="A1:F66"/>
  <sheetViews>
    <sheetView workbookViewId="0">
      <selection activeCell="C2" sqref="C2"/>
    </sheetView>
  </sheetViews>
  <sheetFormatPr defaultRowHeight="15" x14ac:dyDescent="0.25"/>
  <cols>
    <col min="1" max="1" width="22.85546875" customWidth="1"/>
    <col min="2" max="2" width="47.5703125" customWidth="1"/>
    <col min="3" max="3" width="25" customWidth="1"/>
    <col min="4" max="4" width="11.28515625" customWidth="1"/>
    <col min="5" max="5" width="14.85546875" customWidth="1"/>
    <col min="6" max="6" width="18.7109375" customWidth="1"/>
  </cols>
  <sheetData>
    <row r="1" spans="1:6" x14ac:dyDescent="0.25">
      <c r="A1" s="5" t="s">
        <v>58</v>
      </c>
      <c r="B1" s="5" t="s">
        <v>195</v>
      </c>
      <c r="C1" s="5" t="s">
        <v>255</v>
      </c>
      <c r="D1" s="5" t="s">
        <v>252</v>
      </c>
      <c r="E1" s="5" t="s">
        <v>253</v>
      </c>
      <c r="F1" s="5" t="s">
        <v>254</v>
      </c>
    </row>
    <row r="2" spans="1:6" x14ac:dyDescent="0.25">
      <c r="A2" t="s">
        <v>19</v>
      </c>
      <c r="B2" t="s">
        <v>214</v>
      </c>
      <c r="C2" t="s">
        <v>59</v>
      </c>
      <c r="D2">
        <v>76.250960254487751</v>
      </c>
      <c r="E2">
        <v>112.87877559888935</v>
      </c>
      <c r="F2">
        <v>374.53036095452245</v>
      </c>
    </row>
    <row r="3" spans="1:6" x14ac:dyDescent="0.25">
      <c r="A3" t="s">
        <v>32</v>
      </c>
      <c r="B3" t="s">
        <v>227</v>
      </c>
      <c r="C3" s="8" t="s">
        <v>59</v>
      </c>
      <c r="D3">
        <v>78.432749419183509</v>
      </c>
      <c r="E3">
        <v>158.99201971119058</v>
      </c>
      <c r="F3">
        <v>359.16576590495487</v>
      </c>
    </row>
    <row r="4" spans="1:6" x14ac:dyDescent="0.25">
      <c r="A4" s="1">
        <v>0.66666666666666663</v>
      </c>
      <c r="B4" s="1"/>
      <c r="C4" s="8" t="s">
        <v>251</v>
      </c>
      <c r="D4">
        <v>127.98343323967768</v>
      </c>
      <c r="E4">
        <v>134.41474443679104</v>
      </c>
      <c r="F4">
        <v>344.60009289555217</v>
      </c>
    </row>
    <row r="5" spans="1:6" x14ac:dyDescent="0.25">
      <c r="A5" t="s">
        <v>31</v>
      </c>
      <c r="B5" t="s">
        <v>229</v>
      </c>
      <c r="C5" s="8" t="s">
        <v>60</v>
      </c>
      <c r="D5">
        <v>41.10073555974423</v>
      </c>
      <c r="E5">
        <v>51.448200979305632</v>
      </c>
      <c r="F5">
        <v>119.06541151488018</v>
      </c>
    </row>
    <row r="6" spans="1:6" x14ac:dyDescent="0.25">
      <c r="A6" t="s">
        <v>30</v>
      </c>
      <c r="B6" t="s">
        <v>230</v>
      </c>
      <c r="C6" t="s">
        <v>68</v>
      </c>
      <c r="D6">
        <v>25.710030474544986</v>
      </c>
      <c r="E6">
        <v>51.898440683153929</v>
      </c>
      <c r="F6">
        <v>116.80851732538473</v>
      </c>
    </row>
    <row r="7" spans="1:6" x14ac:dyDescent="0.25">
      <c r="A7" t="s">
        <v>36</v>
      </c>
      <c r="B7" t="s">
        <v>241</v>
      </c>
      <c r="C7" s="8" t="s">
        <v>64</v>
      </c>
      <c r="D7">
        <v>13.840558980940274</v>
      </c>
      <c r="E7">
        <v>23.495607003856502</v>
      </c>
      <c r="F7">
        <v>69.51852254775639</v>
      </c>
    </row>
    <row r="8" spans="1:6" x14ac:dyDescent="0.25">
      <c r="A8" s="1">
        <v>0.75</v>
      </c>
      <c r="B8" s="1"/>
      <c r="C8" s="8" t="s">
        <v>251</v>
      </c>
      <c r="D8">
        <v>15.327341820832618</v>
      </c>
      <c r="E8">
        <v>20.624409258188674</v>
      </c>
      <c r="F8">
        <v>66.37626937449663</v>
      </c>
    </row>
    <row r="9" spans="1:6" x14ac:dyDescent="0.25">
      <c r="A9" s="1">
        <v>0.58333333333333337</v>
      </c>
      <c r="B9" s="1"/>
      <c r="C9" s="8" t="s">
        <v>251</v>
      </c>
      <c r="D9">
        <v>26.530608009241266</v>
      </c>
      <c r="E9">
        <v>26.956530885113569</v>
      </c>
      <c r="F9">
        <v>54.871334939802757</v>
      </c>
    </row>
    <row r="10" spans="1:6" x14ac:dyDescent="0.25">
      <c r="A10" t="s">
        <v>11</v>
      </c>
      <c r="B10" t="s">
        <v>203</v>
      </c>
      <c r="C10" t="s">
        <v>60</v>
      </c>
      <c r="D10">
        <v>9.3642852834408625</v>
      </c>
      <c r="E10">
        <v>14.745959636505159</v>
      </c>
      <c r="F10">
        <v>46.426950032855082</v>
      </c>
    </row>
    <row r="11" spans="1:6" x14ac:dyDescent="0.25">
      <c r="A11" t="s">
        <v>20</v>
      </c>
      <c r="B11" t="s">
        <v>213</v>
      </c>
      <c r="C11" t="s">
        <v>66</v>
      </c>
      <c r="D11">
        <v>6.9580673660593897</v>
      </c>
      <c r="E11">
        <v>21.914113544151629</v>
      </c>
      <c r="F11">
        <v>44.164136161504373</v>
      </c>
    </row>
    <row r="12" spans="1:6" x14ac:dyDescent="0.25">
      <c r="A12" t="s">
        <v>35</v>
      </c>
      <c r="B12" t="s">
        <v>240</v>
      </c>
      <c r="C12" s="8" t="s">
        <v>64</v>
      </c>
      <c r="D12">
        <v>6.561891757467178</v>
      </c>
      <c r="E12">
        <v>10.082100689617887</v>
      </c>
      <c r="F12">
        <v>33.657801620612219</v>
      </c>
    </row>
    <row r="13" spans="1:6" x14ac:dyDescent="0.25">
      <c r="A13" t="s">
        <v>10</v>
      </c>
      <c r="B13" t="s">
        <v>205</v>
      </c>
      <c r="C13" t="s">
        <v>60</v>
      </c>
      <c r="D13">
        <v>5.2230169670328026</v>
      </c>
      <c r="E13">
        <v>6.9809028064811356</v>
      </c>
      <c r="F13">
        <v>30.609789508506204</v>
      </c>
    </row>
    <row r="14" spans="1:6" x14ac:dyDescent="0.25">
      <c r="A14" t="s">
        <v>29</v>
      </c>
      <c r="C14" t="s">
        <v>64</v>
      </c>
      <c r="D14">
        <v>14.308676693984284</v>
      </c>
      <c r="E14">
        <v>12.966445724383082</v>
      </c>
      <c r="F14">
        <v>28.19456930273142</v>
      </c>
    </row>
    <row r="15" spans="1:6" x14ac:dyDescent="0.25">
      <c r="A15" t="s">
        <v>12</v>
      </c>
      <c r="B15" t="s">
        <v>202</v>
      </c>
      <c r="C15" t="s">
        <v>60</v>
      </c>
      <c r="D15">
        <v>7.1171964178471496</v>
      </c>
      <c r="E15">
        <v>17.457555414198513</v>
      </c>
      <c r="F15">
        <v>28.023395043911957</v>
      </c>
    </row>
    <row r="16" spans="1:6" x14ac:dyDescent="0.25">
      <c r="A16" t="s">
        <v>6</v>
      </c>
      <c r="B16" t="s">
        <v>198</v>
      </c>
      <c r="C16" t="s">
        <v>60</v>
      </c>
      <c r="D16">
        <v>1.8404264618547608</v>
      </c>
      <c r="E16">
        <v>3.6647948527516299</v>
      </c>
      <c r="F16">
        <v>23.229167012445675</v>
      </c>
    </row>
    <row r="17" spans="1:6" x14ac:dyDescent="0.25">
      <c r="A17" t="s">
        <v>16</v>
      </c>
      <c r="B17" t="s">
        <v>211</v>
      </c>
      <c r="C17" t="s">
        <v>60</v>
      </c>
      <c r="D17">
        <v>3.7058114073073765</v>
      </c>
      <c r="E17">
        <v>7.2982339786937906</v>
      </c>
      <c r="F17">
        <v>17.964658180328442</v>
      </c>
    </row>
    <row r="18" spans="1:6" x14ac:dyDescent="0.25">
      <c r="A18" t="s">
        <v>43</v>
      </c>
      <c r="B18" t="s">
        <v>247</v>
      </c>
      <c r="C18" s="8" t="s">
        <v>64</v>
      </c>
      <c r="D18">
        <v>13.241796061341129</v>
      </c>
      <c r="E18">
        <v>14.686246948730343</v>
      </c>
      <c r="F18">
        <v>15.908230076349835</v>
      </c>
    </row>
    <row r="19" spans="1:6" x14ac:dyDescent="0.25">
      <c r="A19" t="s">
        <v>27</v>
      </c>
      <c r="B19" t="s">
        <v>231</v>
      </c>
      <c r="C19" t="s">
        <v>64</v>
      </c>
      <c r="D19">
        <v>4.9309374966524295</v>
      </c>
      <c r="E19">
        <v>5.5327706851037037</v>
      </c>
      <c r="F19">
        <v>15.527071409917253</v>
      </c>
    </row>
    <row r="20" spans="1:6" x14ac:dyDescent="0.25">
      <c r="A20" t="s">
        <v>25</v>
      </c>
      <c r="B20" t="s">
        <v>223</v>
      </c>
      <c r="C20" t="s">
        <v>59</v>
      </c>
      <c r="D20">
        <v>2.4318732802576841</v>
      </c>
      <c r="E20">
        <v>2.3975520119849714</v>
      </c>
      <c r="F20">
        <v>13.926931501208381</v>
      </c>
    </row>
    <row r="21" spans="1:6" x14ac:dyDescent="0.25">
      <c r="A21" t="s">
        <v>50</v>
      </c>
      <c r="B21" t="s">
        <v>209</v>
      </c>
      <c r="C21" s="8" t="s">
        <v>67</v>
      </c>
      <c r="D21">
        <v>1.9862167905970161</v>
      </c>
      <c r="E21">
        <v>4.5505812169114224</v>
      </c>
      <c r="F21">
        <v>13.241350652322824</v>
      </c>
    </row>
    <row r="22" spans="1:6" x14ac:dyDescent="0.25">
      <c r="A22" s="1">
        <v>0.625</v>
      </c>
      <c r="B22" s="1"/>
      <c r="C22" s="8" t="s">
        <v>251</v>
      </c>
      <c r="D22">
        <v>3.4978911633879868</v>
      </c>
      <c r="E22">
        <v>3.0820817898433059</v>
      </c>
      <c r="F22">
        <v>12.620317611409426</v>
      </c>
    </row>
    <row r="23" spans="1:6" x14ac:dyDescent="0.25">
      <c r="A23" t="s">
        <v>33</v>
      </c>
      <c r="B23" t="s">
        <v>226</v>
      </c>
      <c r="C23" t="s">
        <v>59</v>
      </c>
      <c r="D23">
        <v>3.505157503867963</v>
      </c>
      <c r="E23">
        <v>4.5121355848080436</v>
      </c>
      <c r="F23">
        <v>11.508747077471112</v>
      </c>
    </row>
    <row r="24" spans="1:6" x14ac:dyDescent="0.25">
      <c r="A24" t="s">
        <v>40</v>
      </c>
      <c r="B24" t="s">
        <v>237</v>
      </c>
      <c r="C24" s="8" t="s">
        <v>59</v>
      </c>
      <c r="D24">
        <v>4.9071736713727789</v>
      </c>
      <c r="E24">
        <v>2.5654026209304366</v>
      </c>
      <c r="F24">
        <v>11.508727383200341</v>
      </c>
    </row>
    <row r="25" spans="1:6" x14ac:dyDescent="0.25">
      <c r="A25" t="s">
        <v>17</v>
      </c>
      <c r="B25" t="s">
        <v>215</v>
      </c>
      <c r="C25" t="s">
        <v>64</v>
      </c>
      <c r="D25">
        <v>3.4102477622755285</v>
      </c>
      <c r="E25">
        <v>1.7249325891215448</v>
      </c>
      <c r="F25">
        <v>10.866542802621899</v>
      </c>
    </row>
    <row r="26" spans="1:6" x14ac:dyDescent="0.25">
      <c r="A26" t="s">
        <v>56</v>
      </c>
      <c r="B26" t="s">
        <v>228</v>
      </c>
      <c r="C26" s="8" t="s">
        <v>67</v>
      </c>
      <c r="E26">
        <v>2.3714536919337559</v>
      </c>
      <c r="F26">
        <v>10.57517318726789</v>
      </c>
    </row>
    <row r="27" spans="1:6" x14ac:dyDescent="0.25">
      <c r="A27" s="1">
        <v>0.70833333333333337</v>
      </c>
      <c r="B27" s="1"/>
      <c r="C27" s="8" t="s">
        <v>251</v>
      </c>
      <c r="D27">
        <v>1.9030879864903256</v>
      </c>
      <c r="E27">
        <v>2.7098609972899546</v>
      </c>
      <c r="F27">
        <v>9.655533532804693</v>
      </c>
    </row>
    <row r="28" spans="1:6" x14ac:dyDescent="0.25">
      <c r="A28" t="s">
        <v>42</v>
      </c>
      <c r="B28" t="s">
        <v>246</v>
      </c>
      <c r="C28" s="8" t="s">
        <v>64</v>
      </c>
      <c r="D28">
        <v>2.051155999084969</v>
      </c>
      <c r="E28">
        <v>10.833405558336423</v>
      </c>
      <c r="F28">
        <v>9.0041133921753325</v>
      </c>
    </row>
    <row r="29" spans="1:6" x14ac:dyDescent="0.25">
      <c r="A29" t="s">
        <v>54</v>
      </c>
      <c r="B29" t="s">
        <v>224</v>
      </c>
      <c r="C29" s="8" t="s">
        <v>67</v>
      </c>
      <c r="D29">
        <v>1.0914092506483017</v>
      </c>
      <c r="E29">
        <v>1.4319428979641682</v>
      </c>
      <c r="F29">
        <v>7.4265722883494449</v>
      </c>
    </row>
    <row r="30" spans="1:6" x14ac:dyDescent="0.25">
      <c r="A30" t="s">
        <v>37</v>
      </c>
      <c r="B30" t="s">
        <v>239</v>
      </c>
      <c r="C30" s="8" t="s">
        <v>64</v>
      </c>
      <c r="D30">
        <v>3.8871581316491697</v>
      </c>
      <c r="E30">
        <v>2.2985057478909114</v>
      </c>
      <c r="F30">
        <v>6.8553745520834477</v>
      </c>
    </row>
    <row r="31" spans="1:6" x14ac:dyDescent="0.25">
      <c r="A31" t="s">
        <v>23</v>
      </c>
      <c r="B31" t="s">
        <v>219</v>
      </c>
      <c r="C31" t="s">
        <v>60</v>
      </c>
      <c r="D31">
        <v>1.21286451454622</v>
      </c>
      <c r="E31">
        <v>3.2324198242131534</v>
      </c>
      <c r="F31">
        <v>6.2411368536976024</v>
      </c>
    </row>
    <row r="32" spans="1:6" x14ac:dyDescent="0.25">
      <c r="A32" t="s">
        <v>28</v>
      </c>
      <c r="B32" t="s">
        <v>225</v>
      </c>
      <c r="C32" t="s">
        <v>60</v>
      </c>
      <c r="F32">
        <v>6.1996594399181246</v>
      </c>
    </row>
    <row r="33" spans="1:6" x14ac:dyDescent="0.25">
      <c r="A33" t="s">
        <v>24</v>
      </c>
      <c r="B33" t="s">
        <v>217</v>
      </c>
      <c r="C33" t="s">
        <v>60</v>
      </c>
      <c r="D33">
        <v>1.7709545107519258</v>
      </c>
      <c r="E33">
        <v>5.8339958956409541</v>
      </c>
      <c r="F33">
        <v>6.1941199430796345</v>
      </c>
    </row>
    <row r="34" spans="1:6" x14ac:dyDescent="0.25">
      <c r="A34" s="1">
        <v>0.83333333333333337</v>
      </c>
      <c r="B34" s="1"/>
      <c r="C34" s="8" t="s">
        <v>251</v>
      </c>
      <c r="D34">
        <v>1.6403221728913719</v>
      </c>
      <c r="E34">
        <v>1.9654684679744794</v>
      </c>
      <c r="F34">
        <v>6.1157766103375844</v>
      </c>
    </row>
    <row r="35" spans="1:6" x14ac:dyDescent="0.25">
      <c r="A35" t="s">
        <v>45</v>
      </c>
      <c r="B35" t="s">
        <v>245</v>
      </c>
      <c r="C35" s="8" t="s">
        <v>64</v>
      </c>
      <c r="E35">
        <v>1.162428204925374</v>
      </c>
      <c r="F35">
        <v>5.7306944667855397</v>
      </c>
    </row>
    <row r="36" spans="1:6" x14ac:dyDescent="0.25">
      <c r="A36" t="s">
        <v>41</v>
      </c>
      <c r="B36" t="s">
        <v>236</v>
      </c>
      <c r="C36" t="s">
        <v>59</v>
      </c>
      <c r="F36">
        <v>5.3075877584726552</v>
      </c>
    </row>
    <row r="37" spans="1:6" x14ac:dyDescent="0.25">
      <c r="A37" t="s">
        <v>38</v>
      </c>
      <c r="B37" t="s">
        <v>235</v>
      </c>
      <c r="C37" s="8" t="s">
        <v>59</v>
      </c>
      <c r="D37">
        <v>1.5048361904584011</v>
      </c>
      <c r="E37">
        <v>1.9659966149439234</v>
      </c>
      <c r="F37">
        <v>5.1490468557841131</v>
      </c>
    </row>
    <row r="38" spans="1:6" x14ac:dyDescent="0.25">
      <c r="A38" t="s">
        <v>39</v>
      </c>
      <c r="B38" t="s">
        <v>238</v>
      </c>
      <c r="C38" s="8" t="s">
        <v>64</v>
      </c>
      <c r="F38">
        <v>4.7014856212499296</v>
      </c>
    </row>
    <row r="39" spans="1:6" x14ac:dyDescent="0.25">
      <c r="A39" s="1">
        <v>0.91666666666666663</v>
      </c>
      <c r="B39" s="1"/>
      <c r="C39" s="8" t="s">
        <v>251</v>
      </c>
      <c r="D39">
        <v>2.4696271279865916</v>
      </c>
      <c r="E39">
        <v>1.9972348860081341</v>
      </c>
      <c r="F39">
        <v>4.5370192726078722</v>
      </c>
    </row>
    <row r="40" spans="1:6" x14ac:dyDescent="0.25">
      <c r="A40" t="s">
        <v>55</v>
      </c>
      <c r="B40" t="s">
        <v>232</v>
      </c>
      <c r="C40" t="s">
        <v>59</v>
      </c>
      <c r="D40">
        <v>1.3566738790027277</v>
      </c>
      <c r="E40">
        <v>1.714527429117281</v>
      </c>
      <c r="F40">
        <v>4.3912406997214513</v>
      </c>
    </row>
    <row r="41" spans="1:6" x14ac:dyDescent="0.25">
      <c r="A41" t="s">
        <v>21</v>
      </c>
      <c r="B41" t="s">
        <v>212</v>
      </c>
      <c r="C41" t="s">
        <v>59</v>
      </c>
      <c r="D41">
        <v>2.0345243882734776</v>
      </c>
      <c r="F41">
        <v>4.3020510709802258</v>
      </c>
    </row>
    <row r="42" spans="1:6" x14ac:dyDescent="0.25">
      <c r="A42" t="s">
        <v>52</v>
      </c>
      <c r="B42" t="s">
        <v>218</v>
      </c>
      <c r="C42" t="s">
        <v>59</v>
      </c>
      <c r="D42">
        <v>1.8714658196391205</v>
      </c>
      <c r="F42">
        <v>4.1016806469832447</v>
      </c>
    </row>
    <row r="43" spans="1:6" x14ac:dyDescent="0.25">
      <c r="A43" s="2">
        <v>1</v>
      </c>
      <c r="B43" s="2"/>
      <c r="C43" s="8" t="s">
        <v>251</v>
      </c>
      <c r="D43">
        <v>2.3249965326933832</v>
      </c>
      <c r="E43">
        <v>2.6082234739020915</v>
      </c>
      <c r="F43">
        <v>4.031636559597672</v>
      </c>
    </row>
    <row r="44" spans="1:6" x14ac:dyDescent="0.25">
      <c r="A44" t="s">
        <v>26</v>
      </c>
      <c r="B44" t="s">
        <v>222</v>
      </c>
      <c r="C44" t="s">
        <v>59</v>
      </c>
      <c r="F44">
        <v>3.4502607316180454</v>
      </c>
    </row>
    <row r="45" spans="1:6" x14ac:dyDescent="0.25">
      <c r="A45" s="1">
        <v>0.5</v>
      </c>
      <c r="B45" s="1"/>
      <c r="C45" s="8" t="s">
        <v>251</v>
      </c>
      <c r="D45">
        <v>1.3650758634941023</v>
      </c>
      <c r="F45">
        <v>3.1552944662145199</v>
      </c>
    </row>
    <row r="46" spans="1:6" x14ac:dyDescent="0.25">
      <c r="A46" t="s">
        <v>14</v>
      </c>
      <c r="B46" t="s">
        <v>207</v>
      </c>
      <c r="C46" t="s">
        <v>59</v>
      </c>
      <c r="F46">
        <v>3.1527787686650406</v>
      </c>
    </row>
    <row r="47" spans="1:6" x14ac:dyDescent="0.25">
      <c r="A47" t="s">
        <v>49</v>
      </c>
      <c r="B47" t="s">
        <v>204</v>
      </c>
      <c r="C47" t="s">
        <v>60</v>
      </c>
      <c r="E47">
        <v>1.8966266100881806</v>
      </c>
      <c r="F47">
        <v>3.1019488390309728</v>
      </c>
    </row>
    <row r="48" spans="1:6" x14ac:dyDescent="0.25">
      <c r="A48" t="s">
        <v>22</v>
      </c>
      <c r="B48" t="s">
        <v>221</v>
      </c>
      <c r="C48" t="s">
        <v>60</v>
      </c>
      <c r="E48">
        <v>1.8513190878368098</v>
      </c>
      <c r="F48">
        <v>2.8218386449572019</v>
      </c>
    </row>
    <row r="49" spans="1:6" x14ac:dyDescent="0.25">
      <c r="A49" t="s">
        <v>53</v>
      </c>
      <c r="B49" t="s">
        <v>216</v>
      </c>
      <c r="C49" s="8" t="s">
        <v>67</v>
      </c>
      <c r="F49">
        <v>2.5761135754549911</v>
      </c>
    </row>
    <row r="50" spans="1:6" x14ac:dyDescent="0.25">
      <c r="A50" t="s">
        <v>57</v>
      </c>
      <c r="B50" t="s">
        <v>233</v>
      </c>
      <c r="C50" s="8" t="s">
        <v>67</v>
      </c>
      <c r="D50">
        <v>1.5235195562427648</v>
      </c>
      <c r="F50">
        <v>2.3560057311844402</v>
      </c>
    </row>
    <row r="51" spans="1:6" x14ac:dyDescent="0.25">
      <c r="A51" t="s">
        <v>34</v>
      </c>
      <c r="B51" t="s">
        <v>234</v>
      </c>
      <c r="C51" t="s">
        <v>59</v>
      </c>
      <c r="F51">
        <v>2.2977227710015438</v>
      </c>
    </row>
    <row r="52" spans="1:6" x14ac:dyDescent="0.25">
      <c r="A52" t="s">
        <v>51</v>
      </c>
      <c r="B52" t="s">
        <v>220</v>
      </c>
      <c r="C52" s="8" t="s">
        <v>60</v>
      </c>
      <c r="E52">
        <v>1.3527377565620826</v>
      </c>
      <c r="F52">
        <v>2.2481212641400483</v>
      </c>
    </row>
    <row r="53" spans="1:6" x14ac:dyDescent="0.25">
      <c r="A53" t="s">
        <v>44</v>
      </c>
      <c r="B53" t="s">
        <v>244</v>
      </c>
      <c r="C53" s="8" t="s">
        <v>64</v>
      </c>
      <c r="F53">
        <v>2.052115789744192</v>
      </c>
    </row>
    <row r="54" spans="1:6" x14ac:dyDescent="0.25">
      <c r="A54" t="s">
        <v>9</v>
      </c>
      <c r="B54" t="s">
        <v>199</v>
      </c>
      <c r="C54" t="s">
        <v>59</v>
      </c>
      <c r="F54">
        <v>1.924655501243451</v>
      </c>
    </row>
    <row r="55" spans="1:6" x14ac:dyDescent="0.25">
      <c r="A55" t="s">
        <v>4</v>
      </c>
      <c r="B55" t="s">
        <v>196</v>
      </c>
      <c r="C55" t="s">
        <v>59</v>
      </c>
      <c r="F55">
        <v>1.7037253260034981</v>
      </c>
    </row>
    <row r="56" spans="1:6" x14ac:dyDescent="0.25">
      <c r="A56" t="s">
        <v>8</v>
      </c>
      <c r="B56" t="s">
        <v>200</v>
      </c>
      <c r="C56" t="s">
        <v>59</v>
      </c>
      <c r="F56">
        <v>1.577781662845299</v>
      </c>
    </row>
    <row r="57" spans="1:6" x14ac:dyDescent="0.25">
      <c r="A57" t="s">
        <v>46</v>
      </c>
      <c r="B57" t="s">
        <v>243</v>
      </c>
      <c r="C57" s="8" t="s">
        <v>59</v>
      </c>
      <c r="F57">
        <v>1.3038809155775741</v>
      </c>
    </row>
    <row r="58" spans="1:6" x14ac:dyDescent="0.25">
      <c r="A58" t="s">
        <v>13</v>
      </c>
      <c r="B58" t="s">
        <v>208</v>
      </c>
      <c r="C58" t="s">
        <v>59</v>
      </c>
      <c r="F58">
        <v>1.236632927119717</v>
      </c>
    </row>
    <row r="59" spans="1:6" x14ac:dyDescent="0.25">
      <c r="A59" t="s">
        <v>5</v>
      </c>
      <c r="B59" t="s">
        <v>197</v>
      </c>
      <c r="C59" t="s">
        <v>60</v>
      </c>
      <c r="F59">
        <v>1.2015432668952752</v>
      </c>
    </row>
    <row r="60" spans="1:6" x14ac:dyDescent="0.25">
      <c r="A60" t="s">
        <v>47</v>
      </c>
      <c r="B60" t="s">
        <v>242</v>
      </c>
      <c r="C60" s="8" t="s">
        <v>59</v>
      </c>
      <c r="F60">
        <v>1.1935395285921915</v>
      </c>
    </row>
    <row r="61" spans="1:6" x14ac:dyDescent="0.25">
      <c r="A61" s="1">
        <v>0.54166666666666663</v>
      </c>
      <c r="B61" s="1"/>
      <c r="C61" s="8" t="s">
        <v>251</v>
      </c>
      <c r="F61">
        <v>1.0064883298674028</v>
      </c>
    </row>
    <row r="62" spans="1:6" x14ac:dyDescent="0.25">
      <c r="A62" t="s">
        <v>15</v>
      </c>
      <c r="B62" t="s">
        <v>206</v>
      </c>
      <c r="C62" t="s">
        <v>59</v>
      </c>
      <c r="F62">
        <v>0.97863243631950225</v>
      </c>
    </row>
    <row r="63" spans="1:6" x14ac:dyDescent="0.25">
      <c r="A63" s="1">
        <v>0.95833333333333337</v>
      </c>
      <c r="B63" s="1"/>
      <c r="C63" s="8" t="s">
        <v>251</v>
      </c>
      <c r="F63">
        <v>0.94164370157081889</v>
      </c>
    </row>
    <row r="64" spans="1:6" x14ac:dyDescent="0.25">
      <c r="A64" t="s">
        <v>7</v>
      </c>
      <c r="B64" t="s">
        <v>201</v>
      </c>
      <c r="C64" t="s">
        <v>59</v>
      </c>
      <c r="F64">
        <v>0.7756670599872636</v>
      </c>
    </row>
    <row r="65" spans="1:6" x14ac:dyDescent="0.25">
      <c r="A65" t="s">
        <v>48</v>
      </c>
      <c r="B65" t="s">
        <v>248</v>
      </c>
      <c r="C65" s="8" t="s">
        <v>59</v>
      </c>
      <c r="F65">
        <v>0.76845388030466144</v>
      </c>
    </row>
    <row r="66" spans="1:6" x14ac:dyDescent="0.25">
      <c r="A66" t="s">
        <v>18</v>
      </c>
      <c r="B66" t="s">
        <v>210</v>
      </c>
      <c r="C66" t="s">
        <v>60</v>
      </c>
      <c r="D66">
        <v>2.1384266893217396</v>
      </c>
    </row>
  </sheetData>
  <sortState xmlns:xlrd2="http://schemas.microsoft.com/office/spreadsheetml/2017/richdata2" ref="A2:F66">
    <sortCondition descending="1" ref="F2:F66"/>
  </sortState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CF481-E583-4031-808C-E7A4524070DC}">
  <dimension ref="A1:B119"/>
  <sheetViews>
    <sheetView workbookViewId="0">
      <selection activeCell="A4" sqref="A4"/>
    </sheetView>
  </sheetViews>
  <sheetFormatPr defaultRowHeight="15" x14ac:dyDescent="0.25"/>
  <cols>
    <col min="1" max="1" width="23.7109375" customWidth="1"/>
    <col min="2" max="2" width="11.5703125" customWidth="1"/>
  </cols>
  <sheetData>
    <row r="1" spans="1:2" x14ac:dyDescent="0.25">
      <c r="A1" s="5" t="s">
        <v>3</v>
      </c>
      <c r="B1" s="5" t="s">
        <v>58</v>
      </c>
    </row>
    <row r="2" spans="1:2" x14ac:dyDescent="0.25">
      <c r="A2" t="s">
        <v>61</v>
      </c>
      <c r="B2" t="s">
        <v>179</v>
      </c>
    </row>
    <row r="3" spans="1:2" x14ac:dyDescent="0.25">
      <c r="A3" t="s">
        <v>62</v>
      </c>
      <c r="B3" t="s">
        <v>180</v>
      </c>
    </row>
    <row r="4" spans="1:2" x14ac:dyDescent="0.25">
      <c r="A4" t="s">
        <v>59</v>
      </c>
      <c r="B4" t="s">
        <v>74</v>
      </c>
    </row>
    <row r="5" spans="1:2" x14ac:dyDescent="0.25">
      <c r="A5" t="s">
        <v>59</v>
      </c>
      <c r="B5" t="s">
        <v>75</v>
      </c>
    </row>
    <row r="6" spans="1:2" x14ac:dyDescent="0.25">
      <c r="A6" t="s">
        <v>59</v>
      </c>
      <c r="B6" t="s">
        <v>76</v>
      </c>
    </row>
    <row r="7" spans="1:2" x14ac:dyDescent="0.25">
      <c r="A7" t="s">
        <v>59</v>
      </c>
      <c r="B7" t="s">
        <v>77</v>
      </c>
    </row>
    <row r="8" spans="1:2" x14ac:dyDescent="0.25">
      <c r="A8" t="s">
        <v>59</v>
      </c>
      <c r="B8" t="s">
        <v>78</v>
      </c>
    </row>
    <row r="9" spans="1:2" x14ac:dyDescent="0.25">
      <c r="A9" t="s">
        <v>59</v>
      </c>
      <c r="B9" t="s">
        <v>79</v>
      </c>
    </row>
    <row r="10" spans="1:2" x14ac:dyDescent="0.25">
      <c r="A10" t="s">
        <v>59</v>
      </c>
      <c r="B10" t="s">
        <v>80</v>
      </c>
    </row>
    <row r="11" spans="1:2" x14ac:dyDescent="0.25">
      <c r="A11" t="s">
        <v>59</v>
      </c>
      <c r="B11" t="s">
        <v>81</v>
      </c>
    </row>
    <row r="12" spans="1:2" x14ac:dyDescent="0.25">
      <c r="A12" t="s">
        <v>59</v>
      </c>
      <c r="B12" t="s">
        <v>82</v>
      </c>
    </row>
    <row r="13" spans="1:2" x14ac:dyDescent="0.25">
      <c r="A13" t="s">
        <v>59</v>
      </c>
      <c r="B13" t="s">
        <v>83</v>
      </c>
    </row>
    <row r="14" spans="1:2" x14ac:dyDescent="0.25">
      <c r="A14" t="s">
        <v>59</v>
      </c>
      <c r="B14" t="s">
        <v>84</v>
      </c>
    </row>
    <row r="15" spans="1:2" x14ac:dyDescent="0.25">
      <c r="A15" t="s">
        <v>59</v>
      </c>
      <c r="B15" t="s">
        <v>85</v>
      </c>
    </row>
    <row r="16" spans="1:2" x14ac:dyDescent="0.25">
      <c r="A16" t="s">
        <v>59</v>
      </c>
      <c r="B16" t="s">
        <v>86</v>
      </c>
    </row>
    <row r="17" spans="1:2" x14ac:dyDescent="0.25">
      <c r="A17" t="s">
        <v>59</v>
      </c>
      <c r="B17" t="s">
        <v>87</v>
      </c>
    </row>
    <row r="18" spans="1:2" x14ac:dyDescent="0.25">
      <c r="A18" t="s">
        <v>59</v>
      </c>
      <c r="B18" t="s">
        <v>88</v>
      </c>
    </row>
    <row r="19" spans="1:2" x14ac:dyDescent="0.25">
      <c r="A19" t="s">
        <v>59</v>
      </c>
      <c r="B19" t="s">
        <v>89</v>
      </c>
    </row>
    <row r="20" spans="1:2" x14ac:dyDescent="0.25">
      <c r="A20" t="s">
        <v>59</v>
      </c>
      <c r="B20" t="s">
        <v>90</v>
      </c>
    </row>
    <row r="21" spans="1:2" x14ac:dyDescent="0.25">
      <c r="A21" t="s">
        <v>59</v>
      </c>
      <c r="B21" t="s">
        <v>91</v>
      </c>
    </row>
    <row r="22" spans="1:2" x14ac:dyDescent="0.25">
      <c r="A22" t="s">
        <v>59</v>
      </c>
      <c r="B22" t="s">
        <v>92</v>
      </c>
    </row>
    <row r="23" spans="1:2" x14ac:dyDescent="0.25">
      <c r="A23" t="s">
        <v>59</v>
      </c>
      <c r="B23" t="s">
        <v>93</v>
      </c>
    </row>
    <row r="24" spans="1:2" x14ac:dyDescent="0.25">
      <c r="A24" t="s">
        <v>59</v>
      </c>
      <c r="B24" t="s">
        <v>94</v>
      </c>
    </row>
    <row r="25" spans="1:2" x14ac:dyDescent="0.25">
      <c r="A25" t="s">
        <v>59</v>
      </c>
      <c r="B25" t="s">
        <v>95</v>
      </c>
    </row>
    <row r="26" spans="1:2" x14ac:dyDescent="0.25">
      <c r="A26" t="s">
        <v>59</v>
      </c>
      <c r="B26" t="s">
        <v>96</v>
      </c>
    </row>
    <row r="27" spans="1:2" x14ac:dyDescent="0.25">
      <c r="A27" t="s">
        <v>59</v>
      </c>
      <c r="B27" t="s">
        <v>97</v>
      </c>
    </row>
    <row r="28" spans="1:2" x14ac:dyDescent="0.25">
      <c r="A28" t="s">
        <v>59</v>
      </c>
      <c r="B28" t="s">
        <v>98</v>
      </c>
    </row>
    <row r="29" spans="1:2" x14ac:dyDescent="0.25">
      <c r="A29" t="s">
        <v>59</v>
      </c>
      <c r="B29" t="s">
        <v>99</v>
      </c>
    </row>
    <row r="30" spans="1:2" x14ac:dyDescent="0.25">
      <c r="A30" t="s">
        <v>59</v>
      </c>
      <c r="B30" t="s">
        <v>100</v>
      </c>
    </row>
    <row r="31" spans="1:2" x14ac:dyDescent="0.25">
      <c r="A31" t="s">
        <v>59</v>
      </c>
      <c r="B31" t="s">
        <v>101</v>
      </c>
    </row>
    <row r="32" spans="1:2" x14ac:dyDescent="0.25">
      <c r="A32" t="s">
        <v>59</v>
      </c>
      <c r="B32" t="s">
        <v>102</v>
      </c>
    </row>
    <row r="33" spans="1:2" x14ac:dyDescent="0.25">
      <c r="A33" t="s">
        <v>59</v>
      </c>
      <c r="B33" t="s">
        <v>103</v>
      </c>
    </row>
    <row r="34" spans="1:2" x14ac:dyDescent="0.25">
      <c r="A34" t="s">
        <v>59</v>
      </c>
      <c r="B34" t="s">
        <v>104</v>
      </c>
    </row>
    <row r="35" spans="1:2" x14ac:dyDescent="0.25">
      <c r="A35" t="s">
        <v>59</v>
      </c>
      <c r="B35" t="s">
        <v>105</v>
      </c>
    </row>
    <row r="36" spans="1:2" x14ac:dyDescent="0.25">
      <c r="A36" t="s">
        <v>59</v>
      </c>
      <c r="B36" t="s">
        <v>106</v>
      </c>
    </row>
    <row r="37" spans="1:2" x14ac:dyDescent="0.25">
      <c r="A37" t="s">
        <v>59</v>
      </c>
      <c r="B37" t="s">
        <v>107</v>
      </c>
    </row>
    <row r="38" spans="1:2" x14ac:dyDescent="0.25">
      <c r="A38" t="s">
        <v>59</v>
      </c>
      <c r="B38" t="s">
        <v>108</v>
      </c>
    </row>
    <row r="39" spans="1:2" x14ac:dyDescent="0.25">
      <c r="A39" t="s">
        <v>59</v>
      </c>
      <c r="B39" t="s">
        <v>109</v>
      </c>
    </row>
    <row r="40" spans="1:2" x14ac:dyDescent="0.25">
      <c r="A40" t="s">
        <v>59</v>
      </c>
      <c r="B40" t="s">
        <v>110</v>
      </c>
    </row>
    <row r="41" spans="1:2" x14ac:dyDescent="0.25">
      <c r="A41" t="s">
        <v>59</v>
      </c>
      <c r="B41" t="s">
        <v>111</v>
      </c>
    </row>
    <row r="42" spans="1:2" x14ac:dyDescent="0.25">
      <c r="A42" t="s">
        <v>59</v>
      </c>
      <c r="B42" t="s">
        <v>112</v>
      </c>
    </row>
    <row r="43" spans="1:2" x14ac:dyDescent="0.25">
      <c r="A43" t="s">
        <v>59</v>
      </c>
      <c r="B43" t="s">
        <v>113</v>
      </c>
    </row>
    <row r="44" spans="1:2" x14ac:dyDescent="0.25">
      <c r="A44" t="s">
        <v>59</v>
      </c>
      <c r="B44" t="s">
        <v>114</v>
      </c>
    </row>
    <row r="45" spans="1:2" x14ac:dyDescent="0.25">
      <c r="A45" t="s">
        <v>59</v>
      </c>
      <c r="B45" t="s">
        <v>115</v>
      </c>
    </row>
    <row r="46" spans="1:2" x14ac:dyDescent="0.25">
      <c r="A46" t="s">
        <v>59</v>
      </c>
      <c r="B46" t="s">
        <v>116</v>
      </c>
    </row>
    <row r="47" spans="1:2" x14ac:dyDescent="0.25">
      <c r="A47" t="s">
        <v>59</v>
      </c>
      <c r="B47" t="s">
        <v>117</v>
      </c>
    </row>
    <row r="48" spans="1:2" x14ac:dyDescent="0.25">
      <c r="A48" t="s">
        <v>59</v>
      </c>
      <c r="B48" t="s">
        <v>118</v>
      </c>
    </row>
    <row r="49" spans="1:2" x14ac:dyDescent="0.25">
      <c r="A49" t="s">
        <v>59</v>
      </c>
      <c r="B49" t="s">
        <v>119</v>
      </c>
    </row>
    <row r="50" spans="1:2" x14ac:dyDescent="0.25">
      <c r="A50" t="s">
        <v>59</v>
      </c>
      <c r="B50" t="s">
        <v>120</v>
      </c>
    </row>
    <row r="51" spans="1:2" x14ac:dyDescent="0.25">
      <c r="A51" t="s">
        <v>59</v>
      </c>
      <c r="B51" t="s">
        <v>121</v>
      </c>
    </row>
    <row r="52" spans="1:2" x14ac:dyDescent="0.25">
      <c r="A52" t="s">
        <v>59</v>
      </c>
      <c r="B52" t="s">
        <v>122</v>
      </c>
    </row>
    <row r="53" spans="1:2" x14ac:dyDescent="0.25">
      <c r="A53" t="s">
        <v>59</v>
      </c>
      <c r="B53" t="s">
        <v>123</v>
      </c>
    </row>
    <row r="54" spans="1:2" x14ac:dyDescent="0.25">
      <c r="A54" t="s">
        <v>59</v>
      </c>
      <c r="B54" t="s">
        <v>124</v>
      </c>
    </row>
    <row r="55" spans="1:2" x14ac:dyDescent="0.25">
      <c r="A55" t="s">
        <v>59</v>
      </c>
      <c r="B55" t="s">
        <v>125</v>
      </c>
    </row>
    <row r="56" spans="1:2" x14ac:dyDescent="0.25">
      <c r="A56" t="s">
        <v>59</v>
      </c>
      <c r="B56" t="s">
        <v>126</v>
      </c>
    </row>
    <row r="57" spans="1:2" x14ac:dyDescent="0.25">
      <c r="A57" t="s">
        <v>59</v>
      </c>
      <c r="B57" t="s">
        <v>127</v>
      </c>
    </row>
    <row r="58" spans="1:2" x14ac:dyDescent="0.25">
      <c r="A58" t="s">
        <v>59</v>
      </c>
      <c r="B58" t="s">
        <v>128</v>
      </c>
    </row>
    <row r="59" spans="1:2" x14ac:dyDescent="0.25">
      <c r="A59" t="s">
        <v>59</v>
      </c>
      <c r="B59" t="s">
        <v>129</v>
      </c>
    </row>
    <row r="60" spans="1:2" x14ac:dyDescent="0.25">
      <c r="A60" t="s">
        <v>59</v>
      </c>
      <c r="B60" t="s">
        <v>130</v>
      </c>
    </row>
    <row r="61" spans="1:2" x14ac:dyDescent="0.25">
      <c r="A61" t="s">
        <v>59</v>
      </c>
      <c r="B61" t="s">
        <v>131</v>
      </c>
    </row>
    <row r="62" spans="1:2" x14ac:dyDescent="0.25">
      <c r="A62" t="s">
        <v>59</v>
      </c>
      <c r="B62" t="s">
        <v>132</v>
      </c>
    </row>
    <row r="63" spans="1:2" x14ac:dyDescent="0.25">
      <c r="A63" t="s">
        <v>59</v>
      </c>
      <c r="B63" t="s">
        <v>133</v>
      </c>
    </row>
    <row r="64" spans="1:2" x14ac:dyDescent="0.25">
      <c r="A64" t="s">
        <v>59</v>
      </c>
      <c r="B64" t="s">
        <v>134</v>
      </c>
    </row>
    <row r="65" spans="1:2" x14ac:dyDescent="0.25">
      <c r="A65" t="s">
        <v>59</v>
      </c>
      <c r="B65" t="s">
        <v>135</v>
      </c>
    </row>
    <row r="66" spans="1:2" x14ac:dyDescent="0.25">
      <c r="A66" t="s">
        <v>59</v>
      </c>
      <c r="B66" t="s">
        <v>136</v>
      </c>
    </row>
    <row r="67" spans="1:2" x14ac:dyDescent="0.25">
      <c r="A67" t="s">
        <v>59</v>
      </c>
      <c r="B67" t="s">
        <v>137</v>
      </c>
    </row>
    <row r="68" spans="1:2" x14ac:dyDescent="0.25">
      <c r="A68" t="s">
        <v>59</v>
      </c>
      <c r="B68" t="s">
        <v>138</v>
      </c>
    </row>
    <row r="69" spans="1:2" x14ac:dyDescent="0.25">
      <c r="A69" t="s">
        <v>59</v>
      </c>
      <c r="B69" t="s">
        <v>139</v>
      </c>
    </row>
    <row r="70" spans="1:2" x14ac:dyDescent="0.25">
      <c r="A70" s="3" t="s">
        <v>63</v>
      </c>
      <c r="B70" t="s">
        <v>140</v>
      </c>
    </row>
    <row r="71" spans="1:2" x14ac:dyDescent="0.25">
      <c r="A71" s="4" t="s">
        <v>64</v>
      </c>
      <c r="B71" t="s">
        <v>141</v>
      </c>
    </row>
    <row r="72" spans="1:2" x14ac:dyDescent="0.25">
      <c r="A72" s="6" t="s">
        <v>64</v>
      </c>
      <c r="B72" t="s">
        <v>142</v>
      </c>
    </row>
    <row r="73" spans="1:2" x14ac:dyDescent="0.25">
      <c r="A73" s="6" t="s">
        <v>64</v>
      </c>
      <c r="B73" t="s">
        <v>143</v>
      </c>
    </row>
    <row r="74" spans="1:2" x14ac:dyDescent="0.25">
      <c r="A74" s="6" t="s">
        <v>64</v>
      </c>
      <c r="B74" t="s">
        <v>144</v>
      </c>
    </row>
    <row r="75" spans="1:2" x14ac:dyDescent="0.25">
      <c r="A75" s="6" t="s">
        <v>64</v>
      </c>
      <c r="B75" t="s">
        <v>145</v>
      </c>
    </row>
    <row r="76" spans="1:2" x14ac:dyDescent="0.25">
      <c r="A76" s="6" t="s">
        <v>64</v>
      </c>
      <c r="B76" t="s">
        <v>146</v>
      </c>
    </row>
    <row r="77" spans="1:2" x14ac:dyDescent="0.25">
      <c r="A77" s="6" t="s">
        <v>64</v>
      </c>
      <c r="B77" t="s">
        <v>147</v>
      </c>
    </row>
    <row r="78" spans="1:2" x14ac:dyDescent="0.25">
      <c r="A78" s="6" t="s">
        <v>64</v>
      </c>
      <c r="B78" t="s">
        <v>148</v>
      </c>
    </row>
    <row r="79" spans="1:2" x14ac:dyDescent="0.25">
      <c r="A79" s="6" t="s">
        <v>64</v>
      </c>
      <c r="B79" t="s">
        <v>149</v>
      </c>
    </row>
    <row r="80" spans="1:2" x14ac:dyDescent="0.25">
      <c r="A80" s="6" t="s">
        <v>64</v>
      </c>
      <c r="B80" t="s">
        <v>150</v>
      </c>
    </row>
    <row r="81" spans="1:2" x14ac:dyDescent="0.25">
      <c r="A81" s="6" t="s">
        <v>64</v>
      </c>
      <c r="B81" t="s">
        <v>151</v>
      </c>
    </row>
    <row r="82" spans="1:2" x14ac:dyDescent="0.25">
      <c r="A82" s="6" t="s">
        <v>64</v>
      </c>
      <c r="B82" t="s">
        <v>152</v>
      </c>
    </row>
    <row r="83" spans="1:2" x14ac:dyDescent="0.25">
      <c r="A83" s="6" t="s">
        <v>64</v>
      </c>
      <c r="B83" t="s">
        <v>153</v>
      </c>
    </row>
    <row r="84" spans="1:2" x14ac:dyDescent="0.25">
      <c r="A84" s="6" t="s">
        <v>64</v>
      </c>
      <c r="B84" t="s">
        <v>154</v>
      </c>
    </row>
    <row r="85" spans="1:2" x14ac:dyDescent="0.25">
      <c r="A85" s="6" t="s">
        <v>64</v>
      </c>
      <c r="B85" t="s">
        <v>155</v>
      </c>
    </row>
    <row r="86" spans="1:2" x14ac:dyDescent="0.25">
      <c r="A86" s="6" t="s">
        <v>64</v>
      </c>
      <c r="B86" t="s">
        <v>156</v>
      </c>
    </row>
    <row r="87" spans="1:2" x14ac:dyDescent="0.25">
      <c r="A87" s="6" t="s">
        <v>64</v>
      </c>
      <c r="B87" t="s">
        <v>157</v>
      </c>
    </row>
    <row r="88" spans="1:2" x14ac:dyDescent="0.25">
      <c r="A88" s="6" t="s">
        <v>64</v>
      </c>
      <c r="B88" t="s">
        <v>158</v>
      </c>
    </row>
    <row r="89" spans="1:2" x14ac:dyDescent="0.25">
      <c r="A89" s="6" t="s">
        <v>64</v>
      </c>
      <c r="B89" t="s">
        <v>159</v>
      </c>
    </row>
    <row r="90" spans="1:2" x14ac:dyDescent="0.25">
      <c r="A90" s="6" t="s">
        <v>64</v>
      </c>
      <c r="B90" t="s">
        <v>160</v>
      </c>
    </row>
    <row r="91" spans="1:2" x14ac:dyDescent="0.25">
      <c r="A91" s="6" t="s">
        <v>64</v>
      </c>
      <c r="B91" t="s">
        <v>161</v>
      </c>
    </row>
    <row r="92" spans="1:2" x14ac:dyDescent="0.25">
      <c r="A92" s="6" t="s">
        <v>64</v>
      </c>
      <c r="B92" t="s">
        <v>162</v>
      </c>
    </row>
    <row r="93" spans="1:2" x14ac:dyDescent="0.25">
      <c r="A93" s="6" t="s">
        <v>64</v>
      </c>
      <c r="B93" t="s">
        <v>163</v>
      </c>
    </row>
    <row r="94" spans="1:2" x14ac:dyDescent="0.25">
      <c r="A94" s="6" t="s">
        <v>64</v>
      </c>
      <c r="B94" t="s">
        <v>164</v>
      </c>
    </row>
    <row r="95" spans="1:2" x14ac:dyDescent="0.25">
      <c r="A95" s="6" t="s">
        <v>64</v>
      </c>
      <c r="B95" t="s">
        <v>165</v>
      </c>
    </row>
    <row r="96" spans="1:2" x14ac:dyDescent="0.25">
      <c r="A96" s="6" t="s">
        <v>64</v>
      </c>
      <c r="B96" t="s">
        <v>166</v>
      </c>
    </row>
    <row r="97" spans="1:2" x14ac:dyDescent="0.25">
      <c r="A97" s="6" t="s">
        <v>64</v>
      </c>
      <c r="B97" t="s">
        <v>167</v>
      </c>
    </row>
    <row r="98" spans="1:2" x14ac:dyDescent="0.25">
      <c r="A98" s="6" t="s">
        <v>64</v>
      </c>
      <c r="B98" t="s">
        <v>168</v>
      </c>
    </row>
    <row r="99" spans="1:2" x14ac:dyDescent="0.25">
      <c r="A99" s="6" t="s">
        <v>64</v>
      </c>
      <c r="B99" t="s">
        <v>29</v>
      </c>
    </row>
    <row r="100" spans="1:2" x14ac:dyDescent="0.25">
      <c r="A100" s="6" t="s">
        <v>65</v>
      </c>
      <c r="B100" t="s">
        <v>169</v>
      </c>
    </row>
    <row r="101" spans="1:2" x14ac:dyDescent="0.25">
      <c r="A101" s="7" t="s">
        <v>65</v>
      </c>
      <c r="B101" t="s">
        <v>170</v>
      </c>
    </row>
    <row r="102" spans="1:2" x14ac:dyDescent="0.25">
      <c r="A102" s="7" t="s">
        <v>65</v>
      </c>
      <c r="B102" t="s">
        <v>171</v>
      </c>
    </row>
    <row r="103" spans="1:2" x14ac:dyDescent="0.25">
      <c r="A103" s="7" t="s">
        <v>65</v>
      </c>
      <c r="B103" t="s">
        <v>172</v>
      </c>
    </row>
    <row r="104" spans="1:2" x14ac:dyDescent="0.25">
      <c r="A104" s="7" t="s">
        <v>65</v>
      </c>
      <c r="B104" t="s">
        <v>173</v>
      </c>
    </row>
    <row r="105" spans="1:2" x14ac:dyDescent="0.25">
      <c r="A105" s="7" t="s">
        <v>65</v>
      </c>
      <c r="B105" t="s">
        <v>69</v>
      </c>
    </row>
    <row r="106" spans="1:2" x14ac:dyDescent="0.25">
      <c r="A106" s="7" t="s">
        <v>65</v>
      </c>
      <c r="B106" t="s">
        <v>71</v>
      </c>
    </row>
    <row r="107" spans="1:2" x14ac:dyDescent="0.25">
      <c r="A107" s="7" t="s">
        <v>65</v>
      </c>
      <c r="B107" t="s">
        <v>73</v>
      </c>
    </row>
    <row r="108" spans="1:2" x14ac:dyDescent="0.25">
      <c r="A108" s="7" t="s">
        <v>65</v>
      </c>
      <c r="B108" t="s">
        <v>12</v>
      </c>
    </row>
    <row r="109" spans="1:2" x14ac:dyDescent="0.25">
      <c r="A109" s="7" t="s">
        <v>65</v>
      </c>
      <c r="B109" t="s">
        <v>23</v>
      </c>
    </row>
    <row r="110" spans="1:2" x14ac:dyDescent="0.25">
      <c r="A110" s="7" t="s">
        <v>65</v>
      </c>
      <c r="B110" t="s">
        <v>70</v>
      </c>
    </row>
    <row r="111" spans="1:2" x14ac:dyDescent="0.25">
      <c r="A111" s="7" t="s">
        <v>65</v>
      </c>
      <c r="B111" t="s">
        <v>72</v>
      </c>
    </row>
    <row r="112" spans="1:2" x14ac:dyDescent="0.25">
      <c r="A112" s="7" t="s">
        <v>65</v>
      </c>
      <c r="B112" t="s">
        <v>10</v>
      </c>
    </row>
    <row r="113" spans="1:2" x14ac:dyDescent="0.25">
      <c r="A113" s="7" t="s">
        <v>65</v>
      </c>
      <c r="B113" t="s">
        <v>16</v>
      </c>
    </row>
    <row r="114" spans="1:2" x14ac:dyDescent="0.25">
      <c r="A114" s="7" t="s">
        <v>65</v>
      </c>
      <c r="B114" t="s">
        <v>24</v>
      </c>
    </row>
    <row r="115" spans="1:2" x14ac:dyDescent="0.25">
      <c r="A115" s="7" t="s">
        <v>65</v>
      </c>
      <c r="B115" t="s">
        <v>174</v>
      </c>
    </row>
    <row r="116" spans="1:2" x14ac:dyDescent="0.25">
      <c r="A116" s="7" t="s">
        <v>65</v>
      </c>
      <c r="B116" t="s">
        <v>175</v>
      </c>
    </row>
    <row r="117" spans="1:2" x14ac:dyDescent="0.25">
      <c r="A117" s="7" t="s">
        <v>65</v>
      </c>
      <c r="B117" t="s">
        <v>176</v>
      </c>
    </row>
    <row r="118" spans="1:2" x14ac:dyDescent="0.25">
      <c r="A118" s="7" t="s">
        <v>65</v>
      </c>
      <c r="B118" t="s">
        <v>177</v>
      </c>
    </row>
    <row r="119" spans="1:2" x14ac:dyDescent="0.25">
      <c r="A119" s="7" t="s">
        <v>65</v>
      </c>
      <c r="B119" t="s">
        <v>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09AB2-9A8F-45E6-B4E4-218F58943851}">
  <dimension ref="A3:I30"/>
  <sheetViews>
    <sheetView workbookViewId="0">
      <selection activeCell="L13" sqref="L13"/>
    </sheetView>
  </sheetViews>
  <sheetFormatPr defaultRowHeight="15" x14ac:dyDescent="0.25"/>
  <cols>
    <col min="1" max="1" width="17" bestFit="1" customWidth="1"/>
    <col min="2" max="3" width="12" bestFit="1" customWidth="1"/>
    <col min="4" max="4" width="14.85546875" bestFit="1" customWidth="1"/>
  </cols>
  <sheetData>
    <row r="3" spans="1:4" x14ac:dyDescent="0.25">
      <c r="A3" s="9" t="s">
        <v>182</v>
      </c>
      <c r="B3" t="s">
        <v>186</v>
      </c>
      <c r="C3" t="s">
        <v>185</v>
      </c>
      <c r="D3" t="s">
        <v>184</v>
      </c>
    </row>
    <row r="4" spans="1:4" x14ac:dyDescent="0.25">
      <c r="A4" s="10" t="s">
        <v>67</v>
      </c>
      <c r="B4" s="11">
        <v>4.6011455974880828</v>
      </c>
      <c r="C4" s="11">
        <v>8.3539778068093469</v>
      </c>
      <c r="D4" s="11">
        <v>33.599101859124602</v>
      </c>
    </row>
    <row r="5" spans="1:4" x14ac:dyDescent="0.25">
      <c r="A5" s="10" t="s">
        <v>191</v>
      </c>
      <c r="B5" s="11">
        <v>35.695402798833548</v>
      </c>
      <c r="C5" s="11">
        <v>60.25978840546653</v>
      </c>
      <c r="D5" s="11">
        <v>135.8714778934235</v>
      </c>
    </row>
    <row r="6" spans="1:4" x14ac:dyDescent="0.25">
      <c r="A6" s="10" t="s">
        <v>192</v>
      </c>
      <c r="B6" s="11">
        <v>1.8404264618547608</v>
      </c>
      <c r="C6" s="11">
        <v>3.6647948527516299</v>
      </c>
      <c r="D6" s="11">
        <v>23.229167012445675</v>
      </c>
    </row>
    <row r="7" spans="1:4" x14ac:dyDescent="0.25">
      <c r="A7" s="10" t="s">
        <v>66</v>
      </c>
      <c r="B7" s="11">
        <v>6.9580673660593897</v>
      </c>
      <c r="C7" s="11">
        <v>21.914113544151629</v>
      </c>
      <c r="D7" s="11">
        <v>44.164136161504373</v>
      </c>
    </row>
    <row r="8" spans="1:4" x14ac:dyDescent="0.25">
      <c r="A8" s="10" t="s">
        <v>189</v>
      </c>
      <c r="B8" s="11">
        <v>167.67774550204797</v>
      </c>
      <c r="C8" s="11">
        <v>284.24558596250068</v>
      </c>
      <c r="D8" s="11">
        <v>708.72647404250665</v>
      </c>
    </row>
    <row r="9" spans="1:4" x14ac:dyDescent="0.25">
      <c r="A9" s="10" t="s">
        <v>193</v>
      </c>
      <c r="B9" s="11">
        <v>4.9309374966524295</v>
      </c>
      <c r="C9" s="11">
        <v>5.5327706851037037</v>
      </c>
      <c r="D9" s="11">
        <v>15.527071409917253</v>
      </c>
    </row>
    <row r="10" spans="1:4" x14ac:dyDescent="0.25">
      <c r="A10" s="10" t="s">
        <v>181</v>
      </c>
      <c r="B10" s="11">
        <v>76.250960254487751</v>
      </c>
      <c r="C10" s="11">
        <v>112.87877559888935</v>
      </c>
      <c r="D10" s="11">
        <v>374.53036095452245</v>
      </c>
    </row>
    <row r="11" spans="1:4" x14ac:dyDescent="0.25">
      <c r="A11" s="10" t="s">
        <v>194</v>
      </c>
      <c r="B11" s="11">
        <v>14.308676693984284</v>
      </c>
      <c r="C11" s="11">
        <v>12.966445724383082</v>
      </c>
      <c r="D11" s="11">
        <v>28.19456930273142</v>
      </c>
    </row>
    <row r="12" spans="1:4" x14ac:dyDescent="0.25">
      <c r="A12" s="10" t="s">
        <v>64</v>
      </c>
      <c r="B12" s="11">
        <v>7.2974058939246982</v>
      </c>
      <c r="C12" s="11">
        <v>4.0234383370124558</v>
      </c>
      <c r="D12" s="11">
        <v>22.423402975955277</v>
      </c>
    </row>
    <row r="13" spans="1:4" x14ac:dyDescent="0.25">
      <c r="A13" s="10" t="s">
        <v>68</v>
      </c>
      <c r="B13" s="11">
        <v>25.710030474544986</v>
      </c>
      <c r="C13" s="11">
        <v>51.898440683153929</v>
      </c>
      <c r="D13" s="11">
        <v>116.80851732538473</v>
      </c>
    </row>
    <row r="14" spans="1:4" x14ac:dyDescent="0.25">
      <c r="A14" s="10" t="s">
        <v>190</v>
      </c>
      <c r="B14" s="11"/>
      <c r="C14" s="11"/>
      <c r="D14" s="11">
        <v>0.76845388030466144</v>
      </c>
    </row>
    <row r="15" spans="1:4" x14ac:dyDescent="0.25">
      <c r="A15" s="10" t="s">
        <v>250</v>
      </c>
      <c r="B15" s="11">
        <v>183.04238391669534</v>
      </c>
      <c r="C15" s="11">
        <v>194.35855419511125</v>
      </c>
      <c r="D15" s="11">
        <v>510.81667588716039</v>
      </c>
    </row>
    <row r="16" spans="1:4" x14ac:dyDescent="0.25">
      <c r="A16" s="10" t="s">
        <v>183</v>
      </c>
      <c r="B16" s="11">
        <v>528.31318245657326</v>
      </c>
      <c r="C16" s="11">
        <v>760.09668579533354</v>
      </c>
      <c r="D16" s="11">
        <v>2014.6594087049807</v>
      </c>
    </row>
    <row r="19" spans="1:9" x14ac:dyDescent="0.25">
      <c r="A19" s="15" t="s">
        <v>67</v>
      </c>
      <c r="B19" s="15">
        <v>4.6011455974880828</v>
      </c>
      <c r="C19" s="15">
        <v>8.3539778068093469</v>
      </c>
      <c r="D19" s="15">
        <v>33.599101859124602</v>
      </c>
      <c r="E19" s="15"/>
      <c r="F19" s="15">
        <f>(B19/B$30)*100</f>
        <v>0.87091250990434854</v>
      </c>
      <c r="G19" s="15">
        <f t="shared" ref="G19:H19" si="0">(C19/C$30)*100</f>
        <v>1.099067784786891</v>
      </c>
      <c r="H19" s="15">
        <f t="shared" si="0"/>
        <v>1.6677311169296869</v>
      </c>
      <c r="I19">
        <f>AVERAGE(F19:H19)</f>
        <v>1.2125704705403086</v>
      </c>
    </row>
    <row r="20" spans="1:9" x14ac:dyDescent="0.25">
      <c r="A20" s="14" t="s">
        <v>191</v>
      </c>
      <c r="B20" s="14">
        <v>35.695402798833548</v>
      </c>
      <c r="C20" s="14">
        <v>60.25978840546653</v>
      </c>
      <c r="D20" s="14">
        <v>135.8714778934235</v>
      </c>
      <c r="E20" s="14"/>
      <c r="F20" s="14">
        <f t="shared" ref="F20:F29" si="1">(B20/B$30)*100</f>
        <v>6.7564853545496506</v>
      </c>
      <c r="G20" s="14">
        <f t="shared" ref="G20:G29" si="2">(C20/C$30)*100</f>
        <v>7.9279109528563723</v>
      </c>
      <c r="H20" s="14">
        <f t="shared" ref="H20:H29" si="3">(D20/D$30)*100</f>
        <v>6.744141332591866</v>
      </c>
      <c r="I20">
        <f t="shared" ref="I20:I29" si="4">AVERAGE(F20:H20)</f>
        <v>7.142845879999296</v>
      </c>
    </row>
    <row r="21" spans="1:9" x14ac:dyDescent="0.25">
      <c r="A21" s="14" t="s">
        <v>192</v>
      </c>
      <c r="B21" s="14">
        <v>1.8404264618547608</v>
      </c>
      <c r="C21" s="14">
        <v>3.6647948527516299</v>
      </c>
      <c r="D21" s="14">
        <v>23.229167012445675</v>
      </c>
      <c r="E21" s="14"/>
      <c r="F21" s="14">
        <f t="shared" si="1"/>
        <v>0.34835898913161073</v>
      </c>
      <c r="G21" s="14">
        <f t="shared" si="2"/>
        <v>0.48214851100382594</v>
      </c>
      <c r="H21" s="14">
        <f t="shared" si="3"/>
        <v>1.1530071491030505</v>
      </c>
      <c r="I21">
        <f t="shared" si="4"/>
        <v>0.66117154974616243</v>
      </c>
    </row>
    <row r="22" spans="1:9" x14ac:dyDescent="0.25">
      <c r="A22" s="15" t="s">
        <v>66</v>
      </c>
      <c r="B22" s="15">
        <v>6.9580673660593897</v>
      </c>
      <c r="C22" s="15">
        <v>21.914113544151629</v>
      </c>
      <c r="D22" s="15">
        <v>44.164136161504373</v>
      </c>
      <c r="E22" s="15"/>
      <c r="F22" s="15">
        <f t="shared" si="1"/>
        <v>1.3170345918126576</v>
      </c>
      <c r="G22" s="15">
        <f t="shared" si="2"/>
        <v>2.8830692139147551</v>
      </c>
      <c r="H22" s="15">
        <f t="shared" si="3"/>
        <v>2.1921390767431501</v>
      </c>
      <c r="I22">
        <f t="shared" si="4"/>
        <v>2.1307476274901873</v>
      </c>
    </row>
    <row r="23" spans="1:9" x14ac:dyDescent="0.25">
      <c r="A23" s="13" t="s">
        <v>189</v>
      </c>
      <c r="B23" s="13">
        <v>167.67774550204797</v>
      </c>
      <c r="C23" s="13">
        <v>284.24558596250068</v>
      </c>
      <c r="D23" s="13">
        <v>708.72647404250665</v>
      </c>
      <c r="E23" s="13"/>
      <c r="F23" s="13">
        <f t="shared" si="1"/>
        <v>31.738323227592545</v>
      </c>
      <c r="G23" s="13">
        <f t="shared" si="2"/>
        <v>37.395977547919173</v>
      </c>
      <c r="H23" s="13">
        <f t="shared" si="3"/>
        <v>35.178475874394806</v>
      </c>
      <c r="I23">
        <f t="shared" si="4"/>
        <v>34.770925549968844</v>
      </c>
    </row>
    <row r="24" spans="1:9" x14ac:dyDescent="0.25">
      <c r="A24" s="14" t="s">
        <v>193</v>
      </c>
      <c r="B24" s="14">
        <v>4.9309374966524295</v>
      </c>
      <c r="C24" s="14">
        <v>5.5327706851037037</v>
      </c>
      <c r="D24" s="14">
        <v>15.527071409917253</v>
      </c>
      <c r="E24" s="14"/>
      <c r="F24" s="14">
        <f t="shared" si="1"/>
        <v>0.93333607042026567</v>
      </c>
      <c r="G24" s="14">
        <f t="shared" si="2"/>
        <v>0.72790354023375892</v>
      </c>
      <c r="H24" s="14">
        <f t="shared" si="3"/>
        <v>0.77070453411765649</v>
      </c>
      <c r="I24">
        <f t="shared" si="4"/>
        <v>0.81064804825722703</v>
      </c>
    </row>
    <row r="25" spans="1:9" x14ac:dyDescent="0.25">
      <c r="A25" s="14" t="s">
        <v>181</v>
      </c>
      <c r="B25" s="14">
        <v>76.250960254487751</v>
      </c>
      <c r="C25" s="14">
        <v>112.87877559888935</v>
      </c>
      <c r="D25" s="14">
        <v>374.53036095452245</v>
      </c>
      <c r="E25" s="14"/>
      <c r="F25" s="14">
        <f t="shared" si="1"/>
        <v>14.432908885584261</v>
      </c>
      <c r="G25" s="14">
        <f t="shared" si="2"/>
        <v>14.850581210044048</v>
      </c>
      <c r="H25" s="14">
        <f t="shared" si="3"/>
        <v>18.590256960369786</v>
      </c>
      <c r="I25">
        <f t="shared" si="4"/>
        <v>15.957915685332699</v>
      </c>
    </row>
    <row r="26" spans="1:9" x14ac:dyDescent="0.25">
      <c r="A26" s="14" t="s">
        <v>194</v>
      </c>
      <c r="B26" s="14">
        <v>14.308676693984284</v>
      </c>
      <c r="C26" s="14">
        <v>12.966445724383082</v>
      </c>
      <c r="D26" s="14">
        <v>28.19456930273142</v>
      </c>
      <c r="E26" s="14"/>
      <c r="F26" s="14">
        <f t="shared" si="1"/>
        <v>2.7083701806286919</v>
      </c>
      <c r="G26" s="14">
        <f t="shared" si="2"/>
        <v>1.7058942588093953</v>
      </c>
      <c r="H26" s="14">
        <f t="shared" si="3"/>
        <v>1.3994707582287984</v>
      </c>
      <c r="I26">
        <f t="shared" si="4"/>
        <v>1.9379117325556283</v>
      </c>
    </row>
    <row r="27" spans="1:9" x14ac:dyDescent="0.25">
      <c r="A27" s="16" t="s">
        <v>64</v>
      </c>
      <c r="B27" s="16">
        <v>7.2974058939246982</v>
      </c>
      <c r="C27" s="16">
        <v>4.0234383370124558</v>
      </c>
      <c r="D27" s="16">
        <v>22.423402975955277</v>
      </c>
      <c r="E27" s="16"/>
      <c r="F27" s="16">
        <f t="shared" si="1"/>
        <v>1.3812651541256094</v>
      </c>
      <c r="G27" s="16">
        <f t="shared" si="2"/>
        <v>0.52933244049110639</v>
      </c>
      <c r="H27" s="16">
        <f t="shared" si="3"/>
        <v>1.1130120991701025</v>
      </c>
      <c r="I27">
        <f t="shared" si="4"/>
        <v>1.0078698979289393</v>
      </c>
    </row>
    <row r="28" spans="1:9" x14ac:dyDescent="0.25">
      <c r="A28" s="15" t="s">
        <v>68</v>
      </c>
      <c r="B28" s="15">
        <v>25.710030474544986</v>
      </c>
      <c r="C28" s="15">
        <v>51.898440683153929</v>
      </c>
      <c r="D28" s="15">
        <v>116.80851732538473</v>
      </c>
      <c r="E28" s="15"/>
      <c r="F28" s="15">
        <f t="shared" si="1"/>
        <v>4.8664374330008924</v>
      </c>
      <c r="G28" s="15">
        <f t="shared" si="2"/>
        <v>6.8278735656963905</v>
      </c>
      <c r="H28" s="15">
        <f t="shared" si="3"/>
        <v>5.7979287625827052</v>
      </c>
      <c r="I28">
        <f t="shared" si="4"/>
        <v>5.8307465870933299</v>
      </c>
    </row>
    <row r="29" spans="1:9" x14ac:dyDescent="0.25">
      <c r="A29" s="17" t="s">
        <v>190</v>
      </c>
      <c r="B29" s="17"/>
      <c r="C29" s="17"/>
      <c r="D29" s="17">
        <v>0.76845388030466144</v>
      </c>
      <c r="E29" s="17"/>
      <c r="F29" s="17">
        <f t="shared" si="1"/>
        <v>0</v>
      </c>
      <c r="G29" s="17">
        <f t="shared" si="2"/>
        <v>0</v>
      </c>
      <c r="H29" s="17">
        <f t="shared" si="3"/>
        <v>3.8143116250037627E-2</v>
      </c>
      <c r="I29">
        <f t="shared" si="4"/>
        <v>1.2714372083345875E-2</v>
      </c>
    </row>
    <row r="30" spans="1:9" x14ac:dyDescent="0.25">
      <c r="B30" s="12">
        <v>528.31318245657326</v>
      </c>
      <c r="C30" s="12">
        <v>760.09668579533354</v>
      </c>
      <c r="D30" s="12">
        <v>2014.6594087049807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By type</vt:lpstr>
      <vt:lpstr>Sheet1</vt:lpstr>
      <vt:lpstr>fattyacids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Melsisa DeSiervo</dc:creator>
  <cp:lastModifiedBy>Melsisa DeSiervo</cp:lastModifiedBy>
  <dcterms:created xsi:type="dcterms:W3CDTF">2018-12-17T16:21:12Z</dcterms:created>
  <dcterms:modified xsi:type="dcterms:W3CDTF">2019-01-15T16:12:35Z</dcterms:modified>
</cp:coreProperties>
</file>