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zi\Dropbox\Mosquito Science (1)\Data 2011 to 2018\Data modules\Biofilm\"/>
    </mc:Choice>
  </mc:AlternateContent>
  <xr:revisionPtr revIDLastSave="0" documentId="13_ncr:1_{608580A8-560C-4BE1-8A72-3A3FCBB42D00}" xr6:coauthVersionLast="40" xr6:coauthVersionMax="40" xr10:uidLastSave="{00000000-0000-0000-0000-000000000000}"/>
  <bookViews>
    <workbookView xWindow="-120" yWindow="-120" windowWidth="25440" windowHeight="15390" activeTab="3" xr2:uid="{7702DF4D-A6FE-4391-A5ED-568CB6A354D5}"/>
  </bookViews>
  <sheets>
    <sheet name="Rawdata" sheetId="1" r:id="rId1"/>
    <sheet name="Ordination_species" sheetId="2" r:id="rId2"/>
    <sheet name="Ordination_types" sheetId="3" r:id="rId3"/>
    <sheet name="Biomarker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3" l="1"/>
  <c r="E13" i="3"/>
  <c r="G12" i="3"/>
  <c r="E12" i="3"/>
  <c r="G11" i="3"/>
  <c r="E11" i="3"/>
  <c r="G10" i="3"/>
  <c r="E10" i="3"/>
  <c r="G9" i="3"/>
  <c r="E9" i="3"/>
  <c r="G8" i="3"/>
  <c r="E8" i="3"/>
  <c r="G7" i="3"/>
  <c r="E7" i="3"/>
  <c r="G6" i="3"/>
  <c r="E6" i="3"/>
  <c r="G5" i="3"/>
  <c r="E5" i="3"/>
  <c r="G4" i="3"/>
  <c r="E4" i="3"/>
  <c r="G3" i="3"/>
  <c r="E3" i="3"/>
  <c r="G2" i="3"/>
  <c r="E2" i="3"/>
  <c r="E3" i="1"/>
  <c r="E4" i="1"/>
  <c r="E5" i="1"/>
  <c r="E6" i="1"/>
  <c r="E7" i="1"/>
  <c r="E8" i="1"/>
  <c r="E9" i="1"/>
  <c r="E10" i="1"/>
  <c r="E11" i="1"/>
  <c r="E12" i="1"/>
  <c r="E13" i="1"/>
  <c r="E2" i="1"/>
  <c r="G13" i="1"/>
  <c r="G3" i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<sst xmlns="http://schemas.openxmlformats.org/spreadsheetml/2006/main" count="725" uniqueCount="212">
  <si>
    <t>ID</t>
  </si>
  <si>
    <t>Pond</t>
  </si>
  <si>
    <t>Oil</t>
  </si>
  <si>
    <t>NoOil</t>
  </si>
  <si>
    <t>Waterfall</t>
  </si>
  <si>
    <t>Golf</t>
  </si>
  <si>
    <t>Vulgaris</t>
  </si>
  <si>
    <t>Vulgaris small</t>
  </si>
  <si>
    <t>Ice</t>
  </si>
  <si>
    <t>10:0 2OH</t>
  </si>
  <si>
    <t>13:0 iso</t>
  </si>
  <si>
    <t>14:0 iso</t>
  </si>
  <si>
    <t>14:1 w7c</t>
  </si>
  <si>
    <t xml:space="preserve"> 14:1 w5c</t>
  </si>
  <si>
    <t>15:1 iso w6c</t>
  </si>
  <si>
    <t>15:1 anteiso w9c</t>
  </si>
  <si>
    <t>15:0 iso</t>
  </si>
  <si>
    <t>15:0 anteiso</t>
  </si>
  <si>
    <t>15:1 w6c</t>
  </si>
  <si>
    <t>16:0 iso</t>
  </si>
  <si>
    <t>16:4 w3c</t>
  </si>
  <si>
    <t>16:0 anteiso</t>
  </si>
  <si>
    <t xml:space="preserve"> 16:1 w7c</t>
  </si>
  <si>
    <t xml:space="preserve"> 16:1 w5c</t>
  </si>
  <si>
    <t>16:1 w3c</t>
  </si>
  <si>
    <t xml:space="preserve"> 17:1 iso w10c</t>
  </si>
  <si>
    <t>16:0 10-methyl</t>
  </si>
  <si>
    <t xml:space="preserve"> 17:1 iso w9c</t>
  </si>
  <si>
    <t>17:0 iso</t>
  </si>
  <si>
    <t>17:0 anteiso</t>
  </si>
  <si>
    <t>17:1 w8c</t>
  </si>
  <si>
    <t>17:1 w6c</t>
  </si>
  <si>
    <t>17:0 cyclo w7c</t>
  </si>
  <si>
    <t>17:0 10-methyl</t>
  </si>
  <si>
    <t>18:3 w6c</t>
  </si>
  <si>
    <t>18:4 w3c</t>
  </si>
  <si>
    <t>18:2 w6c</t>
  </si>
  <si>
    <t xml:space="preserve"> 18:1 w9c</t>
  </si>
  <si>
    <t>18:1 w8c</t>
  </si>
  <si>
    <t>18:1 w7c</t>
  </si>
  <si>
    <t>18:1 w5c</t>
  </si>
  <si>
    <t>18:1 w7c 10-methyl</t>
  </si>
  <si>
    <t>18:0 10-methyl</t>
  </si>
  <si>
    <t>19:3 w6c</t>
  </si>
  <si>
    <t>19:0 cyclo w7c</t>
  </si>
  <si>
    <t xml:space="preserve"> 19:1 w7c 10-methyl</t>
  </si>
  <si>
    <t>20:4 w6c</t>
  </si>
  <si>
    <t>20:5 w3c</t>
  </si>
  <si>
    <t>20:3 w6c</t>
  </si>
  <si>
    <t>20:0 iso</t>
  </si>
  <si>
    <t>20:2 w6c</t>
  </si>
  <si>
    <t>20:1 w9c</t>
  </si>
  <si>
    <t>20:1 w8c</t>
  </si>
  <si>
    <t>21:1 w9c</t>
  </si>
  <si>
    <t xml:space="preserve"> 22:5 w6c</t>
  </si>
  <si>
    <t>22:6 w3c</t>
  </si>
  <si>
    <t>22:5 w3c</t>
  </si>
  <si>
    <t>24:1 w9c</t>
  </si>
  <si>
    <t>Batch</t>
  </si>
  <si>
    <t>15:1 w5c</t>
  </si>
  <si>
    <t>15:1 w9c</t>
  </si>
  <si>
    <t>17:1 anteiso w9c</t>
  </si>
  <si>
    <t>18:0 iso</t>
  </si>
  <si>
    <t>19:1 w8c</t>
  </si>
  <si>
    <t>22:1 w6c</t>
  </si>
  <si>
    <t>22:1 w9c</t>
  </si>
  <si>
    <t>22:4 w6c</t>
  </si>
  <si>
    <t xml:space="preserve"> 22:00</t>
  </si>
  <si>
    <t>East</t>
  </si>
  <si>
    <t>Total microbial Biomass</t>
  </si>
  <si>
    <t>Sample volume</t>
  </si>
  <si>
    <t>Sample volume2</t>
  </si>
  <si>
    <t>Adjusted biomass</t>
  </si>
  <si>
    <t>Biomarker</t>
  </si>
  <si>
    <t>Lipid</t>
  </si>
  <si>
    <t>Name</t>
  </si>
  <si>
    <t>Source</t>
  </si>
  <si>
    <t>Vascular plant detritus</t>
  </si>
  <si>
    <t>2-Hydroxydecanoic acid</t>
  </si>
  <si>
    <t>EssentialFA</t>
  </si>
  <si>
    <t>No</t>
  </si>
  <si>
    <t>Yes</t>
  </si>
  <si>
    <t>Bacteria (gram negative)</t>
  </si>
  <si>
    <t>Microbial ID lab</t>
  </si>
  <si>
    <t>Mrozik, Microbial ID lab</t>
  </si>
  <si>
    <t>11-Methyldodecanoic acid</t>
  </si>
  <si>
    <t>12-Methyltridecanoic acid</t>
  </si>
  <si>
    <t>(9Z)-9-Tetradecenoic acid</t>
  </si>
  <si>
    <t>14:1 w9c</t>
  </si>
  <si>
    <t>(7Z)-7-Tetradecenoic acid</t>
  </si>
  <si>
    <t>(5Z)-5-Tetradecenoic acid</t>
  </si>
  <si>
    <t>12-Methyltetradecanoic acid</t>
  </si>
  <si>
    <t>13-Methyltetradecanoic acid</t>
  </si>
  <si>
    <t>(5Z)-12-Methyl-5-Tetradecenoic acid</t>
  </si>
  <si>
    <t>(8Z)-13-Methyl-8-Tetradecenoic acid</t>
  </si>
  <si>
    <t>(10Z)-10-Pentadecenoic acid</t>
  </si>
  <si>
    <t>(9Z)-9-Pentadecenoic acid</t>
  </si>
  <si>
    <t>(6Z)-6-Pentadecenoic acid</t>
  </si>
  <si>
    <t>Biomarker2</t>
  </si>
  <si>
    <t>Actinomycete</t>
  </si>
  <si>
    <t>10-Methylhexadecanoic acid</t>
  </si>
  <si>
    <t>13-Methylpentadecanoic acid</t>
  </si>
  <si>
    <t>14-Methylpentadecanoic acid</t>
  </si>
  <si>
    <t>(13Z)-13-Hexadecenoic acid</t>
  </si>
  <si>
    <t>(11Z)-11-Hexadecenoic acid</t>
  </si>
  <si>
    <t>(9Z)-9-Hexadecenoic acid</t>
  </si>
  <si>
    <t>Amfungi</t>
  </si>
  <si>
    <t>(4Z,7Z,10Z,13Z)-4,7,10,13-Hexadecatetraenoic acid</t>
  </si>
  <si>
    <t>Eukaryote</t>
  </si>
  <si>
    <t>10-Methylheptadecanoic acid</t>
  </si>
  <si>
    <t>14-Methylhexadecanoic acid</t>
  </si>
  <si>
    <t>cis-9,10-Methylene-Hexadecanoic acid</t>
  </si>
  <si>
    <t>15-Methylhexadecanoic acid</t>
  </si>
  <si>
    <t>(7Z)-13-Methyl-7-Hexadecenoic acid</t>
  </si>
  <si>
    <t>(7Z)-15-Methyl-7-Hexadecenoic acid</t>
  </si>
  <si>
    <t>(11Z)-11-Heptadecenoic acid</t>
  </si>
  <si>
    <t>(9Z)-9-Heptadecenoic acid</t>
  </si>
  <si>
    <t>10-Methyloctadecanoic acid</t>
  </si>
  <si>
    <t>16-Methylheptadecanoic acid</t>
  </si>
  <si>
    <t>(13Z)-13-Octadecenoic acid</t>
  </si>
  <si>
    <t>(11Z)-11-Octadecenoic acid</t>
  </si>
  <si>
    <t>***Check on this one</t>
  </si>
  <si>
    <t>(11Z)-10-Methyl-11-Octadecenoic acid</t>
  </si>
  <si>
    <t>(9Z)-9-Octadecenoic acid</t>
  </si>
  <si>
    <t>(9Z,12Z)-9,12-Octadecadienoic acid</t>
  </si>
  <si>
    <t>(6Z,9Z,12Z)-6,9,12-Octadecatrienoic acid</t>
  </si>
  <si>
    <t>Napolitano, Willers, Alghren (Microbial ID)</t>
  </si>
  <si>
    <t>cis-11,12-Methylene-Octadecanoic acid</t>
  </si>
  <si>
    <t xml:space="preserve">No </t>
  </si>
  <si>
    <t>(12Z)-10-Methyl-12-Nonadecenoic acid</t>
  </si>
  <si>
    <t>(11Z)-11-Nonadecenoic acid</t>
  </si>
  <si>
    <t>18-Methylnonadecanoic acid</t>
  </si>
  <si>
    <t>(12Z)-12-Icosenoic acid</t>
  </si>
  <si>
    <t>(11Z)-11-Icosenoic acid</t>
  </si>
  <si>
    <t>(11Z,14Z)-11,14-Icosadienoic acid</t>
  </si>
  <si>
    <t>(8Z,11Z,14Z)-8,11,14-Icosatrienoic acid</t>
  </si>
  <si>
    <t>(5Z,8Z,11Z,14Z)-5,8,11,14-Icosatetraenoic acid</t>
  </si>
  <si>
    <t>(5Z,8Z,11Z,14Z,17Z)-5,8,11,14,17-Icosapentaenoic acid</t>
  </si>
  <si>
    <t>(16Z)-16-Docosenoic acid</t>
  </si>
  <si>
    <t>(13Z)-13-Docosenoic acid</t>
  </si>
  <si>
    <t>(7Z,10Z,13Z,16Z)-7,10,13,16-Docosatetraenoic acid</t>
  </si>
  <si>
    <t>(7Z,10Z,13Z,16Z,19Z)-7,10,13,16,19-Docosapentaenoic acid</t>
  </si>
  <si>
    <t>(4Z,7Z,10Z,13Z,16Z)-4,7,10,13,16-Docosapentaenoic acid</t>
  </si>
  <si>
    <t>(4Z,7Z,10Z,13Z,16Z,19Z)-4,7,10,13,16,19-Docosahexaenoic acid</t>
  </si>
  <si>
    <t>(15Z)-15-Tetracosenoic acid</t>
  </si>
  <si>
    <t>**Check on this one</t>
  </si>
  <si>
    <t>Taipale, (Microbial ID)</t>
  </si>
  <si>
    <t>Belicka, Willers, Alghren (Microbial ID)</t>
  </si>
  <si>
    <t>Belicka, Napolitano, Willers, Alghren (Microbial ID)</t>
  </si>
  <si>
    <t>Even/Odd</t>
  </si>
  <si>
    <t>Saturation</t>
  </si>
  <si>
    <t>Isoanteiso</t>
  </si>
  <si>
    <t>Even</t>
  </si>
  <si>
    <t>Saturated</t>
  </si>
  <si>
    <t>no</t>
  </si>
  <si>
    <t>Odd</t>
  </si>
  <si>
    <t>MUFA</t>
  </si>
  <si>
    <t>anteiso</t>
  </si>
  <si>
    <t>iso</t>
  </si>
  <si>
    <t>methyl</t>
  </si>
  <si>
    <t>PUFA</t>
  </si>
  <si>
    <t>cyclo</t>
  </si>
  <si>
    <t>Vascular plant</t>
  </si>
  <si>
    <t>Napolitano, Belicka</t>
  </si>
  <si>
    <t>14:1 w5c</t>
  </si>
  <si>
    <t>16:1 w5c</t>
  </si>
  <si>
    <t>16:1 w7c</t>
  </si>
  <si>
    <t>17:1 iso w10c</t>
  </si>
  <si>
    <t>17:1 iso w9c</t>
  </si>
  <si>
    <t>18:1 w9c</t>
  </si>
  <si>
    <t>19:1 w7c 10-methyl</t>
  </si>
  <si>
    <t>22:5 w6c</t>
  </si>
  <si>
    <t>Flagellates</t>
  </si>
  <si>
    <t>Bacteria</t>
  </si>
  <si>
    <t>Lebreton (and within)</t>
  </si>
  <si>
    <t>Branched, Saturated</t>
  </si>
  <si>
    <t>Lebreton, Belicka, Microbial ID lab</t>
  </si>
  <si>
    <t>Lebreton, Belicka, Willers, Microbial ID</t>
  </si>
  <si>
    <t>Lebreton,Belicka, Napolitano, Willers, Alghren (Microbial ID)</t>
  </si>
  <si>
    <t>Belicka, Napolitano, Willers, Alghren (Belicka, Lebreton)</t>
  </si>
  <si>
    <t>Too ubiquitous</t>
  </si>
  <si>
    <t>Willers</t>
  </si>
  <si>
    <t>Napolitano, Willers, Microbial ID</t>
  </si>
  <si>
    <t>Willers, Microbial ID lab</t>
  </si>
  <si>
    <t>Napolitano, Mrovik, (Microbial ID, Willers)</t>
  </si>
  <si>
    <t>Willers, Desvilettes, Microbial ID lab</t>
  </si>
  <si>
    <t>Lebreton, Belicka, Napolitano, Mrozik, Willers, Microbial ID</t>
  </si>
  <si>
    <t>Lebreton, Belicka, Mrozik, Willers, Microbial ID lab</t>
  </si>
  <si>
    <t>Lebreton, Mrozik, Willers, Microbial ID lab</t>
  </si>
  <si>
    <t>Mrozik, Willers, Microbial ID lab</t>
  </si>
  <si>
    <t>Algae, cyanobacteria, diatoms</t>
  </si>
  <si>
    <t>Belicka (marine), Microbial ID lab</t>
  </si>
  <si>
    <t>Belicka (marine), Mrozik, Microbial ID lab</t>
  </si>
  <si>
    <t>Belicka (marine), Willers, Microbial ID lab</t>
  </si>
  <si>
    <t>Belicka (marine) ,Mrozik, Microbial ID lab</t>
  </si>
  <si>
    <t>Napolitano,Willers, Ahlgren (Lebreton)</t>
  </si>
  <si>
    <t>Belicka, Napolitano, Willers, Alghren, Taipale, (Microbial ID)</t>
  </si>
  <si>
    <t>Napolitano, Willers, Alghren, Taipale, (Belicka and Lebreton)</t>
  </si>
  <si>
    <t>DinoFlagellates</t>
  </si>
  <si>
    <t>Napolitano, Lebreton, Belicka, Mrozik, Willers, Microbial ID lab</t>
  </si>
  <si>
    <t>Napolitano, Lebreton (and within) (willers)</t>
  </si>
  <si>
    <t>Napolitano, Lebreton (and within) Willers</t>
  </si>
  <si>
    <t>Lebreton,Belicka, Napolitano, Willers, (Microbial ID, Napolitano, Mrovik)</t>
  </si>
  <si>
    <t>Lebreton- bacteria, Willers-algae</t>
  </si>
  <si>
    <t>Bacteria, algae</t>
  </si>
  <si>
    <t>Volkman (algae), Lebreton (bacteria)</t>
  </si>
  <si>
    <t xml:space="preserve">Napolitano, Willers (Lebreton, Belicka, Mrozik, Microbial ID = BACTERIA) </t>
  </si>
  <si>
    <t>Napolitano, Willers, Alghren (Lebreton = too ubiquitous)</t>
  </si>
  <si>
    <t>Napolitano, Willers, Alghren (Belicka and Lebreton = vascular plant)</t>
  </si>
  <si>
    <t>Zelles, Microbial ID lab</t>
  </si>
  <si>
    <t>(Microbial ID lab)</t>
  </si>
  <si>
    <t>Too ubiquitous/unknown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</si>
</sst>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20" fontId="0" fillId="0" borderId="0" xfId="0" applyNumberFormat="1"/>
    <xf numFmtId="46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ont="1"/>
    <xf numFmtId="0" fontId="0" fillId="0" borderId="0" xfId="0" applyFill="1"/>
    <xf numFmtId="0" fontId="2" fillId="0" borderId="0" xfId="0" applyFont="1"/>
    <xf numFmtId="0" fontId="1" fillId="2" borderId="0" xfId="0" applyFont="1" applyFill="1"/>
    <xf numFmtId="0" fontId="0" fillId="2" borderId="0" xfId="0" applyFont="1" applyFill="1"/>
    <xf numFmtId="0" fontId="3" fillId="0" borderId="0" xfId="0" applyFont="1"/>
    <xf numFmtId="0" fontId="1" fillId="0" borderId="0" xfId="0" applyFont="1" applyFill="1"/>
    <xf numFmtId="0" fontId="0" fillId="0" borderId="0" xfId="0" applyFont="1" applyFill="1"/>
    <xf numFmtId="0" fontId="3" fillId="0" borderId="0" xfId="0" applyFont="1" applyFill="1"/>
    <xf numFmtId="0" fontId="3" fillId="2" borderId="0" xfId="0" applyFont="1" applyFill="1"/>
    <xf numFmtId="20" fontId="0" fillId="2" borderId="0" xfId="0" applyNumberFormat="1" applyFill="1"/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0" fontId="1" fillId="4" borderId="0" xfId="0" applyFont="1" applyFill="1"/>
    <xf numFmtId="0" fontId="4" fillId="0" borderId="0" xfId="0" applyFont="1" applyFill="1"/>
    <xf numFmtId="2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4B148-16A4-4297-8340-809E123C9807}">
  <dimension ref="A1:BX13"/>
  <sheetViews>
    <sheetView zoomScale="110" zoomScaleNormal="110" workbookViewId="0">
      <selection activeCell="C6" sqref="C6"/>
    </sheetView>
  </sheetViews>
  <sheetFormatPr defaultRowHeight="15" x14ac:dyDescent="0.25"/>
  <cols>
    <col min="1" max="1" width="6.5703125" bestFit="1" customWidth="1"/>
    <col min="2" max="2" width="3.42578125" bestFit="1" customWidth="1"/>
    <col min="3" max="3" width="15.5703125" bestFit="1" customWidth="1"/>
    <col min="4" max="5" width="15.5703125" customWidth="1"/>
    <col min="6" max="7" width="19.5703125" customWidth="1"/>
    <col min="8" max="8" width="13" bestFit="1" customWidth="1"/>
    <col min="9" max="9" width="13" customWidth="1"/>
    <col min="10" max="16" width="13" bestFit="1" customWidth="1"/>
    <col min="17" max="17" width="13" customWidth="1"/>
    <col min="18" max="23" width="13" bestFit="1" customWidth="1"/>
    <col min="24" max="24" width="9.140625" bestFit="1" customWidth="1"/>
    <col min="25" max="26" width="13" bestFit="1" customWidth="1"/>
    <col min="27" max="27" width="17.28515625" bestFit="1" customWidth="1"/>
    <col min="28" max="28" width="13" bestFit="1" customWidth="1"/>
    <col min="29" max="29" width="9.140625" bestFit="1" customWidth="1"/>
    <col min="30" max="30" width="13" bestFit="1" customWidth="1"/>
    <col min="31" max="31" width="9.140625" bestFit="1" customWidth="1"/>
    <col min="32" max="32" width="15.140625" bestFit="1" customWidth="1"/>
    <col min="33" max="38" width="13" bestFit="1" customWidth="1"/>
    <col min="39" max="39" width="15.140625" bestFit="1" customWidth="1"/>
    <col min="40" max="40" width="13" bestFit="1" customWidth="1"/>
    <col min="41" max="41" width="14.42578125" bestFit="1" customWidth="1"/>
    <col min="42" max="42" width="13" bestFit="1" customWidth="1"/>
    <col min="43" max="43" width="17.28515625" bestFit="1" customWidth="1"/>
    <col min="44" max="44" width="13.140625" bestFit="1" customWidth="1"/>
    <col min="45" max="46" width="13" bestFit="1" customWidth="1"/>
    <col min="47" max="47" width="14.42578125" bestFit="1" customWidth="1"/>
    <col min="48" max="48" width="15.140625" bestFit="1" customWidth="1"/>
    <col min="49" max="49" width="15.140625" customWidth="1"/>
    <col min="50" max="51" width="13" bestFit="1" customWidth="1"/>
    <col min="52" max="52" width="19.42578125" bestFit="1" customWidth="1"/>
    <col min="53" max="57" width="13" bestFit="1" customWidth="1"/>
    <col min="58" max="58" width="14.42578125" bestFit="1" customWidth="1"/>
    <col min="59" max="59" width="20" bestFit="1" customWidth="1"/>
    <col min="61" max="69" width="13" bestFit="1" customWidth="1"/>
    <col min="70" max="72" width="13" customWidth="1"/>
    <col min="73" max="76" width="13" bestFit="1" customWidth="1"/>
  </cols>
  <sheetData>
    <row r="1" spans="1:76" x14ac:dyDescent="0.25">
      <c r="A1" t="s">
        <v>58</v>
      </c>
      <c r="B1" t="s">
        <v>0</v>
      </c>
      <c r="C1" t="s">
        <v>1</v>
      </c>
      <c r="D1" t="s">
        <v>70</v>
      </c>
      <c r="E1" t="s">
        <v>71</v>
      </c>
      <c r="F1" t="s">
        <v>69</v>
      </c>
      <c r="G1" t="s">
        <v>72</v>
      </c>
      <c r="H1" s="1">
        <v>0.5</v>
      </c>
      <c r="I1" s="1">
        <v>0.54166666666666663</v>
      </c>
      <c r="J1" s="1">
        <v>0.58333333333333337</v>
      </c>
      <c r="K1" s="1">
        <v>0.625</v>
      </c>
      <c r="L1" s="1">
        <v>0.66666666666666663</v>
      </c>
      <c r="M1" s="1">
        <v>0.70833333333333337</v>
      </c>
      <c r="N1" s="1">
        <v>0.75</v>
      </c>
      <c r="O1" s="1">
        <v>0.83333333333333337</v>
      </c>
      <c r="P1" t="s">
        <v>67</v>
      </c>
      <c r="Q1" s="1">
        <v>0.95833333333333337</v>
      </c>
      <c r="R1" s="2">
        <v>1</v>
      </c>
      <c r="S1" t="s">
        <v>9</v>
      </c>
      <c r="T1" t="s">
        <v>10</v>
      </c>
      <c r="U1" t="s">
        <v>11</v>
      </c>
      <c r="V1" t="s">
        <v>13</v>
      </c>
      <c r="W1" t="s">
        <v>12</v>
      </c>
      <c r="X1" t="s">
        <v>12</v>
      </c>
      <c r="Y1" t="s">
        <v>17</v>
      </c>
      <c r="Z1" t="s">
        <v>16</v>
      </c>
      <c r="AA1" t="s">
        <v>15</v>
      </c>
      <c r="AB1" t="s">
        <v>14</v>
      </c>
      <c r="AC1" t="s">
        <v>59</v>
      </c>
      <c r="AD1" t="s">
        <v>18</v>
      </c>
      <c r="AE1" t="s">
        <v>60</v>
      </c>
      <c r="AF1" t="s">
        <v>26</v>
      </c>
      <c r="AG1" t="s">
        <v>21</v>
      </c>
      <c r="AH1" t="s">
        <v>19</v>
      </c>
      <c r="AI1" t="s">
        <v>24</v>
      </c>
      <c r="AJ1" t="s">
        <v>23</v>
      </c>
      <c r="AK1" t="s">
        <v>22</v>
      </c>
      <c r="AL1" t="s">
        <v>20</v>
      </c>
      <c r="AM1" t="s">
        <v>33</v>
      </c>
      <c r="AN1" t="s">
        <v>29</v>
      </c>
      <c r="AO1" t="s">
        <v>32</v>
      </c>
      <c r="AP1" t="s">
        <v>28</v>
      </c>
      <c r="AQ1" s="4" t="s">
        <v>61</v>
      </c>
      <c r="AR1" t="s">
        <v>27</v>
      </c>
      <c r="AS1" t="s">
        <v>31</v>
      </c>
      <c r="AT1" t="s">
        <v>30</v>
      </c>
      <c r="AU1" t="s">
        <v>25</v>
      </c>
      <c r="AV1" t="s">
        <v>42</v>
      </c>
      <c r="AW1" s="4" t="s">
        <v>62</v>
      </c>
      <c r="AX1" t="s">
        <v>40</v>
      </c>
      <c r="AY1" t="s">
        <v>39</v>
      </c>
      <c r="AZ1" t="s">
        <v>41</v>
      </c>
      <c r="BA1" t="s">
        <v>38</v>
      </c>
      <c r="BB1" t="s">
        <v>37</v>
      </c>
      <c r="BC1" t="s">
        <v>36</v>
      </c>
      <c r="BD1" t="s">
        <v>34</v>
      </c>
      <c r="BE1" t="s">
        <v>35</v>
      </c>
      <c r="BF1" t="s">
        <v>44</v>
      </c>
      <c r="BG1" t="s">
        <v>45</v>
      </c>
      <c r="BH1" t="s">
        <v>63</v>
      </c>
      <c r="BI1" t="s">
        <v>43</v>
      </c>
      <c r="BJ1" t="s">
        <v>49</v>
      </c>
      <c r="BK1" t="s">
        <v>52</v>
      </c>
      <c r="BL1" t="s">
        <v>51</v>
      </c>
      <c r="BM1" t="s">
        <v>50</v>
      </c>
      <c r="BN1" t="s">
        <v>48</v>
      </c>
      <c r="BO1" t="s">
        <v>46</v>
      </c>
      <c r="BP1" t="s">
        <v>47</v>
      </c>
      <c r="BQ1" t="s">
        <v>53</v>
      </c>
      <c r="BR1" t="s">
        <v>64</v>
      </c>
      <c r="BS1" t="s">
        <v>65</v>
      </c>
      <c r="BT1" t="s">
        <v>66</v>
      </c>
      <c r="BU1" t="s">
        <v>56</v>
      </c>
      <c r="BV1" t="s">
        <v>54</v>
      </c>
      <c r="BW1" t="s">
        <v>55</v>
      </c>
      <c r="BX1" t="s">
        <v>57</v>
      </c>
    </row>
    <row r="2" spans="1:76" x14ac:dyDescent="0.25">
      <c r="A2">
        <v>2</v>
      </c>
      <c r="B2">
        <v>1</v>
      </c>
      <c r="C2" t="s">
        <v>2</v>
      </c>
      <c r="D2">
        <v>8.9999999999999993E-3</v>
      </c>
      <c r="E2">
        <f>D2*1000</f>
        <v>9</v>
      </c>
      <c r="F2">
        <v>1407.7046107926715</v>
      </c>
      <c r="G2">
        <f t="shared" ref="G2:G13" si="0">F2/(D2*1000)</f>
        <v>156.41162342140794</v>
      </c>
      <c r="J2">
        <v>46.292034089922801</v>
      </c>
      <c r="K2">
        <v>17.820573065797674</v>
      </c>
      <c r="L2">
        <v>366.41786722557845</v>
      </c>
      <c r="N2">
        <v>112.55370850173442</v>
      </c>
      <c r="Y2">
        <v>26.94722500170263</v>
      </c>
      <c r="Z2">
        <v>22.672084164165657</v>
      </c>
      <c r="AJ2">
        <v>22.874893379761893</v>
      </c>
      <c r="AK2">
        <v>179.55290086531167</v>
      </c>
      <c r="AR2">
        <v>26.979873048787582</v>
      </c>
      <c r="AY2">
        <v>238.52971233064679</v>
      </c>
      <c r="BB2">
        <v>146.34012544633796</v>
      </c>
      <c r="BC2">
        <v>77.340721762497509</v>
      </c>
      <c r="BD2">
        <v>29.170348032114056</v>
      </c>
      <c r="BE2">
        <v>30.492006146483849</v>
      </c>
      <c r="BO2">
        <v>22.955322913396447</v>
      </c>
      <c r="BP2">
        <v>40.765214818432042</v>
      </c>
    </row>
    <row r="3" spans="1:76" x14ac:dyDescent="0.25">
      <c r="A3">
        <v>2</v>
      </c>
      <c r="B3">
        <v>2</v>
      </c>
      <c r="C3" t="s">
        <v>3</v>
      </c>
      <c r="D3">
        <v>0.01</v>
      </c>
      <c r="E3">
        <f t="shared" ref="E3:E13" si="1">D3*1000</f>
        <v>10</v>
      </c>
      <c r="F3">
        <v>1236.9438463016295</v>
      </c>
      <c r="G3">
        <f t="shared" si="0"/>
        <v>123.69438463016294</v>
      </c>
      <c r="J3">
        <v>38.838526660413642</v>
      </c>
      <c r="K3">
        <v>17.069257261764587</v>
      </c>
      <c r="L3">
        <v>252.10869435218842</v>
      </c>
      <c r="N3">
        <v>75.692005364525173</v>
      </c>
      <c r="Y3">
        <v>20.589754153790214</v>
      </c>
      <c r="Z3">
        <v>18.202049423219922</v>
      </c>
      <c r="AJ3">
        <v>30.214966153737237</v>
      </c>
      <c r="AK3">
        <v>227.92525396162407</v>
      </c>
      <c r="AL3">
        <v>36.117527474861355</v>
      </c>
      <c r="AR3">
        <v>40.357819983367676</v>
      </c>
      <c r="AY3">
        <v>123.41903826484427</v>
      </c>
      <c r="BA3">
        <v>102.63665067037056</v>
      </c>
      <c r="BB3">
        <v>84.241495657744011</v>
      </c>
      <c r="BC3">
        <v>62.326124035305305</v>
      </c>
      <c r="BO3">
        <v>28.959278601033933</v>
      </c>
      <c r="BP3">
        <v>43.535712610676242</v>
      </c>
      <c r="BV3">
        <v>13.929851866284137</v>
      </c>
      <c r="BW3">
        <v>20.779839805879046</v>
      </c>
    </row>
    <row r="4" spans="1:76" x14ac:dyDescent="0.25">
      <c r="A4">
        <v>2</v>
      </c>
      <c r="B4">
        <v>3</v>
      </c>
      <c r="C4" t="s">
        <v>4</v>
      </c>
      <c r="D4">
        <v>7.5999999999999998E-2</v>
      </c>
      <c r="E4">
        <f t="shared" si="1"/>
        <v>76</v>
      </c>
      <c r="F4">
        <v>1344.6560013563353</v>
      </c>
      <c r="G4">
        <f t="shared" si="0"/>
        <v>17.692842123109674</v>
      </c>
      <c r="H4">
        <v>2.4583014637784255</v>
      </c>
      <c r="J4">
        <v>48.974507083804369</v>
      </c>
      <c r="K4">
        <v>10.128160905165384</v>
      </c>
      <c r="L4">
        <v>266.96225642692212</v>
      </c>
      <c r="M4">
        <v>6.6158020093772842</v>
      </c>
      <c r="N4">
        <v>36.810275931442639</v>
      </c>
      <c r="O4">
        <v>2.560621689229456</v>
      </c>
      <c r="P4">
        <v>4.0719480122313243</v>
      </c>
      <c r="R4">
        <v>4.8577364141239494</v>
      </c>
      <c r="U4">
        <v>18.458371629257606</v>
      </c>
      <c r="W4">
        <v>2.9326020029386002</v>
      </c>
      <c r="Y4">
        <v>20.656263959938133</v>
      </c>
      <c r="Z4">
        <v>28.547227539711013</v>
      </c>
      <c r="AA4">
        <v>1.6880831341402911</v>
      </c>
      <c r="AB4">
        <v>17.953959223751298</v>
      </c>
      <c r="AD4">
        <v>1.4316029419770708</v>
      </c>
      <c r="AG4">
        <v>7.5097126512794636</v>
      </c>
      <c r="AH4">
        <v>12.300242190364678</v>
      </c>
      <c r="AI4">
        <v>3.9652441975561428</v>
      </c>
      <c r="AJ4">
        <v>30.348446824088043</v>
      </c>
      <c r="AK4">
        <v>184.30366685955801</v>
      </c>
      <c r="AL4">
        <v>8.7852604318129917</v>
      </c>
      <c r="AM4">
        <v>1.8104083272796676</v>
      </c>
      <c r="AN4">
        <v>6.190828624628181</v>
      </c>
      <c r="AP4">
        <v>6.8579214950064591</v>
      </c>
      <c r="AR4">
        <v>9.1372115525911646</v>
      </c>
      <c r="AS4">
        <v>6.4527426879697023</v>
      </c>
      <c r="AT4">
        <v>9.4134444515032047</v>
      </c>
      <c r="AU4">
        <v>12.483103752351004</v>
      </c>
      <c r="AV4">
        <v>6.308860622471931</v>
      </c>
      <c r="AX4">
        <v>5.0701174227882468</v>
      </c>
      <c r="AY4">
        <v>263.7437394098157</v>
      </c>
      <c r="AZ4">
        <v>5.4151644614273833</v>
      </c>
      <c r="BB4">
        <v>83.427156623251307</v>
      </c>
      <c r="BC4">
        <v>66.945562130094359</v>
      </c>
      <c r="BD4">
        <v>10.933342670696302</v>
      </c>
      <c r="BE4">
        <v>21.45851679533601</v>
      </c>
      <c r="BF4">
        <v>4.7364322353879293</v>
      </c>
      <c r="BG4">
        <v>2.4035149153432394</v>
      </c>
      <c r="BJ4">
        <v>1.8971891757046744</v>
      </c>
      <c r="BK4">
        <v>2.8454749886231876</v>
      </c>
      <c r="BL4">
        <v>6.1048446059752326</v>
      </c>
      <c r="BM4">
        <v>3.2292888086688145</v>
      </c>
      <c r="BN4">
        <v>2.9540476755949805</v>
      </c>
      <c r="BO4">
        <v>22.006845799837119</v>
      </c>
      <c r="BP4">
        <v>38.231158362967541</v>
      </c>
      <c r="BU4">
        <v>1.3273529898839072</v>
      </c>
      <c r="BV4">
        <v>6.4702348945478505</v>
      </c>
      <c r="BW4">
        <v>14.481202354142237</v>
      </c>
    </row>
    <row r="5" spans="1:76" x14ac:dyDescent="0.25">
      <c r="A5">
        <v>2</v>
      </c>
      <c r="B5">
        <v>4</v>
      </c>
      <c r="C5" t="s">
        <v>5</v>
      </c>
      <c r="D5">
        <v>4.3999999999999997E-2</v>
      </c>
      <c r="E5">
        <f t="shared" si="1"/>
        <v>44</v>
      </c>
      <c r="F5">
        <v>412.99218509452766</v>
      </c>
      <c r="G5">
        <f t="shared" si="0"/>
        <v>9.386186024875629</v>
      </c>
      <c r="J5">
        <v>19.538651304480915</v>
      </c>
      <c r="K5">
        <v>4.3635451371336078</v>
      </c>
      <c r="L5">
        <v>76.338163942179349</v>
      </c>
      <c r="N5">
        <v>16.61892973541752</v>
      </c>
      <c r="U5">
        <v>3.7402849868192383</v>
      </c>
      <c r="Y5">
        <v>12.745063774154191</v>
      </c>
      <c r="Z5">
        <v>9.3212314982221205</v>
      </c>
      <c r="AB5">
        <v>3.864736164559559</v>
      </c>
      <c r="AF5">
        <v>3.9242047821288377</v>
      </c>
      <c r="AH5">
        <v>7.0309174716898495</v>
      </c>
      <c r="AJ5">
        <v>14.738013660704478</v>
      </c>
      <c r="AK5">
        <v>73.067010652687017</v>
      </c>
      <c r="AN5">
        <v>3.4877987431534865</v>
      </c>
      <c r="AR5">
        <v>8.4215628422039526</v>
      </c>
      <c r="AY5">
        <v>74.76989349810809</v>
      </c>
      <c r="BB5">
        <v>29.730994697689066</v>
      </c>
      <c r="BC5">
        <v>20.086684639502625</v>
      </c>
      <c r="BE5">
        <v>9.9643414986579693</v>
      </c>
      <c r="BF5">
        <v>2.7158636436279719</v>
      </c>
      <c r="BO5">
        <v>3.5863078975836924</v>
      </c>
      <c r="BP5">
        <v>6.9348958895458681</v>
      </c>
      <c r="BV5">
        <v>3.7908539920550712</v>
      </c>
      <c r="BW5">
        <v>4.2122346422231312</v>
      </c>
    </row>
    <row r="6" spans="1:76" x14ac:dyDescent="0.25">
      <c r="A6">
        <v>2</v>
      </c>
      <c r="B6">
        <v>5</v>
      </c>
      <c r="C6" t="s">
        <v>5</v>
      </c>
      <c r="D6">
        <v>0.03</v>
      </c>
      <c r="E6">
        <f t="shared" si="1"/>
        <v>30</v>
      </c>
      <c r="F6">
        <v>551.42035026098881</v>
      </c>
      <c r="G6">
        <f t="shared" si="0"/>
        <v>18.380678342032962</v>
      </c>
      <c r="J6">
        <v>20.569564755954993</v>
      </c>
      <c r="K6">
        <v>5.0651490956832443</v>
      </c>
      <c r="L6">
        <v>109.87225976828201</v>
      </c>
      <c r="N6">
        <v>30.026233940191688</v>
      </c>
      <c r="U6">
        <v>4.6506644583877277</v>
      </c>
      <c r="Y6">
        <v>15.062923597194159</v>
      </c>
      <c r="Z6">
        <v>10.524108771813442</v>
      </c>
      <c r="AB6">
        <v>5.4099987454010927</v>
      </c>
      <c r="AH6">
        <v>5.1363634397051836</v>
      </c>
      <c r="AJ6">
        <v>17.244105203534765</v>
      </c>
      <c r="AK6">
        <v>88.409700977343434</v>
      </c>
      <c r="AN6">
        <v>5.3773689415045833</v>
      </c>
      <c r="AR6">
        <v>7.1197084804328279</v>
      </c>
      <c r="AY6">
        <v>117.78487186258289</v>
      </c>
      <c r="BB6">
        <v>44.110630912401739</v>
      </c>
      <c r="BC6">
        <v>28.93738262695414</v>
      </c>
      <c r="BE6">
        <v>7.354394469753041</v>
      </c>
      <c r="BF6">
        <v>4.4576085068570723</v>
      </c>
      <c r="BO6">
        <v>4.6010520149186416</v>
      </c>
      <c r="BP6">
        <v>8.5037501793786046</v>
      </c>
      <c r="BV6">
        <v>4.8833661572932954</v>
      </c>
      <c r="BW6">
        <v>6.319143355420171</v>
      </c>
    </row>
    <row r="7" spans="1:76" x14ac:dyDescent="0.25">
      <c r="A7">
        <v>2</v>
      </c>
      <c r="B7">
        <v>6</v>
      </c>
      <c r="C7" t="s">
        <v>6</v>
      </c>
      <c r="D7">
        <v>1.9E-2</v>
      </c>
      <c r="E7">
        <f t="shared" si="1"/>
        <v>19</v>
      </c>
      <c r="F7">
        <v>2200.4857886529599</v>
      </c>
      <c r="G7">
        <f t="shared" si="0"/>
        <v>115.81504150805051</v>
      </c>
      <c r="H7">
        <v>8.5303955209953823</v>
      </c>
      <c r="J7">
        <v>162.94266184929364</v>
      </c>
      <c r="K7">
        <v>33.877798903985251</v>
      </c>
      <c r="M7">
        <v>15.07610395077525</v>
      </c>
      <c r="N7">
        <v>102.38399245285929</v>
      </c>
      <c r="O7">
        <v>8.4357937507488394</v>
      </c>
      <c r="P7">
        <v>33.019264151147851</v>
      </c>
      <c r="R7">
        <v>22.539380489510609</v>
      </c>
      <c r="S7">
        <v>10.053866923467345</v>
      </c>
      <c r="U7">
        <v>31.005112835294156</v>
      </c>
      <c r="Y7">
        <v>34.787829072584785</v>
      </c>
      <c r="Z7">
        <v>82.341085528663385</v>
      </c>
      <c r="AB7">
        <v>55.640885217787314</v>
      </c>
      <c r="AD7">
        <v>8.9715718444663821</v>
      </c>
      <c r="AG7">
        <v>45.76114702402009</v>
      </c>
      <c r="AH7">
        <v>29.142021447416159</v>
      </c>
      <c r="AI7">
        <v>42.377618526101145</v>
      </c>
      <c r="AJ7">
        <v>69.160796809418258</v>
      </c>
      <c r="AL7">
        <v>64.739060967281659</v>
      </c>
      <c r="AN7">
        <v>11.272910904515635</v>
      </c>
      <c r="AP7">
        <v>7.7311603130085844</v>
      </c>
      <c r="AR7">
        <v>15.754692148606985</v>
      </c>
      <c r="AS7">
        <v>11.42938597022497</v>
      </c>
      <c r="AT7">
        <v>28.018895816827456</v>
      </c>
      <c r="AU7">
        <v>21.357983735354281</v>
      </c>
      <c r="AV7">
        <v>5.2131351509154529</v>
      </c>
      <c r="AX7">
        <v>7.2810654711224378</v>
      </c>
      <c r="AZ7">
        <v>15.27629659465806</v>
      </c>
      <c r="BB7">
        <v>316.55359896152413</v>
      </c>
      <c r="BC7">
        <v>360.09359961802568</v>
      </c>
      <c r="BD7">
        <v>67.972247796370979</v>
      </c>
      <c r="BE7">
        <v>122.95161469454891</v>
      </c>
      <c r="BF7">
        <v>8.5124806758878879</v>
      </c>
      <c r="BJ7">
        <v>14.000756707448243</v>
      </c>
      <c r="BK7">
        <v>12.399983236012295</v>
      </c>
      <c r="BL7">
        <v>20.16647333363807</v>
      </c>
      <c r="BM7">
        <v>6.6472844435460603</v>
      </c>
      <c r="BN7">
        <v>12.427773789758715</v>
      </c>
      <c r="BO7">
        <v>70.106858854184424</v>
      </c>
      <c r="BP7">
        <v>138.83025101866022</v>
      </c>
      <c r="BU7">
        <v>7.6171969002157462</v>
      </c>
      <c r="BV7">
        <v>16.520542039635249</v>
      </c>
      <c r="BW7">
        <v>36.917099079833847</v>
      </c>
      <c r="BX7">
        <v>4.6461141326187043</v>
      </c>
    </row>
    <row r="8" spans="1:76" x14ac:dyDescent="0.25">
      <c r="A8">
        <v>2</v>
      </c>
      <c r="B8">
        <v>7</v>
      </c>
      <c r="C8" t="s">
        <v>6</v>
      </c>
      <c r="D8">
        <v>3.1E-2</v>
      </c>
      <c r="E8">
        <f t="shared" si="1"/>
        <v>31</v>
      </c>
      <c r="F8">
        <v>1350.7290048454458</v>
      </c>
      <c r="G8">
        <f t="shared" si="0"/>
        <v>43.571903382111159</v>
      </c>
      <c r="H8">
        <v>6.0588875648629097</v>
      </c>
      <c r="J8">
        <v>75.749673212474804</v>
      </c>
      <c r="K8">
        <v>20.572831274672705</v>
      </c>
      <c r="M8">
        <v>14.180764818056494</v>
      </c>
      <c r="N8">
        <v>175.97956489290584</v>
      </c>
      <c r="O8">
        <v>11.688463901455423</v>
      </c>
      <c r="P8">
        <v>6.2468573865357859</v>
      </c>
      <c r="R8">
        <v>6.0409333688056623</v>
      </c>
      <c r="U8">
        <v>32.542564292308462</v>
      </c>
      <c r="V8">
        <v>3.5482781009589579</v>
      </c>
      <c r="W8">
        <v>6.7358551242657096</v>
      </c>
      <c r="Y8">
        <v>35.965945536489428</v>
      </c>
      <c r="Z8">
        <v>53.419936580627642</v>
      </c>
      <c r="AB8">
        <v>35.8950895679586</v>
      </c>
      <c r="AD8">
        <v>3.9492314593727169</v>
      </c>
      <c r="AG8">
        <v>19.871990814598792</v>
      </c>
      <c r="AH8">
        <v>22.924121887589944</v>
      </c>
      <c r="AI8">
        <v>9.0073515184175008</v>
      </c>
      <c r="AJ8">
        <v>54.472139860539421</v>
      </c>
      <c r="AL8">
        <v>14.280005672023661</v>
      </c>
      <c r="AM8">
        <v>4.0998132335515312</v>
      </c>
      <c r="AN8">
        <v>8.8619350438834736</v>
      </c>
      <c r="AO8">
        <v>5.0055976670256461</v>
      </c>
      <c r="AP8">
        <v>6.9812783047785567</v>
      </c>
      <c r="AR8">
        <v>11.071356562273364</v>
      </c>
      <c r="AS8">
        <v>4.6184592547744794</v>
      </c>
      <c r="AT8">
        <v>22.073386951529159</v>
      </c>
      <c r="AU8">
        <v>16.354109534533205</v>
      </c>
      <c r="AV8">
        <v>7.9857364190335032</v>
      </c>
      <c r="AX8">
        <v>8.0604234333989524</v>
      </c>
      <c r="AZ8">
        <v>10.955704236810204</v>
      </c>
      <c r="BB8">
        <v>205.19929710445959</v>
      </c>
      <c r="BC8">
        <v>183.99729272441363</v>
      </c>
      <c r="BD8">
        <v>20.012091024561695</v>
      </c>
      <c r="BE8">
        <v>36.305964833227499</v>
      </c>
      <c r="BF8">
        <v>4.8441097826120298</v>
      </c>
      <c r="BG8">
        <v>4.6082049141330366</v>
      </c>
      <c r="BJ8">
        <v>5.7938073126012943</v>
      </c>
      <c r="BK8">
        <v>8.7245175948636451</v>
      </c>
      <c r="BL8">
        <v>13.974523797287603</v>
      </c>
      <c r="BN8">
        <v>9.4771554166056493</v>
      </c>
      <c r="BO8">
        <v>41.12438660073586</v>
      </c>
      <c r="BP8">
        <v>79.129179905444346</v>
      </c>
      <c r="BV8">
        <v>7.8069545522254105</v>
      </c>
      <c r="BW8">
        <v>14.533231805762258</v>
      </c>
    </row>
    <row r="9" spans="1:76" x14ac:dyDescent="0.25">
      <c r="A9">
        <v>2</v>
      </c>
      <c r="B9">
        <v>8</v>
      </c>
      <c r="C9" t="s">
        <v>7</v>
      </c>
      <c r="D9">
        <v>6.4000000000000001E-2</v>
      </c>
      <c r="E9">
        <f t="shared" si="1"/>
        <v>64</v>
      </c>
      <c r="F9">
        <v>1464.9574032941664</v>
      </c>
      <c r="G9">
        <f t="shared" si="0"/>
        <v>22.88995942647135</v>
      </c>
      <c r="H9">
        <v>6.7483127182531142</v>
      </c>
      <c r="J9">
        <v>102.22341112031152</v>
      </c>
      <c r="K9">
        <v>15.246952543043417</v>
      </c>
      <c r="M9">
        <v>8.2489408933675907</v>
      </c>
      <c r="N9">
        <v>52.654489301174614</v>
      </c>
      <c r="O9">
        <v>3.2772833412993392</v>
      </c>
      <c r="P9">
        <v>6.2464411081781437</v>
      </c>
      <c r="R9">
        <v>5.7459027400312115</v>
      </c>
      <c r="S9">
        <v>8.9996233782629123</v>
      </c>
      <c r="T9">
        <v>4.8117975767289636</v>
      </c>
      <c r="U9">
        <v>28.556523615005435</v>
      </c>
      <c r="V9">
        <v>3.0228284256460181</v>
      </c>
      <c r="W9">
        <v>4.6293360321185295</v>
      </c>
      <c r="Y9">
        <v>30.310065146486117</v>
      </c>
      <c r="Z9">
        <v>53.141321718165678</v>
      </c>
      <c r="AA9">
        <v>2.4418728531919145</v>
      </c>
      <c r="AB9">
        <v>40.350745430868116</v>
      </c>
      <c r="AD9">
        <v>3.0622833607348028</v>
      </c>
      <c r="AG9">
        <v>15.50946401908481</v>
      </c>
      <c r="AH9">
        <v>18.002109121464567</v>
      </c>
      <c r="AJ9">
        <v>43.338445305058798</v>
      </c>
      <c r="AL9">
        <v>12.909629362064646</v>
      </c>
      <c r="AM9">
        <v>1.6923482997295298</v>
      </c>
      <c r="AN9">
        <v>9.2708923429659755</v>
      </c>
      <c r="AO9">
        <v>4.5485561669251249</v>
      </c>
      <c r="AP9">
        <v>7.6893905626884678</v>
      </c>
      <c r="AR9">
        <v>7.6864376393023797</v>
      </c>
      <c r="AS9">
        <v>3.1252302044377531</v>
      </c>
      <c r="AT9">
        <v>12.137641499299923</v>
      </c>
      <c r="AU9">
        <v>13.693458908845498</v>
      </c>
      <c r="AV9">
        <v>4.9810999436822883</v>
      </c>
      <c r="AX9">
        <v>5.2776627610699389</v>
      </c>
      <c r="AY9">
        <v>397.57956110301933</v>
      </c>
      <c r="AZ9">
        <v>9.2295503272488446</v>
      </c>
      <c r="BB9">
        <v>189.53330847949368</v>
      </c>
      <c r="BC9">
        <v>103.98797499797399</v>
      </c>
      <c r="BD9">
        <v>17.608398819856333</v>
      </c>
      <c r="BE9">
        <v>31.703660464912396</v>
      </c>
      <c r="BF9">
        <v>5.8233937614997684</v>
      </c>
      <c r="BG9">
        <v>5.4346147694993752</v>
      </c>
      <c r="BI9">
        <v>2.4755920883579448</v>
      </c>
      <c r="BJ9">
        <v>5.1129370980191267</v>
      </c>
      <c r="BK9">
        <v>7.8818660370856399</v>
      </c>
      <c r="BL9">
        <v>17.705521161551879</v>
      </c>
      <c r="BN9">
        <v>11.531730911032707</v>
      </c>
      <c r="BO9">
        <v>26.814803857286261</v>
      </c>
      <c r="BP9">
        <v>58.870166986783993</v>
      </c>
      <c r="BQ9">
        <v>3.5031283307634151</v>
      </c>
      <c r="BU9">
        <v>3.2620722752400133</v>
      </c>
      <c r="BV9">
        <v>7.2651993196796649</v>
      </c>
      <c r="BW9">
        <v>20.053425065374938</v>
      </c>
    </row>
    <row r="10" spans="1:76" x14ac:dyDescent="0.25">
      <c r="A10">
        <v>2</v>
      </c>
      <c r="B10">
        <v>9</v>
      </c>
      <c r="C10" t="s">
        <v>8</v>
      </c>
      <c r="D10">
        <v>0.13100000000000001</v>
      </c>
      <c r="E10">
        <f t="shared" si="1"/>
        <v>131</v>
      </c>
      <c r="F10">
        <v>684.03026450162577</v>
      </c>
      <c r="G10">
        <f t="shared" si="0"/>
        <v>5.221605072531494</v>
      </c>
      <c r="H10">
        <v>2.2151713264428685</v>
      </c>
      <c r="J10">
        <v>30.957484928874727</v>
      </c>
      <c r="K10">
        <v>3.9350189873145247</v>
      </c>
      <c r="L10">
        <v>173.06919234697764</v>
      </c>
      <c r="M10">
        <v>2.9729093049612061</v>
      </c>
      <c r="N10">
        <v>19.691966733796615</v>
      </c>
      <c r="O10">
        <v>3.0707332714107283</v>
      </c>
      <c r="P10">
        <v>2.4844947217250279</v>
      </c>
      <c r="R10">
        <v>2.4809746493628202</v>
      </c>
      <c r="S10">
        <v>1.665448458328709</v>
      </c>
      <c r="U10">
        <v>3.5226117574895115</v>
      </c>
      <c r="Y10">
        <v>8.5724610865780679</v>
      </c>
      <c r="Z10">
        <v>11.00151175006328</v>
      </c>
      <c r="AB10">
        <v>5.3636809157555518</v>
      </c>
      <c r="AG10">
        <v>3.5094042749841465</v>
      </c>
      <c r="AH10">
        <v>4.0790147237840353</v>
      </c>
      <c r="AI10">
        <v>2.5653737898964608</v>
      </c>
      <c r="AJ10">
        <v>7.5158767121009484</v>
      </c>
      <c r="AK10">
        <v>75.194142941901887</v>
      </c>
      <c r="AL10">
        <v>4.1502392164671846</v>
      </c>
      <c r="AN10">
        <v>2.5398627793981907</v>
      </c>
      <c r="AO10">
        <v>2.6312765053812495</v>
      </c>
      <c r="AP10">
        <v>1.5688891252601462</v>
      </c>
      <c r="AR10">
        <v>2.187180629450292</v>
      </c>
      <c r="AT10">
        <v>2.6211554131429287</v>
      </c>
      <c r="AU10">
        <v>3.7096510572915991</v>
      </c>
      <c r="AX10">
        <v>2.1339827125997024</v>
      </c>
      <c r="AY10">
        <v>42.384683199230786</v>
      </c>
      <c r="AZ10">
        <v>1.4533070977024674</v>
      </c>
      <c r="BA10">
        <v>65.190310763063621</v>
      </c>
      <c r="BB10">
        <v>45.14887172453529</v>
      </c>
      <c r="BC10">
        <v>53.484936537374054</v>
      </c>
      <c r="BD10">
        <v>8.2461813101291561</v>
      </c>
      <c r="BE10">
        <v>21.875231319649863</v>
      </c>
      <c r="BF10">
        <v>1.5728360619426467</v>
      </c>
      <c r="BI10">
        <v>0.91014657905141372</v>
      </c>
      <c r="BJ10">
        <v>1.586442786869527</v>
      </c>
      <c r="BK10">
        <v>1.6864643831483184</v>
      </c>
      <c r="BL10">
        <v>3.7424139140890915</v>
      </c>
      <c r="BM10">
        <v>1.4065482876137103</v>
      </c>
      <c r="BN10">
        <v>1.2748625177733437</v>
      </c>
      <c r="BO10">
        <v>10.820629205957653</v>
      </c>
      <c r="BP10">
        <v>22.945423657636638</v>
      </c>
      <c r="BU10">
        <v>1.2350269328201084</v>
      </c>
      <c r="BV10">
        <v>3.1110235815633973</v>
      </c>
      <c r="BW10">
        <v>10.545214520734737</v>
      </c>
    </row>
    <row r="11" spans="1:76" x14ac:dyDescent="0.25">
      <c r="A11">
        <v>1</v>
      </c>
      <c r="B11">
        <v>10</v>
      </c>
      <c r="C11" s="5" t="s">
        <v>68</v>
      </c>
      <c r="D11" s="5">
        <v>0.11700000000000001</v>
      </c>
      <c r="E11">
        <f t="shared" si="1"/>
        <v>117</v>
      </c>
      <c r="F11">
        <v>528.31318245657326</v>
      </c>
      <c r="G11">
        <f t="shared" si="0"/>
        <v>4.515497285953618</v>
      </c>
      <c r="H11">
        <v>1.3650758634941023</v>
      </c>
      <c r="J11">
        <v>26.530608009241266</v>
      </c>
      <c r="K11">
        <v>3.4978911633879868</v>
      </c>
      <c r="L11">
        <v>127.98343323967768</v>
      </c>
      <c r="M11">
        <v>1.9030879864903256</v>
      </c>
      <c r="N11">
        <v>15.327341820832618</v>
      </c>
      <c r="O11">
        <v>1.6403221728913719</v>
      </c>
      <c r="P11">
        <v>2.4696271279865916</v>
      </c>
      <c r="R11">
        <v>2.3249965326933832</v>
      </c>
      <c r="U11">
        <v>1.8404264618547608</v>
      </c>
      <c r="Y11">
        <v>7.1171964178471496</v>
      </c>
      <c r="Z11">
        <v>9.3642852834408625</v>
      </c>
      <c r="AB11">
        <v>5.2230169670328026</v>
      </c>
      <c r="AF11">
        <v>1.9862167905970161</v>
      </c>
      <c r="AG11">
        <v>2.1384266893217396</v>
      </c>
      <c r="AH11">
        <v>3.7058114073073765</v>
      </c>
      <c r="AI11">
        <v>2.0345243882734776</v>
      </c>
      <c r="AJ11">
        <v>6.9580673660593897</v>
      </c>
      <c r="AK11">
        <v>76.250960254487751</v>
      </c>
      <c r="AL11">
        <v>3.4102477622755285</v>
      </c>
      <c r="AN11">
        <v>1.7709545107519258</v>
      </c>
      <c r="AO11">
        <v>1.8714658196391205</v>
      </c>
      <c r="AP11">
        <v>1.21286451454622</v>
      </c>
      <c r="AT11">
        <v>2.4318732802576841</v>
      </c>
      <c r="AV11">
        <v>1.0914092506483017</v>
      </c>
      <c r="AX11">
        <v>3.505157503867963</v>
      </c>
      <c r="AY11">
        <v>78.432749419183509</v>
      </c>
      <c r="BB11">
        <v>41.10073555974423</v>
      </c>
      <c r="BC11" s="3">
        <v>25.710030474544986</v>
      </c>
      <c r="BD11" s="3">
        <v>4.9309374966524295</v>
      </c>
      <c r="BE11">
        <v>14.308676693984284</v>
      </c>
      <c r="BF11">
        <v>1.3566738790027277</v>
      </c>
      <c r="BG11">
        <v>1.5235195562427648</v>
      </c>
      <c r="BJ11">
        <v>1.5048361904584011</v>
      </c>
      <c r="BL11">
        <v>4.9071736713727789</v>
      </c>
      <c r="BN11">
        <v>3.8871581316491697</v>
      </c>
      <c r="BO11" s="3">
        <v>6.561891757467178</v>
      </c>
      <c r="BP11" s="3">
        <v>13.840558980940274</v>
      </c>
      <c r="BQ11" s="3"/>
      <c r="BV11">
        <v>2.051155999084969</v>
      </c>
      <c r="BW11" s="3">
        <v>13.241796061341129</v>
      </c>
    </row>
    <row r="12" spans="1:76" x14ac:dyDescent="0.25">
      <c r="A12">
        <v>1</v>
      </c>
      <c r="B12">
        <v>11</v>
      </c>
      <c r="C12" s="5" t="s">
        <v>5</v>
      </c>
      <c r="D12" s="5">
        <v>0.125</v>
      </c>
      <c r="E12">
        <f t="shared" si="1"/>
        <v>125</v>
      </c>
      <c r="F12">
        <v>760.09668579533354</v>
      </c>
      <c r="G12">
        <f t="shared" si="0"/>
        <v>6.0807734863626681</v>
      </c>
      <c r="J12">
        <v>26.956530885113569</v>
      </c>
      <c r="K12">
        <v>3.0820817898433059</v>
      </c>
      <c r="L12">
        <v>134.41474443679104</v>
      </c>
      <c r="M12">
        <v>2.7098609972899546</v>
      </c>
      <c r="N12">
        <v>20.624409258188674</v>
      </c>
      <c r="O12">
        <v>1.9654684679744794</v>
      </c>
      <c r="P12">
        <v>1.9972348860081341</v>
      </c>
      <c r="R12">
        <v>2.6082234739020915</v>
      </c>
      <c r="U12">
        <v>3.6647948527516299</v>
      </c>
      <c r="Y12">
        <v>17.457555414198513</v>
      </c>
      <c r="Z12">
        <v>14.745959636505159</v>
      </c>
      <c r="AA12">
        <v>1.8966266100881806</v>
      </c>
      <c r="AB12">
        <v>6.9809028064811356</v>
      </c>
      <c r="AF12">
        <v>4.5505812169114224</v>
      </c>
      <c r="AH12">
        <v>7.2982339786937906</v>
      </c>
      <c r="AJ12">
        <v>21.914113544151629</v>
      </c>
      <c r="AK12">
        <v>112.87877559888935</v>
      </c>
      <c r="AL12">
        <v>1.7249325891215448</v>
      </c>
      <c r="AN12">
        <v>5.8339958956409541</v>
      </c>
      <c r="AP12">
        <v>3.2324198242131534</v>
      </c>
      <c r="AQ12">
        <v>1.3527377565620826</v>
      </c>
      <c r="AR12">
        <v>1.8513190878368098</v>
      </c>
      <c r="AT12">
        <v>2.3975520119849714</v>
      </c>
      <c r="AV12">
        <v>1.4319428979641682</v>
      </c>
      <c r="AX12">
        <v>4.5121355848080436</v>
      </c>
      <c r="AY12">
        <v>158.99201971119058</v>
      </c>
      <c r="AZ12">
        <v>2.3714536919337559</v>
      </c>
      <c r="BB12">
        <v>51.448200979305632</v>
      </c>
      <c r="BC12" s="3">
        <v>51.898440683153929</v>
      </c>
      <c r="BD12" s="3">
        <v>5.5327706851037037</v>
      </c>
      <c r="BE12">
        <v>12.966445724383082</v>
      </c>
      <c r="BF12">
        <v>1.714527429117281</v>
      </c>
      <c r="BJ12">
        <v>1.9659966149439234</v>
      </c>
      <c r="BL12">
        <v>2.5654026209304366</v>
      </c>
      <c r="BN12">
        <v>2.2985057478909114</v>
      </c>
      <c r="BO12" s="3">
        <v>10.082100689617887</v>
      </c>
      <c r="BP12" s="3">
        <v>23.495607003856502</v>
      </c>
      <c r="BQ12" s="3"/>
      <c r="BU12">
        <v>1.162428204925374</v>
      </c>
      <c r="BV12">
        <v>10.833405558336423</v>
      </c>
      <c r="BW12" s="3">
        <v>14.686246948730343</v>
      </c>
    </row>
    <row r="13" spans="1:76" x14ac:dyDescent="0.25">
      <c r="A13">
        <v>1</v>
      </c>
      <c r="B13">
        <v>12</v>
      </c>
      <c r="C13" s="5" t="s">
        <v>6</v>
      </c>
      <c r="D13" s="5">
        <v>0.17399999999999999</v>
      </c>
      <c r="E13">
        <f t="shared" si="1"/>
        <v>174</v>
      </c>
      <c r="F13">
        <v>2014.65940870498</v>
      </c>
      <c r="G13">
        <f t="shared" si="0"/>
        <v>11.578502348879196</v>
      </c>
      <c r="H13">
        <v>3.1552944662145199</v>
      </c>
      <c r="I13">
        <v>1.0064883298674028</v>
      </c>
      <c r="J13">
        <v>54.871334939802757</v>
      </c>
      <c r="K13">
        <v>12.620317611409426</v>
      </c>
      <c r="L13">
        <v>344.60009289555217</v>
      </c>
      <c r="M13">
        <v>9.655533532804693</v>
      </c>
      <c r="N13">
        <v>66.37626937449663</v>
      </c>
      <c r="O13">
        <v>6.1157766103375844</v>
      </c>
      <c r="P13">
        <v>4.5370192726078722</v>
      </c>
      <c r="Q13">
        <v>0.94164370157081889</v>
      </c>
      <c r="R13">
        <v>4.031636559597672</v>
      </c>
      <c r="S13">
        <v>1.7037253260034981</v>
      </c>
      <c r="T13">
        <v>1.2015432668952752</v>
      </c>
      <c r="U13">
        <v>23.229167012445675</v>
      </c>
      <c r="V13">
        <v>1.924655501243451</v>
      </c>
      <c r="W13">
        <v>1.577781662845299</v>
      </c>
      <c r="X13">
        <v>0.7756670599872636</v>
      </c>
      <c r="Y13">
        <v>28.023395043911957</v>
      </c>
      <c r="Z13">
        <v>46.426950032855082</v>
      </c>
      <c r="AA13">
        <v>3.1019488390309728</v>
      </c>
      <c r="AB13">
        <v>30.609789508506204</v>
      </c>
      <c r="AC13">
        <v>0.97863243631950225</v>
      </c>
      <c r="AD13">
        <v>3.1527787686650406</v>
      </c>
      <c r="AE13">
        <v>1.236632927119717</v>
      </c>
      <c r="AF13">
        <v>13.241350652322824</v>
      </c>
      <c r="AH13">
        <v>17.964658180328442</v>
      </c>
      <c r="AI13">
        <v>4.3020510709802258</v>
      </c>
      <c r="AJ13">
        <v>44.164136161504373</v>
      </c>
      <c r="AK13">
        <v>374.53036095452245</v>
      </c>
      <c r="AL13">
        <v>10.866542802621899</v>
      </c>
      <c r="AM13">
        <v>2.5761135754549911</v>
      </c>
      <c r="AN13">
        <v>6.1941199430796345</v>
      </c>
      <c r="AO13">
        <v>4.1016806469832447</v>
      </c>
      <c r="AP13">
        <v>6.2411368536976024</v>
      </c>
      <c r="AQ13">
        <v>2.2481212641400483</v>
      </c>
      <c r="AR13">
        <v>2.8218386449572019</v>
      </c>
      <c r="AS13">
        <v>3.4502607316180454</v>
      </c>
      <c r="AT13">
        <v>13.926931501208381</v>
      </c>
      <c r="AV13">
        <v>7.4265722883494449</v>
      </c>
      <c r="AW13">
        <v>6.1996594399181246</v>
      </c>
      <c r="AX13">
        <v>11.508747077471112</v>
      </c>
      <c r="AY13">
        <v>359.16576590495487</v>
      </c>
      <c r="AZ13">
        <v>10.57517318726789</v>
      </c>
      <c r="BB13">
        <v>119.06541151488018</v>
      </c>
      <c r="BC13" s="3">
        <v>116.80851732538473</v>
      </c>
      <c r="BD13" s="3">
        <v>15.527071409917253</v>
      </c>
      <c r="BE13">
        <v>28.19456930273142</v>
      </c>
      <c r="BF13">
        <v>4.3912406997214513</v>
      </c>
      <c r="BG13">
        <v>2.3560057311844402</v>
      </c>
      <c r="BH13">
        <v>2.2977227710015438</v>
      </c>
      <c r="BJ13">
        <v>5.1490468557841131</v>
      </c>
      <c r="BK13">
        <v>5.3075877584726552</v>
      </c>
      <c r="BL13">
        <v>11.508727383200341</v>
      </c>
      <c r="BM13">
        <v>4.7014856212499296</v>
      </c>
      <c r="BN13">
        <v>6.8553745520834477</v>
      </c>
      <c r="BO13" s="3">
        <v>33.657801620612219</v>
      </c>
      <c r="BP13" s="3">
        <v>69.51852254775639</v>
      </c>
      <c r="BQ13" s="3"/>
      <c r="BR13">
        <v>1.1935395285921915</v>
      </c>
      <c r="BS13">
        <v>1.3038809155775741</v>
      </c>
      <c r="BT13">
        <v>2.052115789744192</v>
      </c>
      <c r="BU13">
        <v>5.7306944667855397</v>
      </c>
      <c r="BV13">
        <v>9.0041133921753325</v>
      </c>
      <c r="BW13" s="3">
        <v>15.908230076349835</v>
      </c>
      <c r="BX13">
        <v>0.76845388030466144</v>
      </c>
    </row>
  </sheetData>
  <sortState xmlns:xlrd2="http://schemas.microsoft.com/office/spreadsheetml/2017/richdata2" columnSort="1" ref="V1:BX10">
    <sortCondition ref="V1:BX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DA252-50D4-4A72-9846-E5B9B179312E}">
  <dimension ref="A1:BR13"/>
  <sheetViews>
    <sheetView topLeftCell="AP1" workbookViewId="0">
      <selection sqref="A1:BR13"/>
    </sheetView>
  </sheetViews>
  <sheetFormatPr defaultRowHeight="15" x14ac:dyDescent="0.25"/>
  <sheetData>
    <row r="1" spans="1:70" x14ac:dyDescent="0.25">
      <c r="A1" t="s">
        <v>0</v>
      </c>
      <c r="B1" s="1">
        <v>0.5</v>
      </c>
      <c r="C1" s="1">
        <v>0.54166666666666663</v>
      </c>
      <c r="D1" s="1">
        <v>0.58333333333333337</v>
      </c>
      <c r="E1" s="1">
        <v>0.625</v>
      </c>
      <c r="F1" s="1">
        <v>0.66666666666666663</v>
      </c>
      <c r="G1" s="1">
        <v>0.70833333333333337</v>
      </c>
      <c r="H1" s="1">
        <v>0.75</v>
      </c>
      <c r="I1" s="1">
        <v>0.83333333333333337</v>
      </c>
      <c r="J1" t="s">
        <v>67</v>
      </c>
      <c r="K1" s="1">
        <v>0.95833333333333337</v>
      </c>
      <c r="L1" s="2">
        <v>1</v>
      </c>
      <c r="M1" t="s">
        <v>9</v>
      </c>
      <c r="N1" t="s">
        <v>10</v>
      </c>
      <c r="O1" t="s">
        <v>11</v>
      </c>
      <c r="P1" t="s">
        <v>13</v>
      </c>
      <c r="Q1" t="s">
        <v>12</v>
      </c>
      <c r="R1" t="s">
        <v>12</v>
      </c>
      <c r="S1" t="s">
        <v>17</v>
      </c>
      <c r="T1" t="s">
        <v>16</v>
      </c>
      <c r="U1" t="s">
        <v>15</v>
      </c>
      <c r="V1" t="s">
        <v>14</v>
      </c>
      <c r="W1" t="s">
        <v>59</v>
      </c>
      <c r="X1" t="s">
        <v>18</v>
      </c>
      <c r="Y1" t="s">
        <v>60</v>
      </c>
      <c r="Z1" t="s">
        <v>26</v>
      </c>
      <c r="AA1" t="s">
        <v>21</v>
      </c>
      <c r="AB1" t="s">
        <v>19</v>
      </c>
      <c r="AC1" t="s">
        <v>24</v>
      </c>
      <c r="AD1" t="s">
        <v>23</v>
      </c>
      <c r="AE1" t="s">
        <v>22</v>
      </c>
      <c r="AF1" t="s">
        <v>20</v>
      </c>
      <c r="AG1" t="s">
        <v>33</v>
      </c>
      <c r="AH1" t="s">
        <v>29</v>
      </c>
      <c r="AI1" t="s">
        <v>32</v>
      </c>
      <c r="AJ1" t="s">
        <v>28</v>
      </c>
      <c r="AK1" s="4" t="s">
        <v>61</v>
      </c>
      <c r="AL1" t="s">
        <v>27</v>
      </c>
      <c r="AM1" t="s">
        <v>31</v>
      </c>
      <c r="AN1" t="s">
        <v>30</v>
      </c>
      <c r="AO1" t="s">
        <v>25</v>
      </c>
      <c r="AP1" t="s">
        <v>42</v>
      </c>
      <c r="AQ1" s="4" t="s">
        <v>62</v>
      </c>
      <c r="AR1" t="s">
        <v>40</v>
      </c>
      <c r="AS1" t="s">
        <v>39</v>
      </c>
      <c r="AT1" t="s">
        <v>41</v>
      </c>
      <c r="AU1" t="s">
        <v>38</v>
      </c>
      <c r="AV1" t="s">
        <v>37</v>
      </c>
      <c r="AW1" t="s">
        <v>36</v>
      </c>
      <c r="AX1" t="s">
        <v>34</v>
      </c>
      <c r="AY1" t="s">
        <v>35</v>
      </c>
      <c r="AZ1" t="s">
        <v>44</v>
      </c>
      <c r="BA1" t="s">
        <v>45</v>
      </c>
      <c r="BB1" t="s">
        <v>63</v>
      </c>
      <c r="BC1" t="s">
        <v>43</v>
      </c>
      <c r="BD1" t="s">
        <v>49</v>
      </c>
      <c r="BE1" t="s">
        <v>52</v>
      </c>
      <c r="BF1" t="s">
        <v>51</v>
      </c>
      <c r="BG1" t="s">
        <v>50</v>
      </c>
      <c r="BH1" t="s">
        <v>48</v>
      </c>
      <c r="BI1" t="s">
        <v>46</v>
      </c>
      <c r="BJ1" t="s">
        <v>47</v>
      </c>
      <c r="BK1" t="s">
        <v>53</v>
      </c>
      <c r="BL1" t="s">
        <v>64</v>
      </c>
      <c r="BM1" t="s">
        <v>65</v>
      </c>
      <c r="BN1" t="s">
        <v>66</v>
      </c>
      <c r="BO1" t="s">
        <v>56</v>
      </c>
      <c r="BP1" t="s">
        <v>54</v>
      </c>
      <c r="BQ1" t="s">
        <v>55</v>
      </c>
      <c r="BR1" t="s">
        <v>57</v>
      </c>
    </row>
    <row r="2" spans="1:70" x14ac:dyDescent="0.25">
      <c r="A2">
        <v>1</v>
      </c>
      <c r="D2">
        <v>46.292034089922801</v>
      </c>
      <c r="E2">
        <v>17.820573065797674</v>
      </c>
      <c r="F2">
        <v>366.41786722557845</v>
      </c>
      <c r="H2">
        <v>112.55370850173442</v>
      </c>
      <c r="S2">
        <v>26.94722500170263</v>
      </c>
      <c r="T2">
        <v>22.672084164165657</v>
      </c>
      <c r="AD2">
        <v>22.874893379761893</v>
      </c>
      <c r="AE2">
        <v>179.55290086531167</v>
      </c>
      <c r="AL2">
        <v>26.979873048787582</v>
      </c>
      <c r="AS2">
        <v>238.52971233064679</v>
      </c>
      <c r="AV2">
        <v>146.34012544633796</v>
      </c>
      <c r="AW2">
        <v>77.340721762497509</v>
      </c>
      <c r="AX2">
        <v>29.170348032114056</v>
      </c>
      <c r="AY2">
        <v>30.492006146483849</v>
      </c>
      <c r="BI2">
        <v>22.955322913396447</v>
      </c>
      <c r="BJ2">
        <v>40.765214818432042</v>
      </c>
    </row>
    <row r="3" spans="1:70" x14ac:dyDescent="0.25">
      <c r="A3">
        <v>2</v>
      </c>
      <c r="D3">
        <v>38.838526660413642</v>
      </c>
      <c r="E3">
        <v>17.069257261764587</v>
      </c>
      <c r="F3">
        <v>252.10869435218842</v>
      </c>
      <c r="H3">
        <v>75.692005364525173</v>
      </c>
      <c r="S3">
        <v>20.589754153790214</v>
      </c>
      <c r="T3">
        <v>18.202049423219922</v>
      </c>
      <c r="AD3">
        <v>30.214966153737237</v>
      </c>
      <c r="AE3">
        <v>227.92525396162407</v>
      </c>
      <c r="AF3">
        <v>36.117527474861355</v>
      </c>
      <c r="AL3">
        <v>40.357819983367676</v>
      </c>
      <c r="AS3">
        <v>123.41903826484427</v>
      </c>
      <c r="AU3">
        <v>102.63665067037056</v>
      </c>
      <c r="AV3">
        <v>84.241495657744011</v>
      </c>
      <c r="AW3">
        <v>62.326124035305305</v>
      </c>
      <c r="BI3">
        <v>28.959278601033933</v>
      </c>
      <c r="BJ3">
        <v>43.535712610676242</v>
      </c>
      <c r="BP3">
        <v>13.929851866284137</v>
      </c>
      <c r="BQ3">
        <v>20.779839805879046</v>
      </c>
    </row>
    <row r="4" spans="1:70" x14ac:dyDescent="0.25">
      <c r="A4">
        <v>3</v>
      </c>
      <c r="B4">
        <v>2.4583014637784255</v>
      </c>
      <c r="D4">
        <v>48.974507083804369</v>
      </c>
      <c r="E4">
        <v>10.128160905165384</v>
      </c>
      <c r="F4">
        <v>266.96225642692212</v>
      </c>
      <c r="G4">
        <v>6.6158020093772842</v>
      </c>
      <c r="H4">
        <v>36.810275931442639</v>
      </c>
      <c r="I4">
        <v>2.560621689229456</v>
      </c>
      <c r="J4">
        <v>4.0719480122313243</v>
      </c>
      <c r="L4">
        <v>4.8577364141239494</v>
      </c>
      <c r="O4">
        <v>18.458371629257606</v>
      </c>
      <c r="Q4">
        <v>2.9326020029386002</v>
      </c>
      <c r="S4">
        <v>20.656263959938133</v>
      </c>
      <c r="T4">
        <v>28.547227539711013</v>
      </c>
      <c r="U4">
        <v>1.6880831341402911</v>
      </c>
      <c r="V4">
        <v>17.953959223751298</v>
      </c>
      <c r="X4">
        <v>1.4316029419770708</v>
      </c>
      <c r="AA4">
        <v>7.5097126512794636</v>
      </c>
      <c r="AB4">
        <v>12.300242190364678</v>
      </c>
      <c r="AC4">
        <v>3.9652441975561428</v>
      </c>
      <c r="AD4">
        <v>30.348446824088043</v>
      </c>
      <c r="AE4">
        <v>184.30366685955801</v>
      </c>
      <c r="AF4">
        <v>8.7852604318129917</v>
      </c>
      <c r="AG4">
        <v>1.8104083272796676</v>
      </c>
      <c r="AH4">
        <v>6.190828624628181</v>
      </c>
      <c r="AJ4">
        <v>6.8579214950064591</v>
      </c>
      <c r="AL4">
        <v>9.1372115525911646</v>
      </c>
      <c r="AM4">
        <v>6.4527426879697023</v>
      </c>
      <c r="AN4">
        <v>9.4134444515032047</v>
      </c>
      <c r="AO4">
        <v>12.483103752351004</v>
      </c>
      <c r="AP4">
        <v>6.308860622471931</v>
      </c>
      <c r="AR4">
        <v>5.0701174227882468</v>
      </c>
      <c r="AS4">
        <v>263.7437394098157</v>
      </c>
      <c r="AT4">
        <v>5.4151644614273833</v>
      </c>
      <c r="AV4">
        <v>83.427156623251307</v>
      </c>
      <c r="AW4">
        <v>66.945562130094359</v>
      </c>
      <c r="AX4">
        <v>10.933342670696302</v>
      </c>
      <c r="AY4">
        <v>21.45851679533601</v>
      </c>
      <c r="AZ4">
        <v>4.7364322353879293</v>
      </c>
      <c r="BA4">
        <v>2.4035149153432394</v>
      </c>
      <c r="BD4">
        <v>1.8971891757046744</v>
      </c>
      <c r="BE4">
        <v>2.8454749886231876</v>
      </c>
      <c r="BF4">
        <v>6.1048446059752326</v>
      </c>
      <c r="BG4">
        <v>3.2292888086688145</v>
      </c>
      <c r="BH4">
        <v>2.9540476755949805</v>
      </c>
      <c r="BI4">
        <v>22.006845799837119</v>
      </c>
      <c r="BJ4">
        <v>38.231158362967541</v>
      </c>
      <c r="BO4">
        <v>1.3273529898839072</v>
      </c>
      <c r="BP4">
        <v>6.4702348945478505</v>
      </c>
      <c r="BQ4">
        <v>14.481202354142237</v>
      </c>
    </row>
    <row r="5" spans="1:70" x14ac:dyDescent="0.25">
      <c r="A5">
        <v>4</v>
      </c>
      <c r="D5">
        <v>19.538651304480915</v>
      </c>
      <c r="E5">
        <v>4.3635451371336078</v>
      </c>
      <c r="F5">
        <v>76.338163942179349</v>
      </c>
      <c r="H5">
        <v>16.61892973541752</v>
      </c>
      <c r="O5">
        <v>3.7402849868192383</v>
      </c>
      <c r="S5">
        <v>12.745063774154191</v>
      </c>
      <c r="T5">
        <v>9.3212314982221205</v>
      </c>
      <c r="V5">
        <v>3.864736164559559</v>
      </c>
      <c r="Z5">
        <v>3.9242047821288377</v>
      </c>
      <c r="AB5">
        <v>7.0309174716898495</v>
      </c>
      <c r="AD5">
        <v>14.738013660704478</v>
      </c>
      <c r="AE5">
        <v>73.067010652687017</v>
      </c>
      <c r="AH5">
        <v>3.4877987431534865</v>
      </c>
      <c r="AL5">
        <v>8.4215628422039526</v>
      </c>
      <c r="AS5">
        <v>74.76989349810809</v>
      </c>
      <c r="AV5">
        <v>29.730994697689066</v>
      </c>
      <c r="AW5">
        <v>20.086684639502625</v>
      </c>
      <c r="AY5">
        <v>9.9643414986579693</v>
      </c>
      <c r="AZ5">
        <v>2.7158636436279719</v>
      </c>
      <c r="BI5">
        <v>3.5863078975836924</v>
      </c>
      <c r="BJ5">
        <v>6.9348958895458681</v>
      </c>
      <c r="BP5">
        <v>3.7908539920550712</v>
      </c>
      <c r="BQ5">
        <v>4.2122346422231312</v>
      </c>
    </row>
    <row r="6" spans="1:70" x14ac:dyDescent="0.25">
      <c r="A6">
        <v>5</v>
      </c>
      <c r="D6">
        <v>20.569564755954993</v>
      </c>
      <c r="E6">
        <v>5.0651490956832443</v>
      </c>
      <c r="F6">
        <v>109.87225976828201</v>
      </c>
      <c r="H6">
        <v>30.026233940191688</v>
      </c>
      <c r="O6">
        <v>4.6506644583877277</v>
      </c>
      <c r="S6">
        <v>15.062923597194159</v>
      </c>
      <c r="T6">
        <v>10.524108771813442</v>
      </c>
      <c r="V6">
        <v>5.4099987454010927</v>
      </c>
      <c r="AB6">
        <v>5.1363634397051836</v>
      </c>
      <c r="AD6">
        <v>17.244105203534765</v>
      </c>
      <c r="AE6">
        <v>88.409700977343434</v>
      </c>
      <c r="AH6">
        <v>5.3773689415045833</v>
      </c>
      <c r="AL6">
        <v>7.1197084804328279</v>
      </c>
      <c r="AS6">
        <v>117.78487186258289</v>
      </c>
      <c r="AV6">
        <v>44.110630912401739</v>
      </c>
      <c r="AW6">
        <v>28.93738262695414</v>
      </c>
      <c r="AY6">
        <v>7.354394469753041</v>
      </c>
      <c r="AZ6">
        <v>4.4576085068570723</v>
      </c>
      <c r="BI6">
        <v>4.6010520149186416</v>
      </c>
      <c r="BJ6">
        <v>8.5037501793786046</v>
      </c>
      <c r="BP6">
        <v>4.8833661572932954</v>
      </c>
      <c r="BQ6">
        <v>6.319143355420171</v>
      </c>
    </row>
    <row r="7" spans="1:70" x14ac:dyDescent="0.25">
      <c r="A7">
        <v>6</v>
      </c>
      <c r="B7">
        <v>8.5303955209953823</v>
      </c>
      <c r="D7">
        <v>162.94266184929364</v>
      </c>
      <c r="E7">
        <v>33.877798903985251</v>
      </c>
      <c r="G7">
        <v>15.07610395077525</v>
      </c>
      <c r="H7">
        <v>102.38399245285929</v>
      </c>
      <c r="I7">
        <v>8.4357937507488394</v>
      </c>
      <c r="J7">
        <v>33.019264151147851</v>
      </c>
      <c r="L7">
        <v>22.539380489510609</v>
      </c>
      <c r="M7">
        <v>10.053866923467345</v>
      </c>
      <c r="O7">
        <v>31.005112835294156</v>
      </c>
      <c r="S7">
        <v>34.787829072584785</v>
      </c>
      <c r="T7">
        <v>82.341085528663385</v>
      </c>
      <c r="V7">
        <v>55.640885217787314</v>
      </c>
      <c r="X7">
        <v>8.9715718444663821</v>
      </c>
      <c r="AA7">
        <v>45.76114702402009</v>
      </c>
      <c r="AB7">
        <v>29.142021447416159</v>
      </c>
      <c r="AC7">
        <v>42.377618526101145</v>
      </c>
      <c r="AD7">
        <v>69.160796809418258</v>
      </c>
      <c r="AF7">
        <v>64.739060967281659</v>
      </c>
      <c r="AH7">
        <v>11.272910904515635</v>
      </c>
      <c r="AJ7">
        <v>7.7311603130085844</v>
      </c>
      <c r="AL7">
        <v>15.754692148606985</v>
      </c>
      <c r="AM7">
        <v>11.42938597022497</v>
      </c>
      <c r="AN7">
        <v>28.018895816827456</v>
      </c>
      <c r="AO7">
        <v>21.357983735354281</v>
      </c>
      <c r="AP7">
        <v>5.2131351509154529</v>
      </c>
      <c r="AR7">
        <v>7.2810654711224378</v>
      </c>
      <c r="AT7">
        <v>15.27629659465806</v>
      </c>
      <c r="AV7">
        <v>316.55359896152413</v>
      </c>
      <c r="AW7">
        <v>360.09359961802568</v>
      </c>
      <c r="AX7">
        <v>67.972247796370979</v>
      </c>
      <c r="AY7">
        <v>122.95161469454891</v>
      </c>
      <c r="AZ7">
        <v>8.5124806758878879</v>
      </c>
      <c r="BD7">
        <v>14.000756707448243</v>
      </c>
      <c r="BE7">
        <v>12.399983236012295</v>
      </c>
      <c r="BF7">
        <v>20.16647333363807</v>
      </c>
      <c r="BG7">
        <v>6.6472844435460603</v>
      </c>
      <c r="BH7">
        <v>12.427773789758715</v>
      </c>
      <c r="BI7">
        <v>70.106858854184424</v>
      </c>
      <c r="BJ7">
        <v>138.83025101866022</v>
      </c>
      <c r="BO7">
        <v>7.6171969002157462</v>
      </c>
      <c r="BP7">
        <v>16.520542039635249</v>
      </c>
      <c r="BQ7">
        <v>36.917099079833847</v>
      </c>
      <c r="BR7">
        <v>4.6461141326187043</v>
      </c>
    </row>
    <row r="8" spans="1:70" x14ac:dyDescent="0.25">
      <c r="A8">
        <v>7</v>
      </c>
      <c r="B8">
        <v>6.0588875648629097</v>
      </c>
      <c r="D8">
        <v>75.749673212474804</v>
      </c>
      <c r="E8">
        <v>20.572831274672705</v>
      </c>
      <c r="G8">
        <v>14.180764818056494</v>
      </c>
      <c r="H8">
        <v>175.97956489290584</v>
      </c>
      <c r="I8">
        <v>11.688463901455423</v>
      </c>
      <c r="J8">
        <v>6.2468573865357859</v>
      </c>
      <c r="L8">
        <v>6.0409333688056623</v>
      </c>
      <c r="O8">
        <v>32.542564292308462</v>
      </c>
      <c r="P8">
        <v>3.5482781009589579</v>
      </c>
      <c r="Q8">
        <v>6.7358551242657096</v>
      </c>
      <c r="S8">
        <v>35.965945536489428</v>
      </c>
      <c r="T8">
        <v>53.419936580627642</v>
      </c>
      <c r="V8">
        <v>35.8950895679586</v>
      </c>
      <c r="X8">
        <v>3.9492314593727169</v>
      </c>
      <c r="AA8">
        <v>19.871990814598792</v>
      </c>
      <c r="AB8">
        <v>22.924121887589944</v>
      </c>
      <c r="AC8">
        <v>9.0073515184175008</v>
      </c>
      <c r="AD8">
        <v>54.472139860539421</v>
      </c>
      <c r="AF8">
        <v>14.280005672023661</v>
      </c>
      <c r="AG8">
        <v>4.0998132335515312</v>
      </c>
      <c r="AH8">
        <v>8.8619350438834736</v>
      </c>
      <c r="AI8">
        <v>5.0055976670256461</v>
      </c>
      <c r="AJ8">
        <v>6.9812783047785567</v>
      </c>
      <c r="AL8">
        <v>11.071356562273364</v>
      </c>
      <c r="AM8">
        <v>4.6184592547744794</v>
      </c>
      <c r="AN8">
        <v>22.073386951529159</v>
      </c>
      <c r="AO8">
        <v>16.354109534533205</v>
      </c>
      <c r="AP8">
        <v>7.9857364190335032</v>
      </c>
      <c r="AR8">
        <v>8.0604234333989524</v>
      </c>
      <c r="AT8">
        <v>10.955704236810204</v>
      </c>
      <c r="AV8">
        <v>205.19929710445959</v>
      </c>
      <c r="AW8">
        <v>183.99729272441363</v>
      </c>
      <c r="AX8">
        <v>20.012091024561695</v>
      </c>
      <c r="AY8">
        <v>36.305964833227499</v>
      </c>
      <c r="AZ8">
        <v>4.8441097826120298</v>
      </c>
      <c r="BA8">
        <v>4.6082049141330366</v>
      </c>
      <c r="BD8">
        <v>5.7938073126012943</v>
      </c>
      <c r="BE8">
        <v>8.7245175948636451</v>
      </c>
      <c r="BF8">
        <v>13.974523797287603</v>
      </c>
      <c r="BH8">
        <v>9.4771554166056493</v>
      </c>
      <c r="BI8">
        <v>41.12438660073586</v>
      </c>
      <c r="BJ8">
        <v>79.129179905444346</v>
      </c>
      <c r="BP8">
        <v>7.8069545522254105</v>
      </c>
      <c r="BQ8">
        <v>14.533231805762258</v>
      </c>
    </row>
    <row r="9" spans="1:70" x14ac:dyDescent="0.25">
      <c r="A9">
        <v>8</v>
      </c>
      <c r="B9">
        <v>6.7483127182531142</v>
      </c>
      <c r="D9">
        <v>102.22341112031152</v>
      </c>
      <c r="E9">
        <v>15.246952543043417</v>
      </c>
      <c r="G9">
        <v>8.2489408933675907</v>
      </c>
      <c r="H9">
        <v>52.654489301174614</v>
      </c>
      <c r="I9">
        <v>3.2772833412993392</v>
      </c>
      <c r="J9">
        <v>6.2464411081781437</v>
      </c>
      <c r="L9">
        <v>5.7459027400312115</v>
      </c>
      <c r="M9">
        <v>8.9996233782629123</v>
      </c>
      <c r="N9">
        <v>4.8117975767289636</v>
      </c>
      <c r="O9">
        <v>28.556523615005435</v>
      </c>
      <c r="P9">
        <v>3.0228284256460181</v>
      </c>
      <c r="Q9">
        <v>4.6293360321185295</v>
      </c>
      <c r="S9">
        <v>30.310065146486117</v>
      </c>
      <c r="T9">
        <v>53.141321718165678</v>
      </c>
      <c r="U9">
        <v>2.4418728531919145</v>
      </c>
      <c r="V9">
        <v>40.350745430868116</v>
      </c>
      <c r="X9">
        <v>3.0622833607348028</v>
      </c>
      <c r="AA9">
        <v>15.50946401908481</v>
      </c>
      <c r="AB9">
        <v>18.002109121464567</v>
      </c>
      <c r="AD9">
        <v>43.338445305058798</v>
      </c>
      <c r="AF9">
        <v>12.909629362064646</v>
      </c>
      <c r="AG9">
        <v>1.6923482997295298</v>
      </c>
      <c r="AH9">
        <v>9.2708923429659755</v>
      </c>
      <c r="AI9">
        <v>4.5485561669251249</v>
      </c>
      <c r="AJ9">
        <v>7.6893905626884678</v>
      </c>
      <c r="AL9">
        <v>7.6864376393023797</v>
      </c>
      <c r="AM9">
        <v>3.1252302044377531</v>
      </c>
      <c r="AN9">
        <v>12.137641499299923</v>
      </c>
      <c r="AO9">
        <v>13.693458908845498</v>
      </c>
      <c r="AP9">
        <v>4.9810999436822883</v>
      </c>
      <c r="AR9">
        <v>5.2776627610699389</v>
      </c>
      <c r="AS9">
        <v>397.57956110301933</v>
      </c>
      <c r="AT9">
        <v>9.2295503272488446</v>
      </c>
      <c r="AV9">
        <v>189.53330847949368</v>
      </c>
      <c r="AW9">
        <v>103.98797499797399</v>
      </c>
      <c r="AX9">
        <v>17.608398819856333</v>
      </c>
      <c r="AY9">
        <v>31.703660464912396</v>
      </c>
      <c r="AZ9">
        <v>5.8233937614997684</v>
      </c>
      <c r="BA9">
        <v>5.4346147694993752</v>
      </c>
      <c r="BC9">
        <v>2.4755920883579448</v>
      </c>
      <c r="BD9">
        <v>5.1129370980191267</v>
      </c>
      <c r="BE9">
        <v>7.8818660370856399</v>
      </c>
      <c r="BF9">
        <v>17.705521161551879</v>
      </c>
      <c r="BH9">
        <v>11.531730911032707</v>
      </c>
      <c r="BI9">
        <v>26.814803857286261</v>
      </c>
      <c r="BJ9">
        <v>58.870166986783993</v>
      </c>
      <c r="BK9">
        <v>3.5031283307634151</v>
      </c>
      <c r="BO9">
        <v>3.2620722752400133</v>
      </c>
      <c r="BP9">
        <v>7.2651993196796649</v>
      </c>
      <c r="BQ9">
        <v>20.053425065374938</v>
      </c>
    </row>
    <row r="10" spans="1:70" x14ac:dyDescent="0.25">
      <c r="A10">
        <v>9</v>
      </c>
      <c r="B10">
        <v>2.2151713264428685</v>
      </c>
      <c r="D10">
        <v>30.957484928874727</v>
      </c>
      <c r="E10">
        <v>3.9350189873145247</v>
      </c>
      <c r="F10">
        <v>173.06919234697764</v>
      </c>
      <c r="G10">
        <v>2.9729093049612061</v>
      </c>
      <c r="H10">
        <v>19.691966733796615</v>
      </c>
      <c r="I10">
        <v>3.0707332714107283</v>
      </c>
      <c r="J10">
        <v>2.4844947217250279</v>
      </c>
      <c r="L10">
        <v>2.4809746493628202</v>
      </c>
      <c r="M10">
        <v>1.665448458328709</v>
      </c>
      <c r="O10">
        <v>3.5226117574895115</v>
      </c>
      <c r="S10">
        <v>8.5724610865780679</v>
      </c>
      <c r="T10">
        <v>11.00151175006328</v>
      </c>
      <c r="V10">
        <v>5.3636809157555518</v>
      </c>
      <c r="AA10">
        <v>3.5094042749841465</v>
      </c>
      <c r="AB10">
        <v>4.0790147237840353</v>
      </c>
      <c r="AC10">
        <v>2.5653737898964608</v>
      </c>
      <c r="AD10">
        <v>7.5158767121009484</v>
      </c>
      <c r="AE10">
        <v>75.194142941901887</v>
      </c>
      <c r="AF10">
        <v>4.1502392164671846</v>
      </c>
      <c r="AH10">
        <v>2.5398627793981907</v>
      </c>
      <c r="AI10">
        <v>2.6312765053812495</v>
      </c>
      <c r="AJ10">
        <v>1.5688891252601462</v>
      </c>
      <c r="AL10">
        <v>2.187180629450292</v>
      </c>
      <c r="AN10">
        <v>2.6211554131429287</v>
      </c>
      <c r="AO10">
        <v>3.7096510572915991</v>
      </c>
      <c r="AR10">
        <v>2.1339827125997024</v>
      </c>
      <c r="AS10">
        <v>42.384683199230786</v>
      </c>
      <c r="AT10">
        <v>1.4533070977024674</v>
      </c>
      <c r="AU10">
        <v>65.190310763063621</v>
      </c>
      <c r="AV10">
        <v>45.14887172453529</v>
      </c>
      <c r="AW10">
        <v>53.484936537374054</v>
      </c>
      <c r="AX10">
        <v>8.2461813101291561</v>
      </c>
      <c r="AY10">
        <v>21.875231319649863</v>
      </c>
      <c r="AZ10">
        <v>1.5728360619426467</v>
      </c>
      <c r="BC10">
        <v>0.91014657905141372</v>
      </c>
      <c r="BD10">
        <v>1.586442786869527</v>
      </c>
      <c r="BE10">
        <v>1.6864643831483184</v>
      </c>
      <c r="BF10">
        <v>3.7424139140890915</v>
      </c>
      <c r="BG10">
        <v>1.4065482876137103</v>
      </c>
      <c r="BH10">
        <v>1.2748625177733437</v>
      </c>
      <c r="BI10">
        <v>10.820629205957653</v>
      </c>
      <c r="BJ10">
        <v>22.945423657636638</v>
      </c>
      <c r="BO10">
        <v>1.2350269328201084</v>
      </c>
      <c r="BP10">
        <v>3.1110235815633973</v>
      </c>
      <c r="BQ10">
        <v>10.545214520734737</v>
      </c>
    </row>
    <row r="11" spans="1:70" x14ac:dyDescent="0.25">
      <c r="A11">
        <v>10</v>
      </c>
      <c r="B11">
        <v>1.3650758634941023</v>
      </c>
      <c r="D11">
        <v>26.530608009241266</v>
      </c>
      <c r="E11">
        <v>3.4978911633879868</v>
      </c>
      <c r="F11">
        <v>127.98343323967768</v>
      </c>
      <c r="G11">
        <v>1.9030879864903256</v>
      </c>
      <c r="H11">
        <v>15.327341820832618</v>
      </c>
      <c r="I11">
        <v>1.6403221728913719</v>
      </c>
      <c r="J11">
        <v>2.4696271279865916</v>
      </c>
      <c r="L11">
        <v>2.3249965326933832</v>
      </c>
      <c r="O11">
        <v>1.8404264618547608</v>
      </c>
      <c r="S11">
        <v>7.1171964178471496</v>
      </c>
      <c r="T11">
        <v>9.3642852834408625</v>
      </c>
      <c r="V11">
        <v>5.2230169670328026</v>
      </c>
      <c r="Z11">
        <v>1.9862167905970161</v>
      </c>
      <c r="AA11">
        <v>2.1384266893217396</v>
      </c>
      <c r="AB11">
        <v>3.7058114073073765</v>
      </c>
      <c r="AC11">
        <v>2.0345243882734776</v>
      </c>
      <c r="AD11">
        <v>6.9580673660593897</v>
      </c>
      <c r="AE11">
        <v>76.250960254487751</v>
      </c>
      <c r="AF11">
        <v>3.4102477622755285</v>
      </c>
      <c r="AH11">
        <v>1.7709545107519258</v>
      </c>
      <c r="AI11">
        <v>1.8714658196391205</v>
      </c>
      <c r="AJ11">
        <v>1.21286451454622</v>
      </c>
      <c r="AN11">
        <v>2.4318732802576841</v>
      </c>
      <c r="AP11">
        <v>1.0914092506483017</v>
      </c>
      <c r="AR11">
        <v>3.505157503867963</v>
      </c>
      <c r="AS11">
        <v>78.432749419183509</v>
      </c>
      <c r="AV11">
        <v>41.10073555974423</v>
      </c>
      <c r="AW11" s="3">
        <v>25.710030474544986</v>
      </c>
      <c r="AX11" s="3">
        <v>4.9309374966524295</v>
      </c>
      <c r="AY11">
        <v>14.308676693984284</v>
      </c>
      <c r="AZ11">
        <v>1.3566738790027277</v>
      </c>
      <c r="BA11">
        <v>1.5235195562427648</v>
      </c>
      <c r="BD11">
        <v>1.5048361904584011</v>
      </c>
      <c r="BF11">
        <v>4.9071736713727789</v>
      </c>
      <c r="BH11">
        <v>3.8871581316491697</v>
      </c>
      <c r="BI11" s="3">
        <v>6.561891757467178</v>
      </c>
      <c r="BJ11" s="3">
        <v>13.840558980940274</v>
      </c>
      <c r="BK11" s="3"/>
      <c r="BP11">
        <v>2.051155999084969</v>
      </c>
      <c r="BQ11" s="3">
        <v>13.241796061341129</v>
      </c>
    </row>
    <row r="12" spans="1:70" x14ac:dyDescent="0.25">
      <c r="A12">
        <v>11</v>
      </c>
      <c r="D12">
        <v>26.956530885113569</v>
      </c>
      <c r="E12">
        <v>3.0820817898433059</v>
      </c>
      <c r="F12">
        <v>134.41474443679104</v>
      </c>
      <c r="G12">
        <v>2.7098609972899546</v>
      </c>
      <c r="H12">
        <v>20.624409258188674</v>
      </c>
      <c r="I12">
        <v>1.9654684679744794</v>
      </c>
      <c r="J12">
        <v>1.9972348860081341</v>
      </c>
      <c r="L12">
        <v>2.6082234739020915</v>
      </c>
      <c r="O12">
        <v>3.6647948527516299</v>
      </c>
      <c r="S12">
        <v>17.457555414198513</v>
      </c>
      <c r="T12">
        <v>14.745959636505159</v>
      </c>
      <c r="U12">
        <v>1.8966266100881806</v>
      </c>
      <c r="V12">
        <v>6.9809028064811356</v>
      </c>
      <c r="Z12">
        <v>4.5505812169114224</v>
      </c>
      <c r="AB12">
        <v>7.2982339786937906</v>
      </c>
      <c r="AD12">
        <v>21.914113544151629</v>
      </c>
      <c r="AE12">
        <v>112.87877559888935</v>
      </c>
      <c r="AF12">
        <v>1.7249325891215448</v>
      </c>
      <c r="AH12">
        <v>5.8339958956409541</v>
      </c>
      <c r="AJ12">
        <v>3.2324198242131534</v>
      </c>
      <c r="AK12">
        <v>1.3527377565620826</v>
      </c>
      <c r="AL12">
        <v>1.8513190878368098</v>
      </c>
      <c r="AN12">
        <v>2.3975520119849714</v>
      </c>
      <c r="AP12">
        <v>1.4319428979641682</v>
      </c>
      <c r="AR12">
        <v>4.5121355848080436</v>
      </c>
      <c r="AS12">
        <v>158.99201971119058</v>
      </c>
      <c r="AT12">
        <v>2.3714536919337559</v>
      </c>
      <c r="AV12">
        <v>51.448200979305632</v>
      </c>
      <c r="AW12" s="3">
        <v>51.898440683153929</v>
      </c>
      <c r="AX12" s="3">
        <v>5.5327706851037037</v>
      </c>
      <c r="AY12">
        <v>12.966445724383082</v>
      </c>
      <c r="AZ12">
        <v>1.714527429117281</v>
      </c>
      <c r="BD12">
        <v>1.9659966149439234</v>
      </c>
      <c r="BF12">
        <v>2.5654026209304366</v>
      </c>
      <c r="BH12">
        <v>2.2985057478909114</v>
      </c>
      <c r="BI12" s="3">
        <v>10.082100689617887</v>
      </c>
      <c r="BJ12" s="3">
        <v>23.495607003856502</v>
      </c>
      <c r="BK12" s="3"/>
      <c r="BO12">
        <v>1.162428204925374</v>
      </c>
      <c r="BP12">
        <v>10.833405558336423</v>
      </c>
      <c r="BQ12" s="3">
        <v>14.686246948730343</v>
      </c>
    </row>
    <row r="13" spans="1:70" x14ac:dyDescent="0.25">
      <c r="A13">
        <v>12</v>
      </c>
      <c r="B13">
        <v>3.1552944662145199</v>
      </c>
      <c r="C13">
        <v>1.0064883298674028</v>
      </c>
      <c r="D13">
        <v>54.871334939802757</v>
      </c>
      <c r="E13">
        <v>12.620317611409426</v>
      </c>
      <c r="F13">
        <v>344.60009289555217</v>
      </c>
      <c r="G13">
        <v>9.655533532804693</v>
      </c>
      <c r="H13">
        <v>66.37626937449663</v>
      </c>
      <c r="I13">
        <v>6.1157766103375844</v>
      </c>
      <c r="J13">
        <v>4.5370192726078722</v>
      </c>
      <c r="K13">
        <v>0.94164370157081889</v>
      </c>
      <c r="L13">
        <v>4.031636559597672</v>
      </c>
      <c r="M13">
        <v>1.7037253260034981</v>
      </c>
      <c r="N13">
        <v>1.2015432668952752</v>
      </c>
      <c r="O13">
        <v>23.229167012445675</v>
      </c>
      <c r="P13">
        <v>1.924655501243451</v>
      </c>
      <c r="Q13">
        <v>1.577781662845299</v>
      </c>
      <c r="R13">
        <v>0.7756670599872636</v>
      </c>
      <c r="S13">
        <v>28.023395043911957</v>
      </c>
      <c r="T13">
        <v>46.426950032855082</v>
      </c>
      <c r="U13">
        <v>3.1019488390309728</v>
      </c>
      <c r="V13">
        <v>30.609789508506204</v>
      </c>
      <c r="W13">
        <v>0.97863243631950225</v>
      </c>
      <c r="X13">
        <v>3.1527787686650406</v>
      </c>
      <c r="Y13">
        <v>1.236632927119717</v>
      </c>
      <c r="Z13">
        <v>13.241350652322824</v>
      </c>
      <c r="AB13">
        <v>17.964658180328442</v>
      </c>
      <c r="AC13">
        <v>4.3020510709802258</v>
      </c>
      <c r="AD13">
        <v>44.164136161504373</v>
      </c>
      <c r="AE13">
        <v>374.53036095452245</v>
      </c>
      <c r="AF13">
        <v>10.866542802621899</v>
      </c>
      <c r="AG13">
        <v>2.5761135754549911</v>
      </c>
      <c r="AH13">
        <v>6.1941199430796345</v>
      </c>
      <c r="AI13">
        <v>4.1016806469832447</v>
      </c>
      <c r="AJ13">
        <v>6.2411368536976024</v>
      </c>
      <c r="AK13">
        <v>2.2481212641400483</v>
      </c>
      <c r="AL13">
        <v>2.8218386449572019</v>
      </c>
      <c r="AM13">
        <v>3.4502607316180454</v>
      </c>
      <c r="AN13">
        <v>13.926931501208381</v>
      </c>
      <c r="AP13">
        <v>7.4265722883494449</v>
      </c>
      <c r="AQ13">
        <v>6.1996594399181246</v>
      </c>
      <c r="AR13">
        <v>11.508747077471112</v>
      </c>
      <c r="AS13">
        <v>359.16576590495487</v>
      </c>
      <c r="AT13">
        <v>10.57517318726789</v>
      </c>
      <c r="AV13">
        <v>119.06541151488018</v>
      </c>
      <c r="AW13" s="3">
        <v>116.80851732538473</v>
      </c>
      <c r="AX13" s="3">
        <v>15.527071409917253</v>
      </c>
      <c r="AY13">
        <v>28.19456930273142</v>
      </c>
      <c r="AZ13">
        <v>4.3912406997214513</v>
      </c>
      <c r="BA13">
        <v>2.3560057311844402</v>
      </c>
      <c r="BB13">
        <v>2.2977227710015438</v>
      </c>
      <c r="BD13">
        <v>5.1490468557841131</v>
      </c>
      <c r="BE13">
        <v>5.3075877584726552</v>
      </c>
      <c r="BF13">
        <v>11.508727383200341</v>
      </c>
      <c r="BG13">
        <v>4.7014856212499296</v>
      </c>
      <c r="BH13">
        <v>6.8553745520834477</v>
      </c>
      <c r="BI13" s="3">
        <v>33.657801620612219</v>
      </c>
      <c r="BJ13" s="3">
        <v>69.51852254775639</v>
      </c>
      <c r="BK13" s="3"/>
      <c r="BL13">
        <v>1.1935395285921915</v>
      </c>
      <c r="BM13">
        <v>1.3038809155775741</v>
      </c>
      <c r="BN13">
        <v>2.052115789744192</v>
      </c>
      <c r="BO13">
        <v>5.7306944667855397</v>
      </c>
      <c r="BP13">
        <v>9.0041133921753325</v>
      </c>
      <c r="BQ13" s="3">
        <v>15.908230076349835</v>
      </c>
      <c r="BR13">
        <v>0.76845388030466144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B0F96-A28E-4172-BB16-152C37ABEEB9}">
  <dimension ref="A1:G13"/>
  <sheetViews>
    <sheetView workbookViewId="0">
      <selection activeCell="M8" sqref="M8"/>
    </sheetView>
  </sheetViews>
  <sheetFormatPr defaultRowHeight="15" x14ac:dyDescent="0.25"/>
  <sheetData>
    <row r="1" spans="1:7" x14ac:dyDescent="0.25">
      <c r="A1" t="s">
        <v>0</v>
      </c>
      <c r="B1" t="s">
        <v>58</v>
      </c>
      <c r="C1" t="s">
        <v>1</v>
      </c>
      <c r="D1" t="s">
        <v>70</v>
      </c>
      <c r="E1" t="s">
        <v>71</v>
      </c>
      <c r="F1" t="s">
        <v>69</v>
      </c>
      <c r="G1" t="s">
        <v>72</v>
      </c>
    </row>
    <row r="2" spans="1:7" x14ac:dyDescent="0.25">
      <c r="A2">
        <v>1</v>
      </c>
      <c r="B2">
        <v>2</v>
      </c>
      <c r="C2" t="s">
        <v>2</v>
      </c>
      <c r="D2">
        <v>8.9999999999999993E-3</v>
      </c>
      <c r="E2">
        <f>D2*1000</f>
        <v>9</v>
      </c>
      <c r="F2">
        <v>1407.7046107926715</v>
      </c>
      <c r="G2">
        <f t="shared" ref="G2:G13" si="0">F2/(D2*1000)</f>
        <v>156.41162342140794</v>
      </c>
    </row>
    <row r="3" spans="1:7" x14ac:dyDescent="0.25">
      <c r="A3">
        <v>2</v>
      </c>
      <c r="B3">
        <v>2</v>
      </c>
      <c r="C3" t="s">
        <v>3</v>
      </c>
      <c r="D3">
        <v>0.01</v>
      </c>
      <c r="E3">
        <f t="shared" ref="E3:E13" si="1">D3*1000</f>
        <v>10</v>
      </c>
      <c r="F3">
        <v>1236.9438463016295</v>
      </c>
      <c r="G3">
        <f t="shared" si="0"/>
        <v>123.69438463016294</v>
      </c>
    </row>
    <row r="4" spans="1:7" x14ac:dyDescent="0.25">
      <c r="A4">
        <v>3</v>
      </c>
      <c r="B4">
        <v>2</v>
      </c>
      <c r="C4" t="s">
        <v>4</v>
      </c>
      <c r="D4">
        <v>7.5999999999999998E-2</v>
      </c>
      <c r="E4">
        <f t="shared" si="1"/>
        <v>76</v>
      </c>
      <c r="F4">
        <v>1344.6560013563353</v>
      </c>
      <c r="G4">
        <f t="shared" si="0"/>
        <v>17.692842123109674</v>
      </c>
    </row>
    <row r="5" spans="1:7" x14ac:dyDescent="0.25">
      <c r="A5">
        <v>4</v>
      </c>
      <c r="B5">
        <v>2</v>
      </c>
      <c r="C5" t="s">
        <v>5</v>
      </c>
      <c r="D5">
        <v>4.3999999999999997E-2</v>
      </c>
      <c r="E5">
        <f t="shared" si="1"/>
        <v>44</v>
      </c>
      <c r="F5">
        <v>412.99218509452766</v>
      </c>
      <c r="G5">
        <f t="shared" si="0"/>
        <v>9.386186024875629</v>
      </c>
    </row>
    <row r="6" spans="1:7" x14ac:dyDescent="0.25">
      <c r="A6">
        <v>5</v>
      </c>
      <c r="B6">
        <v>2</v>
      </c>
      <c r="C6" t="s">
        <v>5</v>
      </c>
      <c r="D6">
        <v>0.03</v>
      </c>
      <c r="E6">
        <f t="shared" si="1"/>
        <v>30</v>
      </c>
      <c r="F6">
        <v>551.42035026098881</v>
      </c>
      <c r="G6">
        <f t="shared" si="0"/>
        <v>18.380678342032962</v>
      </c>
    </row>
    <row r="7" spans="1:7" x14ac:dyDescent="0.25">
      <c r="A7">
        <v>6</v>
      </c>
      <c r="B7">
        <v>2</v>
      </c>
      <c r="C7" t="s">
        <v>6</v>
      </c>
      <c r="D7">
        <v>1.9E-2</v>
      </c>
      <c r="E7">
        <f t="shared" si="1"/>
        <v>19</v>
      </c>
      <c r="F7">
        <v>2200.4857886529599</v>
      </c>
      <c r="G7">
        <f t="shared" si="0"/>
        <v>115.81504150805051</v>
      </c>
    </row>
    <row r="8" spans="1:7" x14ac:dyDescent="0.25">
      <c r="A8">
        <v>7</v>
      </c>
      <c r="B8">
        <v>2</v>
      </c>
      <c r="C8" t="s">
        <v>6</v>
      </c>
      <c r="D8">
        <v>3.1E-2</v>
      </c>
      <c r="E8">
        <f t="shared" si="1"/>
        <v>31</v>
      </c>
      <c r="F8">
        <v>1350.7290048454458</v>
      </c>
      <c r="G8">
        <f t="shared" si="0"/>
        <v>43.571903382111159</v>
      </c>
    </row>
    <row r="9" spans="1:7" x14ac:dyDescent="0.25">
      <c r="A9">
        <v>8</v>
      </c>
      <c r="B9">
        <v>2</v>
      </c>
      <c r="C9" t="s">
        <v>7</v>
      </c>
      <c r="D9">
        <v>6.4000000000000001E-2</v>
      </c>
      <c r="E9">
        <f t="shared" si="1"/>
        <v>64</v>
      </c>
      <c r="F9">
        <v>1464.9574032941664</v>
      </c>
      <c r="G9">
        <f t="shared" si="0"/>
        <v>22.88995942647135</v>
      </c>
    </row>
    <row r="10" spans="1:7" x14ac:dyDescent="0.25">
      <c r="A10">
        <v>9</v>
      </c>
      <c r="B10">
        <v>2</v>
      </c>
      <c r="C10" t="s">
        <v>8</v>
      </c>
      <c r="D10">
        <v>0.13100000000000001</v>
      </c>
      <c r="E10">
        <f t="shared" si="1"/>
        <v>131</v>
      </c>
      <c r="F10">
        <v>684.03026450162577</v>
      </c>
      <c r="G10">
        <f t="shared" si="0"/>
        <v>5.221605072531494</v>
      </c>
    </row>
    <row r="11" spans="1:7" x14ac:dyDescent="0.25">
      <c r="A11">
        <v>10</v>
      </c>
      <c r="B11">
        <v>1</v>
      </c>
      <c r="C11" s="5" t="s">
        <v>68</v>
      </c>
      <c r="D11" s="5">
        <v>0.11700000000000001</v>
      </c>
      <c r="E11">
        <f t="shared" si="1"/>
        <v>117</v>
      </c>
      <c r="F11">
        <v>528.31318245657326</v>
      </c>
      <c r="G11">
        <f t="shared" si="0"/>
        <v>4.515497285953618</v>
      </c>
    </row>
    <row r="12" spans="1:7" x14ac:dyDescent="0.25">
      <c r="A12">
        <v>11</v>
      </c>
      <c r="B12">
        <v>1</v>
      </c>
      <c r="C12" s="5" t="s">
        <v>5</v>
      </c>
      <c r="D12" s="5">
        <v>0.125</v>
      </c>
      <c r="E12">
        <f t="shared" si="1"/>
        <v>125</v>
      </c>
      <c r="F12">
        <v>760.09668579533354</v>
      </c>
      <c r="G12">
        <f t="shared" si="0"/>
        <v>6.0807734863626681</v>
      </c>
    </row>
    <row r="13" spans="1:7" x14ac:dyDescent="0.25">
      <c r="A13">
        <v>12</v>
      </c>
      <c r="B13">
        <v>1</v>
      </c>
      <c r="C13" s="5" t="s">
        <v>6</v>
      </c>
      <c r="D13" s="5">
        <v>0.17399999999999999</v>
      </c>
      <c r="E13">
        <f t="shared" si="1"/>
        <v>174</v>
      </c>
      <c r="F13">
        <v>2014.65940870498</v>
      </c>
      <c r="G13">
        <f t="shared" si="0"/>
        <v>11.578502348879196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2AB52-E988-4BE1-B21E-5CC970B19FC1}">
  <dimension ref="A1:J70"/>
  <sheetViews>
    <sheetView tabSelected="1" zoomScale="80" zoomScaleNormal="80" workbookViewId="0">
      <pane ySplit="1" topLeftCell="A38" activePane="bottomLeft" state="frozen"/>
      <selection pane="bottomLeft" activeCell="G74" sqref="G74"/>
    </sheetView>
  </sheetViews>
  <sheetFormatPr defaultRowHeight="15" x14ac:dyDescent="0.25"/>
  <cols>
    <col min="1" max="1" width="24" customWidth="1"/>
    <col min="2" max="2" width="35.140625" hidden="1" customWidth="1"/>
    <col min="3" max="3" width="12.85546875" customWidth="1"/>
    <col min="4" max="4" width="11.7109375" customWidth="1"/>
    <col min="5" max="5" width="24.140625" customWidth="1"/>
    <col min="6" max="6" width="13.28515625" customWidth="1"/>
    <col min="7" max="7" width="42.85546875" customWidth="1"/>
    <col min="8" max="8" width="38.85546875" customWidth="1"/>
    <col min="9" max="9" width="75.7109375" customWidth="1"/>
  </cols>
  <sheetData>
    <row r="1" spans="1:10" x14ac:dyDescent="0.25">
      <c r="A1" s="3" t="s">
        <v>74</v>
      </c>
      <c r="B1" s="3" t="s">
        <v>75</v>
      </c>
      <c r="C1" s="3" t="s">
        <v>79</v>
      </c>
      <c r="D1" s="3" t="s">
        <v>149</v>
      </c>
      <c r="E1" s="3" t="s">
        <v>150</v>
      </c>
      <c r="F1" s="3" t="s">
        <v>151</v>
      </c>
      <c r="G1" s="3" t="s">
        <v>73</v>
      </c>
      <c r="H1" s="3" t="s">
        <v>98</v>
      </c>
      <c r="I1" s="3" t="s">
        <v>76</v>
      </c>
      <c r="J1" s="3"/>
    </row>
    <row r="2" spans="1:10" x14ac:dyDescent="0.25">
      <c r="A2" s="22">
        <v>0.5</v>
      </c>
      <c r="B2" s="17"/>
      <c r="C2" s="17" t="s">
        <v>80</v>
      </c>
      <c r="D2" s="17" t="s">
        <v>152</v>
      </c>
      <c r="E2" s="17" t="s">
        <v>153</v>
      </c>
      <c r="F2" s="17" t="s">
        <v>154</v>
      </c>
      <c r="G2" s="17" t="s">
        <v>211</v>
      </c>
      <c r="H2" s="17"/>
      <c r="I2" s="17"/>
    </row>
    <row r="3" spans="1:10" x14ac:dyDescent="0.25">
      <c r="A3" s="1">
        <v>0.54166666666666663</v>
      </c>
      <c r="C3" t="s">
        <v>80</v>
      </c>
      <c r="D3" t="s">
        <v>155</v>
      </c>
      <c r="E3" t="s">
        <v>153</v>
      </c>
      <c r="F3" t="s">
        <v>154</v>
      </c>
      <c r="G3" t="s">
        <v>173</v>
      </c>
      <c r="I3" s="3" t="s">
        <v>174</v>
      </c>
    </row>
    <row r="4" spans="1:10" x14ac:dyDescent="0.25">
      <c r="A4" s="15">
        <v>0.58333333333333337</v>
      </c>
      <c r="B4" s="4"/>
      <c r="C4" s="4" t="s">
        <v>80</v>
      </c>
      <c r="D4" s="4" t="s">
        <v>152</v>
      </c>
      <c r="E4" s="4" t="s">
        <v>153</v>
      </c>
      <c r="F4" s="4" t="s">
        <v>154</v>
      </c>
      <c r="G4" s="17" t="s">
        <v>211</v>
      </c>
      <c r="H4" s="4" t="s">
        <v>204</v>
      </c>
      <c r="I4" s="8" t="s">
        <v>203</v>
      </c>
    </row>
    <row r="5" spans="1:10" x14ac:dyDescent="0.25">
      <c r="A5" s="1">
        <v>0.625</v>
      </c>
      <c r="C5" t="s">
        <v>80</v>
      </c>
      <c r="D5" t="s">
        <v>155</v>
      </c>
      <c r="E5" t="s">
        <v>153</v>
      </c>
      <c r="F5" t="s">
        <v>154</v>
      </c>
      <c r="G5" t="s">
        <v>173</v>
      </c>
      <c r="H5" t="s">
        <v>173</v>
      </c>
      <c r="I5" s="3" t="s">
        <v>200</v>
      </c>
    </row>
    <row r="6" spans="1:10" x14ac:dyDescent="0.25">
      <c r="A6" s="15">
        <v>0.66666666666666663</v>
      </c>
      <c r="B6" s="4"/>
      <c r="C6" s="4" t="s">
        <v>80</v>
      </c>
      <c r="D6" s="4" t="s">
        <v>152</v>
      </c>
      <c r="E6" s="4" t="s">
        <v>153</v>
      </c>
      <c r="F6" s="4" t="s">
        <v>154</v>
      </c>
      <c r="G6" s="17" t="s">
        <v>211</v>
      </c>
      <c r="H6" s="4" t="s">
        <v>204</v>
      </c>
      <c r="I6" s="4" t="s">
        <v>205</v>
      </c>
    </row>
    <row r="7" spans="1:10" x14ac:dyDescent="0.25">
      <c r="A7" s="1">
        <v>0.70833333333333337</v>
      </c>
      <c r="C7" t="s">
        <v>80</v>
      </c>
      <c r="D7" t="s">
        <v>155</v>
      </c>
      <c r="E7" t="s">
        <v>153</v>
      </c>
      <c r="F7" t="s">
        <v>154</v>
      </c>
      <c r="G7" t="s">
        <v>173</v>
      </c>
      <c r="H7" t="s">
        <v>173</v>
      </c>
      <c r="I7" s="3" t="s">
        <v>201</v>
      </c>
    </row>
    <row r="8" spans="1:10" x14ac:dyDescent="0.25">
      <c r="A8" s="1">
        <v>0.75</v>
      </c>
      <c r="C8" t="s">
        <v>80</v>
      </c>
      <c r="D8" t="s">
        <v>152</v>
      </c>
      <c r="E8" t="s">
        <v>153</v>
      </c>
      <c r="F8" t="s">
        <v>154</v>
      </c>
      <c r="G8" t="s">
        <v>173</v>
      </c>
      <c r="H8" t="s">
        <v>180</v>
      </c>
      <c r="I8" s="3" t="s">
        <v>181</v>
      </c>
    </row>
    <row r="9" spans="1:10" x14ac:dyDescent="0.25">
      <c r="A9" s="22">
        <v>0.83333333333333337</v>
      </c>
      <c r="B9" s="17"/>
      <c r="C9" s="17" t="s">
        <v>80</v>
      </c>
      <c r="D9" s="17" t="s">
        <v>152</v>
      </c>
      <c r="E9" s="17" t="s">
        <v>153</v>
      </c>
      <c r="F9" s="17" t="s">
        <v>154</v>
      </c>
      <c r="G9" s="17" t="s">
        <v>180</v>
      </c>
      <c r="H9" s="17"/>
      <c r="I9" s="17"/>
    </row>
    <row r="10" spans="1:10" x14ac:dyDescent="0.25">
      <c r="A10" s="1">
        <v>0.91666666666666663</v>
      </c>
      <c r="C10" t="s">
        <v>80</v>
      </c>
      <c r="D10" t="s">
        <v>152</v>
      </c>
      <c r="E10" t="s">
        <v>153</v>
      </c>
      <c r="F10" t="s">
        <v>154</v>
      </c>
      <c r="G10" t="s">
        <v>77</v>
      </c>
      <c r="I10" s="3" t="s">
        <v>163</v>
      </c>
    </row>
    <row r="11" spans="1:10" x14ac:dyDescent="0.25">
      <c r="A11" s="1">
        <v>0.95833333333333337</v>
      </c>
      <c r="C11" t="s">
        <v>80</v>
      </c>
      <c r="D11" t="s">
        <v>155</v>
      </c>
      <c r="E11" t="s">
        <v>153</v>
      </c>
      <c r="F11" t="s">
        <v>154</v>
      </c>
      <c r="G11" t="s">
        <v>77</v>
      </c>
      <c r="I11" s="3" t="s">
        <v>163</v>
      </c>
    </row>
    <row r="12" spans="1:10" x14ac:dyDescent="0.25">
      <c r="A12" s="2">
        <v>1</v>
      </c>
      <c r="C12" t="s">
        <v>80</v>
      </c>
      <c r="D12" t="s">
        <v>152</v>
      </c>
      <c r="E12" t="s">
        <v>153</v>
      </c>
      <c r="F12" t="s">
        <v>154</v>
      </c>
      <c r="G12" t="s">
        <v>77</v>
      </c>
      <c r="I12" s="3" t="s">
        <v>163</v>
      </c>
    </row>
    <row r="13" spans="1:10" s="7" customFormat="1" x14ac:dyDescent="0.25">
      <c r="A13" s="13" t="s">
        <v>9</v>
      </c>
      <c r="B13" s="13" t="s">
        <v>78</v>
      </c>
      <c r="C13" s="13" t="s">
        <v>80</v>
      </c>
      <c r="D13" s="13" t="s">
        <v>152</v>
      </c>
      <c r="E13" s="13" t="s">
        <v>175</v>
      </c>
      <c r="F13" s="13" t="s">
        <v>154</v>
      </c>
      <c r="G13" s="13" t="s">
        <v>173</v>
      </c>
      <c r="H13" s="13"/>
      <c r="I13" s="21" t="s">
        <v>209</v>
      </c>
      <c r="J13" s="13"/>
    </row>
    <row r="14" spans="1:10" x14ac:dyDescent="0.25">
      <c r="A14" t="s">
        <v>10</v>
      </c>
      <c r="B14" t="s">
        <v>85</v>
      </c>
      <c r="C14" t="s">
        <v>80</v>
      </c>
      <c r="D14" t="s">
        <v>155</v>
      </c>
      <c r="E14" t="s">
        <v>175</v>
      </c>
      <c r="F14" t="s">
        <v>158</v>
      </c>
      <c r="G14" t="s">
        <v>173</v>
      </c>
      <c r="I14" s="3" t="s">
        <v>183</v>
      </c>
    </row>
    <row r="15" spans="1:10" x14ac:dyDescent="0.25">
      <c r="A15" t="s">
        <v>11</v>
      </c>
      <c r="B15" t="s">
        <v>86</v>
      </c>
      <c r="C15" t="s">
        <v>80</v>
      </c>
      <c r="D15" t="s">
        <v>152</v>
      </c>
      <c r="E15" t="s">
        <v>175</v>
      </c>
      <c r="F15" t="s">
        <v>158</v>
      </c>
      <c r="G15" t="s">
        <v>173</v>
      </c>
      <c r="I15" s="3" t="s">
        <v>187</v>
      </c>
    </row>
    <row r="16" spans="1:10" s="7" customFormat="1" x14ac:dyDescent="0.25">
      <c r="A16" s="10" t="s">
        <v>164</v>
      </c>
      <c r="B16" s="7" t="s">
        <v>87</v>
      </c>
      <c r="C16" t="s">
        <v>80</v>
      </c>
      <c r="D16" t="s">
        <v>152</v>
      </c>
      <c r="E16" t="s">
        <v>156</v>
      </c>
      <c r="F16" t="s">
        <v>154</v>
      </c>
      <c r="G16" t="s">
        <v>173</v>
      </c>
      <c r="H16"/>
      <c r="I16" s="3" t="s">
        <v>183</v>
      </c>
      <c r="J16"/>
    </row>
    <row r="17" spans="1:10" s="7" customFormat="1" x14ac:dyDescent="0.25">
      <c r="A17" s="18" t="s">
        <v>12</v>
      </c>
      <c r="B17" s="18" t="s">
        <v>89</v>
      </c>
      <c r="C17" s="19" t="s">
        <v>80</v>
      </c>
      <c r="D17" s="19" t="s">
        <v>152</v>
      </c>
      <c r="E17" s="19" t="s">
        <v>156</v>
      </c>
      <c r="F17" s="19" t="s">
        <v>154</v>
      </c>
      <c r="G17" s="19" t="s">
        <v>173</v>
      </c>
      <c r="H17" s="19"/>
      <c r="I17" s="20" t="s">
        <v>83</v>
      </c>
      <c r="J17" s="19"/>
    </row>
    <row r="18" spans="1:10" s="7" customFormat="1" x14ac:dyDescent="0.25">
      <c r="A18" s="18" t="s">
        <v>88</v>
      </c>
      <c r="B18" s="18" t="s">
        <v>90</v>
      </c>
      <c r="C18" s="19" t="s">
        <v>80</v>
      </c>
      <c r="D18" s="19" t="s">
        <v>152</v>
      </c>
      <c r="E18" s="19" t="s">
        <v>156</v>
      </c>
      <c r="F18" s="19" t="s">
        <v>154</v>
      </c>
      <c r="G18" s="19" t="s">
        <v>173</v>
      </c>
      <c r="H18" s="19"/>
      <c r="I18" s="20" t="s">
        <v>83</v>
      </c>
      <c r="J18" s="19"/>
    </row>
    <row r="19" spans="1:10" x14ac:dyDescent="0.25">
      <c r="A19" t="s">
        <v>17</v>
      </c>
      <c r="B19" t="s">
        <v>91</v>
      </c>
      <c r="C19" t="s">
        <v>80</v>
      </c>
      <c r="D19" t="s">
        <v>155</v>
      </c>
      <c r="E19" t="s">
        <v>175</v>
      </c>
      <c r="F19" t="s">
        <v>157</v>
      </c>
      <c r="G19" t="s">
        <v>173</v>
      </c>
      <c r="I19" s="3" t="s">
        <v>186</v>
      </c>
    </row>
    <row r="20" spans="1:10" x14ac:dyDescent="0.25">
      <c r="A20" t="s">
        <v>16</v>
      </c>
      <c r="B20" t="s">
        <v>92</v>
      </c>
      <c r="C20" t="s">
        <v>80</v>
      </c>
      <c r="D20" t="s">
        <v>155</v>
      </c>
      <c r="E20" t="s">
        <v>175</v>
      </c>
      <c r="F20" t="s">
        <v>158</v>
      </c>
      <c r="G20" t="s">
        <v>173</v>
      </c>
      <c r="I20" s="3" t="s">
        <v>199</v>
      </c>
    </row>
    <row r="21" spans="1:10" x14ac:dyDescent="0.25">
      <c r="A21" t="s">
        <v>15</v>
      </c>
      <c r="B21" t="s">
        <v>93</v>
      </c>
      <c r="C21" t="s">
        <v>80</v>
      </c>
      <c r="D21" t="s">
        <v>155</v>
      </c>
      <c r="E21" t="s">
        <v>156</v>
      </c>
      <c r="F21" t="s">
        <v>157</v>
      </c>
      <c r="G21" t="s">
        <v>173</v>
      </c>
      <c r="I21" s="3" t="s">
        <v>192</v>
      </c>
    </row>
    <row r="22" spans="1:10" x14ac:dyDescent="0.25">
      <c r="A22" t="s">
        <v>14</v>
      </c>
      <c r="B22" t="s">
        <v>94</v>
      </c>
      <c r="C22" t="s">
        <v>80</v>
      </c>
      <c r="D22" t="s">
        <v>155</v>
      </c>
      <c r="E22" t="s">
        <v>156</v>
      </c>
      <c r="F22" t="s">
        <v>158</v>
      </c>
      <c r="G22" t="s">
        <v>173</v>
      </c>
      <c r="I22" s="3" t="s">
        <v>194</v>
      </c>
    </row>
    <row r="23" spans="1:10" s="7" customFormat="1" x14ac:dyDescent="0.25">
      <c r="A23" s="5" t="s">
        <v>59</v>
      </c>
      <c r="B23" s="5" t="s">
        <v>95</v>
      </c>
      <c r="C23" t="s">
        <v>80</v>
      </c>
      <c r="D23" t="s">
        <v>155</v>
      </c>
      <c r="E23" t="s">
        <v>156</v>
      </c>
      <c r="F23" t="s">
        <v>154</v>
      </c>
      <c r="G23" t="s">
        <v>173</v>
      </c>
      <c r="H23"/>
      <c r="I23" s="3" t="s">
        <v>176</v>
      </c>
      <c r="J23"/>
    </row>
    <row r="24" spans="1:10" s="7" customFormat="1" x14ac:dyDescent="0.25">
      <c r="A24" s="5" t="s">
        <v>18</v>
      </c>
      <c r="B24" s="5" t="s">
        <v>96</v>
      </c>
      <c r="C24" t="s">
        <v>80</v>
      </c>
      <c r="D24" t="s">
        <v>155</v>
      </c>
      <c r="E24" t="s">
        <v>156</v>
      </c>
      <c r="F24" t="s">
        <v>154</v>
      </c>
      <c r="G24" t="s">
        <v>173</v>
      </c>
      <c r="H24"/>
      <c r="I24" s="3" t="s">
        <v>193</v>
      </c>
      <c r="J24"/>
    </row>
    <row r="25" spans="1:10" s="7" customFormat="1" x14ac:dyDescent="0.25">
      <c r="A25" s="5" t="s">
        <v>60</v>
      </c>
      <c r="B25" s="5" t="s">
        <v>97</v>
      </c>
      <c r="C25" t="s">
        <v>80</v>
      </c>
      <c r="D25" t="s">
        <v>155</v>
      </c>
      <c r="E25" t="s">
        <v>156</v>
      </c>
      <c r="F25" t="s">
        <v>154</v>
      </c>
      <c r="G25" t="s">
        <v>173</v>
      </c>
      <c r="H25"/>
      <c r="I25" s="3" t="s">
        <v>191</v>
      </c>
      <c r="J25"/>
    </row>
    <row r="26" spans="1:10" s="13" customFormat="1" x14ac:dyDescent="0.25">
      <c r="A26" s="10" t="s">
        <v>26</v>
      </c>
      <c r="B26" s="7" t="s">
        <v>100</v>
      </c>
      <c r="C26" t="s">
        <v>80</v>
      </c>
      <c r="D26" t="s">
        <v>152</v>
      </c>
      <c r="E26" t="s">
        <v>175</v>
      </c>
      <c r="F26" t="s">
        <v>159</v>
      </c>
      <c r="G26" t="s">
        <v>173</v>
      </c>
      <c r="H26" t="s">
        <v>99</v>
      </c>
      <c r="I26" s="3" t="s">
        <v>182</v>
      </c>
      <c r="J26"/>
    </row>
    <row r="27" spans="1:10" x14ac:dyDescent="0.25">
      <c r="A27" t="s">
        <v>21</v>
      </c>
      <c r="B27" t="s">
        <v>101</v>
      </c>
      <c r="C27" t="s">
        <v>80</v>
      </c>
      <c r="D27" t="s">
        <v>152</v>
      </c>
      <c r="E27" t="s">
        <v>175</v>
      </c>
      <c r="F27" t="s">
        <v>157</v>
      </c>
      <c r="G27" t="s">
        <v>173</v>
      </c>
      <c r="I27" s="3" t="s">
        <v>84</v>
      </c>
    </row>
    <row r="28" spans="1:10" s="19" customFormat="1" x14ac:dyDescent="0.25">
      <c r="A28" t="s">
        <v>19</v>
      </c>
      <c r="B28" t="s">
        <v>102</v>
      </c>
      <c r="C28" t="s">
        <v>80</v>
      </c>
      <c r="D28" t="s">
        <v>152</v>
      </c>
      <c r="E28" t="s">
        <v>175</v>
      </c>
      <c r="F28" t="s">
        <v>158</v>
      </c>
      <c r="G28" t="s">
        <v>173</v>
      </c>
      <c r="H28"/>
      <c r="I28" s="3" t="s">
        <v>188</v>
      </c>
      <c r="J28"/>
    </row>
    <row r="29" spans="1:10" s="18" customFormat="1" x14ac:dyDescent="0.25">
      <c r="A29" s="18" t="s">
        <v>24</v>
      </c>
      <c r="B29" s="18" t="s">
        <v>103</v>
      </c>
      <c r="C29" s="19" t="s">
        <v>80</v>
      </c>
      <c r="D29" s="19" t="s">
        <v>152</v>
      </c>
      <c r="E29" s="19" t="s">
        <v>156</v>
      </c>
      <c r="F29" s="19" t="s">
        <v>154</v>
      </c>
      <c r="G29" s="19" t="s">
        <v>173</v>
      </c>
      <c r="H29" s="19"/>
      <c r="I29" s="20" t="s">
        <v>83</v>
      </c>
      <c r="J29" s="19"/>
    </row>
    <row r="30" spans="1:10" x14ac:dyDescent="0.25">
      <c r="A30" t="s">
        <v>165</v>
      </c>
      <c r="B30" t="s">
        <v>104</v>
      </c>
      <c r="C30" t="s">
        <v>80</v>
      </c>
      <c r="D30" t="s">
        <v>152</v>
      </c>
      <c r="E30" t="s">
        <v>156</v>
      </c>
      <c r="F30" t="s">
        <v>154</v>
      </c>
      <c r="G30" t="s">
        <v>173</v>
      </c>
      <c r="H30" t="s">
        <v>106</v>
      </c>
      <c r="I30" s="3" t="s">
        <v>184</v>
      </c>
    </row>
    <row r="31" spans="1:10" x14ac:dyDescent="0.25">
      <c r="A31" s="6" t="s">
        <v>166</v>
      </c>
      <c r="B31" s="6" t="s">
        <v>105</v>
      </c>
      <c r="C31" s="6" t="s">
        <v>80</v>
      </c>
      <c r="D31" s="6" t="s">
        <v>152</v>
      </c>
      <c r="E31" s="6" t="s">
        <v>156</v>
      </c>
      <c r="F31" s="6" t="s">
        <v>154</v>
      </c>
      <c r="G31" s="6" t="s">
        <v>190</v>
      </c>
      <c r="H31" s="6" t="s">
        <v>82</v>
      </c>
      <c r="I31" s="11" t="s">
        <v>202</v>
      </c>
      <c r="J31" s="6"/>
    </row>
    <row r="32" spans="1:10" x14ac:dyDescent="0.25">
      <c r="A32" s="6" t="s">
        <v>20</v>
      </c>
      <c r="B32" s="6" t="s">
        <v>107</v>
      </c>
      <c r="C32" s="6" t="s">
        <v>80</v>
      </c>
      <c r="D32" s="6" t="s">
        <v>152</v>
      </c>
      <c r="E32" s="6" t="s">
        <v>160</v>
      </c>
      <c r="F32" s="6" t="s">
        <v>154</v>
      </c>
      <c r="G32" s="6" t="s">
        <v>190</v>
      </c>
      <c r="H32" s="6" t="s">
        <v>172</v>
      </c>
      <c r="I32" s="11" t="s">
        <v>195</v>
      </c>
      <c r="J32" s="6" t="s">
        <v>121</v>
      </c>
    </row>
    <row r="33" spans="1:10" s="18" customFormat="1" x14ac:dyDescent="0.25">
      <c r="A33" s="10" t="s">
        <v>33</v>
      </c>
      <c r="B33" s="7" t="s">
        <v>109</v>
      </c>
      <c r="C33" t="s">
        <v>80</v>
      </c>
      <c r="D33" t="s">
        <v>155</v>
      </c>
      <c r="E33" t="s">
        <v>175</v>
      </c>
      <c r="F33" t="s">
        <v>159</v>
      </c>
      <c r="G33" t="s">
        <v>173</v>
      </c>
      <c r="H33" t="s">
        <v>99</v>
      </c>
      <c r="I33" s="3" t="s">
        <v>183</v>
      </c>
      <c r="J33"/>
    </row>
    <row r="34" spans="1:10" x14ac:dyDescent="0.25">
      <c r="A34" t="s">
        <v>29</v>
      </c>
      <c r="B34" t="s">
        <v>110</v>
      </c>
      <c r="C34" t="s">
        <v>80</v>
      </c>
      <c r="D34" t="s">
        <v>155</v>
      </c>
      <c r="E34" t="s">
        <v>175</v>
      </c>
      <c r="F34" t="s">
        <v>157</v>
      </c>
      <c r="G34" t="s">
        <v>173</v>
      </c>
      <c r="I34" s="3" t="s">
        <v>186</v>
      </c>
    </row>
    <row r="35" spans="1:10" s="7" customFormat="1" x14ac:dyDescent="0.25">
      <c r="A35" s="10" t="s">
        <v>32</v>
      </c>
      <c r="B35" s="7" t="s">
        <v>111</v>
      </c>
      <c r="C35" t="s">
        <v>80</v>
      </c>
      <c r="D35" t="s">
        <v>155</v>
      </c>
      <c r="E35" t="s">
        <v>175</v>
      </c>
      <c r="F35" t="s">
        <v>161</v>
      </c>
      <c r="G35" t="s">
        <v>173</v>
      </c>
      <c r="H35"/>
      <c r="I35" s="3" t="s">
        <v>185</v>
      </c>
      <c r="J35"/>
    </row>
    <row r="36" spans="1:10" x14ac:dyDescent="0.25">
      <c r="A36" t="s">
        <v>28</v>
      </c>
      <c r="B36" t="s">
        <v>112</v>
      </c>
      <c r="C36" t="s">
        <v>80</v>
      </c>
      <c r="D36" t="s">
        <v>155</v>
      </c>
      <c r="E36" t="s">
        <v>175</v>
      </c>
      <c r="F36" t="s">
        <v>158</v>
      </c>
      <c r="G36" t="s">
        <v>173</v>
      </c>
      <c r="I36" s="3" t="s">
        <v>199</v>
      </c>
    </row>
    <row r="37" spans="1:10" s="6" customFormat="1" x14ac:dyDescent="0.25">
      <c r="A37" t="s">
        <v>61</v>
      </c>
      <c r="B37" t="s">
        <v>113</v>
      </c>
      <c r="C37" t="s">
        <v>80</v>
      </c>
      <c r="D37" t="s">
        <v>155</v>
      </c>
      <c r="E37" t="s">
        <v>156</v>
      </c>
      <c r="F37" t="s">
        <v>157</v>
      </c>
      <c r="G37" t="s">
        <v>173</v>
      </c>
      <c r="H37"/>
      <c r="I37" s="3" t="s">
        <v>192</v>
      </c>
      <c r="J37"/>
    </row>
    <row r="38" spans="1:10" x14ac:dyDescent="0.25">
      <c r="A38" t="s">
        <v>167</v>
      </c>
      <c r="B38" t="s">
        <v>114</v>
      </c>
      <c r="C38" t="s">
        <v>80</v>
      </c>
      <c r="D38" t="s">
        <v>155</v>
      </c>
      <c r="E38" t="s">
        <v>156</v>
      </c>
      <c r="F38" t="s">
        <v>158</v>
      </c>
      <c r="G38" t="s">
        <v>173</v>
      </c>
      <c r="I38" s="3" t="s">
        <v>194</v>
      </c>
    </row>
    <row r="39" spans="1:10" s="7" customFormat="1" x14ac:dyDescent="0.25">
      <c r="A39" t="s">
        <v>168</v>
      </c>
      <c r="B39" t="s">
        <v>114</v>
      </c>
      <c r="C39" t="s">
        <v>80</v>
      </c>
      <c r="D39" t="s">
        <v>155</v>
      </c>
      <c r="E39" t="s">
        <v>156</v>
      </c>
      <c r="F39" t="s">
        <v>158</v>
      </c>
      <c r="G39" t="s">
        <v>173</v>
      </c>
      <c r="H39"/>
      <c r="I39" s="3" t="s">
        <v>192</v>
      </c>
      <c r="J39"/>
    </row>
    <row r="40" spans="1:10" s="13" customFormat="1" x14ac:dyDescent="0.25">
      <c r="A40" s="5" t="s">
        <v>31</v>
      </c>
      <c r="B40" s="5" t="s">
        <v>115</v>
      </c>
      <c r="C40" t="s">
        <v>80</v>
      </c>
      <c r="D40" t="s">
        <v>155</v>
      </c>
      <c r="E40" t="s">
        <v>156</v>
      </c>
      <c r="F40" t="s">
        <v>154</v>
      </c>
      <c r="G40" t="s">
        <v>173</v>
      </c>
      <c r="H40"/>
      <c r="I40" s="3" t="s">
        <v>191</v>
      </c>
      <c r="J40"/>
    </row>
    <row r="41" spans="1:10" s="19" customFormat="1" x14ac:dyDescent="0.25">
      <c r="A41" t="s">
        <v>30</v>
      </c>
      <c r="B41" t="s">
        <v>116</v>
      </c>
      <c r="C41" t="s">
        <v>80</v>
      </c>
      <c r="D41" t="s">
        <v>155</v>
      </c>
      <c r="E41" t="s">
        <v>156</v>
      </c>
      <c r="F41" t="s">
        <v>154</v>
      </c>
      <c r="G41" t="s">
        <v>173</v>
      </c>
      <c r="H41" t="s">
        <v>82</v>
      </c>
      <c r="I41" s="3" t="s">
        <v>177</v>
      </c>
      <c r="J41"/>
    </row>
    <row r="42" spans="1:10" s="7" customFormat="1" x14ac:dyDescent="0.25">
      <c r="A42" s="10" t="s">
        <v>42</v>
      </c>
      <c r="B42" s="7" t="s">
        <v>117</v>
      </c>
      <c r="C42" t="s">
        <v>80</v>
      </c>
      <c r="D42" t="s">
        <v>152</v>
      </c>
      <c r="E42" t="s">
        <v>175</v>
      </c>
      <c r="F42" t="s">
        <v>159</v>
      </c>
      <c r="G42" t="s">
        <v>173</v>
      </c>
      <c r="H42" t="s">
        <v>99</v>
      </c>
      <c r="I42" s="3" t="s">
        <v>183</v>
      </c>
      <c r="J42"/>
    </row>
    <row r="43" spans="1:10" s="19" customFormat="1" x14ac:dyDescent="0.25">
      <c r="A43" t="s">
        <v>62</v>
      </c>
      <c r="B43" t="s">
        <v>118</v>
      </c>
      <c r="C43" t="s">
        <v>80</v>
      </c>
      <c r="D43" t="s">
        <v>152</v>
      </c>
      <c r="E43" t="s">
        <v>175</v>
      </c>
      <c r="F43" t="s">
        <v>158</v>
      </c>
      <c r="G43" t="s">
        <v>173</v>
      </c>
      <c r="H43"/>
      <c r="I43" s="3" t="s">
        <v>189</v>
      </c>
      <c r="J43"/>
    </row>
    <row r="44" spans="1:10" s="7" customFormat="1" x14ac:dyDescent="0.25">
      <c r="A44" s="10" t="s">
        <v>40</v>
      </c>
      <c r="B44" s="7" t="s">
        <v>119</v>
      </c>
      <c r="C44" t="s">
        <v>80</v>
      </c>
      <c r="D44" t="s">
        <v>152</v>
      </c>
      <c r="E44" t="s">
        <v>156</v>
      </c>
      <c r="F44" t="s">
        <v>154</v>
      </c>
      <c r="G44" t="s">
        <v>173</v>
      </c>
      <c r="H44"/>
      <c r="I44" s="3" t="s">
        <v>183</v>
      </c>
      <c r="J44"/>
    </row>
    <row r="45" spans="1:10" s="18" customFormat="1" x14ac:dyDescent="0.25">
      <c r="A45" s="9" t="s">
        <v>39</v>
      </c>
      <c r="B45" s="9" t="s">
        <v>120</v>
      </c>
      <c r="C45" s="4" t="s">
        <v>80</v>
      </c>
      <c r="D45" s="4" t="s">
        <v>152</v>
      </c>
      <c r="E45" s="4" t="s">
        <v>156</v>
      </c>
      <c r="F45" s="4" t="s">
        <v>154</v>
      </c>
      <c r="G45" s="4" t="s">
        <v>190</v>
      </c>
      <c r="H45" s="14" t="s">
        <v>173</v>
      </c>
      <c r="I45" s="8" t="s">
        <v>206</v>
      </c>
      <c r="J45" s="4" t="s">
        <v>121</v>
      </c>
    </row>
    <row r="46" spans="1:10" s="7" customFormat="1" x14ac:dyDescent="0.25">
      <c r="A46" s="10" t="s">
        <v>41</v>
      </c>
      <c r="B46" s="7" t="s">
        <v>122</v>
      </c>
      <c r="C46" t="s">
        <v>80</v>
      </c>
      <c r="D46" t="s">
        <v>152</v>
      </c>
      <c r="E46" t="s">
        <v>156</v>
      </c>
      <c r="F46" t="s">
        <v>159</v>
      </c>
      <c r="G46" t="s">
        <v>173</v>
      </c>
      <c r="H46" t="s">
        <v>99</v>
      </c>
      <c r="I46" s="3" t="s">
        <v>183</v>
      </c>
      <c r="J46"/>
    </row>
    <row r="47" spans="1:10" s="7" customFormat="1" x14ac:dyDescent="0.25">
      <c r="A47" s="10" t="s">
        <v>38</v>
      </c>
      <c r="C47" t="s">
        <v>80</v>
      </c>
      <c r="D47" t="s">
        <v>152</v>
      </c>
      <c r="E47" t="s">
        <v>156</v>
      </c>
      <c r="F47" t="s">
        <v>154</v>
      </c>
      <c r="G47" t="s">
        <v>173</v>
      </c>
      <c r="H47"/>
      <c r="I47" s="3" t="s">
        <v>183</v>
      </c>
      <c r="J47"/>
    </row>
    <row r="48" spans="1:10" x14ac:dyDescent="0.25">
      <c r="A48" s="4" t="s">
        <v>169</v>
      </c>
      <c r="B48" s="4" t="s">
        <v>123</v>
      </c>
      <c r="C48" s="4" t="s">
        <v>80</v>
      </c>
      <c r="D48" s="4" t="s">
        <v>152</v>
      </c>
      <c r="E48" s="4" t="s">
        <v>156</v>
      </c>
      <c r="F48" s="4" t="s">
        <v>154</v>
      </c>
      <c r="G48" s="4" t="s">
        <v>190</v>
      </c>
      <c r="H48" s="4" t="s">
        <v>180</v>
      </c>
      <c r="I48" s="8" t="s">
        <v>207</v>
      </c>
      <c r="J48" s="4"/>
    </row>
    <row r="49" spans="1:10" x14ac:dyDescent="0.25">
      <c r="A49" s="4" t="s">
        <v>36</v>
      </c>
      <c r="B49" s="8" t="s">
        <v>124</v>
      </c>
      <c r="C49" s="4" t="s">
        <v>81</v>
      </c>
      <c r="D49" s="4" t="s">
        <v>152</v>
      </c>
      <c r="E49" s="4" t="s">
        <v>160</v>
      </c>
      <c r="F49" s="4" t="s">
        <v>154</v>
      </c>
      <c r="G49" s="4" t="s">
        <v>190</v>
      </c>
      <c r="H49" s="4" t="s">
        <v>162</v>
      </c>
      <c r="I49" s="8" t="s">
        <v>208</v>
      </c>
      <c r="J49" s="4" t="s">
        <v>121</v>
      </c>
    </row>
    <row r="50" spans="1:10" x14ac:dyDescent="0.25">
      <c r="A50" t="s">
        <v>34</v>
      </c>
      <c r="B50" s="3" t="s">
        <v>125</v>
      </c>
      <c r="C50" t="s">
        <v>81</v>
      </c>
      <c r="D50" t="s">
        <v>152</v>
      </c>
      <c r="E50" t="s">
        <v>160</v>
      </c>
      <c r="F50" t="s">
        <v>154</v>
      </c>
      <c r="G50" t="s">
        <v>190</v>
      </c>
      <c r="H50" t="s">
        <v>108</v>
      </c>
      <c r="I50" s="3" t="s">
        <v>126</v>
      </c>
    </row>
    <row r="51" spans="1:10" s="6" customFormat="1" x14ac:dyDescent="0.25">
      <c r="A51" s="6" t="s">
        <v>35</v>
      </c>
      <c r="C51" s="6" t="s">
        <v>80</v>
      </c>
      <c r="D51" s="6" t="s">
        <v>152</v>
      </c>
      <c r="E51" s="6" t="s">
        <v>160</v>
      </c>
      <c r="F51" s="6" t="s">
        <v>154</v>
      </c>
      <c r="G51" s="6" t="s">
        <v>190</v>
      </c>
      <c r="H51" s="6" t="s">
        <v>198</v>
      </c>
      <c r="I51" s="11" t="s">
        <v>197</v>
      </c>
      <c r="J51" s="6" t="s">
        <v>121</v>
      </c>
    </row>
    <row r="52" spans="1:10" x14ac:dyDescent="0.25">
      <c r="A52" t="s">
        <v>44</v>
      </c>
      <c r="B52" t="s">
        <v>127</v>
      </c>
      <c r="C52" t="s">
        <v>128</v>
      </c>
      <c r="D52" t="s">
        <v>155</v>
      </c>
      <c r="E52" t="s">
        <v>175</v>
      </c>
      <c r="F52" t="s">
        <v>161</v>
      </c>
      <c r="G52" t="s">
        <v>173</v>
      </c>
      <c r="I52" s="3" t="s">
        <v>183</v>
      </c>
    </row>
    <row r="53" spans="1:10" x14ac:dyDescent="0.25">
      <c r="A53" s="10" t="s">
        <v>170</v>
      </c>
      <c r="B53" t="s">
        <v>129</v>
      </c>
      <c r="C53" t="s">
        <v>80</v>
      </c>
      <c r="D53" t="s">
        <v>155</v>
      </c>
      <c r="E53" t="s">
        <v>156</v>
      </c>
      <c r="F53" t="s">
        <v>159</v>
      </c>
      <c r="G53" t="s">
        <v>173</v>
      </c>
      <c r="H53" t="s">
        <v>99</v>
      </c>
      <c r="I53" s="3" t="s">
        <v>193</v>
      </c>
    </row>
    <row r="54" spans="1:10" x14ac:dyDescent="0.25">
      <c r="A54" t="s">
        <v>63</v>
      </c>
      <c r="B54" t="s">
        <v>130</v>
      </c>
      <c r="C54" t="s">
        <v>80</v>
      </c>
      <c r="D54" t="s">
        <v>155</v>
      </c>
      <c r="E54" t="s">
        <v>156</v>
      </c>
      <c r="F54" t="s">
        <v>154</v>
      </c>
      <c r="G54" t="s">
        <v>173</v>
      </c>
      <c r="I54" s="3" t="s">
        <v>191</v>
      </c>
    </row>
    <row r="55" spans="1:10" s="7" customFormat="1" x14ac:dyDescent="0.25">
      <c r="A55" s="16" t="s">
        <v>43</v>
      </c>
      <c r="B55" s="16"/>
      <c r="C55" s="17" t="s">
        <v>80</v>
      </c>
      <c r="D55" s="17" t="s">
        <v>155</v>
      </c>
      <c r="E55" s="17" t="s">
        <v>160</v>
      </c>
      <c r="F55" s="17" t="s">
        <v>154</v>
      </c>
      <c r="G55" s="17" t="s">
        <v>211</v>
      </c>
      <c r="H55" s="17" t="s">
        <v>108</v>
      </c>
      <c r="I55" s="17" t="s">
        <v>210</v>
      </c>
      <c r="J55" s="17"/>
    </row>
    <row r="56" spans="1:10" s="7" customFormat="1" x14ac:dyDescent="0.25">
      <c r="A56" s="13" t="s">
        <v>49</v>
      </c>
      <c r="B56" s="13" t="s">
        <v>131</v>
      </c>
      <c r="C56" s="13" t="s">
        <v>80</v>
      </c>
      <c r="D56" s="13" t="s">
        <v>152</v>
      </c>
      <c r="E56" s="13" t="s">
        <v>175</v>
      </c>
      <c r="F56" s="13" t="s">
        <v>158</v>
      </c>
      <c r="G56" s="13" t="s">
        <v>173</v>
      </c>
      <c r="H56" s="13"/>
      <c r="I56" s="21" t="s">
        <v>209</v>
      </c>
      <c r="J56" s="13"/>
    </row>
    <row r="57" spans="1:10" s="7" customFormat="1" x14ac:dyDescent="0.25">
      <c r="A57" s="18" t="s">
        <v>52</v>
      </c>
      <c r="B57" s="18" t="s">
        <v>132</v>
      </c>
      <c r="C57" s="19" t="s">
        <v>80</v>
      </c>
      <c r="D57" s="19" t="s">
        <v>152</v>
      </c>
      <c r="E57" s="19" t="s">
        <v>156</v>
      </c>
      <c r="F57" s="19" t="s">
        <v>154</v>
      </c>
      <c r="G57" s="17" t="s">
        <v>211</v>
      </c>
      <c r="H57" s="19"/>
      <c r="I57" s="20" t="s">
        <v>83</v>
      </c>
      <c r="J57" s="19"/>
    </row>
    <row r="58" spans="1:10" s="7" customFormat="1" x14ac:dyDescent="0.25">
      <c r="A58" s="10" t="s">
        <v>51</v>
      </c>
      <c r="B58" s="7" t="s">
        <v>133</v>
      </c>
      <c r="C58" t="s">
        <v>80</v>
      </c>
      <c r="D58" t="s">
        <v>152</v>
      </c>
      <c r="E58" t="s">
        <v>156</v>
      </c>
      <c r="F58" t="s">
        <v>154</v>
      </c>
      <c r="G58" t="s">
        <v>173</v>
      </c>
      <c r="H58"/>
      <c r="I58" s="3" t="s">
        <v>183</v>
      </c>
      <c r="J58"/>
    </row>
    <row r="59" spans="1:10" s="7" customFormat="1" x14ac:dyDescent="0.25">
      <c r="A59" s="10" t="s">
        <v>50</v>
      </c>
      <c r="B59" s="7" t="s">
        <v>134</v>
      </c>
      <c r="C59" t="s">
        <v>80</v>
      </c>
      <c r="D59" t="s">
        <v>152</v>
      </c>
      <c r="E59" t="s">
        <v>160</v>
      </c>
      <c r="F59" t="s">
        <v>154</v>
      </c>
      <c r="G59" t="s">
        <v>190</v>
      </c>
      <c r="H59" t="s">
        <v>108</v>
      </c>
      <c r="I59" s="3" t="s">
        <v>146</v>
      </c>
      <c r="J59"/>
    </row>
    <row r="60" spans="1:10" s="7" customFormat="1" x14ac:dyDescent="0.25">
      <c r="A60" s="10" t="s">
        <v>48</v>
      </c>
      <c r="B60" s="7" t="s">
        <v>135</v>
      </c>
      <c r="C60" t="s">
        <v>80</v>
      </c>
      <c r="D60" t="s">
        <v>152</v>
      </c>
      <c r="E60" t="s">
        <v>160</v>
      </c>
      <c r="F60" t="s">
        <v>154</v>
      </c>
      <c r="G60" t="s">
        <v>190</v>
      </c>
      <c r="H60" t="s">
        <v>108</v>
      </c>
      <c r="I60" s="3" t="s">
        <v>146</v>
      </c>
      <c r="J60"/>
    </row>
    <row r="61" spans="1:10" s="7" customFormat="1" x14ac:dyDescent="0.25">
      <c r="A61" s="12" t="s">
        <v>46</v>
      </c>
      <c r="B61" s="3" t="s">
        <v>136</v>
      </c>
      <c r="C61" t="s">
        <v>81</v>
      </c>
      <c r="D61" t="s">
        <v>152</v>
      </c>
      <c r="E61" t="s">
        <v>160</v>
      </c>
      <c r="F61" t="s">
        <v>154</v>
      </c>
      <c r="G61" t="s">
        <v>190</v>
      </c>
      <c r="H61" t="s">
        <v>108</v>
      </c>
      <c r="I61" s="3" t="s">
        <v>147</v>
      </c>
      <c r="J61" t="s">
        <v>145</v>
      </c>
    </row>
    <row r="62" spans="1:10" x14ac:dyDescent="0.25">
      <c r="A62" t="s">
        <v>47</v>
      </c>
      <c r="B62" s="3" t="s">
        <v>137</v>
      </c>
      <c r="C62" t="s">
        <v>81</v>
      </c>
      <c r="D62" t="s">
        <v>152</v>
      </c>
      <c r="E62" t="s">
        <v>160</v>
      </c>
      <c r="F62" t="s">
        <v>154</v>
      </c>
      <c r="G62" t="s">
        <v>190</v>
      </c>
      <c r="H62" t="s">
        <v>108</v>
      </c>
      <c r="I62" s="3" t="s">
        <v>178</v>
      </c>
    </row>
    <row r="63" spans="1:10" s="7" customFormat="1" x14ac:dyDescent="0.25">
      <c r="A63" s="16" t="s">
        <v>53</v>
      </c>
      <c r="B63" s="16"/>
      <c r="C63" s="17" t="s">
        <v>80</v>
      </c>
      <c r="D63" s="17" t="s">
        <v>155</v>
      </c>
      <c r="E63" s="17" t="s">
        <v>156</v>
      </c>
      <c r="F63" s="17" t="s">
        <v>154</v>
      </c>
      <c r="G63" s="17" t="s">
        <v>211</v>
      </c>
      <c r="H63" s="19"/>
      <c r="I63" s="20" t="s">
        <v>83</v>
      </c>
      <c r="J63" s="17"/>
    </row>
    <row r="64" spans="1:10" s="7" customFormat="1" x14ac:dyDescent="0.25">
      <c r="A64" s="18" t="s">
        <v>64</v>
      </c>
      <c r="B64" s="18" t="s">
        <v>138</v>
      </c>
      <c r="C64" s="19" t="s">
        <v>80</v>
      </c>
      <c r="D64" s="19" t="s">
        <v>152</v>
      </c>
      <c r="E64" s="19" t="s">
        <v>156</v>
      </c>
      <c r="F64" s="19" t="s">
        <v>154</v>
      </c>
      <c r="G64" s="17" t="s">
        <v>211</v>
      </c>
      <c r="H64" s="19"/>
      <c r="I64" s="20" t="s">
        <v>83</v>
      </c>
      <c r="J64" s="19"/>
    </row>
    <row r="65" spans="1:10" s="7" customFormat="1" x14ac:dyDescent="0.25">
      <c r="A65" s="10" t="s">
        <v>65</v>
      </c>
      <c r="B65" s="7" t="s">
        <v>139</v>
      </c>
      <c r="C65" t="s">
        <v>80</v>
      </c>
      <c r="D65" t="s">
        <v>152</v>
      </c>
      <c r="E65" t="s">
        <v>156</v>
      </c>
      <c r="F65" t="s">
        <v>154</v>
      </c>
      <c r="G65" t="s">
        <v>173</v>
      </c>
      <c r="H65"/>
      <c r="I65" s="3" t="s">
        <v>183</v>
      </c>
      <c r="J65"/>
    </row>
    <row r="66" spans="1:10" x14ac:dyDescent="0.25">
      <c r="A66" t="s">
        <v>66</v>
      </c>
      <c r="B66" t="s">
        <v>140</v>
      </c>
      <c r="C66" t="s">
        <v>80</v>
      </c>
      <c r="D66" t="s">
        <v>152</v>
      </c>
      <c r="E66" t="s">
        <v>160</v>
      </c>
      <c r="F66" t="s">
        <v>154</v>
      </c>
      <c r="G66" t="s">
        <v>190</v>
      </c>
      <c r="H66" t="s">
        <v>108</v>
      </c>
      <c r="I66" s="3" t="s">
        <v>148</v>
      </c>
    </row>
    <row r="67" spans="1:10" x14ac:dyDescent="0.25">
      <c r="A67" s="6" t="s">
        <v>56</v>
      </c>
      <c r="B67" s="6" t="s">
        <v>141</v>
      </c>
      <c r="C67" s="6" t="s">
        <v>80</v>
      </c>
      <c r="D67" s="6" t="s">
        <v>152</v>
      </c>
      <c r="E67" s="6" t="s">
        <v>160</v>
      </c>
      <c r="F67" s="6" t="s">
        <v>154</v>
      </c>
      <c r="G67" s="6" t="s">
        <v>190</v>
      </c>
      <c r="H67" s="6" t="s">
        <v>198</v>
      </c>
      <c r="I67" s="11" t="s">
        <v>179</v>
      </c>
      <c r="J67" t="s">
        <v>145</v>
      </c>
    </row>
    <row r="68" spans="1:10" x14ac:dyDescent="0.25">
      <c r="A68" t="s">
        <v>171</v>
      </c>
      <c r="B68" t="s">
        <v>142</v>
      </c>
      <c r="C68" t="s">
        <v>80</v>
      </c>
      <c r="D68" t="s">
        <v>152</v>
      </c>
      <c r="E68" t="s">
        <v>160</v>
      </c>
      <c r="F68" t="s">
        <v>154</v>
      </c>
      <c r="G68" t="s">
        <v>190</v>
      </c>
      <c r="H68" t="s">
        <v>108</v>
      </c>
      <c r="I68" s="3" t="s">
        <v>196</v>
      </c>
    </row>
    <row r="69" spans="1:10" x14ac:dyDescent="0.25">
      <c r="A69" s="6" t="s">
        <v>55</v>
      </c>
      <c r="B69" s="11" t="s">
        <v>143</v>
      </c>
      <c r="C69" s="6" t="s">
        <v>81</v>
      </c>
      <c r="D69" s="6" t="s">
        <v>152</v>
      </c>
      <c r="E69" s="6" t="s">
        <v>160</v>
      </c>
      <c r="F69" s="6" t="s">
        <v>154</v>
      </c>
      <c r="G69" s="6" t="s">
        <v>190</v>
      </c>
      <c r="H69" s="6" t="s">
        <v>198</v>
      </c>
      <c r="I69" s="11" t="s">
        <v>179</v>
      </c>
      <c r="J69" t="s">
        <v>145</v>
      </c>
    </row>
    <row r="70" spans="1:10" s="7" customFormat="1" x14ac:dyDescent="0.25">
      <c r="A70" s="18" t="s">
        <v>57</v>
      </c>
      <c r="B70" s="18" t="s">
        <v>144</v>
      </c>
      <c r="C70" s="19" t="s">
        <v>80</v>
      </c>
      <c r="D70" s="19" t="s">
        <v>152</v>
      </c>
      <c r="E70" s="19" t="s">
        <v>156</v>
      </c>
      <c r="F70" s="19" t="s">
        <v>154</v>
      </c>
      <c r="G70" s="17" t="s">
        <v>211</v>
      </c>
      <c r="H70" s="19"/>
      <c r="I70" s="20" t="s">
        <v>83</v>
      </c>
      <c r="J70" s="19"/>
    </row>
  </sheetData>
  <sortState xmlns:xlrd2="http://schemas.microsoft.com/office/spreadsheetml/2017/richdata2" ref="A2:J70">
    <sortCondition ref="A2:A70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Ordination_species</vt:lpstr>
      <vt:lpstr>Ordination_types</vt:lpstr>
      <vt:lpstr>Biomarkers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Melsisa DeSiervo</dc:creator>
  <cp:lastModifiedBy>Melsisa DeSiervo</cp:lastModifiedBy>
  <dcterms:created xsi:type="dcterms:W3CDTF">2019-02-21T19:57:44Z</dcterms:created>
  <dcterms:modified xsi:type="dcterms:W3CDTF">2019-03-05T21:03:32Z</dcterms:modified>
</cp:coreProperties>
</file>