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27729111-D42E-4BA1-B3A0-5CF346F37CB2}" xr6:coauthVersionLast="40" xr6:coauthVersionMax="40" xr10:uidLastSave="{00000000-0000-0000-0000-000000000000}"/>
  <bookViews>
    <workbookView xWindow="-120" yWindow="-120" windowWidth="25440" windowHeight="15390" firstSheet="3" activeTab="8" xr2:uid="{7702DF4D-A6FE-4391-A5ED-568CB6A354D5}"/>
  </bookViews>
  <sheets>
    <sheet name="Rawdata" sheetId="1" r:id="rId1"/>
    <sheet name="Rawdatalong" sheetId="9" r:id="rId2"/>
    <sheet name="Ordination_species" sheetId="2" r:id="rId3"/>
    <sheet name="Ordination_types" sheetId="3" r:id="rId4"/>
    <sheet name="Biomarkers" sheetId="5" r:id="rId5"/>
    <sheet name="Table" sheetId="6" r:id="rId6"/>
    <sheet name="Table_final" sheetId="7" r:id="rId7"/>
    <sheet name="Pivottablebygroups" sheetId="11" r:id="rId8"/>
    <sheet name="Table " sheetId="13" r:id="rId9"/>
    <sheet name="Totalabundance" sheetId="12" r:id="rId10"/>
    <sheet name="Sheet5" sheetId="10" r:id="rId11"/>
  </sheets>
  <calcPr calcId="191029"/>
  <pivotCaches>
    <pivotCache cacheId="1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3" l="1"/>
  <c r="F31" i="13"/>
  <c r="D31" i="13"/>
  <c r="C31" i="13"/>
  <c r="C20" i="13"/>
  <c r="D20" i="13"/>
  <c r="E20" i="13"/>
  <c r="G20" i="13"/>
  <c r="C21" i="13"/>
  <c r="D21" i="13"/>
  <c r="E21" i="13"/>
  <c r="G21" i="13"/>
  <c r="C22" i="13"/>
  <c r="D22" i="13"/>
  <c r="E22" i="13"/>
  <c r="G22" i="13"/>
  <c r="C23" i="13"/>
  <c r="D23" i="13"/>
  <c r="E23" i="13"/>
  <c r="C24" i="13"/>
  <c r="D24" i="13"/>
  <c r="E24" i="13"/>
  <c r="F24" i="13"/>
  <c r="G24" i="13" s="1"/>
  <c r="C25" i="13"/>
  <c r="D25" i="13"/>
  <c r="E25" i="13"/>
  <c r="F25" i="13"/>
  <c r="G25" i="13" s="1"/>
  <c r="C26" i="13"/>
  <c r="D26" i="13"/>
  <c r="E26" i="13"/>
  <c r="F26" i="13"/>
  <c r="G26" i="13" s="1"/>
  <c r="C27" i="13"/>
  <c r="D27" i="13"/>
  <c r="E27" i="13"/>
  <c r="F27" i="13"/>
  <c r="C28" i="13"/>
  <c r="G28" i="13" s="1"/>
  <c r="D28" i="13"/>
  <c r="E28" i="13"/>
  <c r="F28" i="13"/>
  <c r="C29" i="13"/>
  <c r="G29" i="13" s="1"/>
  <c r="D29" i="13"/>
  <c r="E29" i="13"/>
  <c r="F29" i="13"/>
  <c r="C30" i="13"/>
  <c r="D30" i="13"/>
  <c r="E30" i="13"/>
  <c r="F30" i="13"/>
  <c r="G30" i="13" s="1"/>
  <c r="D19" i="13"/>
  <c r="E19" i="13"/>
  <c r="F19" i="13"/>
  <c r="C19" i="13"/>
  <c r="G27" i="13"/>
  <c r="G23" i="13"/>
  <c r="G19" i="13"/>
  <c r="G4" i="13"/>
  <c r="G5" i="13"/>
  <c r="G6" i="13"/>
  <c r="G7" i="13"/>
  <c r="G8" i="13"/>
  <c r="G9" i="13"/>
  <c r="G10" i="13"/>
  <c r="G11" i="13"/>
  <c r="G12" i="13"/>
  <c r="G13" i="13"/>
  <c r="G14" i="13"/>
  <c r="G3" i="13"/>
  <c r="G12" i="10" l="1"/>
  <c r="D12" i="10"/>
  <c r="F12" i="10"/>
  <c r="F5" i="10"/>
  <c r="F6" i="10"/>
  <c r="F7" i="10"/>
  <c r="F8" i="10"/>
  <c r="F9" i="10"/>
  <c r="F10" i="10"/>
  <c r="F11" i="10"/>
  <c r="F4" i="10"/>
  <c r="E12" i="10"/>
  <c r="E13" i="3" l="1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<sst xmlns="http://schemas.openxmlformats.org/spreadsheetml/2006/main" count="3178" uniqueCount="305">
  <si>
    <t>ID</t>
  </si>
  <si>
    <t>Pond</t>
  </si>
  <si>
    <t>Oil</t>
  </si>
  <si>
    <t>NoOil</t>
  </si>
  <si>
    <t>Waterfall</t>
  </si>
  <si>
    <t>Golf</t>
  </si>
  <si>
    <t>Vulgaris</t>
  </si>
  <si>
    <t>Vulgaris small</t>
  </si>
  <si>
    <t>Ice</t>
  </si>
  <si>
    <t>10:0 2OH</t>
  </si>
  <si>
    <t>13:0 iso</t>
  </si>
  <si>
    <t>14:0 iso</t>
  </si>
  <si>
    <t>14:1 w7c</t>
  </si>
  <si>
    <t xml:space="preserve"> 14:1 w5c</t>
  </si>
  <si>
    <t>15:1 iso w6c</t>
  </si>
  <si>
    <t>15:1 anteiso w9c</t>
  </si>
  <si>
    <t>15:0 iso</t>
  </si>
  <si>
    <t>15:0 anteiso</t>
  </si>
  <si>
    <t>15:1 w6c</t>
  </si>
  <si>
    <t>16:0 iso</t>
  </si>
  <si>
    <t>16:4 w3c</t>
  </si>
  <si>
    <t>16:0 anteiso</t>
  </si>
  <si>
    <t xml:space="preserve"> 16:1 w7c</t>
  </si>
  <si>
    <t xml:space="preserve"> 16:1 w5c</t>
  </si>
  <si>
    <t>16:1 w3c</t>
  </si>
  <si>
    <t xml:space="preserve"> 17:1 iso w10c</t>
  </si>
  <si>
    <t>16:0 10-methyl</t>
  </si>
  <si>
    <t xml:space="preserve"> 17:1 iso w9c</t>
  </si>
  <si>
    <t>17:0 iso</t>
  </si>
  <si>
    <t>17:0 anteiso</t>
  </si>
  <si>
    <t>17:1 w8c</t>
  </si>
  <si>
    <t>17:1 w6c</t>
  </si>
  <si>
    <t>17:0 cyclo w7c</t>
  </si>
  <si>
    <t>17:0 10-methyl</t>
  </si>
  <si>
    <t>18:3 w6c</t>
  </si>
  <si>
    <t>18:4 w3c</t>
  </si>
  <si>
    <t>18:2 w6c</t>
  </si>
  <si>
    <t xml:space="preserve"> 18:1 w9c</t>
  </si>
  <si>
    <t>18:1 w8c</t>
  </si>
  <si>
    <t>18:1 w7c</t>
  </si>
  <si>
    <t>18:1 w5c</t>
  </si>
  <si>
    <t>18:1 w7c 10-methyl</t>
  </si>
  <si>
    <t>18:0 10-methyl</t>
  </si>
  <si>
    <t>19:3 w6c</t>
  </si>
  <si>
    <t>19:0 cyclo w7c</t>
  </si>
  <si>
    <t xml:space="preserve"> 19:1 w7c 10-methyl</t>
  </si>
  <si>
    <t>20:4 w6c</t>
  </si>
  <si>
    <t>20:5 w3c</t>
  </si>
  <si>
    <t>20:3 w6c</t>
  </si>
  <si>
    <t>20:0 iso</t>
  </si>
  <si>
    <t>20:2 w6c</t>
  </si>
  <si>
    <t>20:1 w9c</t>
  </si>
  <si>
    <t>20:1 w8c</t>
  </si>
  <si>
    <t>21:1 w9c</t>
  </si>
  <si>
    <t xml:space="preserve"> 22:5 w6c</t>
  </si>
  <si>
    <t>22:6 w3c</t>
  </si>
  <si>
    <t>22:5 w3c</t>
  </si>
  <si>
    <t>24:1 w9c</t>
  </si>
  <si>
    <t>Batch</t>
  </si>
  <si>
    <t>15:1 w5c</t>
  </si>
  <si>
    <t>15:1 w9c</t>
  </si>
  <si>
    <t>17:1 anteiso w9c</t>
  </si>
  <si>
    <t>18:0 iso</t>
  </si>
  <si>
    <t>19:1 w8c</t>
  </si>
  <si>
    <t>22:1 w6c</t>
  </si>
  <si>
    <t>22:1 w9c</t>
  </si>
  <si>
    <t>22:4 w6c</t>
  </si>
  <si>
    <t xml:space="preserve"> 22:00</t>
  </si>
  <si>
    <t>East</t>
  </si>
  <si>
    <t>Total microbial Biomass</t>
  </si>
  <si>
    <t>Sample volume</t>
  </si>
  <si>
    <t>Sample volume2</t>
  </si>
  <si>
    <t>Biomarker</t>
  </si>
  <si>
    <t>Lipid</t>
  </si>
  <si>
    <t>Name</t>
  </si>
  <si>
    <t>Source</t>
  </si>
  <si>
    <t>Vascular plant detritus</t>
  </si>
  <si>
    <t>2-Hydroxydecanoic acid</t>
  </si>
  <si>
    <t>EssentialFA</t>
  </si>
  <si>
    <t>No</t>
  </si>
  <si>
    <t>Yes</t>
  </si>
  <si>
    <t>Bacteria (gram negative)</t>
  </si>
  <si>
    <t>Microbial ID lab</t>
  </si>
  <si>
    <t>Mrozik, Microbial ID lab</t>
  </si>
  <si>
    <t>11-Methyldodecanoic acid</t>
  </si>
  <si>
    <t>12-Methyltridecanoic acid</t>
  </si>
  <si>
    <t>(9Z)-9-Tetradecenoic acid</t>
  </si>
  <si>
    <t>14:1 w9c</t>
  </si>
  <si>
    <t>(7Z)-7-Tetradecenoic acid</t>
  </si>
  <si>
    <t>(5Z)-5-Tetradecenoic acid</t>
  </si>
  <si>
    <t>12-Methyltetradecanoic acid</t>
  </si>
  <si>
    <t>13-Methyltetradecanoic acid</t>
  </si>
  <si>
    <t>(5Z)-12-Methyl-5-Tetradecenoic acid</t>
  </si>
  <si>
    <t>(8Z)-13-Methyl-8-Tetradecenoic acid</t>
  </si>
  <si>
    <t>(10Z)-10-Pentadecenoic acid</t>
  </si>
  <si>
    <t>(9Z)-9-Pentadecenoic acid</t>
  </si>
  <si>
    <t>(6Z)-6-Pentadecenoic acid</t>
  </si>
  <si>
    <t>Biomarker2</t>
  </si>
  <si>
    <t>Actinomycete</t>
  </si>
  <si>
    <t>10-Methylhexadecanoic acid</t>
  </si>
  <si>
    <t>13-Methylpentadecanoic acid</t>
  </si>
  <si>
    <t>14-Methylpentadecanoic acid</t>
  </si>
  <si>
    <t>(13Z)-13-Hexadecenoic acid</t>
  </si>
  <si>
    <t>(11Z)-11-Hexadecenoic acid</t>
  </si>
  <si>
    <t>(9Z)-9-Hexadecenoic acid</t>
  </si>
  <si>
    <t>Amfungi</t>
  </si>
  <si>
    <t>(4Z,7Z,10Z,13Z)-4,7,10,13-Hexadecatetraenoic acid</t>
  </si>
  <si>
    <t>Eukaryote</t>
  </si>
  <si>
    <t>10-Methylheptadecanoic acid</t>
  </si>
  <si>
    <t>14-Methylhexadecanoic acid</t>
  </si>
  <si>
    <t>cis-9,10-Methylene-Hexadecanoic acid</t>
  </si>
  <si>
    <t>15-Methylhexadecanoic acid</t>
  </si>
  <si>
    <t>(7Z)-13-Methyl-7-Hexadecenoic acid</t>
  </si>
  <si>
    <t>(7Z)-15-Methyl-7-Hexadecenoic acid</t>
  </si>
  <si>
    <t>(11Z)-11-Heptadecenoic acid</t>
  </si>
  <si>
    <t>(9Z)-9-Heptadecenoic acid</t>
  </si>
  <si>
    <t>10-Methyloctadecanoic acid</t>
  </si>
  <si>
    <t>16-Methylheptadecanoic acid</t>
  </si>
  <si>
    <t>(13Z)-13-Octadecenoic acid</t>
  </si>
  <si>
    <t>(11Z)-11-Octadecenoic acid</t>
  </si>
  <si>
    <t>***Check on this one</t>
  </si>
  <si>
    <t>(11Z)-10-Methyl-11-Octadecenoic acid</t>
  </si>
  <si>
    <t>(9Z)-9-Octadecenoic acid</t>
  </si>
  <si>
    <t>(9Z,12Z)-9,12-Octadecadienoic acid</t>
  </si>
  <si>
    <t>(6Z,9Z,12Z)-6,9,12-Octadecatrienoic acid</t>
  </si>
  <si>
    <t>Napolitano, Willers, Alghren (Microbial ID)</t>
  </si>
  <si>
    <t>cis-11,12-Methylene-Octadecanoic acid</t>
  </si>
  <si>
    <t xml:space="preserve">No </t>
  </si>
  <si>
    <t>(12Z)-10-Methyl-12-Nonadecenoic acid</t>
  </si>
  <si>
    <t>(11Z)-11-Nonadecenoic acid</t>
  </si>
  <si>
    <t>18-Methylnonadecanoic acid</t>
  </si>
  <si>
    <t>(12Z)-12-Icosenoic acid</t>
  </si>
  <si>
    <t>(11Z)-11-Icosenoic acid</t>
  </si>
  <si>
    <t>(11Z,14Z)-11,14-Icosadienoic acid</t>
  </si>
  <si>
    <t>(8Z,11Z,14Z)-8,11,14-Icosatrienoic acid</t>
  </si>
  <si>
    <t>(5Z,8Z,11Z,14Z)-5,8,11,14-Icosatetraenoic acid</t>
  </si>
  <si>
    <t>(5Z,8Z,11Z,14Z,17Z)-5,8,11,14,17-Icosapentaenoic acid</t>
  </si>
  <si>
    <t>(16Z)-16-Docosenoic acid</t>
  </si>
  <si>
    <t>(13Z)-13-Docosenoic acid</t>
  </si>
  <si>
    <t>(7Z,10Z,13Z,16Z)-7,10,13,16-Docosatetraenoic acid</t>
  </si>
  <si>
    <t>(7Z,10Z,13Z,16Z,19Z)-7,10,13,16,19-Docosapentaenoic acid</t>
  </si>
  <si>
    <t>(4Z,7Z,10Z,13Z,16Z)-4,7,10,13,16-Docosapentaenoic acid</t>
  </si>
  <si>
    <t>(4Z,7Z,10Z,13Z,16Z,19Z)-4,7,10,13,16,19-Docosahexaenoic acid</t>
  </si>
  <si>
    <t>(15Z)-15-Tetracosenoic acid</t>
  </si>
  <si>
    <t>**Check on this one</t>
  </si>
  <si>
    <t>Taipale, (Microbial ID)</t>
  </si>
  <si>
    <t>Belicka, Willers, Alghren (Microbial ID)</t>
  </si>
  <si>
    <t>Belicka, Napolitano, Willers, Alghren (Microbial ID)</t>
  </si>
  <si>
    <t>Even/Odd</t>
  </si>
  <si>
    <t>Saturation</t>
  </si>
  <si>
    <t>Isoanteiso</t>
  </si>
  <si>
    <t>Even</t>
  </si>
  <si>
    <t>Saturated</t>
  </si>
  <si>
    <t>no</t>
  </si>
  <si>
    <t>Odd</t>
  </si>
  <si>
    <t>MUFA</t>
  </si>
  <si>
    <t>anteiso</t>
  </si>
  <si>
    <t>iso</t>
  </si>
  <si>
    <t>methyl</t>
  </si>
  <si>
    <t>PUFA</t>
  </si>
  <si>
    <t>cyclo</t>
  </si>
  <si>
    <t>Vascular plant</t>
  </si>
  <si>
    <t>Napolitano, Belicka</t>
  </si>
  <si>
    <t>14:1 w5c</t>
  </si>
  <si>
    <t>16:1 w5c</t>
  </si>
  <si>
    <t>16:1 w7c</t>
  </si>
  <si>
    <t>17:1 iso w10c</t>
  </si>
  <si>
    <t>17:1 iso w9c</t>
  </si>
  <si>
    <t>18:1 w9c</t>
  </si>
  <si>
    <t>19:1 w7c 10-methyl</t>
  </si>
  <si>
    <t>22:5 w6c</t>
  </si>
  <si>
    <t>Flagellates</t>
  </si>
  <si>
    <t>Bacteria</t>
  </si>
  <si>
    <t>Lebreton (and within)</t>
  </si>
  <si>
    <t>Branched, Saturated</t>
  </si>
  <si>
    <t>Lebreton, Belicka, Microbial ID lab</t>
  </si>
  <si>
    <t>Lebreton, Belicka, Willers, Microbial ID</t>
  </si>
  <si>
    <t>Lebreton,Belicka, Napolitano, Willers, Alghren (Microbial ID)</t>
  </si>
  <si>
    <t>Belicka, Napolitano, Willers, Alghren (Belicka, Lebreton)</t>
  </si>
  <si>
    <t>Too ubiquitous</t>
  </si>
  <si>
    <t>Willers</t>
  </si>
  <si>
    <t>Napolitano, Willers, Microbial ID</t>
  </si>
  <si>
    <t>Willers, Microbial ID lab</t>
  </si>
  <si>
    <t>Napolitano, Mrovik, (Microbial ID, Willers)</t>
  </si>
  <si>
    <t>Willers, Desvilettes, Microbial ID lab</t>
  </si>
  <si>
    <t>Lebreton, Belicka, Napolitano, Mrozik, Willers, Microbial ID</t>
  </si>
  <si>
    <t>Lebreton, Belicka, Mrozik, Willers, Microbial ID lab</t>
  </si>
  <si>
    <t>Lebreton, Mrozik, Willers, Microbial ID lab</t>
  </si>
  <si>
    <t>Mrozik, Willers, Microbial ID lab</t>
  </si>
  <si>
    <t>Algae, cyanobacteria, diatoms</t>
  </si>
  <si>
    <t>Belicka (marine), Microbial ID lab</t>
  </si>
  <si>
    <t>Belicka (marine), Mrozik, Microbial ID lab</t>
  </si>
  <si>
    <t>Belicka (marine), Willers, Microbial ID lab</t>
  </si>
  <si>
    <t>Belicka (marine) ,Mrozik, Microbial ID lab</t>
  </si>
  <si>
    <t>Napolitano,Willers, Ahlgren (Lebreton)</t>
  </si>
  <si>
    <t>Belicka, Napolitano, Willers, Alghren, Taipale, (Microbial ID)</t>
  </si>
  <si>
    <t>Napolitano, Willers, Alghren, Taipale, (Belicka and Lebreton)</t>
  </si>
  <si>
    <t>DinoFlagellates</t>
  </si>
  <si>
    <t>Napolitano, Lebreton, Belicka, Mrozik, Willers, Microbial ID lab</t>
  </si>
  <si>
    <t>Napolitano, Lebreton (and within) (willers)</t>
  </si>
  <si>
    <t>Napolitano, Lebreton (and within) Willers</t>
  </si>
  <si>
    <t>Lebreton,Belicka, Napolitano, Willers, (Microbial ID, Napolitano, Mrovik)</t>
  </si>
  <si>
    <t>Lebreton- bacteria, Willers-algae</t>
  </si>
  <si>
    <t>Bacteria, algae</t>
  </si>
  <si>
    <t>Volkman (algae), Lebreton (bacteria)</t>
  </si>
  <si>
    <t xml:space="preserve">Napolitano, Willers (Lebreton, Belicka, Mrozik, Microbial ID = BACTERIA) </t>
  </si>
  <si>
    <t>Napolitano, Willers, Alghren (Lebreton = too ubiquitous)</t>
  </si>
  <si>
    <t>Napolitano, Willers, Alghren (Belicka and Lebreton = vascular plant)</t>
  </si>
  <si>
    <t>Zelles, Microbial ID lab</t>
  </si>
  <si>
    <t>(Microbial ID lab)</t>
  </si>
  <si>
    <t>Too ubiquitous/unknown</t>
  </si>
  <si>
    <t>Primary producers</t>
  </si>
  <si>
    <t>Vascular plants</t>
  </si>
  <si>
    <t>Too ubiquituous or unknown</t>
  </si>
  <si>
    <t>Mono-Unsaturated (MUFA)</t>
  </si>
  <si>
    <t>Poly-Unsaturated (PUFA)</t>
  </si>
  <si>
    <t>Saturated, Branched</t>
  </si>
  <si>
    <t>13:0, 13:0 iso</t>
  </si>
  <si>
    <t>15:0, 15:0 anteiso, 15:0 iso</t>
  </si>
  <si>
    <t>16:0 10-methyl, 15:0 anteiso, 15:0 iso</t>
  </si>
  <si>
    <t>17:0, 17:0 10-methyl,17:0 cyclo w7c, 17:0 anteiso, 17:0 iso</t>
  </si>
  <si>
    <t>18:0, 18:0 iso, 18:0 10-methyl</t>
  </si>
  <si>
    <t xml:space="preserve"> </t>
  </si>
  <si>
    <t>14:1 w7c, 14:1 w9c</t>
  </si>
  <si>
    <t>15:1 w5c, 15:1 w6c, 15:1 iso w6c, 15:1 w9c, 15:1 anteiso w9c</t>
  </si>
  <si>
    <t>17:1 w6c,17:1 w8c, 17:1 anteiso w9c, 17:1 iso w9c, 17:1 iso w10c</t>
  </si>
  <si>
    <t>19:1 w7c 10-methyl, 19:1 w8c</t>
  </si>
  <si>
    <t>18:1 w7c, 18:1 w9c</t>
  </si>
  <si>
    <t>18:2 w6c, 18:3 w6c, 18:4 w3c</t>
  </si>
  <si>
    <t>20:2 w6c, 20:3 w6c, 20:4 w6c, 20:5 w3c</t>
  </si>
  <si>
    <t>Fatty acid</t>
  </si>
  <si>
    <t>Group</t>
  </si>
  <si>
    <t>(Diatoms, algae, cyanobacteria)</t>
  </si>
  <si>
    <r>
      <t>22:0</t>
    </r>
    <r>
      <rPr>
        <sz val="9"/>
        <color theme="0"/>
        <rFont val="Times New Roman"/>
        <family val="1"/>
      </rPr>
      <t>,</t>
    </r>
  </si>
  <si>
    <r>
      <t>23:0</t>
    </r>
    <r>
      <rPr>
        <sz val="9"/>
        <color theme="0"/>
        <rFont val="Times New Roman"/>
        <family val="1"/>
      </rPr>
      <t>,</t>
    </r>
  </si>
  <si>
    <r>
      <t>24:0</t>
    </r>
    <r>
      <rPr>
        <sz val="9"/>
        <color theme="0"/>
        <rFont val="Times New Roman"/>
        <family val="1"/>
      </rPr>
      <t>,</t>
    </r>
  </si>
  <si>
    <r>
      <t>12:0</t>
    </r>
    <r>
      <rPr>
        <sz val="9"/>
        <color theme="0"/>
        <rFont val="Times New Roman"/>
        <family val="1"/>
      </rPr>
      <t>,</t>
    </r>
  </si>
  <si>
    <r>
      <t>14:0</t>
    </r>
    <r>
      <rPr>
        <sz val="9"/>
        <color theme="0"/>
        <rFont val="Times New Roman"/>
        <family val="1"/>
      </rPr>
      <t>,</t>
    </r>
  </si>
  <si>
    <r>
      <t>16:0</t>
    </r>
    <r>
      <rPr>
        <sz val="9"/>
        <color theme="0"/>
        <rFont val="Times New Roman"/>
        <family val="1"/>
      </rPr>
      <t>,</t>
    </r>
  </si>
  <si>
    <r>
      <t>20:0</t>
    </r>
    <r>
      <rPr>
        <sz val="9"/>
        <color theme="0"/>
        <rFont val="Times New Roman"/>
        <family val="1"/>
      </rPr>
      <t>,</t>
    </r>
  </si>
  <si>
    <t>b</t>
  </si>
  <si>
    <t>c</t>
  </si>
  <si>
    <t>c, Microbial ID lab</t>
  </si>
  <si>
    <t>b- bacteria, c-algae</t>
  </si>
  <si>
    <t>Volkman (algae), b (bacteria)</t>
  </si>
  <si>
    <t>f, b (c)</t>
  </si>
  <si>
    <t>f, b c</t>
  </si>
  <si>
    <t>f, c, Microbial ID</t>
  </si>
  <si>
    <t>e, c, Microbial ID lab</t>
  </si>
  <si>
    <t>e, Microbial ID lab</t>
  </si>
  <si>
    <t>f, d</t>
  </si>
  <si>
    <t>b, d, Microbial ID lab</t>
  </si>
  <si>
    <t>b, d, c, Microbial ID</t>
  </si>
  <si>
    <t>a, Microbial ID lab</t>
  </si>
  <si>
    <t>b, d, e, c, Microbial ID lab</t>
  </si>
  <si>
    <t>b, d, f, e, c, Microbial ID</t>
  </si>
  <si>
    <t>f, b, d, e, c, Microbial ID lab</t>
  </si>
  <si>
    <t>e, e, Microbial ID lab</t>
  </si>
  <si>
    <t>e ,e, Microbial ID lab</t>
  </si>
  <si>
    <t>b, e, c, Microbial ID lab</t>
  </si>
  <si>
    <t xml:space="preserve">f, c (b, d, e, Microbial ID = BACTERIA) </t>
  </si>
  <si>
    <t>Napolitano,Willers, g (Lebreton)</t>
  </si>
  <si>
    <t>f,c, g (b)</t>
  </si>
  <si>
    <t>Napolitano, Willers, g (Lebreton = too ubiquitous)</t>
  </si>
  <si>
    <t>f, c, g (b = too ubiquitous)</t>
  </si>
  <si>
    <t>Napolitano, Willers, g (Belicka and Lebreton = vascular plant)</t>
  </si>
  <si>
    <t>f, c, g (d and b = vascular plant)</t>
  </si>
  <si>
    <t>Napolitano, Willers, g (Microbial ID)</t>
  </si>
  <si>
    <t>f, c, g (Microbial ID)</t>
  </si>
  <si>
    <t>Belicka, Willers, g (Microbial ID)</t>
  </si>
  <si>
    <t>d, c, g (Microbial ID)</t>
  </si>
  <si>
    <t>Lebreton,Belicka, Napolitano, Willers, g (Microbial ID)</t>
  </si>
  <si>
    <t>b,d, f, c, g (Microbial ID)</t>
  </si>
  <si>
    <t>Belicka, Napolitano, Willers, g (Microbial ID)</t>
  </si>
  <si>
    <t>d, f, c, g (Microbial ID)</t>
  </si>
  <si>
    <t>Belicka, Napolitano, Willers, g (Belicka, Lebreton)</t>
  </si>
  <si>
    <t>d, f, c, g (d, b)</t>
  </si>
  <si>
    <t>Napolitano, e, (Microbial ID, Willers)</t>
  </si>
  <si>
    <t>f, e, (Microbial ID, c)</t>
  </si>
  <si>
    <t>Lebreton,Belicka, Napolitano, Willers, (Microbial ID, Napolitano, e)</t>
  </si>
  <si>
    <t>b,d, f, c, (Microbial ID, f, e)</t>
  </si>
  <si>
    <t>Willers, h, Microbial ID lab</t>
  </si>
  <si>
    <t>c, h, Microbial ID lab</t>
  </si>
  <si>
    <t>Napolitano, Willers, g, h, (Belicka and Lebreton)</t>
  </si>
  <si>
    <t>f, c, g, h, (d and b)</t>
  </si>
  <si>
    <t>h, (Microbial ID)</t>
  </si>
  <si>
    <t>Belicka, Napolitano, Willers, g, h, (Microbial ID)</t>
  </si>
  <si>
    <t>d, f, c, g, h, (Microbial ID)</t>
  </si>
  <si>
    <t>Amount</t>
  </si>
  <si>
    <t>Type</t>
  </si>
  <si>
    <t>Row Labels</t>
  </si>
  <si>
    <t>Column Labels</t>
  </si>
  <si>
    <t>Sum of Amount</t>
  </si>
  <si>
    <t>Abundance all</t>
  </si>
  <si>
    <t>Total in sample</t>
  </si>
  <si>
    <t>18:1 w5c, 18:1 w7c, 18:1 w7c 10-methyl, 18:1 w8c</t>
  </si>
  <si>
    <t>Total</t>
  </si>
  <si>
    <t>Primary Producers</t>
  </si>
  <si>
    <t>Sample 1</t>
  </si>
  <si>
    <t>Sample 2</t>
  </si>
  <si>
    <t>Sample 3</t>
  </si>
  <si>
    <t>Too ubiquitous or unknown</t>
  </si>
  <si>
    <t>Heterotrophic Bacteria</t>
  </si>
  <si>
    <t xml:space="preserve">Fatty acid type </t>
  </si>
  <si>
    <t>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</si>
</sst>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color theme="0"/>
      <name val="Times New Roman"/>
      <family val="1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2" fillId="0" borderId="0" xfId="0" applyFont="1"/>
    <xf numFmtId="0" fontId="1" fillId="2" borderId="0" xfId="0" applyFont="1" applyFill="1"/>
    <xf numFmtId="0" fontId="0" fillId="2" borderId="0" xfId="0" applyFont="1" applyFill="1"/>
    <xf numFmtId="0" fontId="3" fillId="0" borderId="0" xfId="0" applyFont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3" fillId="2" borderId="0" xfId="0" applyFont="1" applyFill="1"/>
    <xf numFmtId="20" fontId="0" fillId="2" borderId="0" xfId="0" applyNumberForma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4" fillId="0" borderId="0" xfId="0" applyFont="1" applyFill="1"/>
    <xf numFmtId="20" fontId="0" fillId="3" borderId="0" xfId="0" applyNumberFormat="1" applyFill="1"/>
    <xf numFmtId="20" fontId="1" fillId="0" borderId="0" xfId="0" applyNumberFormat="1" applyFont="1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NumberFormat="1" applyFont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6" fillId="0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20" fontId="5" fillId="0" borderId="0" xfId="0" applyNumberFormat="1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NumberFormat="1" applyFont="1" applyAlignment="1">
      <alignment wrapText="1"/>
    </xf>
    <xf numFmtId="0" fontId="5" fillId="0" borderId="1" xfId="0" applyNumberFormat="1" applyFont="1" applyBorder="1" applyAlignment="1">
      <alignment wrapText="1"/>
    </xf>
    <xf numFmtId="20" fontId="5" fillId="0" borderId="1" xfId="0" applyNumberFormat="1" applyFont="1" applyBorder="1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5" fillId="0" borderId="1" xfId="0" applyNumberFormat="1" applyFont="1" applyFill="1" applyBorder="1" applyAlignment="1">
      <alignment wrapText="1"/>
    </xf>
    <xf numFmtId="0" fontId="4" fillId="2" borderId="0" xfId="0" applyFont="1" applyFill="1"/>
    <xf numFmtId="0" fontId="8" fillId="0" borderId="0" xfId="0" applyFont="1"/>
    <xf numFmtId="20" fontId="0" fillId="0" borderId="0" xfId="0" applyNumberFormat="1" applyFont="1"/>
    <xf numFmtId="20" fontId="0" fillId="3" borderId="0" xfId="0" applyNumberFormat="1" applyFont="1" applyFill="1"/>
    <xf numFmtId="0" fontId="0" fillId="3" borderId="0" xfId="0" applyFont="1" applyFill="1"/>
    <xf numFmtId="20" fontId="0" fillId="2" borderId="0" xfId="0" applyNumberFormat="1" applyFont="1" applyFill="1"/>
    <xf numFmtId="0" fontId="0" fillId="4" borderId="0" xfId="0" applyFont="1" applyFill="1"/>
    <xf numFmtId="46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2" xfId="0" applyFont="1" applyBorder="1" applyAlignment="1">
      <alignment horizontal="center" wrapText="1"/>
    </xf>
    <xf numFmtId="22" fontId="0" fillId="0" borderId="0" xfId="0" applyNumberFormat="1"/>
    <xf numFmtId="2" fontId="0" fillId="0" borderId="0" xfId="0" applyNumberForma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535.55393923611" createdVersion="6" refreshedVersion="6" minRefreshableVersion="3" recordCount="458" xr:uid="{2B8F3267-90B6-4F97-907E-B99F65D9D119}">
  <cacheSource type="worksheet">
    <worksheetSource ref="A1:G459" sheet="Rawdatalong"/>
  </cacheSource>
  <cacheFields count="7">
    <cacheField name="Batch" numFmtId="0">
      <sharedItems containsSemiMixedTypes="0" containsString="0" containsNumber="1" containsInteger="1" minValue="1" maxValue="2"/>
    </cacheField>
    <cacheField name="ID" numFmtId="0">
      <sharedItems containsSemiMixedTypes="0" containsString="0" containsNumber="1" containsInteger="1" minValue="1" maxValue="12" count="12">
        <n v="10"/>
        <n v="9"/>
        <n v="6"/>
        <n v="7"/>
        <n v="12"/>
        <n v="8"/>
        <n v="3"/>
        <n v="4"/>
        <n v="5"/>
        <n v="11"/>
        <n v="2"/>
        <n v="1"/>
      </sharedItems>
    </cacheField>
    <cacheField name="Pond" numFmtId="0">
      <sharedItems count="8">
        <s v="East"/>
        <s v="Ice"/>
        <s v="Vulgaris"/>
        <s v="Vulgaris small"/>
        <s v="Waterfall"/>
        <s v="Golf"/>
        <s v="NoOil"/>
        <s v="Oil"/>
      </sharedItems>
    </cacheField>
    <cacheField name="Fatty acid" numFmtId="0">
      <sharedItems containsDate="1" containsMixedTypes="1" minDate="1899-12-30T12:00:00" maxDate="1900-01-01T00:00:00"/>
    </cacheField>
    <cacheField name="Type" numFmtId="0">
      <sharedItems count="4">
        <s v="Too ubiquitous/unknown"/>
        <s v="Bacteria"/>
        <s v="Vascular plant detritus"/>
        <s v="Algae, cyanobacteria, diatoms"/>
      </sharedItems>
    </cacheField>
    <cacheField name="Type2" numFmtId="0">
      <sharedItems count="4">
        <s v="Too ubiquitous/unknown"/>
        <s v="Bacteria"/>
        <s v="Vascular plant detritus"/>
        <s v="Algae, cyanobacteria, diatoms"/>
      </sharedItems>
    </cacheField>
    <cacheField name="Amount" numFmtId="0">
      <sharedItems containsSemiMixedTypes="0" containsString="0" containsNumber="1" minValue="0.76845388030466144" maxValue="397.57956110301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n v="1"/>
    <x v="0"/>
    <x v="0"/>
    <d v="1899-12-30T12:00:00"/>
    <x v="0"/>
    <x v="0"/>
    <n v="1.3650758634941023"/>
  </r>
  <r>
    <n v="2"/>
    <x v="1"/>
    <x v="1"/>
    <d v="1899-12-30T12:00:00"/>
    <x v="0"/>
    <x v="0"/>
    <n v="2.2151713264428685"/>
  </r>
  <r>
    <n v="2"/>
    <x v="2"/>
    <x v="2"/>
    <d v="1899-12-30T12:00:00"/>
    <x v="0"/>
    <x v="0"/>
    <n v="8.5303955209953823"/>
  </r>
  <r>
    <n v="2"/>
    <x v="3"/>
    <x v="2"/>
    <d v="1899-12-30T12:00:00"/>
    <x v="0"/>
    <x v="0"/>
    <n v="6.0588875648629097"/>
  </r>
  <r>
    <n v="1"/>
    <x v="4"/>
    <x v="2"/>
    <d v="1899-12-30T12:00:00"/>
    <x v="0"/>
    <x v="0"/>
    <n v="3.1552944662145199"/>
  </r>
  <r>
    <n v="2"/>
    <x v="5"/>
    <x v="3"/>
    <d v="1899-12-30T12:00:00"/>
    <x v="0"/>
    <x v="0"/>
    <n v="6.7483127182531142"/>
  </r>
  <r>
    <n v="2"/>
    <x v="6"/>
    <x v="4"/>
    <d v="1899-12-30T12:00:00"/>
    <x v="0"/>
    <x v="0"/>
    <n v="2.4583014637784255"/>
  </r>
  <r>
    <n v="1"/>
    <x v="4"/>
    <x v="2"/>
    <d v="1899-12-30T13:00:00"/>
    <x v="1"/>
    <x v="1"/>
    <n v="1.0064883298674028"/>
  </r>
  <r>
    <n v="1"/>
    <x v="0"/>
    <x v="0"/>
    <d v="1899-12-30T14:00:00"/>
    <x v="0"/>
    <x v="0"/>
    <n v="26.530608009241266"/>
  </r>
  <r>
    <n v="2"/>
    <x v="7"/>
    <x v="5"/>
    <d v="1899-12-30T14:00:00"/>
    <x v="0"/>
    <x v="0"/>
    <n v="19.538651304480915"/>
  </r>
  <r>
    <n v="2"/>
    <x v="8"/>
    <x v="5"/>
    <d v="1899-12-30T14:00:00"/>
    <x v="0"/>
    <x v="0"/>
    <n v="20.569564755954993"/>
  </r>
  <r>
    <n v="1"/>
    <x v="9"/>
    <x v="5"/>
    <d v="1899-12-30T14:00:00"/>
    <x v="0"/>
    <x v="0"/>
    <n v="26.956530885113569"/>
  </r>
  <r>
    <n v="2"/>
    <x v="1"/>
    <x v="1"/>
    <d v="1899-12-30T14:00:00"/>
    <x v="0"/>
    <x v="0"/>
    <n v="30.957484928874727"/>
  </r>
  <r>
    <n v="2"/>
    <x v="10"/>
    <x v="6"/>
    <d v="1899-12-30T14:00:00"/>
    <x v="0"/>
    <x v="0"/>
    <n v="38.838526660413642"/>
  </r>
  <r>
    <n v="2"/>
    <x v="11"/>
    <x v="7"/>
    <d v="1899-12-30T14:00:00"/>
    <x v="0"/>
    <x v="0"/>
    <n v="46.292034089922801"/>
  </r>
  <r>
    <n v="2"/>
    <x v="2"/>
    <x v="2"/>
    <d v="1899-12-30T14:00:00"/>
    <x v="0"/>
    <x v="0"/>
    <n v="162.94266184929364"/>
  </r>
  <r>
    <n v="2"/>
    <x v="3"/>
    <x v="2"/>
    <d v="1899-12-30T14:00:00"/>
    <x v="0"/>
    <x v="0"/>
    <n v="75.749673212474804"/>
  </r>
  <r>
    <n v="1"/>
    <x v="4"/>
    <x v="2"/>
    <d v="1899-12-30T14:00:00"/>
    <x v="0"/>
    <x v="0"/>
    <n v="54.871334939802757"/>
  </r>
  <r>
    <n v="2"/>
    <x v="5"/>
    <x v="3"/>
    <d v="1899-12-30T14:00:00"/>
    <x v="0"/>
    <x v="0"/>
    <n v="102.22341112031152"/>
  </r>
  <r>
    <n v="2"/>
    <x v="6"/>
    <x v="4"/>
    <d v="1899-12-30T14:00:00"/>
    <x v="0"/>
    <x v="0"/>
    <n v="48.974507083804369"/>
  </r>
  <r>
    <n v="1"/>
    <x v="0"/>
    <x v="0"/>
    <d v="1899-12-30T15:00:00"/>
    <x v="1"/>
    <x v="1"/>
    <n v="3.4978911633879868"/>
  </r>
  <r>
    <n v="2"/>
    <x v="7"/>
    <x v="5"/>
    <d v="1899-12-30T15:00:00"/>
    <x v="1"/>
    <x v="1"/>
    <n v="4.3635451371336078"/>
  </r>
  <r>
    <n v="2"/>
    <x v="8"/>
    <x v="5"/>
    <d v="1899-12-30T15:00:00"/>
    <x v="1"/>
    <x v="1"/>
    <n v="5.0651490956832443"/>
  </r>
  <r>
    <n v="1"/>
    <x v="9"/>
    <x v="5"/>
    <d v="1899-12-30T15:00:00"/>
    <x v="1"/>
    <x v="1"/>
    <n v="3.0820817898433059"/>
  </r>
  <r>
    <n v="2"/>
    <x v="1"/>
    <x v="1"/>
    <d v="1899-12-30T15:00:00"/>
    <x v="1"/>
    <x v="1"/>
    <n v="3.9350189873145247"/>
  </r>
  <r>
    <n v="2"/>
    <x v="10"/>
    <x v="6"/>
    <d v="1899-12-30T15:00:00"/>
    <x v="1"/>
    <x v="1"/>
    <n v="17.069257261764587"/>
  </r>
  <r>
    <n v="2"/>
    <x v="11"/>
    <x v="7"/>
    <d v="1899-12-30T15:00:00"/>
    <x v="1"/>
    <x v="1"/>
    <n v="17.820573065797674"/>
  </r>
  <r>
    <n v="2"/>
    <x v="2"/>
    <x v="2"/>
    <d v="1899-12-30T15:00:00"/>
    <x v="1"/>
    <x v="1"/>
    <n v="33.877798903985251"/>
  </r>
  <r>
    <n v="2"/>
    <x v="3"/>
    <x v="2"/>
    <d v="1899-12-30T15:00:00"/>
    <x v="1"/>
    <x v="1"/>
    <n v="20.572831274672705"/>
  </r>
  <r>
    <n v="1"/>
    <x v="4"/>
    <x v="2"/>
    <d v="1899-12-30T15:00:00"/>
    <x v="1"/>
    <x v="1"/>
    <n v="12.620317611409426"/>
  </r>
  <r>
    <n v="2"/>
    <x v="5"/>
    <x v="3"/>
    <d v="1899-12-30T15:00:00"/>
    <x v="1"/>
    <x v="1"/>
    <n v="15.246952543043417"/>
  </r>
  <r>
    <n v="2"/>
    <x v="6"/>
    <x v="4"/>
    <d v="1899-12-30T15:00:00"/>
    <x v="1"/>
    <x v="1"/>
    <n v="10.128160905165384"/>
  </r>
  <r>
    <n v="1"/>
    <x v="0"/>
    <x v="0"/>
    <d v="1899-12-30T16:00:00"/>
    <x v="0"/>
    <x v="0"/>
    <n v="127.98343323967768"/>
  </r>
  <r>
    <n v="2"/>
    <x v="7"/>
    <x v="5"/>
    <d v="1899-12-30T16:00:00"/>
    <x v="0"/>
    <x v="0"/>
    <n v="76.338163942179349"/>
  </r>
  <r>
    <n v="2"/>
    <x v="8"/>
    <x v="5"/>
    <d v="1899-12-30T16:00:00"/>
    <x v="0"/>
    <x v="0"/>
    <n v="109.87225976828201"/>
  </r>
  <r>
    <n v="1"/>
    <x v="9"/>
    <x v="5"/>
    <d v="1899-12-30T16:00:00"/>
    <x v="0"/>
    <x v="0"/>
    <n v="134.41474443679104"/>
  </r>
  <r>
    <n v="2"/>
    <x v="1"/>
    <x v="1"/>
    <d v="1899-12-30T16:00:00"/>
    <x v="0"/>
    <x v="0"/>
    <n v="173.06919234697764"/>
  </r>
  <r>
    <n v="2"/>
    <x v="10"/>
    <x v="6"/>
    <d v="1899-12-30T16:00:00"/>
    <x v="0"/>
    <x v="0"/>
    <n v="252.10869435218842"/>
  </r>
  <r>
    <n v="2"/>
    <x v="11"/>
    <x v="7"/>
    <d v="1899-12-30T16:00:00"/>
    <x v="0"/>
    <x v="0"/>
    <n v="366.41786722557845"/>
  </r>
  <r>
    <n v="1"/>
    <x v="4"/>
    <x v="2"/>
    <d v="1899-12-30T16:00:00"/>
    <x v="0"/>
    <x v="0"/>
    <n v="344.60009289555217"/>
  </r>
  <r>
    <n v="2"/>
    <x v="6"/>
    <x v="4"/>
    <d v="1899-12-30T16:00:00"/>
    <x v="0"/>
    <x v="0"/>
    <n v="266.96225642692212"/>
  </r>
  <r>
    <n v="1"/>
    <x v="0"/>
    <x v="0"/>
    <d v="1899-12-30T17:00:00"/>
    <x v="1"/>
    <x v="1"/>
    <n v="1.9030879864903256"/>
  </r>
  <r>
    <n v="1"/>
    <x v="9"/>
    <x v="5"/>
    <d v="1899-12-30T17:00:00"/>
    <x v="1"/>
    <x v="1"/>
    <n v="2.7098609972899546"/>
  </r>
  <r>
    <n v="2"/>
    <x v="1"/>
    <x v="1"/>
    <d v="1899-12-30T17:00:00"/>
    <x v="1"/>
    <x v="1"/>
    <n v="2.9729093049612061"/>
  </r>
  <r>
    <n v="2"/>
    <x v="2"/>
    <x v="2"/>
    <d v="1899-12-30T17:00:00"/>
    <x v="1"/>
    <x v="1"/>
    <n v="15.07610395077525"/>
  </r>
  <r>
    <n v="2"/>
    <x v="3"/>
    <x v="2"/>
    <d v="1899-12-30T17:00:00"/>
    <x v="1"/>
    <x v="1"/>
    <n v="14.180764818056494"/>
  </r>
  <r>
    <n v="1"/>
    <x v="4"/>
    <x v="2"/>
    <d v="1899-12-30T17:00:00"/>
    <x v="1"/>
    <x v="1"/>
    <n v="9.655533532804693"/>
  </r>
  <r>
    <n v="2"/>
    <x v="5"/>
    <x v="3"/>
    <d v="1899-12-30T17:00:00"/>
    <x v="1"/>
    <x v="1"/>
    <n v="8.2489408933675907"/>
  </r>
  <r>
    <n v="2"/>
    <x v="6"/>
    <x v="4"/>
    <d v="1899-12-30T17:00:00"/>
    <x v="1"/>
    <x v="1"/>
    <n v="6.6158020093772842"/>
  </r>
  <r>
    <n v="1"/>
    <x v="0"/>
    <x v="0"/>
    <d v="1899-12-30T18:00:00"/>
    <x v="1"/>
    <x v="1"/>
    <n v="15.327341820832618"/>
  </r>
  <r>
    <n v="2"/>
    <x v="7"/>
    <x v="5"/>
    <d v="1899-12-30T18:00:00"/>
    <x v="1"/>
    <x v="1"/>
    <n v="16.61892973541752"/>
  </r>
  <r>
    <n v="2"/>
    <x v="8"/>
    <x v="5"/>
    <d v="1899-12-30T18:00:00"/>
    <x v="1"/>
    <x v="1"/>
    <n v="30.026233940191688"/>
  </r>
  <r>
    <n v="1"/>
    <x v="9"/>
    <x v="5"/>
    <d v="1899-12-30T18:00:00"/>
    <x v="1"/>
    <x v="1"/>
    <n v="20.624409258188674"/>
  </r>
  <r>
    <n v="2"/>
    <x v="1"/>
    <x v="1"/>
    <d v="1899-12-30T18:00:00"/>
    <x v="1"/>
    <x v="1"/>
    <n v="19.691966733796615"/>
  </r>
  <r>
    <n v="2"/>
    <x v="10"/>
    <x v="6"/>
    <d v="1899-12-30T18:00:00"/>
    <x v="1"/>
    <x v="1"/>
    <n v="75.692005364525173"/>
  </r>
  <r>
    <n v="2"/>
    <x v="11"/>
    <x v="7"/>
    <d v="1899-12-30T18:00:00"/>
    <x v="1"/>
    <x v="1"/>
    <n v="112.55370850173442"/>
  </r>
  <r>
    <n v="2"/>
    <x v="2"/>
    <x v="2"/>
    <d v="1899-12-30T18:00:00"/>
    <x v="1"/>
    <x v="1"/>
    <n v="102.38399245285929"/>
  </r>
  <r>
    <n v="2"/>
    <x v="3"/>
    <x v="2"/>
    <d v="1899-12-30T18:00:00"/>
    <x v="1"/>
    <x v="1"/>
    <n v="175.97956489290584"/>
  </r>
  <r>
    <n v="1"/>
    <x v="4"/>
    <x v="2"/>
    <d v="1899-12-30T18:00:00"/>
    <x v="1"/>
    <x v="1"/>
    <n v="66.37626937449663"/>
  </r>
  <r>
    <n v="2"/>
    <x v="5"/>
    <x v="3"/>
    <d v="1899-12-30T18:00:00"/>
    <x v="1"/>
    <x v="1"/>
    <n v="52.654489301174614"/>
  </r>
  <r>
    <n v="2"/>
    <x v="6"/>
    <x v="4"/>
    <d v="1899-12-30T18:00:00"/>
    <x v="1"/>
    <x v="1"/>
    <n v="36.810275931442639"/>
  </r>
  <r>
    <n v="1"/>
    <x v="0"/>
    <x v="0"/>
    <d v="1899-12-30T20:00:00"/>
    <x v="0"/>
    <x v="0"/>
    <n v="1.6403221728913719"/>
  </r>
  <r>
    <n v="1"/>
    <x v="9"/>
    <x v="5"/>
    <d v="1899-12-30T20:00:00"/>
    <x v="0"/>
    <x v="0"/>
    <n v="1.9654684679744794"/>
  </r>
  <r>
    <n v="2"/>
    <x v="1"/>
    <x v="1"/>
    <d v="1899-12-30T20:00:00"/>
    <x v="0"/>
    <x v="0"/>
    <n v="3.0707332714107283"/>
  </r>
  <r>
    <n v="2"/>
    <x v="2"/>
    <x v="2"/>
    <d v="1899-12-30T20:00:00"/>
    <x v="0"/>
    <x v="0"/>
    <n v="8.4357937507488394"/>
  </r>
  <r>
    <n v="2"/>
    <x v="3"/>
    <x v="2"/>
    <d v="1899-12-30T20:00:00"/>
    <x v="0"/>
    <x v="0"/>
    <n v="11.688463901455423"/>
  </r>
  <r>
    <n v="1"/>
    <x v="4"/>
    <x v="2"/>
    <d v="1899-12-30T20:00:00"/>
    <x v="0"/>
    <x v="0"/>
    <n v="6.1157766103375844"/>
  </r>
  <r>
    <n v="2"/>
    <x v="5"/>
    <x v="3"/>
    <d v="1899-12-30T20:00:00"/>
    <x v="0"/>
    <x v="0"/>
    <n v="3.2772833412993392"/>
  </r>
  <r>
    <n v="2"/>
    <x v="6"/>
    <x v="4"/>
    <d v="1899-12-30T20:00:00"/>
    <x v="0"/>
    <x v="0"/>
    <n v="2.560621689229456"/>
  </r>
  <r>
    <n v="1"/>
    <x v="0"/>
    <x v="0"/>
    <d v="1899-12-30T22:00:00"/>
    <x v="2"/>
    <x v="2"/>
    <n v="2.4696271279865916"/>
  </r>
  <r>
    <n v="1"/>
    <x v="9"/>
    <x v="5"/>
    <d v="1899-12-30T22:00:00"/>
    <x v="2"/>
    <x v="2"/>
    <n v="1.9972348860081341"/>
  </r>
  <r>
    <n v="2"/>
    <x v="1"/>
    <x v="1"/>
    <d v="1899-12-30T22:00:00"/>
    <x v="2"/>
    <x v="2"/>
    <n v="2.4844947217250279"/>
  </r>
  <r>
    <n v="2"/>
    <x v="2"/>
    <x v="2"/>
    <d v="1899-12-30T22:00:00"/>
    <x v="2"/>
    <x v="2"/>
    <n v="33.019264151147851"/>
  </r>
  <r>
    <n v="2"/>
    <x v="3"/>
    <x v="2"/>
    <d v="1899-12-30T22:00:00"/>
    <x v="2"/>
    <x v="2"/>
    <n v="6.2468573865357859"/>
  </r>
  <r>
    <n v="1"/>
    <x v="4"/>
    <x v="2"/>
    <d v="1899-12-30T22:00:00"/>
    <x v="2"/>
    <x v="2"/>
    <n v="4.5370192726078722"/>
  </r>
  <r>
    <n v="2"/>
    <x v="5"/>
    <x v="3"/>
    <d v="1899-12-30T22:00:00"/>
    <x v="2"/>
    <x v="2"/>
    <n v="6.2464411081781437"/>
  </r>
  <r>
    <n v="2"/>
    <x v="6"/>
    <x v="4"/>
    <d v="1899-12-30T22:00:00"/>
    <x v="2"/>
    <x v="2"/>
    <n v="4.0719480122313243"/>
  </r>
  <r>
    <n v="1"/>
    <x v="4"/>
    <x v="2"/>
    <d v="1899-12-30T23:00:00"/>
    <x v="2"/>
    <x v="2"/>
    <n v="0.94164370157081889"/>
  </r>
  <r>
    <n v="1"/>
    <x v="0"/>
    <x v="0"/>
    <d v="1899-12-31T00:00:00"/>
    <x v="2"/>
    <x v="2"/>
    <n v="2.3249965326933832"/>
  </r>
  <r>
    <n v="1"/>
    <x v="9"/>
    <x v="5"/>
    <d v="1899-12-31T00:00:00"/>
    <x v="2"/>
    <x v="2"/>
    <n v="2.6082234739020915"/>
  </r>
  <r>
    <n v="2"/>
    <x v="1"/>
    <x v="1"/>
    <d v="1899-12-31T00:00:00"/>
    <x v="2"/>
    <x v="2"/>
    <n v="2.4809746493628202"/>
  </r>
  <r>
    <n v="2"/>
    <x v="2"/>
    <x v="2"/>
    <d v="1899-12-31T00:00:00"/>
    <x v="2"/>
    <x v="2"/>
    <n v="22.539380489510609"/>
  </r>
  <r>
    <n v="2"/>
    <x v="3"/>
    <x v="2"/>
    <d v="1899-12-31T00:00:00"/>
    <x v="2"/>
    <x v="2"/>
    <n v="6.0409333688056623"/>
  </r>
  <r>
    <n v="1"/>
    <x v="4"/>
    <x v="2"/>
    <d v="1899-12-31T00:00:00"/>
    <x v="2"/>
    <x v="2"/>
    <n v="4.031636559597672"/>
  </r>
  <r>
    <n v="2"/>
    <x v="5"/>
    <x v="3"/>
    <d v="1899-12-31T00:00:00"/>
    <x v="2"/>
    <x v="2"/>
    <n v="5.7459027400312115"/>
  </r>
  <r>
    <n v="2"/>
    <x v="6"/>
    <x v="4"/>
    <d v="1899-12-31T00:00:00"/>
    <x v="2"/>
    <x v="2"/>
    <n v="4.8577364141239494"/>
  </r>
  <r>
    <n v="2"/>
    <x v="11"/>
    <x v="7"/>
    <s v="17:1 iso w9c"/>
    <x v="1"/>
    <x v="1"/>
    <n v="26.979873048787582"/>
  </r>
  <r>
    <n v="2"/>
    <x v="1"/>
    <x v="1"/>
    <s v="10:0 2OH"/>
    <x v="1"/>
    <x v="1"/>
    <n v="1.665448458328709"/>
  </r>
  <r>
    <n v="2"/>
    <x v="2"/>
    <x v="2"/>
    <s v="10:0 2OH"/>
    <x v="1"/>
    <x v="1"/>
    <n v="10.053866923467345"/>
  </r>
  <r>
    <n v="1"/>
    <x v="4"/>
    <x v="2"/>
    <s v="10:0 2OH"/>
    <x v="1"/>
    <x v="1"/>
    <n v="1.7037253260034981"/>
  </r>
  <r>
    <n v="2"/>
    <x v="5"/>
    <x v="3"/>
    <s v="10:0 2OH"/>
    <x v="1"/>
    <x v="1"/>
    <n v="8.9996233782629123"/>
  </r>
  <r>
    <n v="1"/>
    <x v="4"/>
    <x v="2"/>
    <s v="13:0 iso"/>
    <x v="1"/>
    <x v="1"/>
    <n v="1.2015432668952752"/>
  </r>
  <r>
    <n v="2"/>
    <x v="5"/>
    <x v="3"/>
    <s v="13:0 iso"/>
    <x v="1"/>
    <x v="1"/>
    <n v="4.8117975767289636"/>
  </r>
  <r>
    <n v="1"/>
    <x v="0"/>
    <x v="0"/>
    <s v="14:0 iso"/>
    <x v="1"/>
    <x v="1"/>
    <n v="1.8404264618547608"/>
  </r>
  <r>
    <n v="2"/>
    <x v="7"/>
    <x v="5"/>
    <s v="14:0 iso"/>
    <x v="1"/>
    <x v="1"/>
    <n v="3.7402849868192383"/>
  </r>
  <r>
    <n v="2"/>
    <x v="8"/>
    <x v="5"/>
    <s v="14:0 iso"/>
    <x v="1"/>
    <x v="1"/>
    <n v="4.6506644583877277"/>
  </r>
  <r>
    <n v="1"/>
    <x v="9"/>
    <x v="5"/>
    <s v="14:0 iso"/>
    <x v="1"/>
    <x v="1"/>
    <n v="3.6647948527516299"/>
  </r>
  <r>
    <n v="2"/>
    <x v="1"/>
    <x v="1"/>
    <s v="14:0 iso"/>
    <x v="1"/>
    <x v="1"/>
    <n v="3.5226117574895115"/>
  </r>
  <r>
    <n v="2"/>
    <x v="2"/>
    <x v="2"/>
    <s v="14:0 iso"/>
    <x v="1"/>
    <x v="1"/>
    <n v="31.005112835294156"/>
  </r>
  <r>
    <n v="2"/>
    <x v="3"/>
    <x v="2"/>
    <s v="14:0 iso"/>
    <x v="1"/>
    <x v="1"/>
    <n v="32.542564292308462"/>
  </r>
  <r>
    <n v="1"/>
    <x v="4"/>
    <x v="2"/>
    <s v="14:0 iso"/>
    <x v="1"/>
    <x v="1"/>
    <n v="23.229167012445675"/>
  </r>
  <r>
    <n v="2"/>
    <x v="5"/>
    <x v="3"/>
    <s v="14:0 iso"/>
    <x v="1"/>
    <x v="1"/>
    <n v="28.556523615005435"/>
  </r>
  <r>
    <n v="2"/>
    <x v="6"/>
    <x v="4"/>
    <s v="14:0 iso"/>
    <x v="1"/>
    <x v="1"/>
    <n v="18.458371629257606"/>
  </r>
  <r>
    <n v="2"/>
    <x v="3"/>
    <x v="2"/>
    <s v="14:1 w5c"/>
    <x v="1"/>
    <x v="1"/>
    <n v="3.5482781009589579"/>
  </r>
  <r>
    <n v="1"/>
    <x v="4"/>
    <x v="2"/>
    <s v="14:1 w5c"/>
    <x v="1"/>
    <x v="1"/>
    <n v="1.924655501243451"/>
  </r>
  <r>
    <n v="2"/>
    <x v="5"/>
    <x v="3"/>
    <s v="14:1 w5c"/>
    <x v="1"/>
    <x v="1"/>
    <n v="3.0228284256460181"/>
  </r>
  <r>
    <n v="2"/>
    <x v="3"/>
    <x v="2"/>
    <s v="14:1 w7c"/>
    <x v="0"/>
    <x v="0"/>
    <n v="6.7358551242657096"/>
  </r>
  <r>
    <n v="1"/>
    <x v="4"/>
    <x v="2"/>
    <s v="14:1 w7c"/>
    <x v="0"/>
    <x v="0"/>
    <n v="0.7756670599872636"/>
  </r>
  <r>
    <n v="1"/>
    <x v="4"/>
    <x v="2"/>
    <s v="14:1 w7c"/>
    <x v="0"/>
    <x v="0"/>
    <n v="1.577781662845299"/>
  </r>
  <r>
    <n v="2"/>
    <x v="5"/>
    <x v="3"/>
    <s v="14:1 w7c"/>
    <x v="0"/>
    <x v="0"/>
    <n v="4.6293360321185295"/>
  </r>
  <r>
    <n v="2"/>
    <x v="6"/>
    <x v="4"/>
    <s v="14:1 w7c"/>
    <x v="0"/>
    <x v="0"/>
    <n v="2.9326020029386002"/>
  </r>
  <r>
    <n v="1"/>
    <x v="0"/>
    <x v="0"/>
    <s v="15:0 anteiso"/>
    <x v="1"/>
    <x v="1"/>
    <n v="7.1171964178471496"/>
  </r>
  <r>
    <n v="2"/>
    <x v="7"/>
    <x v="5"/>
    <s v="15:0 anteiso"/>
    <x v="1"/>
    <x v="1"/>
    <n v="12.745063774154191"/>
  </r>
  <r>
    <n v="2"/>
    <x v="8"/>
    <x v="5"/>
    <s v="15:0 anteiso"/>
    <x v="1"/>
    <x v="1"/>
    <n v="15.062923597194159"/>
  </r>
  <r>
    <n v="1"/>
    <x v="9"/>
    <x v="5"/>
    <s v="15:0 anteiso"/>
    <x v="1"/>
    <x v="1"/>
    <n v="17.457555414198513"/>
  </r>
  <r>
    <n v="2"/>
    <x v="1"/>
    <x v="1"/>
    <s v="15:0 anteiso"/>
    <x v="1"/>
    <x v="1"/>
    <n v="8.5724610865780679"/>
  </r>
  <r>
    <n v="2"/>
    <x v="10"/>
    <x v="6"/>
    <s v="15:0 anteiso"/>
    <x v="1"/>
    <x v="1"/>
    <n v="20.589754153790214"/>
  </r>
  <r>
    <n v="2"/>
    <x v="11"/>
    <x v="7"/>
    <s v="15:0 anteiso"/>
    <x v="1"/>
    <x v="1"/>
    <n v="26.94722500170263"/>
  </r>
  <r>
    <n v="2"/>
    <x v="2"/>
    <x v="2"/>
    <s v="15:0 anteiso"/>
    <x v="1"/>
    <x v="1"/>
    <n v="34.787829072584785"/>
  </r>
  <r>
    <n v="2"/>
    <x v="3"/>
    <x v="2"/>
    <s v="15:0 anteiso"/>
    <x v="1"/>
    <x v="1"/>
    <n v="35.965945536489428"/>
  </r>
  <r>
    <n v="1"/>
    <x v="4"/>
    <x v="2"/>
    <s v="15:0 anteiso"/>
    <x v="1"/>
    <x v="1"/>
    <n v="28.023395043911957"/>
  </r>
  <r>
    <n v="2"/>
    <x v="5"/>
    <x v="3"/>
    <s v="15:0 anteiso"/>
    <x v="1"/>
    <x v="1"/>
    <n v="30.310065146486117"/>
  </r>
  <r>
    <n v="2"/>
    <x v="6"/>
    <x v="4"/>
    <s v="15:0 anteiso"/>
    <x v="1"/>
    <x v="1"/>
    <n v="20.656263959938133"/>
  </r>
  <r>
    <n v="1"/>
    <x v="0"/>
    <x v="0"/>
    <s v="15:0 iso"/>
    <x v="1"/>
    <x v="1"/>
    <n v="9.3642852834408625"/>
  </r>
  <r>
    <n v="2"/>
    <x v="7"/>
    <x v="5"/>
    <s v="15:0 iso"/>
    <x v="1"/>
    <x v="1"/>
    <n v="9.3212314982221205"/>
  </r>
  <r>
    <n v="2"/>
    <x v="8"/>
    <x v="5"/>
    <s v="15:0 iso"/>
    <x v="1"/>
    <x v="1"/>
    <n v="10.524108771813442"/>
  </r>
  <r>
    <n v="1"/>
    <x v="9"/>
    <x v="5"/>
    <s v="15:0 iso"/>
    <x v="1"/>
    <x v="1"/>
    <n v="14.745959636505159"/>
  </r>
  <r>
    <n v="2"/>
    <x v="1"/>
    <x v="1"/>
    <s v="15:0 iso"/>
    <x v="1"/>
    <x v="1"/>
    <n v="11.00151175006328"/>
  </r>
  <r>
    <n v="2"/>
    <x v="10"/>
    <x v="6"/>
    <s v="15:0 iso"/>
    <x v="1"/>
    <x v="1"/>
    <n v="18.202049423219922"/>
  </r>
  <r>
    <n v="2"/>
    <x v="11"/>
    <x v="7"/>
    <s v="15:0 iso"/>
    <x v="1"/>
    <x v="1"/>
    <n v="22.672084164165657"/>
  </r>
  <r>
    <n v="2"/>
    <x v="2"/>
    <x v="2"/>
    <s v="15:0 iso"/>
    <x v="1"/>
    <x v="1"/>
    <n v="82.341085528663385"/>
  </r>
  <r>
    <n v="2"/>
    <x v="3"/>
    <x v="2"/>
    <s v="15:0 iso"/>
    <x v="1"/>
    <x v="1"/>
    <n v="53.419936580627642"/>
  </r>
  <r>
    <n v="1"/>
    <x v="4"/>
    <x v="2"/>
    <s v="15:0 iso"/>
    <x v="1"/>
    <x v="1"/>
    <n v="46.426950032855082"/>
  </r>
  <r>
    <n v="2"/>
    <x v="5"/>
    <x v="3"/>
    <s v="15:0 iso"/>
    <x v="1"/>
    <x v="1"/>
    <n v="53.141321718165678"/>
  </r>
  <r>
    <n v="2"/>
    <x v="6"/>
    <x v="4"/>
    <s v="15:0 iso"/>
    <x v="1"/>
    <x v="1"/>
    <n v="28.547227539711013"/>
  </r>
  <r>
    <n v="1"/>
    <x v="9"/>
    <x v="5"/>
    <s v="15:1 anteiso w9c"/>
    <x v="1"/>
    <x v="1"/>
    <n v="1.8966266100881806"/>
  </r>
  <r>
    <n v="1"/>
    <x v="4"/>
    <x v="2"/>
    <s v="15:1 anteiso w9c"/>
    <x v="1"/>
    <x v="1"/>
    <n v="3.1019488390309728"/>
  </r>
  <r>
    <n v="2"/>
    <x v="5"/>
    <x v="3"/>
    <s v="15:1 anteiso w9c"/>
    <x v="1"/>
    <x v="1"/>
    <n v="2.4418728531919145"/>
  </r>
  <r>
    <n v="2"/>
    <x v="6"/>
    <x v="4"/>
    <s v="15:1 anteiso w9c"/>
    <x v="1"/>
    <x v="1"/>
    <n v="1.6880831341402911"/>
  </r>
  <r>
    <n v="1"/>
    <x v="0"/>
    <x v="0"/>
    <s v="15:1 iso w6c"/>
    <x v="1"/>
    <x v="1"/>
    <n v="5.2230169670328026"/>
  </r>
  <r>
    <n v="2"/>
    <x v="7"/>
    <x v="5"/>
    <s v="15:1 iso w6c"/>
    <x v="1"/>
    <x v="1"/>
    <n v="3.864736164559559"/>
  </r>
  <r>
    <n v="2"/>
    <x v="8"/>
    <x v="5"/>
    <s v="15:1 iso w6c"/>
    <x v="1"/>
    <x v="1"/>
    <n v="5.4099987454010927"/>
  </r>
  <r>
    <n v="1"/>
    <x v="9"/>
    <x v="5"/>
    <s v="15:1 iso w6c"/>
    <x v="1"/>
    <x v="1"/>
    <n v="6.9809028064811356"/>
  </r>
  <r>
    <n v="2"/>
    <x v="1"/>
    <x v="1"/>
    <s v="15:1 iso w6c"/>
    <x v="1"/>
    <x v="1"/>
    <n v="5.3636809157555518"/>
  </r>
  <r>
    <n v="2"/>
    <x v="2"/>
    <x v="2"/>
    <s v="15:1 iso w6c"/>
    <x v="1"/>
    <x v="1"/>
    <n v="55.640885217787314"/>
  </r>
  <r>
    <n v="2"/>
    <x v="3"/>
    <x v="2"/>
    <s v="15:1 iso w6c"/>
    <x v="1"/>
    <x v="1"/>
    <n v="35.8950895679586"/>
  </r>
  <r>
    <n v="1"/>
    <x v="4"/>
    <x v="2"/>
    <s v="15:1 iso w6c"/>
    <x v="1"/>
    <x v="1"/>
    <n v="30.609789508506204"/>
  </r>
  <r>
    <n v="2"/>
    <x v="5"/>
    <x v="3"/>
    <s v="15:1 iso w6c"/>
    <x v="1"/>
    <x v="1"/>
    <n v="40.350745430868116"/>
  </r>
  <r>
    <n v="2"/>
    <x v="6"/>
    <x v="4"/>
    <s v="15:1 iso w6c"/>
    <x v="1"/>
    <x v="1"/>
    <n v="17.953959223751298"/>
  </r>
  <r>
    <n v="1"/>
    <x v="4"/>
    <x v="2"/>
    <s v="15:1 w5c"/>
    <x v="1"/>
    <x v="1"/>
    <n v="0.97863243631950225"/>
  </r>
  <r>
    <n v="2"/>
    <x v="2"/>
    <x v="2"/>
    <s v="15:1 w6c"/>
    <x v="1"/>
    <x v="1"/>
    <n v="8.9715718444663821"/>
  </r>
  <r>
    <n v="2"/>
    <x v="3"/>
    <x v="2"/>
    <s v="15:1 w6c"/>
    <x v="1"/>
    <x v="1"/>
    <n v="3.9492314593727169"/>
  </r>
  <r>
    <n v="1"/>
    <x v="4"/>
    <x v="2"/>
    <s v="15:1 w6c"/>
    <x v="1"/>
    <x v="1"/>
    <n v="3.1527787686650406"/>
  </r>
  <r>
    <n v="2"/>
    <x v="5"/>
    <x v="3"/>
    <s v="15:1 w6c"/>
    <x v="1"/>
    <x v="1"/>
    <n v="3.0622833607348028"/>
  </r>
  <r>
    <n v="2"/>
    <x v="6"/>
    <x v="4"/>
    <s v="15:1 w6c"/>
    <x v="1"/>
    <x v="1"/>
    <n v="1.4316029419770708"/>
  </r>
  <r>
    <n v="1"/>
    <x v="4"/>
    <x v="2"/>
    <s v="15:1 w9c"/>
    <x v="1"/>
    <x v="1"/>
    <n v="1.236632927119717"/>
  </r>
  <r>
    <n v="1"/>
    <x v="0"/>
    <x v="0"/>
    <s v="16:0 10-methyl"/>
    <x v="1"/>
    <x v="1"/>
    <n v="1.9862167905970161"/>
  </r>
  <r>
    <n v="2"/>
    <x v="7"/>
    <x v="5"/>
    <s v="16:0 10-methyl"/>
    <x v="1"/>
    <x v="1"/>
    <n v="3.9242047821288377"/>
  </r>
  <r>
    <n v="1"/>
    <x v="9"/>
    <x v="5"/>
    <s v="16:0 10-methyl"/>
    <x v="1"/>
    <x v="1"/>
    <n v="4.5505812169114224"/>
  </r>
  <r>
    <n v="1"/>
    <x v="4"/>
    <x v="2"/>
    <s v="16:0 10-methyl"/>
    <x v="1"/>
    <x v="1"/>
    <n v="13.241350652322824"/>
  </r>
  <r>
    <n v="1"/>
    <x v="0"/>
    <x v="0"/>
    <s v="16:0 anteiso"/>
    <x v="1"/>
    <x v="1"/>
    <n v="2.1384266893217396"/>
  </r>
  <r>
    <n v="2"/>
    <x v="1"/>
    <x v="1"/>
    <s v="16:0 anteiso"/>
    <x v="1"/>
    <x v="1"/>
    <n v="3.5094042749841465"/>
  </r>
  <r>
    <n v="2"/>
    <x v="2"/>
    <x v="2"/>
    <s v="16:0 anteiso"/>
    <x v="1"/>
    <x v="1"/>
    <n v="45.76114702402009"/>
  </r>
  <r>
    <n v="2"/>
    <x v="3"/>
    <x v="2"/>
    <s v="16:0 anteiso"/>
    <x v="1"/>
    <x v="1"/>
    <n v="19.871990814598792"/>
  </r>
  <r>
    <n v="2"/>
    <x v="5"/>
    <x v="3"/>
    <s v="16:0 anteiso"/>
    <x v="1"/>
    <x v="1"/>
    <n v="15.50946401908481"/>
  </r>
  <r>
    <n v="2"/>
    <x v="6"/>
    <x v="4"/>
    <s v="16:0 anteiso"/>
    <x v="1"/>
    <x v="1"/>
    <n v="7.5097126512794636"/>
  </r>
  <r>
    <n v="1"/>
    <x v="0"/>
    <x v="0"/>
    <s v="16:0 iso"/>
    <x v="1"/>
    <x v="1"/>
    <n v="3.7058114073073765"/>
  </r>
  <r>
    <n v="2"/>
    <x v="7"/>
    <x v="5"/>
    <s v="16:0 iso"/>
    <x v="1"/>
    <x v="1"/>
    <n v="7.0309174716898495"/>
  </r>
  <r>
    <n v="2"/>
    <x v="8"/>
    <x v="5"/>
    <s v="16:0 iso"/>
    <x v="1"/>
    <x v="1"/>
    <n v="5.1363634397051836"/>
  </r>
  <r>
    <n v="1"/>
    <x v="9"/>
    <x v="5"/>
    <s v="16:0 iso"/>
    <x v="1"/>
    <x v="1"/>
    <n v="7.2982339786937906"/>
  </r>
  <r>
    <n v="2"/>
    <x v="1"/>
    <x v="1"/>
    <s v="16:0 iso"/>
    <x v="1"/>
    <x v="1"/>
    <n v="4.0790147237840353"/>
  </r>
  <r>
    <n v="2"/>
    <x v="2"/>
    <x v="2"/>
    <s v="16:0 iso"/>
    <x v="1"/>
    <x v="1"/>
    <n v="29.142021447416159"/>
  </r>
  <r>
    <n v="2"/>
    <x v="3"/>
    <x v="2"/>
    <s v="16:0 iso"/>
    <x v="1"/>
    <x v="1"/>
    <n v="22.924121887589944"/>
  </r>
  <r>
    <n v="1"/>
    <x v="4"/>
    <x v="2"/>
    <s v="16:0 iso"/>
    <x v="1"/>
    <x v="1"/>
    <n v="17.964658180328442"/>
  </r>
  <r>
    <n v="2"/>
    <x v="5"/>
    <x v="3"/>
    <s v="16:0 iso"/>
    <x v="1"/>
    <x v="1"/>
    <n v="18.002109121464567"/>
  </r>
  <r>
    <n v="2"/>
    <x v="6"/>
    <x v="4"/>
    <s v="16:0 iso"/>
    <x v="1"/>
    <x v="1"/>
    <n v="12.300242190364678"/>
  </r>
  <r>
    <n v="1"/>
    <x v="0"/>
    <x v="0"/>
    <s v="16:1 w3c"/>
    <x v="0"/>
    <x v="0"/>
    <n v="2.0345243882734776"/>
  </r>
  <r>
    <n v="2"/>
    <x v="1"/>
    <x v="1"/>
    <s v="16:1 w3c"/>
    <x v="0"/>
    <x v="0"/>
    <n v="2.5653737898964608"/>
  </r>
  <r>
    <n v="2"/>
    <x v="2"/>
    <x v="2"/>
    <s v="16:1 w3c"/>
    <x v="0"/>
    <x v="0"/>
    <n v="42.377618526101145"/>
  </r>
  <r>
    <n v="2"/>
    <x v="3"/>
    <x v="2"/>
    <s v="16:1 w3c"/>
    <x v="0"/>
    <x v="0"/>
    <n v="9.0073515184175008"/>
  </r>
  <r>
    <n v="1"/>
    <x v="4"/>
    <x v="2"/>
    <s v="16:1 w3c"/>
    <x v="0"/>
    <x v="0"/>
    <n v="4.3020510709802258"/>
  </r>
  <r>
    <n v="2"/>
    <x v="6"/>
    <x v="4"/>
    <s v="16:1 w3c"/>
    <x v="0"/>
    <x v="0"/>
    <n v="3.9652441975561428"/>
  </r>
  <r>
    <n v="1"/>
    <x v="0"/>
    <x v="0"/>
    <s v="16:1 w5c"/>
    <x v="1"/>
    <x v="1"/>
    <n v="6.9580673660593897"/>
  </r>
  <r>
    <n v="2"/>
    <x v="7"/>
    <x v="5"/>
    <s v="16:1 w5c"/>
    <x v="1"/>
    <x v="1"/>
    <n v="14.738013660704478"/>
  </r>
  <r>
    <n v="2"/>
    <x v="8"/>
    <x v="5"/>
    <s v="16:1 w5c"/>
    <x v="1"/>
    <x v="1"/>
    <n v="17.244105203534765"/>
  </r>
  <r>
    <n v="1"/>
    <x v="9"/>
    <x v="5"/>
    <s v="16:1 w5c"/>
    <x v="1"/>
    <x v="1"/>
    <n v="21.914113544151629"/>
  </r>
  <r>
    <n v="2"/>
    <x v="1"/>
    <x v="1"/>
    <s v="16:1 w5c"/>
    <x v="1"/>
    <x v="1"/>
    <n v="7.5158767121009484"/>
  </r>
  <r>
    <n v="2"/>
    <x v="10"/>
    <x v="6"/>
    <s v="16:1 w5c"/>
    <x v="1"/>
    <x v="1"/>
    <n v="30.214966153737237"/>
  </r>
  <r>
    <n v="2"/>
    <x v="11"/>
    <x v="7"/>
    <s v="16:1 w5c"/>
    <x v="1"/>
    <x v="1"/>
    <n v="22.874893379761893"/>
  </r>
  <r>
    <n v="2"/>
    <x v="2"/>
    <x v="2"/>
    <s v="16:1 w5c"/>
    <x v="1"/>
    <x v="1"/>
    <n v="69.160796809418258"/>
  </r>
  <r>
    <n v="2"/>
    <x v="3"/>
    <x v="2"/>
    <s v="16:1 w5c"/>
    <x v="1"/>
    <x v="1"/>
    <n v="54.472139860539421"/>
  </r>
  <r>
    <n v="1"/>
    <x v="4"/>
    <x v="2"/>
    <s v="16:1 w5c"/>
    <x v="1"/>
    <x v="1"/>
    <n v="44.164136161504373"/>
  </r>
  <r>
    <n v="2"/>
    <x v="5"/>
    <x v="3"/>
    <s v="16:1 w5c"/>
    <x v="1"/>
    <x v="1"/>
    <n v="43.338445305058798"/>
  </r>
  <r>
    <n v="2"/>
    <x v="6"/>
    <x v="4"/>
    <s v="16:1 w5c"/>
    <x v="1"/>
    <x v="1"/>
    <n v="30.348446824088043"/>
  </r>
  <r>
    <n v="1"/>
    <x v="0"/>
    <x v="0"/>
    <s v="16:1 w7c"/>
    <x v="3"/>
    <x v="3"/>
    <n v="76.250960254487751"/>
  </r>
  <r>
    <n v="2"/>
    <x v="7"/>
    <x v="5"/>
    <s v="16:1 w7c"/>
    <x v="3"/>
    <x v="3"/>
    <n v="73.067010652687017"/>
  </r>
  <r>
    <n v="2"/>
    <x v="8"/>
    <x v="5"/>
    <s v="16:1 w7c"/>
    <x v="3"/>
    <x v="3"/>
    <n v="88.409700977343434"/>
  </r>
  <r>
    <n v="1"/>
    <x v="9"/>
    <x v="5"/>
    <s v="16:1 w7c"/>
    <x v="3"/>
    <x v="3"/>
    <n v="112.87877559888935"/>
  </r>
  <r>
    <n v="2"/>
    <x v="1"/>
    <x v="1"/>
    <s v="16:1 w7c"/>
    <x v="3"/>
    <x v="3"/>
    <n v="75.194142941901887"/>
  </r>
  <r>
    <n v="2"/>
    <x v="10"/>
    <x v="6"/>
    <s v="16:1 w7c"/>
    <x v="3"/>
    <x v="3"/>
    <n v="227.92525396162407"/>
  </r>
  <r>
    <n v="2"/>
    <x v="11"/>
    <x v="7"/>
    <s v="16:1 w7c"/>
    <x v="3"/>
    <x v="3"/>
    <n v="179.55290086531167"/>
  </r>
  <r>
    <n v="1"/>
    <x v="4"/>
    <x v="2"/>
    <s v="16:1 w7c"/>
    <x v="3"/>
    <x v="3"/>
    <n v="374.53036095452245"/>
  </r>
  <r>
    <n v="2"/>
    <x v="6"/>
    <x v="4"/>
    <s v="16:1 w7c"/>
    <x v="3"/>
    <x v="3"/>
    <n v="184.30366685955801"/>
  </r>
  <r>
    <n v="1"/>
    <x v="0"/>
    <x v="0"/>
    <s v="16:4 w3c"/>
    <x v="3"/>
    <x v="3"/>
    <n v="3.4102477622755285"/>
  </r>
  <r>
    <n v="1"/>
    <x v="9"/>
    <x v="5"/>
    <s v="16:4 w3c"/>
    <x v="3"/>
    <x v="3"/>
    <n v="1.7249325891215448"/>
  </r>
  <r>
    <n v="2"/>
    <x v="1"/>
    <x v="1"/>
    <s v="16:4 w3c"/>
    <x v="3"/>
    <x v="3"/>
    <n v="4.1502392164671846"/>
  </r>
  <r>
    <n v="2"/>
    <x v="10"/>
    <x v="6"/>
    <s v="16:4 w3c"/>
    <x v="3"/>
    <x v="3"/>
    <n v="36.117527474861355"/>
  </r>
  <r>
    <n v="2"/>
    <x v="2"/>
    <x v="2"/>
    <s v="16:4 w3c"/>
    <x v="3"/>
    <x v="3"/>
    <n v="64.739060967281659"/>
  </r>
  <r>
    <n v="2"/>
    <x v="3"/>
    <x v="2"/>
    <s v="16:4 w3c"/>
    <x v="3"/>
    <x v="3"/>
    <n v="14.280005672023661"/>
  </r>
  <r>
    <n v="1"/>
    <x v="4"/>
    <x v="2"/>
    <s v="16:4 w3c"/>
    <x v="3"/>
    <x v="3"/>
    <n v="10.866542802621899"/>
  </r>
  <r>
    <n v="2"/>
    <x v="5"/>
    <x v="3"/>
    <s v="16:4 w3c"/>
    <x v="3"/>
    <x v="3"/>
    <n v="12.909629362064646"/>
  </r>
  <r>
    <n v="2"/>
    <x v="6"/>
    <x v="4"/>
    <s v="16:4 w3c"/>
    <x v="3"/>
    <x v="3"/>
    <n v="8.7852604318129917"/>
  </r>
  <r>
    <n v="2"/>
    <x v="3"/>
    <x v="2"/>
    <s v="17:0 10-methyl"/>
    <x v="1"/>
    <x v="1"/>
    <n v="4.0998132335515312"/>
  </r>
  <r>
    <n v="1"/>
    <x v="4"/>
    <x v="2"/>
    <s v="17:0 10-methyl"/>
    <x v="1"/>
    <x v="1"/>
    <n v="2.5761135754549911"/>
  </r>
  <r>
    <n v="2"/>
    <x v="5"/>
    <x v="3"/>
    <s v="17:0 10-methyl"/>
    <x v="1"/>
    <x v="1"/>
    <n v="1.6923482997295298"/>
  </r>
  <r>
    <n v="2"/>
    <x v="6"/>
    <x v="4"/>
    <s v="17:0 10-methyl"/>
    <x v="1"/>
    <x v="1"/>
    <n v="1.8104083272796676"/>
  </r>
  <r>
    <n v="1"/>
    <x v="0"/>
    <x v="0"/>
    <s v="17:0 anteiso"/>
    <x v="1"/>
    <x v="1"/>
    <n v="1.7709545107519258"/>
  </r>
  <r>
    <n v="2"/>
    <x v="7"/>
    <x v="5"/>
    <s v="17:0 anteiso"/>
    <x v="1"/>
    <x v="1"/>
    <n v="3.4877987431534865"/>
  </r>
  <r>
    <n v="2"/>
    <x v="8"/>
    <x v="5"/>
    <s v="17:0 anteiso"/>
    <x v="1"/>
    <x v="1"/>
    <n v="5.3773689415045833"/>
  </r>
  <r>
    <n v="1"/>
    <x v="9"/>
    <x v="5"/>
    <s v="17:0 anteiso"/>
    <x v="1"/>
    <x v="1"/>
    <n v="5.8339958956409541"/>
  </r>
  <r>
    <n v="2"/>
    <x v="1"/>
    <x v="1"/>
    <s v="17:0 anteiso"/>
    <x v="1"/>
    <x v="1"/>
    <n v="2.5398627793981907"/>
  </r>
  <r>
    <n v="2"/>
    <x v="2"/>
    <x v="2"/>
    <s v="17:0 anteiso"/>
    <x v="1"/>
    <x v="1"/>
    <n v="11.272910904515635"/>
  </r>
  <r>
    <n v="2"/>
    <x v="3"/>
    <x v="2"/>
    <s v="17:0 anteiso"/>
    <x v="1"/>
    <x v="1"/>
    <n v="8.8619350438834736"/>
  </r>
  <r>
    <n v="1"/>
    <x v="4"/>
    <x v="2"/>
    <s v="17:0 anteiso"/>
    <x v="1"/>
    <x v="1"/>
    <n v="6.1941199430796345"/>
  </r>
  <r>
    <n v="2"/>
    <x v="5"/>
    <x v="3"/>
    <s v="17:0 anteiso"/>
    <x v="1"/>
    <x v="1"/>
    <n v="9.2708923429659755"/>
  </r>
  <r>
    <n v="2"/>
    <x v="6"/>
    <x v="4"/>
    <s v="17:0 anteiso"/>
    <x v="1"/>
    <x v="1"/>
    <n v="6.190828624628181"/>
  </r>
  <r>
    <n v="1"/>
    <x v="0"/>
    <x v="0"/>
    <s v="17:0 cyclo w7c"/>
    <x v="1"/>
    <x v="1"/>
    <n v="1.8714658196391205"/>
  </r>
  <r>
    <n v="2"/>
    <x v="1"/>
    <x v="1"/>
    <s v="17:0 cyclo w7c"/>
    <x v="1"/>
    <x v="1"/>
    <n v="2.6312765053812495"/>
  </r>
  <r>
    <n v="2"/>
    <x v="3"/>
    <x v="2"/>
    <s v="17:0 cyclo w7c"/>
    <x v="1"/>
    <x v="1"/>
    <n v="5.0055976670256461"/>
  </r>
  <r>
    <n v="1"/>
    <x v="4"/>
    <x v="2"/>
    <s v="17:0 cyclo w7c"/>
    <x v="1"/>
    <x v="1"/>
    <n v="4.1016806469832447"/>
  </r>
  <r>
    <n v="2"/>
    <x v="5"/>
    <x v="3"/>
    <s v="17:0 cyclo w7c"/>
    <x v="1"/>
    <x v="1"/>
    <n v="4.5485561669251249"/>
  </r>
  <r>
    <n v="1"/>
    <x v="0"/>
    <x v="0"/>
    <s v="17:0 iso"/>
    <x v="1"/>
    <x v="1"/>
    <n v="1.21286451454622"/>
  </r>
  <r>
    <n v="1"/>
    <x v="9"/>
    <x v="5"/>
    <s v="17:0 iso"/>
    <x v="1"/>
    <x v="1"/>
    <n v="3.2324198242131534"/>
  </r>
  <r>
    <n v="2"/>
    <x v="1"/>
    <x v="1"/>
    <s v="17:0 iso"/>
    <x v="1"/>
    <x v="1"/>
    <n v="1.5688891252601462"/>
  </r>
  <r>
    <n v="2"/>
    <x v="2"/>
    <x v="2"/>
    <s v="17:0 iso"/>
    <x v="1"/>
    <x v="1"/>
    <n v="7.7311603130085844"/>
  </r>
  <r>
    <n v="2"/>
    <x v="3"/>
    <x v="2"/>
    <s v="17:0 iso"/>
    <x v="1"/>
    <x v="1"/>
    <n v="6.9812783047785567"/>
  </r>
  <r>
    <n v="1"/>
    <x v="4"/>
    <x v="2"/>
    <s v="17:0 iso"/>
    <x v="1"/>
    <x v="1"/>
    <n v="6.2411368536976024"/>
  </r>
  <r>
    <n v="2"/>
    <x v="5"/>
    <x v="3"/>
    <s v="17:0 iso"/>
    <x v="1"/>
    <x v="1"/>
    <n v="7.6893905626884678"/>
  </r>
  <r>
    <n v="2"/>
    <x v="6"/>
    <x v="4"/>
    <s v="17:0 iso"/>
    <x v="1"/>
    <x v="1"/>
    <n v="6.8579214950064591"/>
  </r>
  <r>
    <n v="1"/>
    <x v="9"/>
    <x v="5"/>
    <s v="17:1 anteiso w9c"/>
    <x v="1"/>
    <x v="1"/>
    <n v="1.3527377565620826"/>
  </r>
  <r>
    <n v="1"/>
    <x v="4"/>
    <x v="2"/>
    <s v="17:1 anteiso w9c"/>
    <x v="1"/>
    <x v="1"/>
    <n v="2.2481212641400483"/>
  </r>
  <r>
    <n v="2"/>
    <x v="1"/>
    <x v="1"/>
    <s v="17:1 iso w10c"/>
    <x v="1"/>
    <x v="1"/>
    <n v="3.7096510572915991"/>
  </r>
  <r>
    <n v="2"/>
    <x v="2"/>
    <x v="2"/>
    <s v="17:1 iso w10c"/>
    <x v="1"/>
    <x v="1"/>
    <n v="21.357983735354281"/>
  </r>
  <r>
    <n v="2"/>
    <x v="3"/>
    <x v="2"/>
    <s v="17:1 iso w10c"/>
    <x v="1"/>
    <x v="1"/>
    <n v="16.354109534533205"/>
  </r>
  <r>
    <n v="2"/>
    <x v="5"/>
    <x v="3"/>
    <s v="17:1 iso w10c"/>
    <x v="1"/>
    <x v="1"/>
    <n v="13.693458908845498"/>
  </r>
  <r>
    <n v="2"/>
    <x v="6"/>
    <x v="4"/>
    <s v="17:1 iso w10c"/>
    <x v="1"/>
    <x v="1"/>
    <n v="12.483103752351004"/>
  </r>
  <r>
    <n v="2"/>
    <x v="7"/>
    <x v="5"/>
    <s v="17:1 iso w9c"/>
    <x v="1"/>
    <x v="1"/>
    <n v="8.4215628422039526"/>
  </r>
  <r>
    <n v="2"/>
    <x v="8"/>
    <x v="5"/>
    <s v="17:1 iso w9c"/>
    <x v="1"/>
    <x v="1"/>
    <n v="7.1197084804328279"/>
  </r>
  <r>
    <n v="1"/>
    <x v="9"/>
    <x v="5"/>
    <s v="17:1 iso w9c"/>
    <x v="1"/>
    <x v="1"/>
    <n v="1.8513190878368098"/>
  </r>
  <r>
    <n v="2"/>
    <x v="1"/>
    <x v="1"/>
    <s v="17:1 iso w9c"/>
    <x v="1"/>
    <x v="1"/>
    <n v="2.187180629450292"/>
  </r>
  <r>
    <n v="2"/>
    <x v="10"/>
    <x v="6"/>
    <s v="17:1 iso w9c"/>
    <x v="1"/>
    <x v="1"/>
    <n v="40.357819983367676"/>
  </r>
  <r>
    <n v="2"/>
    <x v="2"/>
    <x v="2"/>
    <s v="17:1 iso w9c"/>
    <x v="1"/>
    <x v="1"/>
    <n v="15.754692148606985"/>
  </r>
  <r>
    <n v="2"/>
    <x v="3"/>
    <x v="2"/>
    <s v="17:1 iso w9c"/>
    <x v="1"/>
    <x v="1"/>
    <n v="11.071356562273364"/>
  </r>
  <r>
    <n v="1"/>
    <x v="4"/>
    <x v="2"/>
    <s v="17:1 iso w9c"/>
    <x v="1"/>
    <x v="1"/>
    <n v="2.8218386449572019"/>
  </r>
  <r>
    <n v="2"/>
    <x v="5"/>
    <x v="3"/>
    <s v="17:1 iso w9c"/>
    <x v="1"/>
    <x v="1"/>
    <n v="7.6864376393023797"/>
  </r>
  <r>
    <n v="2"/>
    <x v="6"/>
    <x v="4"/>
    <s v="17:1 iso w9c"/>
    <x v="1"/>
    <x v="1"/>
    <n v="9.1372115525911646"/>
  </r>
  <r>
    <n v="2"/>
    <x v="2"/>
    <x v="2"/>
    <s v="17:1 w6c"/>
    <x v="1"/>
    <x v="1"/>
    <n v="11.42938597022497"/>
  </r>
  <r>
    <n v="2"/>
    <x v="3"/>
    <x v="2"/>
    <s v="17:1 w6c"/>
    <x v="1"/>
    <x v="1"/>
    <n v="4.6184592547744794"/>
  </r>
  <r>
    <n v="1"/>
    <x v="4"/>
    <x v="2"/>
    <s v="17:1 w6c"/>
    <x v="1"/>
    <x v="1"/>
    <n v="3.4502607316180454"/>
  </r>
  <r>
    <n v="2"/>
    <x v="5"/>
    <x v="3"/>
    <s v="17:1 w6c"/>
    <x v="1"/>
    <x v="1"/>
    <n v="3.1252302044377531"/>
  </r>
  <r>
    <n v="2"/>
    <x v="6"/>
    <x v="4"/>
    <s v="17:1 w6c"/>
    <x v="1"/>
    <x v="1"/>
    <n v="6.4527426879697023"/>
  </r>
  <r>
    <n v="1"/>
    <x v="0"/>
    <x v="0"/>
    <s v="17:1 w8c"/>
    <x v="1"/>
    <x v="1"/>
    <n v="2.4318732802576841"/>
  </r>
  <r>
    <n v="1"/>
    <x v="9"/>
    <x v="5"/>
    <s v="17:1 w8c"/>
    <x v="1"/>
    <x v="1"/>
    <n v="2.3975520119849714"/>
  </r>
  <r>
    <n v="2"/>
    <x v="1"/>
    <x v="1"/>
    <s v="17:1 w8c"/>
    <x v="1"/>
    <x v="1"/>
    <n v="2.6211554131429287"/>
  </r>
  <r>
    <n v="2"/>
    <x v="2"/>
    <x v="2"/>
    <s v="17:1 w8c"/>
    <x v="1"/>
    <x v="1"/>
    <n v="28.018895816827456"/>
  </r>
  <r>
    <n v="2"/>
    <x v="3"/>
    <x v="2"/>
    <s v="17:1 w8c"/>
    <x v="1"/>
    <x v="1"/>
    <n v="22.073386951529159"/>
  </r>
  <r>
    <n v="1"/>
    <x v="4"/>
    <x v="2"/>
    <s v="17:1 w8c"/>
    <x v="1"/>
    <x v="1"/>
    <n v="13.926931501208381"/>
  </r>
  <r>
    <n v="2"/>
    <x v="5"/>
    <x v="3"/>
    <s v="17:1 w8c"/>
    <x v="1"/>
    <x v="1"/>
    <n v="12.137641499299923"/>
  </r>
  <r>
    <n v="2"/>
    <x v="6"/>
    <x v="4"/>
    <s v="17:1 w8c"/>
    <x v="1"/>
    <x v="1"/>
    <n v="9.4134444515032047"/>
  </r>
  <r>
    <n v="1"/>
    <x v="0"/>
    <x v="0"/>
    <s v="18:0 10-methyl"/>
    <x v="1"/>
    <x v="1"/>
    <n v="1.0914092506483017"/>
  </r>
  <r>
    <n v="1"/>
    <x v="9"/>
    <x v="5"/>
    <s v="18:0 10-methyl"/>
    <x v="1"/>
    <x v="1"/>
    <n v="1.4319428979641682"/>
  </r>
  <r>
    <n v="2"/>
    <x v="2"/>
    <x v="2"/>
    <s v="18:0 10-methyl"/>
    <x v="1"/>
    <x v="1"/>
    <n v="5.2131351509154529"/>
  </r>
  <r>
    <n v="2"/>
    <x v="3"/>
    <x v="2"/>
    <s v="18:0 10-methyl"/>
    <x v="1"/>
    <x v="1"/>
    <n v="7.9857364190335032"/>
  </r>
  <r>
    <n v="1"/>
    <x v="4"/>
    <x v="2"/>
    <s v="18:0 10-methyl"/>
    <x v="1"/>
    <x v="1"/>
    <n v="7.4265722883494449"/>
  </r>
  <r>
    <n v="2"/>
    <x v="5"/>
    <x v="3"/>
    <s v="18:0 10-methyl"/>
    <x v="1"/>
    <x v="1"/>
    <n v="4.9810999436822883"/>
  </r>
  <r>
    <n v="2"/>
    <x v="6"/>
    <x v="4"/>
    <s v="18:0 10-methyl"/>
    <x v="1"/>
    <x v="1"/>
    <n v="6.308860622471931"/>
  </r>
  <r>
    <n v="1"/>
    <x v="4"/>
    <x v="2"/>
    <s v="18:0 iso"/>
    <x v="1"/>
    <x v="1"/>
    <n v="6.1996594399181246"/>
  </r>
  <r>
    <n v="1"/>
    <x v="0"/>
    <x v="0"/>
    <s v="18:1 w5c"/>
    <x v="1"/>
    <x v="1"/>
    <n v="3.505157503867963"/>
  </r>
  <r>
    <n v="1"/>
    <x v="9"/>
    <x v="5"/>
    <s v="18:1 w5c"/>
    <x v="1"/>
    <x v="1"/>
    <n v="4.5121355848080436"/>
  </r>
  <r>
    <n v="2"/>
    <x v="1"/>
    <x v="1"/>
    <s v="18:1 w5c"/>
    <x v="1"/>
    <x v="1"/>
    <n v="2.1339827125997024"/>
  </r>
  <r>
    <n v="2"/>
    <x v="2"/>
    <x v="2"/>
    <s v="18:1 w5c"/>
    <x v="1"/>
    <x v="1"/>
    <n v="7.2810654711224378"/>
  </r>
  <r>
    <n v="2"/>
    <x v="3"/>
    <x v="2"/>
    <s v="18:1 w5c"/>
    <x v="1"/>
    <x v="1"/>
    <n v="8.0604234333989524"/>
  </r>
  <r>
    <n v="1"/>
    <x v="4"/>
    <x v="2"/>
    <s v="18:1 w5c"/>
    <x v="1"/>
    <x v="1"/>
    <n v="11.508747077471112"/>
  </r>
  <r>
    <n v="2"/>
    <x v="5"/>
    <x v="3"/>
    <s v="18:1 w5c"/>
    <x v="1"/>
    <x v="1"/>
    <n v="5.2776627610699389"/>
  </r>
  <r>
    <n v="2"/>
    <x v="6"/>
    <x v="4"/>
    <s v="18:1 w5c"/>
    <x v="1"/>
    <x v="1"/>
    <n v="5.0701174227882468"/>
  </r>
  <r>
    <n v="1"/>
    <x v="0"/>
    <x v="0"/>
    <s v="18:1 w7c"/>
    <x v="3"/>
    <x v="1"/>
    <n v="78.432749419183509"/>
  </r>
  <r>
    <n v="2"/>
    <x v="7"/>
    <x v="5"/>
    <s v="18:1 w7c"/>
    <x v="3"/>
    <x v="1"/>
    <n v="74.76989349810809"/>
  </r>
  <r>
    <n v="2"/>
    <x v="8"/>
    <x v="5"/>
    <s v="18:1 w7c"/>
    <x v="3"/>
    <x v="1"/>
    <n v="117.78487186258289"/>
  </r>
  <r>
    <n v="1"/>
    <x v="9"/>
    <x v="5"/>
    <s v="18:1 w7c"/>
    <x v="3"/>
    <x v="1"/>
    <n v="158.99201971119058"/>
  </r>
  <r>
    <n v="2"/>
    <x v="1"/>
    <x v="1"/>
    <s v="18:1 w7c"/>
    <x v="3"/>
    <x v="1"/>
    <n v="42.384683199230786"/>
  </r>
  <r>
    <n v="2"/>
    <x v="10"/>
    <x v="6"/>
    <s v="18:1 w7c"/>
    <x v="3"/>
    <x v="1"/>
    <n v="123.41903826484427"/>
  </r>
  <r>
    <n v="2"/>
    <x v="11"/>
    <x v="7"/>
    <s v="18:1 w7c"/>
    <x v="3"/>
    <x v="1"/>
    <n v="238.52971233064679"/>
  </r>
  <r>
    <n v="1"/>
    <x v="4"/>
    <x v="2"/>
    <s v="18:1 w7c"/>
    <x v="3"/>
    <x v="1"/>
    <n v="359.16576590495487"/>
  </r>
  <r>
    <n v="2"/>
    <x v="5"/>
    <x v="3"/>
    <s v="18:1 w7c"/>
    <x v="3"/>
    <x v="1"/>
    <n v="397.57956110301933"/>
  </r>
  <r>
    <n v="2"/>
    <x v="6"/>
    <x v="4"/>
    <s v="18:1 w7c"/>
    <x v="3"/>
    <x v="1"/>
    <n v="263.7437394098157"/>
  </r>
  <r>
    <n v="1"/>
    <x v="9"/>
    <x v="5"/>
    <s v="18:1 w7c 10-methyl"/>
    <x v="1"/>
    <x v="1"/>
    <n v="2.3714536919337559"/>
  </r>
  <r>
    <n v="2"/>
    <x v="1"/>
    <x v="1"/>
    <s v="18:1 w7c 10-methyl"/>
    <x v="1"/>
    <x v="1"/>
    <n v="1.4533070977024674"/>
  </r>
  <r>
    <n v="2"/>
    <x v="2"/>
    <x v="2"/>
    <s v="18:1 w7c 10-methyl"/>
    <x v="1"/>
    <x v="1"/>
    <n v="15.27629659465806"/>
  </r>
  <r>
    <n v="2"/>
    <x v="3"/>
    <x v="2"/>
    <s v="18:1 w7c 10-methyl"/>
    <x v="1"/>
    <x v="1"/>
    <n v="10.955704236810204"/>
  </r>
  <r>
    <n v="1"/>
    <x v="4"/>
    <x v="2"/>
    <s v="18:1 w7c 10-methyl"/>
    <x v="1"/>
    <x v="1"/>
    <n v="10.57517318726789"/>
  </r>
  <r>
    <n v="2"/>
    <x v="5"/>
    <x v="3"/>
    <s v="18:1 w7c 10-methyl"/>
    <x v="1"/>
    <x v="1"/>
    <n v="9.2295503272488446"/>
  </r>
  <r>
    <n v="2"/>
    <x v="6"/>
    <x v="4"/>
    <s v="18:1 w7c 10-methyl"/>
    <x v="1"/>
    <x v="1"/>
    <n v="5.4151644614273833"/>
  </r>
  <r>
    <n v="2"/>
    <x v="1"/>
    <x v="1"/>
    <s v="18:1 w8c"/>
    <x v="1"/>
    <x v="1"/>
    <n v="65.190310763063621"/>
  </r>
  <r>
    <n v="2"/>
    <x v="10"/>
    <x v="6"/>
    <s v="18:1 w8c"/>
    <x v="1"/>
    <x v="1"/>
    <n v="102.63665067037056"/>
  </r>
  <r>
    <n v="1"/>
    <x v="0"/>
    <x v="0"/>
    <s v="18:1 w9c"/>
    <x v="3"/>
    <x v="3"/>
    <n v="41.10073555974423"/>
  </r>
  <r>
    <n v="2"/>
    <x v="7"/>
    <x v="5"/>
    <s v="18:1 w9c"/>
    <x v="3"/>
    <x v="3"/>
    <n v="29.730994697689066"/>
  </r>
  <r>
    <n v="2"/>
    <x v="8"/>
    <x v="5"/>
    <s v="18:1 w9c"/>
    <x v="3"/>
    <x v="3"/>
    <n v="44.110630912401739"/>
  </r>
  <r>
    <n v="1"/>
    <x v="9"/>
    <x v="5"/>
    <s v="18:1 w9c"/>
    <x v="3"/>
    <x v="3"/>
    <n v="51.448200979305632"/>
  </r>
  <r>
    <n v="2"/>
    <x v="1"/>
    <x v="1"/>
    <s v="18:1 w9c"/>
    <x v="3"/>
    <x v="3"/>
    <n v="45.14887172453529"/>
  </r>
  <r>
    <n v="2"/>
    <x v="10"/>
    <x v="6"/>
    <s v="18:1 w9c"/>
    <x v="3"/>
    <x v="3"/>
    <n v="84.241495657744011"/>
  </r>
  <r>
    <n v="2"/>
    <x v="11"/>
    <x v="7"/>
    <s v="18:1 w9c"/>
    <x v="3"/>
    <x v="3"/>
    <n v="146.34012544633796"/>
  </r>
  <r>
    <n v="2"/>
    <x v="2"/>
    <x v="2"/>
    <s v="18:1 w9c"/>
    <x v="3"/>
    <x v="3"/>
    <n v="316.55359896152413"/>
  </r>
  <r>
    <n v="2"/>
    <x v="3"/>
    <x v="2"/>
    <s v="18:1 w9c"/>
    <x v="3"/>
    <x v="3"/>
    <n v="205.19929710445959"/>
  </r>
  <r>
    <n v="1"/>
    <x v="4"/>
    <x v="2"/>
    <s v="18:1 w9c"/>
    <x v="3"/>
    <x v="3"/>
    <n v="119.06541151488018"/>
  </r>
  <r>
    <n v="2"/>
    <x v="5"/>
    <x v="3"/>
    <s v="18:1 w9c"/>
    <x v="3"/>
    <x v="3"/>
    <n v="189.53330847949368"/>
  </r>
  <r>
    <n v="2"/>
    <x v="6"/>
    <x v="4"/>
    <s v="18:1 w9c"/>
    <x v="3"/>
    <x v="3"/>
    <n v="83.427156623251307"/>
  </r>
  <r>
    <n v="1"/>
    <x v="0"/>
    <x v="0"/>
    <s v="18:2 w6c"/>
    <x v="3"/>
    <x v="3"/>
    <n v="25.710030474544986"/>
  </r>
  <r>
    <n v="2"/>
    <x v="7"/>
    <x v="5"/>
    <s v="18:2 w6c"/>
    <x v="3"/>
    <x v="3"/>
    <n v="20.086684639502625"/>
  </r>
  <r>
    <n v="2"/>
    <x v="8"/>
    <x v="5"/>
    <s v="18:2 w6c"/>
    <x v="3"/>
    <x v="3"/>
    <n v="28.93738262695414"/>
  </r>
  <r>
    <n v="1"/>
    <x v="9"/>
    <x v="5"/>
    <s v="18:2 w6c"/>
    <x v="3"/>
    <x v="3"/>
    <n v="51.898440683153929"/>
  </r>
  <r>
    <n v="2"/>
    <x v="1"/>
    <x v="1"/>
    <s v="18:2 w6c"/>
    <x v="3"/>
    <x v="3"/>
    <n v="53.484936537374054"/>
  </r>
  <r>
    <n v="2"/>
    <x v="10"/>
    <x v="6"/>
    <s v="18:2 w6c"/>
    <x v="3"/>
    <x v="3"/>
    <n v="62.326124035305305"/>
  </r>
  <r>
    <n v="2"/>
    <x v="11"/>
    <x v="7"/>
    <s v="18:2 w6c"/>
    <x v="3"/>
    <x v="3"/>
    <n v="77.340721762497509"/>
  </r>
  <r>
    <n v="2"/>
    <x v="2"/>
    <x v="2"/>
    <s v="18:2 w6c"/>
    <x v="3"/>
    <x v="3"/>
    <n v="360.09359961802568"/>
  </r>
  <r>
    <n v="2"/>
    <x v="3"/>
    <x v="2"/>
    <s v="18:2 w6c"/>
    <x v="3"/>
    <x v="3"/>
    <n v="183.99729272441363"/>
  </r>
  <r>
    <n v="1"/>
    <x v="4"/>
    <x v="2"/>
    <s v="18:2 w6c"/>
    <x v="3"/>
    <x v="3"/>
    <n v="116.80851732538473"/>
  </r>
  <r>
    <n v="2"/>
    <x v="5"/>
    <x v="3"/>
    <s v="18:2 w6c"/>
    <x v="3"/>
    <x v="3"/>
    <n v="103.98797499797399"/>
  </r>
  <r>
    <n v="2"/>
    <x v="6"/>
    <x v="4"/>
    <s v="18:2 w6c"/>
    <x v="3"/>
    <x v="3"/>
    <n v="66.945562130094359"/>
  </r>
  <r>
    <n v="1"/>
    <x v="0"/>
    <x v="0"/>
    <s v="18:3 w6c"/>
    <x v="3"/>
    <x v="3"/>
    <n v="4.9309374966524295"/>
  </r>
  <r>
    <n v="1"/>
    <x v="9"/>
    <x v="5"/>
    <s v="18:3 w6c"/>
    <x v="3"/>
    <x v="3"/>
    <n v="5.5327706851037037"/>
  </r>
  <r>
    <n v="2"/>
    <x v="1"/>
    <x v="1"/>
    <s v="18:3 w6c"/>
    <x v="3"/>
    <x v="3"/>
    <n v="8.2461813101291561"/>
  </r>
  <r>
    <n v="2"/>
    <x v="11"/>
    <x v="7"/>
    <s v="18:3 w6c"/>
    <x v="3"/>
    <x v="3"/>
    <n v="29.170348032114056"/>
  </r>
  <r>
    <n v="2"/>
    <x v="2"/>
    <x v="2"/>
    <s v="18:3 w6c"/>
    <x v="3"/>
    <x v="3"/>
    <n v="67.972247796370979"/>
  </r>
  <r>
    <n v="2"/>
    <x v="3"/>
    <x v="2"/>
    <s v="18:3 w6c"/>
    <x v="3"/>
    <x v="3"/>
    <n v="20.012091024561695"/>
  </r>
  <r>
    <n v="1"/>
    <x v="4"/>
    <x v="2"/>
    <s v="18:3 w6c"/>
    <x v="3"/>
    <x v="3"/>
    <n v="15.527071409917253"/>
  </r>
  <r>
    <n v="2"/>
    <x v="5"/>
    <x v="3"/>
    <s v="18:3 w6c"/>
    <x v="3"/>
    <x v="3"/>
    <n v="17.608398819856333"/>
  </r>
  <r>
    <n v="2"/>
    <x v="6"/>
    <x v="4"/>
    <s v="18:3 w6c"/>
    <x v="3"/>
    <x v="3"/>
    <n v="10.933342670696302"/>
  </r>
  <r>
    <n v="1"/>
    <x v="0"/>
    <x v="0"/>
    <s v="18:4 w3c"/>
    <x v="3"/>
    <x v="3"/>
    <n v="14.308676693984284"/>
  </r>
  <r>
    <n v="2"/>
    <x v="7"/>
    <x v="5"/>
    <s v="18:4 w3c"/>
    <x v="3"/>
    <x v="3"/>
    <n v="9.9643414986579693"/>
  </r>
  <r>
    <n v="2"/>
    <x v="8"/>
    <x v="5"/>
    <s v="18:4 w3c"/>
    <x v="3"/>
    <x v="3"/>
    <n v="7.354394469753041"/>
  </r>
  <r>
    <n v="1"/>
    <x v="9"/>
    <x v="5"/>
    <s v="18:4 w3c"/>
    <x v="3"/>
    <x v="3"/>
    <n v="12.966445724383082"/>
  </r>
  <r>
    <n v="2"/>
    <x v="1"/>
    <x v="1"/>
    <s v="18:4 w3c"/>
    <x v="3"/>
    <x v="3"/>
    <n v="21.875231319649863"/>
  </r>
  <r>
    <n v="2"/>
    <x v="11"/>
    <x v="7"/>
    <s v="18:4 w3c"/>
    <x v="3"/>
    <x v="3"/>
    <n v="30.492006146483849"/>
  </r>
  <r>
    <n v="2"/>
    <x v="2"/>
    <x v="2"/>
    <s v="18:4 w3c"/>
    <x v="3"/>
    <x v="3"/>
    <n v="122.95161469454891"/>
  </r>
  <r>
    <n v="2"/>
    <x v="3"/>
    <x v="2"/>
    <s v="18:4 w3c"/>
    <x v="3"/>
    <x v="3"/>
    <n v="36.305964833227499"/>
  </r>
  <r>
    <n v="1"/>
    <x v="4"/>
    <x v="2"/>
    <s v="18:4 w3c"/>
    <x v="3"/>
    <x v="3"/>
    <n v="28.19456930273142"/>
  </r>
  <r>
    <n v="2"/>
    <x v="5"/>
    <x v="3"/>
    <s v="18:4 w3c"/>
    <x v="3"/>
    <x v="3"/>
    <n v="31.703660464912396"/>
  </r>
  <r>
    <n v="2"/>
    <x v="6"/>
    <x v="4"/>
    <s v="18:4 w3c"/>
    <x v="3"/>
    <x v="3"/>
    <n v="21.45851679533601"/>
  </r>
  <r>
    <n v="1"/>
    <x v="0"/>
    <x v="0"/>
    <s v="19:0 cyclo w7c"/>
    <x v="1"/>
    <x v="1"/>
    <n v="1.3566738790027277"/>
  </r>
  <r>
    <n v="2"/>
    <x v="7"/>
    <x v="5"/>
    <s v="19:0 cyclo w7c"/>
    <x v="1"/>
    <x v="1"/>
    <n v="2.7158636436279719"/>
  </r>
  <r>
    <n v="2"/>
    <x v="8"/>
    <x v="5"/>
    <s v="19:0 cyclo w7c"/>
    <x v="1"/>
    <x v="1"/>
    <n v="4.4576085068570723"/>
  </r>
  <r>
    <n v="1"/>
    <x v="9"/>
    <x v="5"/>
    <s v="19:0 cyclo w7c"/>
    <x v="1"/>
    <x v="1"/>
    <n v="1.714527429117281"/>
  </r>
  <r>
    <n v="2"/>
    <x v="1"/>
    <x v="1"/>
    <s v="19:0 cyclo w7c"/>
    <x v="1"/>
    <x v="1"/>
    <n v="1.5728360619426467"/>
  </r>
  <r>
    <n v="2"/>
    <x v="2"/>
    <x v="2"/>
    <s v="19:0 cyclo w7c"/>
    <x v="1"/>
    <x v="1"/>
    <n v="8.5124806758878879"/>
  </r>
  <r>
    <n v="2"/>
    <x v="3"/>
    <x v="2"/>
    <s v="19:0 cyclo w7c"/>
    <x v="1"/>
    <x v="1"/>
    <n v="4.8441097826120298"/>
  </r>
  <r>
    <n v="1"/>
    <x v="4"/>
    <x v="2"/>
    <s v="19:0 cyclo w7c"/>
    <x v="1"/>
    <x v="1"/>
    <n v="4.3912406997214513"/>
  </r>
  <r>
    <n v="2"/>
    <x v="5"/>
    <x v="3"/>
    <s v="19:0 cyclo w7c"/>
    <x v="1"/>
    <x v="1"/>
    <n v="5.8233937614997684"/>
  </r>
  <r>
    <n v="2"/>
    <x v="6"/>
    <x v="4"/>
    <s v="19:0 cyclo w7c"/>
    <x v="1"/>
    <x v="1"/>
    <n v="4.7364322353879293"/>
  </r>
  <r>
    <n v="1"/>
    <x v="0"/>
    <x v="0"/>
    <s v="19:1 w7c 10-methyl"/>
    <x v="1"/>
    <x v="1"/>
    <n v="1.5235195562427648"/>
  </r>
  <r>
    <n v="2"/>
    <x v="3"/>
    <x v="2"/>
    <s v="19:1 w7c 10-methyl"/>
    <x v="1"/>
    <x v="1"/>
    <n v="4.6082049141330366"/>
  </r>
  <r>
    <n v="1"/>
    <x v="4"/>
    <x v="2"/>
    <s v="19:1 w7c 10-methyl"/>
    <x v="1"/>
    <x v="1"/>
    <n v="2.3560057311844402"/>
  </r>
  <r>
    <n v="2"/>
    <x v="5"/>
    <x v="3"/>
    <s v="19:1 w7c 10-methyl"/>
    <x v="1"/>
    <x v="1"/>
    <n v="5.4346147694993752"/>
  </r>
  <r>
    <n v="2"/>
    <x v="6"/>
    <x v="4"/>
    <s v="19:1 w7c 10-methyl"/>
    <x v="1"/>
    <x v="1"/>
    <n v="2.4035149153432394"/>
  </r>
  <r>
    <n v="1"/>
    <x v="4"/>
    <x v="2"/>
    <s v="19:1 w8c"/>
    <x v="1"/>
    <x v="1"/>
    <n v="2.2977227710015438"/>
  </r>
  <r>
    <n v="2"/>
    <x v="1"/>
    <x v="1"/>
    <s v="19:3 w6c"/>
    <x v="0"/>
    <x v="0"/>
    <n v="0.91014657905141372"/>
  </r>
  <r>
    <n v="2"/>
    <x v="5"/>
    <x v="3"/>
    <s v="19:3 w6c"/>
    <x v="0"/>
    <x v="0"/>
    <n v="2.4755920883579448"/>
  </r>
  <r>
    <n v="1"/>
    <x v="0"/>
    <x v="0"/>
    <s v="20:0 iso"/>
    <x v="1"/>
    <x v="1"/>
    <n v="1.5048361904584011"/>
  </r>
  <r>
    <n v="1"/>
    <x v="9"/>
    <x v="5"/>
    <s v="20:0 iso"/>
    <x v="1"/>
    <x v="1"/>
    <n v="1.9659966149439234"/>
  </r>
  <r>
    <n v="2"/>
    <x v="1"/>
    <x v="1"/>
    <s v="20:0 iso"/>
    <x v="1"/>
    <x v="1"/>
    <n v="1.586442786869527"/>
  </r>
  <r>
    <n v="2"/>
    <x v="2"/>
    <x v="2"/>
    <s v="20:0 iso"/>
    <x v="1"/>
    <x v="1"/>
    <n v="14.000756707448243"/>
  </r>
  <r>
    <n v="2"/>
    <x v="3"/>
    <x v="2"/>
    <s v="20:0 iso"/>
    <x v="1"/>
    <x v="1"/>
    <n v="5.7938073126012943"/>
  </r>
  <r>
    <n v="1"/>
    <x v="4"/>
    <x v="2"/>
    <s v="20:0 iso"/>
    <x v="1"/>
    <x v="1"/>
    <n v="5.1490468557841131"/>
  </r>
  <r>
    <n v="2"/>
    <x v="5"/>
    <x v="3"/>
    <s v="20:0 iso"/>
    <x v="1"/>
    <x v="1"/>
    <n v="5.1129370980191267"/>
  </r>
  <r>
    <n v="2"/>
    <x v="6"/>
    <x v="4"/>
    <s v="20:0 iso"/>
    <x v="1"/>
    <x v="1"/>
    <n v="1.8971891757046744"/>
  </r>
  <r>
    <n v="2"/>
    <x v="1"/>
    <x v="1"/>
    <s v="20:1 w8c"/>
    <x v="0"/>
    <x v="0"/>
    <n v="1.6864643831483184"/>
  </r>
  <r>
    <n v="2"/>
    <x v="2"/>
    <x v="2"/>
    <s v="20:1 w8c"/>
    <x v="0"/>
    <x v="0"/>
    <n v="12.399983236012295"/>
  </r>
  <r>
    <n v="2"/>
    <x v="3"/>
    <x v="2"/>
    <s v="20:1 w8c"/>
    <x v="0"/>
    <x v="0"/>
    <n v="8.7245175948636451"/>
  </r>
  <r>
    <n v="1"/>
    <x v="4"/>
    <x v="2"/>
    <s v="20:1 w8c"/>
    <x v="0"/>
    <x v="0"/>
    <n v="5.3075877584726552"/>
  </r>
  <r>
    <n v="2"/>
    <x v="5"/>
    <x v="3"/>
    <s v="20:1 w8c"/>
    <x v="0"/>
    <x v="0"/>
    <n v="7.8818660370856399"/>
  </r>
  <r>
    <n v="2"/>
    <x v="6"/>
    <x v="4"/>
    <s v="20:1 w8c"/>
    <x v="0"/>
    <x v="0"/>
    <n v="2.8454749886231876"/>
  </r>
  <r>
    <n v="1"/>
    <x v="0"/>
    <x v="0"/>
    <s v="20:1 w9c"/>
    <x v="1"/>
    <x v="1"/>
    <n v="4.9071736713727789"/>
  </r>
  <r>
    <n v="1"/>
    <x v="9"/>
    <x v="5"/>
    <s v="20:1 w9c"/>
    <x v="1"/>
    <x v="1"/>
    <n v="2.5654026209304366"/>
  </r>
  <r>
    <n v="2"/>
    <x v="1"/>
    <x v="1"/>
    <s v="20:1 w9c"/>
    <x v="1"/>
    <x v="1"/>
    <n v="3.7424139140890915"/>
  </r>
  <r>
    <n v="2"/>
    <x v="2"/>
    <x v="2"/>
    <s v="20:1 w9c"/>
    <x v="1"/>
    <x v="1"/>
    <n v="20.16647333363807"/>
  </r>
  <r>
    <n v="2"/>
    <x v="3"/>
    <x v="2"/>
    <s v="20:1 w9c"/>
    <x v="1"/>
    <x v="1"/>
    <n v="13.974523797287603"/>
  </r>
  <r>
    <n v="1"/>
    <x v="4"/>
    <x v="2"/>
    <s v="20:1 w9c"/>
    <x v="1"/>
    <x v="1"/>
    <n v="11.508727383200341"/>
  </r>
  <r>
    <n v="2"/>
    <x v="5"/>
    <x v="3"/>
    <s v="20:1 w9c"/>
    <x v="1"/>
    <x v="1"/>
    <n v="17.705521161551879"/>
  </r>
  <r>
    <n v="2"/>
    <x v="6"/>
    <x v="4"/>
    <s v="20:1 w9c"/>
    <x v="1"/>
    <x v="1"/>
    <n v="6.1048446059752326"/>
  </r>
  <r>
    <n v="2"/>
    <x v="1"/>
    <x v="1"/>
    <s v="20:2 w6c"/>
    <x v="3"/>
    <x v="3"/>
    <n v="1.4065482876137103"/>
  </r>
  <r>
    <n v="2"/>
    <x v="2"/>
    <x v="2"/>
    <s v="20:2 w6c"/>
    <x v="3"/>
    <x v="3"/>
    <n v="6.6472844435460603"/>
  </r>
  <r>
    <n v="1"/>
    <x v="4"/>
    <x v="2"/>
    <s v="20:2 w6c"/>
    <x v="3"/>
    <x v="3"/>
    <n v="4.7014856212499296"/>
  </r>
  <r>
    <n v="2"/>
    <x v="6"/>
    <x v="4"/>
    <s v="20:2 w6c"/>
    <x v="3"/>
    <x v="3"/>
    <n v="3.2292888086688145"/>
  </r>
  <r>
    <n v="1"/>
    <x v="0"/>
    <x v="0"/>
    <s v="20:3 w6c"/>
    <x v="3"/>
    <x v="3"/>
    <n v="3.8871581316491697"/>
  </r>
  <r>
    <n v="1"/>
    <x v="9"/>
    <x v="5"/>
    <s v="20:3 w6c"/>
    <x v="3"/>
    <x v="3"/>
    <n v="2.2985057478909114"/>
  </r>
  <r>
    <n v="2"/>
    <x v="1"/>
    <x v="1"/>
    <s v="20:3 w6c"/>
    <x v="3"/>
    <x v="3"/>
    <n v="1.2748625177733437"/>
  </r>
  <r>
    <n v="2"/>
    <x v="2"/>
    <x v="2"/>
    <s v="20:3 w6c"/>
    <x v="3"/>
    <x v="3"/>
    <n v="12.427773789758715"/>
  </r>
  <r>
    <n v="2"/>
    <x v="3"/>
    <x v="2"/>
    <s v="20:3 w6c"/>
    <x v="3"/>
    <x v="3"/>
    <n v="9.4771554166056493"/>
  </r>
  <r>
    <n v="1"/>
    <x v="4"/>
    <x v="2"/>
    <s v="20:3 w6c"/>
    <x v="3"/>
    <x v="3"/>
    <n v="6.8553745520834477"/>
  </r>
  <r>
    <n v="2"/>
    <x v="5"/>
    <x v="3"/>
    <s v="20:3 w6c"/>
    <x v="3"/>
    <x v="3"/>
    <n v="11.531730911032707"/>
  </r>
  <r>
    <n v="2"/>
    <x v="6"/>
    <x v="4"/>
    <s v="20:3 w6c"/>
    <x v="3"/>
    <x v="3"/>
    <n v="2.9540476755949805"/>
  </r>
  <r>
    <n v="1"/>
    <x v="0"/>
    <x v="0"/>
    <s v="20:4 w6c"/>
    <x v="3"/>
    <x v="3"/>
    <n v="6.561891757467178"/>
  </r>
  <r>
    <n v="2"/>
    <x v="7"/>
    <x v="5"/>
    <s v="20:4 w6c"/>
    <x v="3"/>
    <x v="3"/>
    <n v="3.5863078975836924"/>
  </r>
  <r>
    <n v="2"/>
    <x v="8"/>
    <x v="5"/>
    <s v="20:4 w6c"/>
    <x v="3"/>
    <x v="3"/>
    <n v="4.6010520149186416"/>
  </r>
  <r>
    <n v="1"/>
    <x v="9"/>
    <x v="5"/>
    <s v="20:4 w6c"/>
    <x v="3"/>
    <x v="3"/>
    <n v="10.082100689617887"/>
  </r>
  <r>
    <n v="2"/>
    <x v="1"/>
    <x v="1"/>
    <s v="20:4 w6c"/>
    <x v="3"/>
    <x v="3"/>
    <n v="10.820629205957653"/>
  </r>
  <r>
    <n v="2"/>
    <x v="10"/>
    <x v="6"/>
    <s v="20:4 w6c"/>
    <x v="3"/>
    <x v="3"/>
    <n v="28.959278601033933"/>
  </r>
  <r>
    <n v="2"/>
    <x v="11"/>
    <x v="7"/>
    <s v="20:4 w6c"/>
    <x v="3"/>
    <x v="3"/>
    <n v="22.955322913396447"/>
  </r>
  <r>
    <n v="2"/>
    <x v="2"/>
    <x v="2"/>
    <s v="20:4 w6c"/>
    <x v="3"/>
    <x v="3"/>
    <n v="70.106858854184424"/>
  </r>
  <r>
    <n v="2"/>
    <x v="3"/>
    <x v="2"/>
    <s v="20:4 w6c"/>
    <x v="3"/>
    <x v="3"/>
    <n v="41.12438660073586"/>
  </r>
  <r>
    <n v="1"/>
    <x v="4"/>
    <x v="2"/>
    <s v="20:4 w6c"/>
    <x v="3"/>
    <x v="3"/>
    <n v="33.657801620612219"/>
  </r>
  <r>
    <n v="2"/>
    <x v="5"/>
    <x v="3"/>
    <s v="20:4 w6c"/>
    <x v="3"/>
    <x v="3"/>
    <n v="26.814803857286261"/>
  </r>
  <r>
    <n v="2"/>
    <x v="6"/>
    <x v="4"/>
    <s v="20:4 w6c"/>
    <x v="3"/>
    <x v="3"/>
    <n v="22.006845799837119"/>
  </r>
  <r>
    <n v="1"/>
    <x v="0"/>
    <x v="0"/>
    <s v="20:5 w3c"/>
    <x v="3"/>
    <x v="3"/>
    <n v="13.840558980940274"/>
  </r>
  <r>
    <n v="2"/>
    <x v="7"/>
    <x v="5"/>
    <s v="20:5 w3c"/>
    <x v="3"/>
    <x v="3"/>
    <n v="6.9348958895458681"/>
  </r>
  <r>
    <n v="2"/>
    <x v="8"/>
    <x v="5"/>
    <s v="20:5 w3c"/>
    <x v="3"/>
    <x v="3"/>
    <n v="8.5037501793786046"/>
  </r>
  <r>
    <n v="1"/>
    <x v="9"/>
    <x v="5"/>
    <s v="20:5 w3c"/>
    <x v="3"/>
    <x v="3"/>
    <n v="23.495607003856502"/>
  </r>
  <r>
    <n v="2"/>
    <x v="1"/>
    <x v="1"/>
    <s v="20:5 w3c"/>
    <x v="3"/>
    <x v="3"/>
    <n v="22.945423657636638"/>
  </r>
  <r>
    <n v="2"/>
    <x v="10"/>
    <x v="6"/>
    <s v="20:5 w3c"/>
    <x v="3"/>
    <x v="3"/>
    <n v="43.535712610676242"/>
  </r>
  <r>
    <n v="2"/>
    <x v="11"/>
    <x v="7"/>
    <s v="20:5 w3c"/>
    <x v="3"/>
    <x v="3"/>
    <n v="40.765214818432042"/>
  </r>
  <r>
    <n v="2"/>
    <x v="2"/>
    <x v="2"/>
    <s v="20:5 w3c"/>
    <x v="3"/>
    <x v="3"/>
    <n v="138.83025101866022"/>
  </r>
  <r>
    <n v="2"/>
    <x v="3"/>
    <x v="2"/>
    <s v="20:5 w3c"/>
    <x v="3"/>
    <x v="3"/>
    <n v="79.129179905444346"/>
  </r>
  <r>
    <n v="1"/>
    <x v="4"/>
    <x v="2"/>
    <s v="20:5 w3c"/>
    <x v="3"/>
    <x v="3"/>
    <n v="69.51852254775639"/>
  </r>
  <r>
    <n v="2"/>
    <x v="5"/>
    <x v="3"/>
    <s v="20:5 w3c"/>
    <x v="3"/>
    <x v="3"/>
    <n v="58.870166986783993"/>
  </r>
  <r>
    <n v="2"/>
    <x v="6"/>
    <x v="4"/>
    <s v="20:5 w3c"/>
    <x v="3"/>
    <x v="3"/>
    <n v="38.231158362967541"/>
  </r>
  <r>
    <n v="2"/>
    <x v="5"/>
    <x v="3"/>
    <s v="21:1 w9c"/>
    <x v="0"/>
    <x v="0"/>
    <n v="3.5031283307634151"/>
  </r>
  <r>
    <n v="1"/>
    <x v="4"/>
    <x v="2"/>
    <s v="22:1 w6c"/>
    <x v="0"/>
    <x v="0"/>
    <n v="1.1935395285921915"/>
  </r>
  <r>
    <n v="1"/>
    <x v="4"/>
    <x v="2"/>
    <s v="22:1 w9c"/>
    <x v="1"/>
    <x v="1"/>
    <n v="1.3038809155775741"/>
  </r>
  <r>
    <n v="1"/>
    <x v="4"/>
    <x v="2"/>
    <s v="22:4 w6c"/>
    <x v="3"/>
    <x v="3"/>
    <n v="2.052115789744192"/>
  </r>
  <r>
    <n v="1"/>
    <x v="9"/>
    <x v="5"/>
    <s v="22:5 w3c"/>
    <x v="3"/>
    <x v="3"/>
    <n v="1.162428204925374"/>
  </r>
  <r>
    <n v="2"/>
    <x v="1"/>
    <x v="1"/>
    <s v="22:5 w3c"/>
    <x v="3"/>
    <x v="3"/>
    <n v="1.2350269328201084"/>
  </r>
  <r>
    <n v="2"/>
    <x v="2"/>
    <x v="2"/>
    <s v="22:5 w3c"/>
    <x v="3"/>
    <x v="3"/>
    <n v="7.6171969002157462"/>
  </r>
  <r>
    <n v="1"/>
    <x v="4"/>
    <x v="2"/>
    <s v="22:5 w3c"/>
    <x v="3"/>
    <x v="3"/>
    <n v="5.7306944667855397"/>
  </r>
  <r>
    <n v="2"/>
    <x v="5"/>
    <x v="3"/>
    <s v="22:5 w3c"/>
    <x v="3"/>
    <x v="3"/>
    <n v="3.2620722752400133"/>
  </r>
  <r>
    <n v="2"/>
    <x v="6"/>
    <x v="4"/>
    <s v="22:5 w3c"/>
    <x v="3"/>
    <x v="3"/>
    <n v="1.3273529898839072"/>
  </r>
  <r>
    <n v="1"/>
    <x v="0"/>
    <x v="0"/>
    <s v="22:5 w6c"/>
    <x v="3"/>
    <x v="3"/>
    <n v="2.051155999084969"/>
  </r>
  <r>
    <n v="2"/>
    <x v="7"/>
    <x v="5"/>
    <s v="22:5 w6c"/>
    <x v="3"/>
    <x v="3"/>
    <n v="3.7908539920550712"/>
  </r>
  <r>
    <n v="2"/>
    <x v="8"/>
    <x v="5"/>
    <s v="22:5 w6c"/>
    <x v="3"/>
    <x v="3"/>
    <n v="4.8833661572932954"/>
  </r>
  <r>
    <n v="1"/>
    <x v="9"/>
    <x v="5"/>
    <s v="22:5 w6c"/>
    <x v="3"/>
    <x v="3"/>
    <n v="10.833405558336423"/>
  </r>
  <r>
    <n v="2"/>
    <x v="1"/>
    <x v="1"/>
    <s v="22:5 w6c"/>
    <x v="3"/>
    <x v="3"/>
    <n v="3.1110235815633973"/>
  </r>
  <r>
    <n v="2"/>
    <x v="10"/>
    <x v="6"/>
    <s v="22:5 w6c"/>
    <x v="3"/>
    <x v="3"/>
    <n v="13.929851866284137"/>
  </r>
  <r>
    <n v="2"/>
    <x v="2"/>
    <x v="2"/>
    <s v="22:5 w6c"/>
    <x v="3"/>
    <x v="3"/>
    <n v="16.520542039635249"/>
  </r>
  <r>
    <n v="2"/>
    <x v="3"/>
    <x v="2"/>
    <s v="22:5 w6c"/>
    <x v="3"/>
    <x v="3"/>
    <n v="7.8069545522254105"/>
  </r>
  <r>
    <n v="1"/>
    <x v="4"/>
    <x v="2"/>
    <s v="22:5 w6c"/>
    <x v="3"/>
    <x v="3"/>
    <n v="9.0041133921753325"/>
  </r>
  <r>
    <n v="2"/>
    <x v="5"/>
    <x v="3"/>
    <s v="22:5 w6c"/>
    <x v="3"/>
    <x v="3"/>
    <n v="7.2651993196796649"/>
  </r>
  <r>
    <n v="2"/>
    <x v="6"/>
    <x v="4"/>
    <s v="22:5 w6c"/>
    <x v="3"/>
    <x v="3"/>
    <n v="6.4702348945478505"/>
  </r>
  <r>
    <n v="1"/>
    <x v="0"/>
    <x v="0"/>
    <s v="22:6 w3c"/>
    <x v="3"/>
    <x v="3"/>
    <n v="13.241796061341129"/>
  </r>
  <r>
    <n v="2"/>
    <x v="7"/>
    <x v="5"/>
    <s v="22:6 w3c"/>
    <x v="3"/>
    <x v="3"/>
    <n v="4.2122346422231312"/>
  </r>
  <r>
    <n v="2"/>
    <x v="8"/>
    <x v="5"/>
    <s v="22:6 w3c"/>
    <x v="3"/>
    <x v="3"/>
    <n v="6.319143355420171"/>
  </r>
  <r>
    <n v="1"/>
    <x v="9"/>
    <x v="5"/>
    <s v="22:6 w3c"/>
    <x v="3"/>
    <x v="3"/>
    <n v="14.686246948730343"/>
  </r>
  <r>
    <n v="2"/>
    <x v="1"/>
    <x v="1"/>
    <s v="22:6 w3c"/>
    <x v="3"/>
    <x v="3"/>
    <n v="10.545214520734737"/>
  </r>
  <r>
    <n v="2"/>
    <x v="10"/>
    <x v="6"/>
    <s v="22:6 w3c"/>
    <x v="3"/>
    <x v="3"/>
    <n v="20.779839805879046"/>
  </r>
  <r>
    <n v="2"/>
    <x v="2"/>
    <x v="2"/>
    <s v="22:6 w3c"/>
    <x v="3"/>
    <x v="3"/>
    <n v="36.917099079833847"/>
  </r>
  <r>
    <n v="2"/>
    <x v="3"/>
    <x v="2"/>
    <s v="22:6 w3c"/>
    <x v="3"/>
    <x v="3"/>
    <n v="14.533231805762258"/>
  </r>
  <r>
    <n v="1"/>
    <x v="4"/>
    <x v="2"/>
    <s v="22:6 w3c"/>
    <x v="3"/>
    <x v="3"/>
    <n v="15.908230076349835"/>
  </r>
  <r>
    <n v="2"/>
    <x v="5"/>
    <x v="3"/>
    <s v="22:6 w3c"/>
    <x v="3"/>
    <x v="3"/>
    <n v="20.053425065374938"/>
  </r>
  <r>
    <n v="2"/>
    <x v="6"/>
    <x v="4"/>
    <s v="22:6 w3c"/>
    <x v="3"/>
    <x v="3"/>
    <n v="14.481202354142237"/>
  </r>
  <r>
    <n v="2"/>
    <x v="2"/>
    <x v="2"/>
    <s v="24:1 w9c"/>
    <x v="0"/>
    <x v="0"/>
    <n v="4.6461141326187043"/>
  </r>
  <r>
    <n v="1"/>
    <x v="4"/>
    <x v="2"/>
    <s v="24:1 w9c"/>
    <x v="0"/>
    <x v="0"/>
    <n v="0.76845388030466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DA47A-0825-460B-AB95-624292A849BD}" name="PivotTable4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24" firstHeaderRow="1" firstDataRow="2" firstDataCol="1"/>
  <pivotFields count="7">
    <pivotField showAll="0" defaultSubtotal="0"/>
    <pivotField axis="axisRow" showAll="0" defaultSubtotal="0">
      <items count="12">
        <item x="11"/>
        <item x="10"/>
        <item x="6"/>
        <item x="7"/>
        <item x="8"/>
        <item x="2"/>
        <item x="3"/>
        <item x="5"/>
        <item x="1"/>
        <item x="0"/>
        <item x="9"/>
        <item x="4"/>
      </items>
    </pivotField>
    <pivotField axis="axisRow" showAll="0" defaultSubtotal="0">
      <items count="8">
        <item x="0"/>
        <item x="5"/>
        <item x="1"/>
        <item x="6"/>
        <item x="7"/>
        <item x="2"/>
        <item x="3"/>
        <item x="4"/>
      </items>
    </pivotField>
    <pivotField showAll="0" defaultSubtotal="0"/>
    <pivotField showAll="0" defaultSubtotal="0">
      <items count="4">
        <item x="3"/>
        <item x="1"/>
        <item x="0"/>
        <item x="2"/>
      </items>
    </pivotField>
    <pivotField axis="axisCol" subtotalTop="0" showAll="0" defaultSubtotal="0">
      <items count="4">
        <item x="3"/>
        <item x="1"/>
        <item x="0"/>
        <item x="2"/>
      </items>
    </pivotField>
    <pivotField dataField="1" showAll="0" defaultSubtotal="0"/>
  </pivotFields>
  <rowFields count="2">
    <field x="2"/>
    <field x="1"/>
  </rowFields>
  <rowItems count="20">
    <i>
      <x/>
    </i>
    <i r="1">
      <x v="9"/>
    </i>
    <i>
      <x v="1"/>
    </i>
    <i r="1">
      <x v="3"/>
    </i>
    <i r="1">
      <x v="4"/>
    </i>
    <i r="1">
      <x v="10"/>
    </i>
    <i>
      <x v="2"/>
    </i>
    <i r="1">
      <x v="8"/>
    </i>
    <i>
      <x v="3"/>
    </i>
    <i r="1">
      <x v="1"/>
    </i>
    <i>
      <x v="4"/>
    </i>
    <i r="1">
      <x/>
    </i>
    <i>
      <x v="5"/>
    </i>
    <i r="1">
      <x v="5"/>
    </i>
    <i r="1">
      <x v="6"/>
    </i>
    <i r="1">
      <x v="11"/>
    </i>
    <i>
      <x v="6"/>
    </i>
    <i r="1">
      <x v="7"/>
    </i>
    <i>
      <x v="7"/>
    </i>
    <i r="1">
      <x v="2"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B148-16A4-4297-8340-809E123C9807}">
  <dimension ref="A1:BW13"/>
  <sheetViews>
    <sheetView topLeftCell="AK1" zoomScale="50" zoomScaleNormal="50" workbookViewId="0">
      <selection activeCell="AQ34" sqref="AQ34"/>
    </sheetView>
  </sheetViews>
  <sheetFormatPr defaultRowHeight="15" x14ac:dyDescent="0.25"/>
  <cols>
    <col min="1" max="1" width="6.5703125" bestFit="1" customWidth="1"/>
    <col min="2" max="2" width="3.42578125" bestFit="1" customWidth="1"/>
    <col min="3" max="3" width="15.5703125" bestFit="1" customWidth="1"/>
    <col min="4" max="5" width="15.5703125" customWidth="1"/>
    <col min="6" max="6" width="19.5703125" customWidth="1"/>
    <col min="7" max="7" width="13" bestFit="1" customWidth="1"/>
    <col min="8" max="8" width="13" customWidth="1"/>
    <col min="9" max="15" width="13" bestFit="1" customWidth="1"/>
    <col min="16" max="16" width="13" customWidth="1"/>
    <col min="17" max="22" width="13" bestFit="1" customWidth="1"/>
    <col min="23" max="23" width="9.140625" bestFit="1" customWidth="1"/>
    <col min="24" max="25" width="13" bestFit="1" customWidth="1"/>
    <col min="26" max="26" width="17.28515625" bestFit="1" customWidth="1"/>
    <col min="27" max="27" width="13" bestFit="1" customWidth="1"/>
    <col min="28" max="28" width="9.140625" bestFit="1" customWidth="1"/>
    <col min="29" max="29" width="13" bestFit="1" customWidth="1"/>
    <col min="30" max="30" width="9.140625" bestFit="1" customWidth="1"/>
    <col min="31" max="31" width="15.140625" bestFit="1" customWidth="1"/>
    <col min="32" max="37" width="13" bestFit="1" customWidth="1"/>
    <col min="38" max="38" width="15.140625" bestFit="1" customWidth="1"/>
    <col min="39" max="39" width="13" bestFit="1" customWidth="1"/>
    <col min="40" max="40" width="14.42578125" bestFit="1" customWidth="1"/>
    <col min="41" max="41" width="13" bestFit="1" customWidth="1"/>
    <col min="42" max="42" width="17.28515625" bestFit="1" customWidth="1"/>
    <col min="43" max="43" width="13.140625" bestFit="1" customWidth="1"/>
    <col min="44" max="45" width="13" bestFit="1" customWidth="1"/>
    <col min="46" max="46" width="14.42578125" bestFit="1" customWidth="1"/>
    <col min="47" max="47" width="15.140625" bestFit="1" customWidth="1"/>
    <col min="48" max="48" width="15.140625" customWidth="1"/>
    <col min="49" max="50" width="13" bestFit="1" customWidth="1"/>
    <col min="51" max="51" width="19.42578125" bestFit="1" customWidth="1"/>
    <col min="52" max="56" width="13" bestFit="1" customWidth="1"/>
    <col min="57" max="57" width="14.42578125" bestFit="1" customWidth="1"/>
    <col min="58" max="58" width="20" bestFit="1" customWidth="1"/>
    <col min="60" max="68" width="13" bestFit="1" customWidth="1"/>
    <col min="69" max="71" width="13" customWidth="1"/>
    <col min="72" max="75" width="13" bestFit="1" customWidth="1"/>
  </cols>
  <sheetData>
    <row r="1" spans="1:75" x14ac:dyDescent="0.25">
      <c r="A1" t="s">
        <v>58</v>
      </c>
      <c r="B1" t="s">
        <v>0</v>
      </c>
      <c r="C1" t="s">
        <v>1</v>
      </c>
      <c r="D1" t="s">
        <v>70</v>
      </c>
      <c r="E1" t="s">
        <v>71</v>
      </c>
      <c r="F1" t="s">
        <v>69</v>
      </c>
      <c r="G1" s="1">
        <v>0.5</v>
      </c>
      <c r="H1" s="1">
        <v>0.54166666666666663</v>
      </c>
      <c r="I1" s="1">
        <v>0.58333333333333337</v>
      </c>
      <c r="J1" s="1">
        <v>0.625</v>
      </c>
      <c r="K1" s="1">
        <v>0.66666666666666663</v>
      </c>
      <c r="L1" s="1">
        <v>0.70833333333333337</v>
      </c>
      <c r="M1" s="1">
        <v>0.75</v>
      </c>
      <c r="N1" s="1">
        <v>0.83333333333333337</v>
      </c>
      <c r="O1" t="s">
        <v>67</v>
      </c>
      <c r="P1" s="1">
        <v>0.95833333333333337</v>
      </c>
      <c r="Q1" s="2">
        <v>1</v>
      </c>
      <c r="R1" t="s">
        <v>9</v>
      </c>
      <c r="S1" t="s">
        <v>10</v>
      </c>
      <c r="T1" t="s">
        <v>11</v>
      </c>
      <c r="U1" t="s">
        <v>13</v>
      </c>
      <c r="V1" t="s">
        <v>12</v>
      </c>
      <c r="W1" t="s">
        <v>12</v>
      </c>
      <c r="X1" t="s">
        <v>17</v>
      </c>
      <c r="Y1" t="s">
        <v>16</v>
      </c>
      <c r="Z1" t="s">
        <v>15</v>
      </c>
      <c r="AA1" t="s">
        <v>14</v>
      </c>
      <c r="AB1" t="s">
        <v>59</v>
      </c>
      <c r="AC1" t="s">
        <v>18</v>
      </c>
      <c r="AD1" t="s">
        <v>60</v>
      </c>
      <c r="AE1" t="s">
        <v>26</v>
      </c>
      <c r="AF1" t="s">
        <v>21</v>
      </c>
      <c r="AG1" t="s">
        <v>19</v>
      </c>
      <c r="AH1" t="s">
        <v>24</v>
      </c>
      <c r="AI1" t="s">
        <v>23</v>
      </c>
      <c r="AJ1" t="s">
        <v>22</v>
      </c>
      <c r="AK1" t="s">
        <v>20</v>
      </c>
      <c r="AL1" t="s">
        <v>33</v>
      </c>
      <c r="AM1" t="s">
        <v>29</v>
      </c>
      <c r="AN1" t="s">
        <v>32</v>
      </c>
      <c r="AO1" t="s">
        <v>28</v>
      </c>
      <c r="AP1" s="4" t="s">
        <v>61</v>
      </c>
      <c r="AQ1" t="s">
        <v>27</v>
      </c>
      <c r="AR1" t="s">
        <v>31</v>
      </c>
      <c r="AS1" t="s">
        <v>30</v>
      </c>
      <c r="AT1" t="s">
        <v>25</v>
      </c>
      <c r="AU1" t="s">
        <v>42</v>
      </c>
      <c r="AV1" s="4" t="s">
        <v>62</v>
      </c>
      <c r="AW1" t="s">
        <v>40</v>
      </c>
      <c r="AX1" t="s">
        <v>39</v>
      </c>
      <c r="AY1" t="s">
        <v>41</v>
      </c>
      <c r="AZ1" t="s">
        <v>38</v>
      </c>
      <c r="BA1" t="s">
        <v>37</v>
      </c>
      <c r="BB1" t="s">
        <v>36</v>
      </c>
      <c r="BC1" t="s">
        <v>34</v>
      </c>
      <c r="BD1" t="s">
        <v>35</v>
      </c>
      <c r="BE1" t="s">
        <v>44</v>
      </c>
      <c r="BF1" t="s">
        <v>45</v>
      </c>
      <c r="BG1" t="s">
        <v>63</v>
      </c>
      <c r="BH1" t="s">
        <v>43</v>
      </c>
      <c r="BI1" t="s">
        <v>49</v>
      </c>
      <c r="BJ1" t="s">
        <v>52</v>
      </c>
      <c r="BK1" t="s">
        <v>51</v>
      </c>
      <c r="BL1" t="s">
        <v>50</v>
      </c>
      <c r="BM1" t="s">
        <v>48</v>
      </c>
      <c r="BN1" t="s">
        <v>46</v>
      </c>
      <c r="BO1" t="s">
        <v>47</v>
      </c>
      <c r="BP1" t="s">
        <v>53</v>
      </c>
      <c r="BQ1" t="s">
        <v>64</v>
      </c>
      <c r="BR1" t="s">
        <v>65</v>
      </c>
      <c r="BS1" t="s">
        <v>66</v>
      </c>
      <c r="BT1" t="s">
        <v>56</v>
      </c>
      <c r="BU1" t="s">
        <v>54</v>
      </c>
      <c r="BV1" t="s">
        <v>55</v>
      </c>
      <c r="BW1" t="s">
        <v>57</v>
      </c>
    </row>
    <row r="2" spans="1:75" x14ac:dyDescent="0.25">
      <c r="A2">
        <v>2</v>
      </c>
      <c r="B2">
        <v>1</v>
      </c>
      <c r="C2" t="s">
        <v>2</v>
      </c>
      <c r="D2">
        <v>8.9999999999999993E-3</v>
      </c>
      <c r="E2">
        <f>D2*1000</f>
        <v>9</v>
      </c>
      <c r="F2">
        <v>1407.7046107926715</v>
      </c>
      <c r="G2">
        <v>0</v>
      </c>
      <c r="H2">
        <v>0</v>
      </c>
      <c r="I2">
        <v>46.292034089922801</v>
      </c>
      <c r="J2">
        <v>17.820573065797674</v>
      </c>
      <c r="K2">
        <v>366.41786722557845</v>
      </c>
      <c r="L2">
        <v>0</v>
      </c>
      <c r="M2">
        <v>112.55370850173442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26.94722500170263</v>
      </c>
      <c r="Y2">
        <v>22.672084164165657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22.874893379761893</v>
      </c>
      <c r="AJ2">
        <v>179.55290086531167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26.979873048787582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238.52971233064679</v>
      </c>
      <c r="AY2">
        <v>0</v>
      </c>
      <c r="AZ2">
        <v>0</v>
      </c>
      <c r="BA2">
        <v>146.34012544633796</v>
      </c>
      <c r="BB2">
        <v>77.340721762497509</v>
      </c>
      <c r="BC2">
        <v>29.170348032114056</v>
      </c>
      <c r="BD2">
        <v>30.492006146483849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22.955322913396447</v>
      </c>
      <c r="BO2">
        <v>40.765214818432042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 x14ac:dyDescent="0.25">
      <c r="A3">
        <v>2</v>
      </c>
      <c r="B3">
        <v>2</v>
      </c>
      <c r="C3" t="s">
        <v>3</v>
      </c>
      <c r="D3">
        <v>0.01</v>
      </c>
      <c r="E3">
        <f t="shared" ref="E3:E13" si="0">D3*1000</f>
        <v>10</v>
      </c>
      <c r="F3">
        <v>1236.9438463016295</v>
      </c>
      <c r="G3">
        <v>0</v>
      </c>
      <c r="H3">
        <v>0</v>
      </c>
      <c r="I3">
        <v>38.838526660413642</v>
      </c>
      <c r="J3">
        <v>17.069257261764587</v>
      </c>
      <c r="K3">
        <v>252.10869435218842</v>
      </c>
      <c r="L3">
        <v>0</v>
      </c>
      <c r="M3">
        <v>75.692005364525173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20.589754153790214</v>
      </c>
      <c r="Y3">
        <v>18.202049423219922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30.214966153737237</v>
      </c>
      <c r="AJ3">
        <v>227.92525396162407</v>
      </c>
      <c r="AK3">
        <v>36.117527474861355</v>
      </c>
      <c r="AL3">
        <v>0</v>
      </c>
      <c r="AM3">
        <v>0</v>
      </c>
      <c r="AN3">
        <v>0</v>
      </c>
      <c r="AO3">
        <v>0</v>
      </c>
      <c r="AP3">
        <v>0</v>
      </c>
      <c r="AQ3">
        <v>40.357819983367676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123.41903826484427</v>
      </c>
      <c r="AY3">
        <v>0</v>
      </c>
      <c r="AZ3">
        <v>102.63665067037056</v>
      </c>
      <c r="BA3">
        <v>84.241495657744011</v>
      </c>
      <c r="BB3">
        <v>62.326124035305305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28.959278601033933</v>
      </c>
      <c r="BO3">
        <v>43.535712610676242</v>
      </c>
      <c r="BP3">
        <v>0</v>
      </c>
      <c r="BQ3">
        <v>0</v>
      </c>
      <c r="BR3">
        <v>0</v>
      </c>
      <c r="BS3">
        <v>0</v>
      </c>
      <c r="BT3">
        <v>0</v>
      </c>
      <c r="BU3">
        <v>13.929851866284137</v>
      </c>
      <c r="BV3">
        <v>20.779839805879046</v>
      </c>
      <c r="BW3">
        <v>0</v>
      </c>
    </row>
    <row r="4" spans="1:75" x14ac:dyDescent="0.25">
      <c r="A4">
        <v>2</v>
      </c>
      <c r="B4">
        <v>3</v>
      </c>
      <c r="C4" t="s">
        <v>4</v>
      </c>
      <c r="D4">
        <v>7.5999999999999998E-2</v>
      </c>
      <c r="E4">
        <f t="shared" si="0"/>
        <v>76</v>
      </c>
      <c r="F4">
        <v>1344.6560013563353</v>
      </c>
      <c r="G4">
        <v>2.4583014637784255</v>
      </c>
      <c r="H4">
        <v>0</v>
      </c>
      <c r="I4">
        <v>48.974507083804369</v>
      </c>
      <c r="J4">
        <v>10.128160905165384</v>
      </c>
      <c r="K4">
        <v>266.96225642692212</v>
      </c>
      <c r="L4">
        <v>6.6158020093772842</v>
      </c>
      <c r="M4">
        <v>36.810275931442639</v>
      </c>
      <c r="N4">
        <v>2.560621689229456</v>
      </c>
      <c r="O4">
        <v>4.0719480122313243</v>
      </c>
      <c r="P4">
        <v>0</v>
      </c>
      <c r="Q4">
        <v>4.8577364141239494</v>
      </c>
      <c r="R4">
        <v>0</v>
      </c>
      <c r="S4">
        <v>0</v>
      </c>
      <c r="T4">
        <v>18.458371629257606</v>
      </c>
      <c r="U4">
        <v>0</v>
      </c>
      <c r="V4">
        <v>2.9326020029386002</v>
      </c>
      <c r="W4">
        <v>0</v>
      </c>
      <c r="X4">
        <v>20.656263959938133</v>
      </c>
      <c r="Y4">
        <v>28.547227539711013</v>
      </c>
      <c r="Z4">
        <v>1.6880831341402911</v>
      </c>
      <c r="AA4">
        <v>17.953959223751298</v>
      </c>
      <c r="AB4">
        <v>0</v>
      </c>
      <c r="AC4">
        <v>1.4316029419770708</v>
      </c>
      <c r="AD4">
        <v>0</v>
      </c>
      <c r="AE4">
        <v>0</v>
      </c>
      <c r="AF4">
        <v>7.5097126512794636</v>
      </c>
      <c r="AG4">
        <v>12.300242190364678</v>
      </c>
      <c r="AH4">
        <v>3.9652441975561428</v>
      </c>
      <c r="AI4">
        <v>30.348446824088043</v>
      </c>
      <c r="AJ4">
        <v>184.30366685955801</v>
      </c>
      <c r="AK4">
        <v>8.7852604318129917</v>
      </c>
      <c r="AL4">
        <v>1.8104083272796676</v>
      </c>
      <c r="AM4">
        <v>6.190828624628181</v>
      </c>
      <c r="AN4">
        <v>0</v>
      </c>
      <c r="AO4">
        <v>6.8579214950064591</v>
      </c>
      <c r="AP4">
        <v>0</v>
      </c>
      <c r="AQ4">
        <v>9.1372115525911646</v>
      </c>
      <c r="AR4">
        <v>6.4527426879697023</v>
      </c>
      <c r="AS4">
        <v>9.4134444515032047</v>
      </c>
      <c r="AT4">
        <v>12.483103752351004</v>
      </c>
      <c r="AU4">
        <v>6.308860622471931</v>
      </c>
      <c r="AV4">
        <v>0</v>
      </c>
      <c r="AW4">
        <v>5.0701174227882468</v>
      </c>
      <c r="AX4">
        <v>263.7437394098157</v>
      </c>
      <c r="AY4">
        <v>5.4151644614273833</v>
      </c>
      <c r="AZ4">
        <v>0</v>
      </c>
      <c r="BA4">
        <v>83.427156623251307</v>
      </c>
      <c r="BB4">
        <v>66.945562130094359</v>
      </c>
      <c r="BC4">
        <v>10.933342670696302</v>
      </c>
      <c r="BD4">
        <v>21.45851679533601</v>
      </c>
      <c r="BE4">
        <v>4.7364322353879293</v>
      </c>
      <c r="BF4">
        <v>2.4035149153432394</v>
      </c>
      <c r="BG4">
        <v>0</v>
      </c>
      <c r="BH4">
        <v>0</v>
      </c>
      <c r="BI4">
        <v>1.8971891757046744</v>
      </c>
      <c r="BJ4">
        <v>2.8454749886231876</v>
      </c>
      <c r="BK4">
        <v>6.1048446059752326</v>
      </c>
      <c r="BL4">
        <v>3.2292888086688145</v>
      </c>
      <c r="BM4">
        <v>2.9540476755949805</v>
      </c>
      <c r="BN4">
        <v>22.006845799837119</v>
      </c>
      <c r="BO4">
        <v>38.231158362967541</v>
      </c>
      <c r="BP4">
        <v>0</v>
      </c>
      <c r="BQ4">
        <v>0</v>
      </c>
      <c r="BR4">
        <v>0</v>
      </c>
      <c r="BS4">
        <v>0</v>
      </c>
      <c r="BT4">
        <v>1.3273529898839072</v>
      </c>
      <c r="BU4">
        <v>6.4702348945478505</v>
      </c>
      <c r="BV4">
        <v>14.481202354142237</v>
      </c>
      <c r="BW4">
        <v>0</v>
      </c>
    </row>
    <row r="5" spans="1:75" x14ac:dyDescent="0.25">
      <c r="A5">
        <v>2</v>
      </c>
      <c r="B5">
        <v>4</v>
      </c>
      <c r="C5" t="s">
        <v>5</v>
      </c>
      <c r="D5">
        <v>4.3999999999999997E-2</v>
      </c>
      <c r="E5">
        <f t="shared" si="0"/>
        <v>44</v>
      </c>
      <c r="F5">
        <v>412.99218509452766</v>
      </c>
      <c r="G5">
        <v>0</v>
      </c>
      <c r="H5">
        <v>0</v>
      </c>
      <c r="I5">
        <v>19.538651304480915</v>
      </c>
      <c r="J5">
        <v>4.3635451371336078</v>
      </c>
      <c r="K5">
        <v>76.338163942179349</v>
      </c>
      <c r="L5">
        <v>0</v>
      </c>
      <c r="M5">
        <v>16.61892973541752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3.7402849868192383</v>
      </c>
      <c r="U5">
        <v>0</v>
      </c>
      <c r="V5">
        <v>0</v>
      </c>
      <c r="W5">
        <v>0</v>
      </c>
      <c r="X5">
        <v>12.745063774154191</v>
      </c>
      <c r="Y5">
        <v>9.3212314982221205</v>
      </c>
      <c r="Z5">
        <v>0</v>
      </c>
      <c r="AA5">
        <v>3.864736164559559</v>
      </c>
      <c r="AB5">
        <v>0</v>
      </c>
      <c r="AC5">
        <v>0</v>
      </c>
      <c r="AD5">
        <v>0</v>
      </c>
      <c r="AE5">
        <v>3.9242047821288377</v>
      </c>
      <c r="AF5">
        <v>0</v>
      </c>
      <c r="AG5">
        <v>7.0309174716898495</v>
      </c>
      <c r="AH5">
        <v>0</v>
      </c>
      <c r="AI5">
        <v>14.738013660704478</v>
      </c>
      <c r="AJ5">
        <v>73.067010652687017</v>
      </c>
      <c r="AK5">
        <v>0</v>
      </c>
      <c r="AL5">
        <v>0</v>
      </c>
      <c r="AM5">
        <v>3.4877987431534865</v>
      </c>
      <c r="AN5">
        <v>0</v>
      </c>
      <c r="AO5">
        <v>0</v>
      </c>
      <c r="AP5">
        <v>0</v>
      </c>
      <c r="AQ5">
        <v>8.4215628422039526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74.76989349810809</v>
      </c>
      <c r="AY5">
        <v>0</v>
      </c>
      <c r="AZ5">
        <v>0</v>
      </c>
      <c r="BA5">
        <v>29.730994697689066</v>
      </c>
      <c r="BB5">
        <v>20.086684639502625</v>
      </c>
      <c r="BC5">
        <v>0</v>
      </c>
      <c r="BD5">
        <v>9.9643414986579693</v>
      </c>
      <c r="BE5">
        <v>2.7158636436279719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3.5863078975836924</v>
      </c>
      <c r="BO5">
        <v>6.9348958895458681</v>
      </c>
      <c r="BP5">
        <v>0</v>
      </c>
      <c r="BQ5">
        <v>0</v>
      </c>
      <c r="BR5">
        <v>0</v>
      </c>
      <c r="BS5">
        <v>0</v>
      </c>
      <c r="BT5">
        <v>0</v>
      </c>
      <c r="BU5">
        <v>3.7908539920550712</v>
      </c>
      <c r="BV5">
        <v>4.2122346422231312</v>
      </c>
      <c r="BW5">
        <v>0</v>
      </c>
    </row>
    <row r="6" spans="1:75" x14ac:dyDescent="0.25">
      <c r="A6">
        <v>2</v>
      </c>
      <c r="B6">
        <v>5</v>
      </c>
      <c r="C6" t="s">
        <v>5</v>
      </c>
      <c r="D6">
        <v>0.03</v>
      </c>
      <c r="E6">
        <f t="shared" si="0"/>
        <v>30</v>
      </c>
      <c r="F6">
        <v>551.42035026098881</v>
      </c>
      <c r="G6">
        <v>0</v>
      </c>
      <c r="H6">
        <v>0</v>
      </c>
      <c r="I6">
        <v>20.569564755954993</v>
      </c>
      <c r="J6">
        <v>5.0651490956832443</v>
      </c>
      <c r="K6">
        <v>109.87225976828201</v>
      </c>
      <c r="L6">
        <v>0</v>
      </c>
      <c r="M6">
        <v>30.026233940191688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4.6506644583877277</v>
      </c>
      <c r="U6">
        <v>0</v>
      </c>
      <c r="V6">
        <v>0</v>
      </c>
      <c r="W6">
        <v>0</v>
      </c>
      <c r="X6">
        <v>15.062923597194159</v>
      </c>
      <c r="Y6">
        <v>10.524108771813442</v>
      </c>
      <c r="Z6">
        <v>0</v>
      </c>
      <c r="AA6">
        <v>5.4099987454010927</v>
      </c>
      <c r="AB6">
        <v>0</v>
      </c>
      <c r="AC6">
        <v>0</v>
      </c>
      <c r="AD6">
        <v>0</v>
      </c>
      <c r="AE6">
        <v>0</v>
      </c>
      <c r="AF6">
        <v>0</v>
      </c>
      <c r="AG6">
        <v>5.1363634397051836</v>
      </c>
      <c r="AH6">
        <v>0</v>
      </c>
      <c r="AI6">
        <v>17.244105203534765</v>
      </c>
      <c r="AJ6">
        <v>88.409700977343434</v>
      </c>
      <c r="AK6">
        <v>0</v>
      </c>
      <c r="AL6">
        <v>0</v>
      </c>
      <c r="AM6">
        <v>5.3773689415045833</v>
      </c>
      <c r="AN6">
        <v>0</v>
      </c>
      <c r="AO6">
        <v>0</v>
      </c>
      <c r="AP6">
        <v>0</v>
      </c>
      <c r="AQ6">
        <v>7.1197084804328279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117.78487186258289</v>
      </c>
      <c r="AY6">
        <v>0</v>
      </c>
      <c r="AZ6">
        <v>0</v>
      </c>
      <c r="BA6">
        <v>44.110630912401739</v>
      </c>
      <c r="BB6">
        <v>28.93738262695414</v>
      </c>
      <c r="BC6">
        <v>0</v>
      </c>
      <c r="BD6">
        <v>7.354394469753041</v>
      </c>
      <c r="BE6">
        <v>4.4576085068570723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4.6010520149186416</v>
      </c>
      <c r="BO6">
        <v>8.5037501793786046</v>
      </c>
      <c r="BP6">
        <v>0</v>
      </c>
      <c r="BQ6">
        <v>0</v>
      </c>
      <c r="BR6">
        <v>0</v>
      </c>
      <c r="BS6">
        <v>0</v>
      </c>
      <c r="BT6">
        <v>0</v>
      </c>
      <c r="BU6">
        <v>4.8833661572932954</v>
      </c>
      <c r="BV6">
        <v>6.319143355420171</v>
      </c>
      <c r="BW6">
        <v>0</v>
      </c>
    </row>
    <row r="7" spans="1:75" x14ac:dyDescent="0.25">
      <c r="A7">
        <v>2</v>
      </c>
      <c r="B7">
        <v>6</v>
      </c>
      <c r="C7" t="s">
        <v>6</v>
      </c>
      <c r="D7">
        <v>1.9E-2</v>
      </c>
      <c r="E7">
        <f t="shared" si="0"/>
        <v>19</v>
      </c>
      <c r="F7">
        <v>2200.4857886529599</v>
      </c>
      <c r="G7">
        <v>8.5303955209953823</v>
      </c>
      <c r="H7">
        <v>0</v>
      </c>
      <c r="I7">
        <v>162.94266184929364</v>
      </c>
      <c r="J7">
        <v>33.877798903985251</v>
      </c>
      <c r="K7">
        <v>0</v>
      </c>
      <c r="L7">
        <v>15.07610395077525</v>
      </c>
      <c r="M7">
        <v>102.38399245285929</v>
      </c>
      <c r="N7">
        <v>8.4357937507488394</v>
      </c>
      <c r="O7">
        <v>33.019264151147851</v>
      </c>
      <c r="P7">
        <v>0</v>
      </c>
      <c r="Q7">
        <v>22.539380489510609</v>
      </c>
      <c r="R7">
        <v>10.053866923467345</v>
      </c>
      <c r="S7">
        <v>0</v>
      </c>
      <c r="T7">
        <v>31.005112835294156</v>
      </c>
      <c r="U7">
        <v>0</v>
      </c>
      <c r="V7">
        <v>0</v>
      </c>
      <c r="W7">
        <v>0</v>
      </c>
      <c r="X7">
        <v>34.787829072584785</v>
      </c>
      <c r="Y7">
        <v>82.341085528663385</v>
      </c>
      <c r="Z7">
        <v>0</v>
      </c>
      <c r="AA7">
        <v>55.640885217787314</v>
      </c>
      <c r="AB7">
        <v>0</v>
      </c>
      <c r="AC7">
        <v>8.9715718444663821</v>
      </c>
      <c r="AD7">
        <v>0</v>
      </c>
      <c r="AE7">
        <v>0</v>
      </c>
      <c r="AF7">
        <v>45.76114702402009</v>
      </c>
      <c r="AG7">
        <v>29.142021447416159</v>
      </c>
      <c r="AH7">
        <v>42.377618526101145</v>
      </c>
      <c r="AI7">
        <v>69.160796809418258</v>
      </c>
      <c r="AJ7">
        <v>0</v>
      </c>
      <c r="AK7">
        <v>64.739060967281659</v>
      </c>
      <c r="AL7">
        <v>0</v>
      </c>
      <c r="AM7">
        <v>11.272910904515635</v>
      </c>
      <c r="AN7">
        <v>0</v>
      </c>
      <c r="AO7">
        <v>7.7311603130085844</v>
      </c>
      <c r="AP7">
        <v>0</v>
      </c>
      <c r="AQ7">
        <v>15.754692148606985</v>
      </c>
      <c r="AR7">
        <v>11.42938597022497</v>
      </c>
      <c r="AS7">
        <v>28.018895816827456</v>
      </c>
      <c r="AT7">
        <v>21.357983735354281</v>
      </c>
      <c r="AU7">
        <v>5.2131351509154529</v>
      </c>
      <c r="AV7">
        <v>0</v>
      </c>
      <c r="AW7">
        <v>7.2810654711224378</v>
      </c>
      <c r="AX7">
        <v>0</v>
      </c>
      <c r="AY7">
        <v>15.27629659465806</v>
      </c>
      <c r="AZ7">
        <v>0</v>
      </c>
      <c r="BA7">
        <v>316.55359896152413</v>
      </c>
      <c r="BB7">
        <v>360.09359961802568</v>
      </c>
      <c r="BC7">
        <v>67.972247796370979</v>
      </c>
      <c r="BD7">
        <v>122.95161469454891</v>
      </c>
      <c r="BE7">
        <v>8.5124806758878879</v>
      </c>
      <c r="BF7">
        <v>0</v>
      </c>
      <c r="BG7">
        <v>0</v>
      </c>
      <c r="BH7">
        <v>0</v>
      </c>
      <c r="BI7">
        <v>14.000756707448243</v>
      </c>
      <c r="BJ7">
        <v>12.399983236012295</v>
      </c>
      <c r="BK7">
        <v>20.16647333363807</v>
      </c>
      <c r="BL7">
        <v>6.6472844435460603</v>
      </c>
      <c r="BM7">
        <v>12.427773789758715</v>
      </c>
      <c r="BN7">
        <v>70.106858854184424</v>
      </c>
      <c r="BO7">
        <v>138.83025101866022</v>
      </c>
      <c r="BP7">
        <v>0</v>
      </c>
      <c r="BQ7">
        <v>0</v>
      </c>
      <c r="BR7">
        <v>0</v>
      </c>
      <c r="BS7">
        <v>0</v>
      </c>
      <c r="BT7">
        <v>7.6171969002157462</v>
      </c>
      <c r="BU7">
        <v>16.520542039635249</v>
      </c>
      <c r="BV7">
        <v>36.917099079833847</v>
      </c>
      <c r="BW7">
        <v>4.6461141326187043</v>
      </c>
    </row>
    <row r="8" spans="1:75" x14ac:dyDescent="0.25">
      <c r="A8">
        <v>2</v>
      </c>
      <c r="B8">
        <v>7</v>
      </c>
      <c r="C8" t="s">
        <v>6</v>
      </c>
      <c r="D8">
        <v>3.1E-2</v>
      </c>
      <c r="E8">
        <f t="shared" si="0"/>
        <v>31</v>
      </c>
      <c r="F8">
        <v>1350.7290048454458</v>
      </c>
      <c r="G8">
        <v>6.0588875648629097</v>
      </c>
      <c r="H8">
        <v>0</v>
      </c>
      <c r="I8">
        <v>75.749673212474804</v>
      </c>
      <c r="J8">
        <v>20.572831274672705</v>
      </c>
      <c r="K8">
        <v>0</v>
      </c>
      <c r="L8">
        <v>14.180764818056494</v>
      </c>
      <c r="M8">
        <v>175.97956489290584</v>
      </c>
      <c r="N8">
        <v>11.688463901455423</v>
      </c>
      <c r="O8">
        <v>6.2468573865357859</v>
      </c>
      <c r="P8">
        <v>0</v>
      </c>
      <c r="Q8">
        <v>6.0409333688056623</v>
      </c>
      <c r="R8">
        <v>0</v>
      </c>
      <c r="S8">
        <v>0</v>
      </c>
      <c r="T8">
        <v>32.542564292308462</v>
      </c>
      <c r="U8">
        <v>3.5482781009589579</v>
      </c>
      <c r="V8">
        <v>6.7358551242657096</v>
      </c>
      <c r="W8">
        <v>0</v>
      </c>
      <c r="X8">
        <v>35.965945536489428</v>
      </c>
      <c r="Y8">
        <v>53.419936580627642</v>
      </c>
      <c r="Z8">
        <v>0</v>
      </c>
      <c r="AA8">
        <v>35.8950895679586</v>
      </c>
      <c r="AB8">
        <v>0</v>
      </c>
      <c r="AC8">
        <v>3.9492314593727169</v>
      </c>
      <c r="AD8">
        <v>0</v>
      </c>
      <c r="AE8">
        <v>0</v>
      </c>
      <c r="AF8">
        <v>19.871990814598792</v>
      </c>
      <c r="AG8">
        <v>22.924121887589944</v>
      </c>
      <c r="AH8">
        <v>9.0073515184175008</v>
      </c>
      <c r="AI8">
        <v>54.472139860539421</v>
      </c>
      <c r="AJ8">
        <v>0</v>
      </c>
      <c r="AK8">
        <v>14.280005672023661</v>
      </c>
      <c r="AL8">
        <v>4.0998132335515312</v>
      </c>
      <c r="AM8">
        <v>8.8619350438834736</v>
      </c>
      <c r="AN8">
        <v>5.0055976670256461</v>
      </c>
      <c r="AO8">
        <v>6.9812783047785567</v>
      </c>
      <c r="AP8">
        <v>0</v>
      </c>
      <c r="AQ8">
        <v>11.071356562273364</v>
      </c>
      <c r="AR8">
        <v>4.6184592547744794</v>
      </c>
      <c r="AS8">
        <v>22.073386951529159</v>
      </c>
      <c r="AT8">
        <v>16.354109534533205</v>
      </c>
      <c r="AU8">
        <v>7.9857364190335032</v>
      </c>
      <c r="AV8">
        <v>0</v>
      </c>
      <c r="AW8">
        <v>8.0604234333989524</v>
      </c>
      <c r="AX8">
        <v>0</v>
      </c>
      <c r="AY8">
        <v>10.955704236810204</v>
      </c>
      <c r="AZ8">
        <v>0</v>
      </c>
      <c r="BA8">
        <v>205.19929710445959</v>
      </c>
      <c r="BB8">
        <v>183.99729272441363</v>
      </c>
      <c r="BC8">
        <v>20.012091024561695</v>
      </c>
      <c r="BD8">
        <v>36.305964833227499</v>
      </c>
      <c r="BE8">
        <v>4.8441097826120298</v>
      </c>
      <c r="BF8">
        <v>4.6082049141330366</v>
      </c>
      <c r="BG8">
        <v>0</v>
      </c>
      <c r="BH8">
        <v>0</v>
      </c>
      <c r="BI8">
        <v>5.7938073126012943</v>
      </c>
      <c r="BJ8">
        <v>8.7245175948636451</v>
      </c>
      <c r="BK8">
        <v>13.974523797287603</v>
      </c>
      <c r="BL8">
        <v>0</v>
      </c>
      <c r="BM8">
        <v>9.4771554166056493</v>
      </c>
      <c r="BN8">
        <v>41.12438660073586</v>
      </c>
      <c r="BO8">
        <v>79.129179905444346</v>
      </c>
      <c r="BP8">
        <v>0</v>
      </c>
      <c r="BQ8">
        <v>0</v>
      </c>
      <c r="BR8">
        <v>0</v>
      </c>
      <c r="BS8">
        <v>0</v>
      </c>
      <c r="BT8">
        <v>0</v>
      </c>
      <c r="BU8">
        <v>7.8069545522254105</v>
      </c>
      <c r="BV8">
        <v>14.533231805762258</v>
      </c>
      <c r="BW8">
        <v>0</v>
      </c>
    </row>
    <row r="9" spans="1:75" x14ac:dyDescent="0.25">
      <c r="A9">
        <v>2</v>
      </c>
      <c r="B9">
        <v>8</v>
      </c>
      <c r="C9" t="s">
        <v>7</v>
      </c>
      <c r="D9">
        <v>6.4000000000000001E-2</v>
      </c>
      <c r="E9">
        <f t="shared" si="0"/>
        <v>64</v>
      </c>
      <c r="F9">
        <v>1464.9574032941664</v>
      </c>
      <c r="G9">
        <v>6.7483127182531142</v>
      </c>
      <c r="H9">
        <v>0</v>
      </c>
      <c r="I9">
        <v>102.22341112031152</v>
      </c>
      <c r="J9">
        <v>15.246952543043417</v>
      </c>
      <c r="K9">
        <v>0</v>
      </c>
      <c r="L9">
        <v>8.2489408933675907</v>
      </c>
      <c r="M9">
        <v>52.654489301174614</v>
      </c>
      <c r="N9">
        <v>3.2772833412993392</v>
      </c>
      <c r="O9">
        <v>6.2464411081781437</v>
      </c>
      <c r="P9">
        <v>0</v>
      </c>
      <c r="Q9">
        <v>5.7459027400312115</v>
      </c>
      <c r="R9">
        <v>8.9996233782629123</v>
      </c>
      <c r="S9">
        <v>4.8117975767289636</v>
      </c>
      <c r="T9">
        <v>28.556523615005435</v>
      </c>
      <c r="U9">
        <v>3.0228284256460181</v>
      </c>
      <c r="V9">
        <v>4.6293360321185295</v>
      </c>
      <c r="W9">
        <v>0</v>
      </c>
      <c r="X9">
        <v>30.310065146486117</v>
      </c>
      <c r="Y9">
        <v>53.141321718165678</v>
      </c>
      <c r="Z9">
        <v>2.4418728531919145</v>
      </c>
      <c r="AA9">
        <v>40.350745430868116</v>
      </c>
      <c r="AB9">
        <v>0</v>
      </c>
      <c r="AC9">
        <v>3.0622833607348028</v>
      </c>
      <c r="AD9">
        <v>0</v>
      </c>
      <c r="AE9">
        <v>0</v>
      </c>
      <c r="AF9">
        <v>15.50946401908481</v>
      </c>
      <c r="AG9">
        <v>18.002109121464567</v>
      </c>
      <c r="AH9">
        <v>0</v>
      </c>
      <c r="AI9">
        <v>43.338445305058798</v>
      </c>
      <c r="AJ9">
        <v>0</v>
      </c>
      <c r="AK9">
        <v>12.909629362064646</v>
      </c>
      <c r="AL9">
        <v>1.6923482997295298</v>
      </c>
      <c r="AM9">
        <v>9.2708923429659755</v>
      </c>
      <c r="AN9">
        <v>4.5485561669251249</v>
      </c>
      <c r="AO9">
        <v>7.6893905626884678</v>
      </c>
      <c r="AP9">
        <v>0</v>
      </c>
      <c r="AQ9">
        <v>7.6864376393023797</v>
      </c>
      <c r="AR9">
        <v>3.1252302044377531</v>
      </c>
      <c r="AS9">
        <v>12.137641499299923</v>
      </c>
      <c r="AT9">
        <v>13.693458908845498</v>
      </c>
      <c r="AU9">
        <v>4.9810999436822883</v>
      </c>
      <c r="AV9">
        <v>0</v>
      </c>
      <c r="AW9">
        <v>5.2776627610699389</v>
      </c>
      <c r="AX9">
        <v>397.57956110301933</v>
      </c>
      <c r="AY9">
        <v>9.2295503272488446</v>
      </c>
      <c r="AZ9">
        <v>0</v>
      </c>
      <c r="BA9">
        <v>189.53330847949368</v>
      </c>
      <c r="BB9">
        <v>103.98797499797399</v>
      </c>
      <c r="BC9">
        <v>17.608398819856333</v>
      </c>
      <c r="BD9">
        <v>31.703660464912396</v>
      </c>
      <c r="BE9">
        <v>5.8233937614997684</v>
      </c>
      <c r="BF9">
        <v>5.4346147694993752</v>
      </c>
      <c r="BG9">
        <v>0</v>
      </c>
      <c r="BH9">
        <v>2.4755920883579448</v>
      </c>
      <c r="BI9">
        <v>5.1129370980191267</v>
      </c>
      <c r="BJ9">
        <v>7.8818660370856399</v>
      </c>
      <c r="BK9">
        <v>17.705521161551879</v>
      </c>
      <c r="BL9">
        <v>0</v>
      </c>
      <c r="BM9">
        <v>11.531730911032707</v>
      </c>
      <c r="BN9">
        <v>26.814803857286261</v>
      </c>
      <c r="BO9">
        <v>58.870166986783993</v>
      </c>
      <c r="BP9">
        <v>3.5031283307634151</v>
      </c>
      <c r="BQ9">
        <v>0</v>
      </c>
      <c r="BR9">
        <v>0</v>
      </c>
      <c r="BS9">
        <v>0</v>
      </c>
      <c r="BT9">
        <v>3.2620722752400133</v>
      </c>
      <c r="BU9">
        <v>7.2651993196796649</v>
      </c>
      <c r="BV9">
        <v>20.053425065374938</v>
      </c>
      <c r="BW9">
        <v>0</v>
      </c>
    </row>
    <row r="10" spans="1:75" x14ac:dyDescent="0.25">
      <c r="A10">
        <v>2</v>
      </c>
      <c r="B10">
        <v>9</v>
      </c>
      <c r="C10" t="s">
        <v>8</v>
      </c>
      <c r="D10">
        <v>0.13100000000000001</v>
      </c>
      <c r="E10">
        <f t="shared" si="0"/>
        <v>131</v>
      </c>
      <c r="F10">
        <v>684.03026450162577</v>
      </c>
      <c r="G10">
        <v>2.2151713264428685</v>
      </c>
      <c r="H10">
        <v>0</v>
      </c>
      <c r="I10">
        <v>30.957484928874727</v>
      </c>
      <c r="J10">
        <v>3.9350189873145247</v>
      </c>
      <c r="K10">
        <v>173.06919234697764</v>
      </c>
      <c r="L10">
        <v>2.9729093049612061</v>
      </c>
      <c r="M10">
        <v>19.691966733796615</v>
      </c>
      <c r="N10">
        <v>3.0707332714107283</v>
      </c>
      <c r="O10">
        <v>2.4844947217250279</v>
      </c>
      <c r="P10">
        <v>0</v>
      </c>
      <c r="Q10">
        <v>2.4809746493628202</v>
      </c>
      <c r="R10">
        <v>1.665448458328709</v>
      </c>
      <c r="S10">
        <v>0</v>
      </c>
      <c r="T10">
        <v>3.5226117574895115</v>
      </c>
      <c r="U10">
        <v>0</v>
      </c>
      <c r="V10">
        <v>0</v>
      </c>
      <c r="W10">
        <v>0</v>
      </c>
      <c r="X10">
        <v>8.5724610865780679</v>
      </c>
      <c r="Y10">
        <v>11.00151175006328</v>
      </c>
      <c r="Z10">
        <v>0</v>
      </c>
      <c r="AA10">
        <v>5.3636809157555518</v>
      </c>
      <c r="AB10">
        <v>0</v>
      </c>
      <c r="AC10">
        <v>0</v>
      </c>
      <c r="AD10">
        <v>0</v>
      </c>
      <c r="AE10">
        <v>0</v>
      </c>
      <c r="AF10">
        <v>3.5094042749841465</v>
      </c>
      <c r="AG10">
        <v>4.0790147237840353</v>
      </c>
      <c r="AH10">
        <v>2.5653737898964608</v>
      </c>
      <c r="AI10">
        <v>7.5158767121009484</v>
      </c>
      <c r="AJ10">
        <v>75.194142941901887</v>
      </c>
      <c r="AK10">
        <v>4.1502392164671846</v>
      </c>
      <c r="AL10">
        <v>0</v>
      </c>
      <c r="AM10">
        <v>2.5398627793981907</v>
      </c>
      <c r="AN10">
        <v>2.6312765053812495</v>
      </c>
      <c r="AO10">
        <v>1.5688891252601462</v>
      </c>
      <c r="AP10">
        <v>0</v>
      </c>
      <c r="AQ10">
        <v>2.187180629450292</v>
      </c>
      <c r="AR10">
        <v>0</v>
      </c>
      <c r="AS10">
        <v>2.6211554131429287</v>
      </c>
      <c r="AT10">
        <v>3.7096510572915991</v>
      </c>
      <c r="AU10">
        <v>0</v>
      </c>
      <c r="AV10">
        <v>0</v>
      </c>
      <c r="AW10">
        <v>2.1339827125997024</v>
      </c>
      <c r="AX10">
        <v>42.384683199230786</v>
      </c>
      <c r="AY10">
        <v>1.4533070977024674</v>
      </c>
      <c r="AZ10">
        <v>65.190310763063621</v>
      </c>
      <c r="BA10">
        <v>45.14887172453529</v>
      </c>
      <c r="BB10">
        <v>53.484936537374054</v>
      </c>
      <c r="BC10">
        <v>8.2461813101291561</v>
      </c>
      <c r="BD10">
        <v>21.875231319649863</v>
      </c>
      <c r="BE10">
        <v>1.5728360619426467</v>
      </c>
      <c r="BF10">
        <v>0</v>
      </c>
      <c r="BG10">
        <v>0</v>
      </c>
      <c r="BH10">
        <v>0.91014657905141372</v>
      </c>
      <c r="BI10">
        <v>1.586442786869527</v>
      </c>
      <c r="BJ10">
        <v>1.6864643831483184</v>
      </c>
      <c r="BK10">
        <v>3.7424139140890915</v>
      </c>
      <c r="BL10">
        <v>1.4065482876137103</v>
      </c>
      <c r="BM10">
        <v>1.2748625177733437</v>
      </c>
      <c r="BN10">
        <v>10.820629205957653</v>
      </c>
      <c r="BO10">
        <v>22.945423657636638</v>
      </c>
      <c r="BP10">
        <v>0</v>
      </c>
      <c r="BQ10">
        <v>0</v>
      </c>
      <c r="BR10">
        <v>0</v>
      </c>
      <c r="BS10">
        <v>0</v>
      </c>
      <c r="BT10">
        <v>1.2350269328201084</v>
      </c>
      <c r="BU10">
        <v>3.1110235815633973</v>
      </c>
      <c r="BV10">
        <v>10.545214520734737</v>
      </c>
      <c r="BW10">
        <v>0</v>
      </c>
    </row>
    <row r="11" spans="1:75" x14ac:dyDescent="0.25">
      <c r="A11">
        <v>1</v>
      </c>
      <c r="B11">
        <v>10</v>
      </c>
      <c r="C11" s="5" t="s">
        <v>68</v>
      </c>
      <c r="D11" s="5">
        <v>0.11700000000000001</v>
      </c>
      <c r="E11">
        <f t="shared" si="0"/>
        <v>117</v>
      </c>
      <c r="F11">
        <v>528.31318245657326</v>
      </c>
      <c r="G11">
        <v>1.3650758634941023</v>
      </c>
      <c r="H11">
        <v>0</v>
      </c>
      <c r="I11">
        <v>26.530608009241266</v>
      </c>
      <c r="J11">
        <v>3.4978911633879868</v>
      </c>
      <c r="K11">
        <v>127.98343323967768</v>
      </c>
      <c r="L11">
        <v>1.9030879864903256</v>
      </c>
      <c r="M11">
        <v>15.327341820832618</v>
      </c>
      <c r="N11">
        <v>1.6403221728913719</v>
      </c>
      <c r="O11">
        <v>2.4696271279865916</v>
      </c>
      <c r="P11">
        <v>0</v>
      </c>
      <c r="Q11">
        <v>2.3249965326933832</v>
      </c>
      <c r="R11">
        <v>0</v>
      </c>
      <c r="S11">
        <v>0</v>
      </c>
      <c r="T11">
        <v>1.8404264618547608</v>
      </c>
      <c r="U11">
        <v>0</v>
      </c>
      <c r="V11">
        <v>0</v>
      </c>
      <c r="W11">
        <v>0</v>
      </c>
      <c r="X11">
        <v>7.1171964178471496</v>
      </c>
      <c r="Y11">
        <v>9.3642852834408625</v>
      </c>
      <c r="Z11">
        <v>0</v>
      </c>
      <c r="AA11">
        <v>5.2230169670328026</v>
      </c>
      <c r="AB11">
        <v>0</v>
      </c>
      <c r="AC11">
        <v>0</v>
      </c>
      <c r="AD11">
        <v>0</v>
      </c>
      <c r="AE11">
        <v>1.9862167905970161</v>
      </c>
      <c r="AF11">
        <v>2.1384266893217396</v>
      </c>
      <c r="AG11">
        <v>3.7058114073073765</v>
      </c>
      <c r="AH11">
        <v>2.0345243882734776</v>
      </c>
      <c r="AI11">
        <v>6.9580673660593897</v>
      </c>
      <c r="AJ11">
        <v>76.250960254487751</v>
      </c>
      <c r="AK11">
        <v>3.4102477622755285</v>
      </c>
      <c r="AL11">
        <v>0</v>
      </c>
      <c r="AM11">
        <v>1.7709545107519258</v>
      </c>
      <c r="AN11">
        <v>1.8714658196391205</v>
      </c>
      <c r="AO11">
        <v>1.21286451454622</v>
      </c>
      <c r="AP11">
        <v>0</v>
      </c>
      <c r="AQ11">
        <v>0</v>
      </c>
      <c r="AR11">
        <v>0</v>
      </c>
      <c r="AS11">
        <v>2.4318732802576841</v>
      </c>
      <c r="AT11">
        <v>0</v>
      </c>
      <c r="AU11">
        <v>1.0914092506483017</v>
      </c>
      <c r="AV11">
        <v>0</v>
      </c>
      <c r="AW11">
        <v>3.505157503867963</v>
      </c>
      <c r="AX11">
        <v>78.432749419183509</v>
      </c>
      <c r="AY11">
        <v>0</v>
      </c>
      <c r="AZ11">
        <v>0</v>
      </c>
      <c r="BA11">
        <v>41.10073555974423</v>
      </c>
      <c r="BB11" s="3">
        <v>25.710030474544986</v>
      </c>
      <c r="BC11" s="3">
        <v>4.9309374966524295</v>
      </c>
      <c r="BD11">
        <v>14.308676693984284</v>
      </c>
      <c r="BE11">
        <v>1.3566738790027277</v>
      </c>
      <c r="BF11">
        <v>1.5235195562427648</v>
      </c>
      <c r="BG11">
        <v>0</v>
      </c>
      <c r="BH11">
        <v>0</v>
      </c>
      <c r="BI11">
        <v>1.5048361904584011</v>
      </c>
      <c r="BJ11">
        <v>0</v>
      </c>
      <c r="BK11">
        <v>4.9071736713727789</v>
      </c>
      <c r="BL11">
        <v>0</v>
      </c>
      <c r="BM11">
        <v>3.8871581316491697</v>
      </c>
      <c r="BN11" s="3">
        <v>6.561891757467178</v>
      </c>
      <c r="BO11" s="3">
        <v>13.840558980940274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>
        <v>2.051155999084969</v>
      </c>
      <c r="BV11" s="3">
        <v>13.241796061341129</v>
      </c>
      <c r="BW11" s="3">
        <v>0</v>
      </c>
    </row>
    <row r="12" spans="1:75" x14ac:dyDescent="0.25">
      <c r="A12">
        <v>1</v>
      </c>
      <c r="B12">
        <v>11</v>
      </c>
      <c r="C12" s="5" t="s">
        <v>5</v>
      </c>
      <c r="D12" s="5">
        <v>0.125</v>
      </c>
      <c r="E12">
        <f t="shared" si="0"/>
        <v>125</v>
      </c>
      <c r="F12">
        <v>760.09668579533354</v>
      </c>
      <c r="G12">
        <v>0</v>
      </c>
      <c r="H12">
        <v>0</v>
      </c>
      <c r="I12">
        <v>26.956530885113569</v>
      </c>
      <c r="J12">
        <v>3.0820817898433059</v>
      </c>
      <c r="K12">
        <v>134.41474443679104</v>
      </c>
      <c r="L12">
        <v>2.7098609972899546</v>
      </c>
      <c r="M12">
        <v>20.624409258188674</v>
      </c>
      <c r="N12">
        <v>1.9654684679744794</v>
      </c>
      <c r="O12">
        <v>1.9972348860081341</v>
      </c>
      <c r="P12">
        <v>0</v>
      </c>
      <c r="Q12">
        <v>2.6082234739020915</v>
      </c>
      <c r="R12">
        <v>0</v>
      </c>
      <c r="S12">
        <v>0</v>
      </c>
      <c r="T12">
        <v>3.6647948527516299</v>
      </c>
      <c r="U12">
        <v>0</v>
      </c>
      <c r="V12">
        <v>0</v>
      </c>
      <c r="W12">
        <v>0</v>
      </c>
      <c r="X12">
        <v>17.457555414198513</v>
      </c>
      <c r="Y12">
        <v>14.745959636505159</v>
      </c>
      <c r="Z12">
        <v>1.8966266100881806</v>
      </c>
      <c r="AA12">
        <v>6.9809028064811356</v>
      </c>
      <c r="AB12">
        <v>0</v>
      </c>
      <c r="AC12">
        <v>0</v>
      </c>
      <c r="AD12">
        <v>0</v>
      </c>
      <c r="AE12">
        <v>4.5505812169114224</v>
      </c>
      <c r="AF12">
        <v>0</v>
      </c>
      <c r="AG12">
        <v>7.2982339786937906</v>
      </c>
      <c r="AH12">
        <v>0</v>
      </c>
      <c r="AI12">
        <v>21.914113544151629</v>
      </c>
      <c r="AJ12">
        <v>112.87877559888935</v>
      </c>
      <c r="AK12">
        <v>1.7249325891215448</v>
      </c>
      <c r="AL12">
        <v>0</v>
      </c>
      <c r="AM12">
        <v>5.8339958956409541</v>
      </c>
      <c r="AN12">
        <v>0</v>
      </c>
      <c r="AO12">
        <v>3.2324198242131534</v>
      </c>
      <c r="AP12">
        <v>1.3527377565620826</v>
      </c>
      <c r="AQ12">
        <v>1.8513190878368098</v>
      </c>
      <c r="AR12">
        <v>0</v>
      </c>
      <c r="AS12">
        <v>2.3975520119849714</v>
      </c>
      <c r="AT12">
        <v>0</v>
      </c>
      <c r="AU12">
        <v>1.4319428979641682</v>
      </c>
      <c r="AV12">
        <v>0</v>
      </c>
      <c r="AW12">
        <v>4.5121355848080436</v>
      </c>
      <c r="AX12">
        <v>158.99201971119058</v>
      </c>
      <c r="AY12">
        <v>2.3714536919337559</v>
      </c>
      <c r="AZ12">
        <v>0</v>
      </c>
      <c r="BA12">
        <v>51.448200979305632</v>
      </c>
      <c r="BB12" s="3">
        <v>51.898440683153929</v>
      </c>
      <c r="BC12" s="3">
        <v>5.5327706851037037</v>
      </c>
      <c r="BD12">
        <v>12.966445724383082</v>
      </c>
      <c r="BE12">
        <v>1.714527429117281</v>
      </c>
      <c r="BF12">
        <v>0</v>
      </c>
      <c r="BG12">
        <v>0</v>
      </c>
      <c r="BH12">
        <v>0</v>
      </c>
      <c r="BI12">
        <v>1.9659966149439234</v>
      </c>
      <c r="BJ12">
        <v>0</v>
      </c>
      <c r="BK12">
        <v>2.5654026209304366</v>
      </c>
      <c r="BL12">
        <v>0</v>
      </c>
      <c r="BM12">
        <v>2.2985057478909114</v>
      </c>
      <c r="BN12" s="3">
        <v>10.082100689617887</v>
      </c>
      <c r="BO12" s="3">
        <v>23.495607003856502</v>
      </c>
      <c r="BP12" s="3">
        <v>0</v>
      </c>
      <c r="BQ12" s="3">
        <v>0</v>
      </c>
      <c r="BR12" s="3">
        <v>0</v>
      </c>
      <c r="BS12" s="3">
        <v>0</v>
      </c>
      <c r="BT12">
        <v>1.162428204925374</v>
      </c>
      <c r="BU12">
        <v>10.833405558336423</v>
      </c>
      <c r="BV12" s="3">
        <v>14.686246948730343</v>
      </c>
      <c r="BW12" s="3">
        <v>0</v>
      </c>
    </row>
    <row r="13" spans="1:75" x14ac:dyDescent="0.25">
      <c r="A13">
        <v>1</v>
      </c>
      <c r="B13">
        <v>12</v>
      </c>
      <c r="C13" s="5" t="s">
        <v>6</v>
      </c>
      <c r="D13" s="5">
        <v>0.17399999999999999</v>
      </c>
      <c r="E13">
        <f t="shared" si="0"/>
        <v>174</v>
      </c>
      <c r="F13">
        <v>2014.65940870498</v>
      </c>
      <c r="G13">
        <v>3.1552944662145199</v>
      </c>
      <c r="H13">
        <v>1.0064883298674028</v>
      </c>
      <c r="I13">
        <v>54.871334939802757</v>
      </c>
      <c r="J13">
        <v>12.620317611409426</v>
      </c>
      <c r="K13">
        <v>344.60009289555217</v>
      </c>
      <c r="L13">
        <v>9.655533532804693</v>
      </c>
      <c r="M13">
        <v>66.37626937449663</v>
      </c>
      <c r="N13">
        <v>6.1157766103375844</v>
      </c>
      <c r="O13">
        <v>4.5370192726078722</v>
      </c>
      <c r="P13">
        <v>0.94164370157081889</v>
      </c>
      <c r="Q13">
        <v>4.031636559597672</v>
      </c>
      <c r="R13">
        <v>1.7037253260034981</v>
      </c>
      <c r="S13">
        <v>1.2015432668952752</v>
      </c>
      <c r="T13">
        <v>23.229167012445675</v>
      </c>
      <c r="U13">
        <v>1.924655501243451</v>
      </c>
      <c r="V13">
        <v>1.577781662845299</v>
      </c>
      <c r="W13">
        <v>0.7756670599872636</v>
      </c>
      <c r="X13">
        <v>28.023395043911957</v>
      </c>
      <c r="Y13">
        <v>46.426950032855082</v>
      </c>
      <c r="Z13">
        <v>3.1019488390309728</v>
      </c>
      <c r="AA13">
        <v>30.609789508506204</v>
      </c>
      <c r="AB13">
        <v>0.97863243631950225</v>
      </c>
      <c r="AC13">
        <v>3.1527787686650406</v>
      </c>
      <c r="AD13">
        <v>1.236632927119717</v>
      </c>
      <c r="AE13">
        <v>13.241350652322824</v>
      </c>
      <c r="AF13">
        <v>0</v>
      </c>
      <c r="AG13">
        <v>17.964658180328442</v>
      </c>
      <c r="AH13">
        <v>4.3020510709802258</v>
      </c>
      <c r="AI13">
        <v>44.164136161504373</v>
      </c>
      <c r="AJ13">
        <v>374.53036095452245</v>
      </c>
      <c r="AK13">
        <v>10.866542802621899</v>
      </c>
      <c r="AL13">
        <v>2.5761135754549911</v>
      </c>
      <c r="AM13">
        <v>6.1941199430796345</v>
      </c>
      <c r="AN13">
        <v>4.1016806469832447</v>
      </c>
      <c r="AO13">
        <v>6.2411368536976024</v>
      </c>
      <c r="AP13">
        <v>2.2481212641400483</v>
      </c>
      <c r="AQ13">
        <v>2.8218386449572019</v>
      </c>
      <c r="AR13">
        <v>3.4502607316180454</v>
      </c>
      <c r="AS13">
        <v>13.926931501208381</v>
      </c>
      <c r="AT13">
        <v>0</v>
      </c>
      <c r="AU13">
        <v>7.4265722883494449</v>
      </c>
      <c r="AV13">
        <v>6.1996594399181246</v>
      </c>
      <c r="AW13">
        <v>11.508747077471112</v>
      </c>
      <c r="AX13">
        <v>359.16576590495487</v>
      </c>
      <c r="AY13">
        <v>10.57517318726789</v>
      </c>
      <c r="AZ13">
        <v>0</v>
      </c>
      <c r="BA13">
        <v>119.06541151488018</v>
      </c>
      <c r="BB13" s="3">
        <v>116.80851732538473</v>
      </c>
      <c r="BC13" s="3">
        <v>15.527071409917253</v>
      </c>
      <c r="BD13">
        <v>28.19456930273142</v>
      </c>
      <c r="BE13">
        <v>4.3912406997214513</v>
      </c>
      <c r="BF13">
        <v>2.3560057311844402</v>
      </c>
      <c r="BG13">
        <v>2.2977227710015438</v>
      </c>
      <c r="BH13">
        <v>0</v>
      </c>
      <c r="BI13">
        <v>5.1490468557841131</v>
      </c>
      <c r="BJ13">
        <v>5.3075877584726552</v>
      </c>
      <c r="BK13">
        <v>11.508727383200341</v>
      </c>
      <c r="BL13">
        <v>4.7014856212499296</v>
      </c>
      <c r="BM13">
        <v>6.8553745520834477</v>
      </c>
      <c r="BN13" s="3">
        <v>33.657801620612219</v>
      </c>
      <c r="BO13" s="3">
        <v>69.51852254775639</v>
      </c>
      <c r="BP13" s="3">
        <v>0</v>
      </c>
      <c r="BQ13">
        <v>1.1935395285921915</v>
      </c>
      <c r="BR13">
        <v>1.3038809155775741</v>
      </c>
      <c r="BS13">
        <v>2.052115789744192</v>
      </c>
      <c r="BT13">
        <v>5.7306944667855397</v>
      </c>
      <c r="BU13">
        <v>9.0041133921753325</v>
      </c>
      <c r="BV13" s="3">
        <v>15.908230076349835</v>
      </c>
      <c r="BW13">
        <v>0.76845388030466144</v>
      </c>
    </row>
  </sheetData>
  <sortState xmlns:xlrd2="http://schemas.microsoft.com/office/spreadsheetml/2017/richdata2" columnSort="1" ref="U1:BW10">
    <sortCondition ref="U1:BW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F22F-2A3A-4500-B766-4BC34CBCE328}">
  <dimension ref="A1:B70"/>
  <sheetViews>
    <sheetView workbookViewId="0">
      <selection activeCell="A2" sqref="A2:B71"/>
    </sheetView>
  </sheetViews>
  <sheetFormatPr defaultRowHeight="15" x14ac:dyDescent="0.25"/>
  <cols>
    <col min="1" max="1" width="11.7109375" customWidth="1"/>
    <col min="2" max="2" width="13.5703125" customWidth="1"/>
  </cols>
  <sheetData>
    <row r="1" spans="1:2" x14ac:dyDescent="0.25">
      <c r="A1" t="s">
        <v>230</v>
      </c>
      <c r="B1" t="s">
        <v>293</v>
      </c>
    </row>
    <row r="2" spans="1:2" x14ac:dyDescent="0.25">
      <c r="A2" s="52">
        <v>0.5</v>
      </c>
      <c r="B2" s="24">
        <v>30.531438924041325</v>
      </c>
    </row>
    <row r="3" spans="1:2" x14ac:dyDescent="0.25">
      <c r="A3" s="23">
        <v>0.54166666666666663</v>
      </c>
      <c r="B3" s="24">
        <v>1.0064883298674028</v>
      </c>
    </row>
    <row r="4" spans="1:2" x14ac:dyDescent="0.25">
      <c r="A4" s="54">
        <v>0.58333333333333337</v>
      </c>
      <c r="B4" s="24">
        <v>654.44498883968902</v>
      </c>
    </row>
    <row r="5" spans="1:2" x14ac:dyDescent="0.25">
      <c r="A5" s="23">
        <v>0.625</v>
      </c>
      <c r="B5" s="24">
        <v>147.2795777392011</v>
      </c>
    </row>
    <row r="6" spans="1:2" x14ac:dyDescent="0.25">
      <c r="A6" s="54">
        <v>0.66666666666666663</v>
      </c>
      <c r="B6" s="24">
        <v>1851.7667046341489</v>
      </c>
    </row>
    <row r="7" spans="1:2" x14ac:dyDescent="0.25">
      <c r="A7" s="23">
        <v>0.70833333333333337</v>
      </c>
      <c r="B7" s="24">
        <v>61.363003493122797</v>
      </c>
    </row>
    <row r="8" spans="1:2" x14ac:dyDescent="0.25">
      <c r="A8" s="23">
        <v>0.75</v>
      </c>
      <c r="B8" s="24">
        <v>724.73918730756577</v>
      </c>
    </row>
    <row r="9" spans="1:2" x14ac:dyDescent="0.25">
      <c r="A9" s="52">
        <v>0.83333333333333337</v>
      </c>
      <c r="B9" s="24">
        <v>38.754463205347221</v>
      </c>
    </row>
    <row r="10" spans="1:2" x14ac:dyDescent="0.25">
      <c r="A10" s="51">
        <v>0.91666666666666663</v>
      </c>
      <c r="B10" s="24">
        <v>61.072886666420736</v>
      </c>
    </row>
    <row r="11" spans="1:2" x14ac:dyDescent="0.25">
      <c r="A11" s="51">
        <v>0.95833333333333337</v>
      </c>
      <c r="B11" s="24">
        <v>0.94164370157081889</v>
      </c>
    </row>
    <row r="12" spans="1:2" x14ac:dyDescent="0.25">
      <c r="A12" s="56">
        <v>1</v>
      </c>
      <c r="B12" s="24">
        <v>50.629784228027397</v>
      </c>
    </row>
    <row r="13" spans="1:2" x14ac:dyDescent="0.25">
      <c r="A13" s="58" t="s">
        <v>167</v>
      </c>
      <c r="B13" s="24">
        <v>26.979873048787582</v>
      </c>
    </row>
    <row r="14" spans="1:2" x14ac:dyDescent="0.25">
      <c r="A14" s="58" t="s">
        <v>9</v>
      </c>
      <c r="B14" s="24">
        <v>22.422664086062465</v>
      </c>
    </row>
    <row r="15" spans="1:2" x14ac:dyDescent="0.25">
      <c r="A15" s="58" t="s">
        <v>10</v>
      </c>
      <c r="B15" s="24">
        <v>6.0133408436242384</v>
      </c>
    </row>
    <row r="16" spans="1:2" x14ac:dyDescent="0.25">
      <c r="A16" s="58" t="s">
        <v>11</v>
      </c>
      <c r="B16" s="24">
        <v>151.21052190161421</v>
      </c>
    </row>
    <row r="17" spans="1:2" x14ac:dyDescent="0.25">
      <c r="A17" s="58" t="s">
        <v>163</v>
      </c>
      <c r="B17" s="24">
        <v>8.4957620278484267</v>
      </c>
    </row>
    <row r="18" spans="1:2" x14ac:dyDescent="0.25">
      <c r="A18" s="58" t="s">
        <v>12</v>
      </c>
      <c r="B18" s="24">
        <v>16.651241882155404</v>
      </c>
    </row>
    <row r="19" spans="1:2" x14ac:dyDescent="0.25">
      <c r="A19" s="58" t="s">
        <v>17</v>
      </c>
      <c r="B19" s="24">
        <v>258.23567820487534</v>
      </c>
    </row>
    <row r="20" spans="1:2" x14ac:dyDescent="0.25">
      <c r="A20" s="58" t="s">
        <v>16</v>
      </c>
      <c r="B20" s="24">
        <v>359.70775192745322</v>
      </c>
    </row>
    <row r="21" spans="1:2" x14ac:dyDescent="0.25">
      <c r="A21" s="58" t="s">
        <v>15</v>
      </c>
      <c r="B21" s="24">
        <v>9.1285314364513592</v>
      </c>
    </row>
    <row r="22" spans="1:2" x14ac:dyDescent="0.25">
      <c r="A22" s="58" t="s">
        <v>14</v>
      </c>
      <c r="B22" s="24">
        <v>207.29280454810166</v>
      </c>
    </row>
    <row r="23" spans="1:2" x14ac:dyDescent="0.25">
      <c r="A23" s="58" t="s">
        <v>59</v>
      </c>
      <c r="B23" s="24">
        <v>0.97863243631950225</v>
      </c>
    </row>
    <row r="24" spans="1:2" x14ac:dyDescent="0.25">
      <c r="A24" s="58" t="s">
        <v>18</v>
      </c>
      <c r="B24" s="24">
        <v>20.567468375216013</v>
      </c>
    </row>
    <row r="25" spans="1:2" x14ac:dyDescent="0.25">
      <c r="A25" s="58" t="s">
        <v>60</v>
      </c>
      <c r="B25" s="24">
        <v>1.236632927119717</v>
      </c>
    </row>
    <row r="26" spans="1:2" x14ac:dyDescent="0.25">
      <c r="A26" s="58" t="s">
        <v>26</v>
      </c>
      <c r="B26" s="24">
        <v>23.702353441960099</v>
      </c>
    </row>
    <row r="27" spans="1:2" x14ac:dyDescent="0.25">
      <c r="A27" s="58" t="s">
        <v>21</v>
      </c>
      <c r="B27" s="24">
        <v>94.300145473289021</v>
      </c>
    </row>
    <row r="28" spans="1:2" x14ac:dyDescent="0.25">
      <c r="A28" s="58" t="s">
        <v>19</v>
      </c>
      <c r="B28" s="24">
        <v>127.58349384834403</v>
      </c>
    </row>
    <row r="29" spans="1:2" x14ac:dyDescent="0.25">
      <c r="A29" s="58" t="s">
        <v>24</v>
      </c>
      <c r="B29" s="24">
        <v>64.252163491224948</v>
      </c>
    </row>
    <row r="30" spans="1:2" x14ac:dyDescent="0.25">
      <c r="A30" s="58" t="s">
        <v>164</v>
      </c>
      <c r="B30" s="24">
        <v>362.94400098065927</v>
      </c>
    </row>
    <row r="31" spans="1:2" x14ac:dyDescent="0.25">
      <c r="A31" s="58" t="s">
        <v>165</v>
      </c>
      <c r="B31" s="24">
        <v>1392.1127730663256</v>
      </c>
    </row>
    <row r="32" spans="1:2" x14ac:dyDescent="0.25">
      <c r="A32" s="58" t="s">
        <v>20</v>
      </c>
      <c r="B32" s="24">
        <v>156.98344627853047</v>
      </c>
    </row>
    <row r="33" spans="1:2" x14ac:dyDescent="0.25">
      <c r="A33" s="58" t="s">
        <v>33</v>
      </c>
      <c r="B33" s="24">
        <v>10.178683436015719</v>
      </c>
    </row>
    <row r="34" spans="1:2" x14ac:dyDescent="0.25">
      <c r="A34" s="58" t="s">
        <v>29</v>
      </c>
      <c r="B34" s="24">
        <v>60.800667729522033</v>
      </c>
    </row>
    <row r="35" spans="1:2" x14ac:dyDescent="0.25">
      <c r="A35" s="58" t="s">
        <v>32</v>
      </c>
      <c r="B35" s="24">
        <v>18.158576805954386</v>
      </c>
    </row>
    <row r="36" spans="1:2" x14ac:dyDescent="0.25">
      <c r="A36" s="58" t="s">
        <v>28</v>
      </c>
      <c r="B36" s="24">
        <v>41.515060993199185</v>
      </c>
    </row>
    <row r="37" spans="1:2" x14ac:dyDescent="0.25">
      <c r="A37" s="58" t="s">
        <v>61</v>
      </c>
      <c r="B37" s="24">
        <v>3.6008590207021309</v>
      </c>
    </row>
    <row r="38" spans="1:2" x14ac:dyDescent="0.25">
      <c r="A38" s="58" t="s">
        <v>166</v>
      </c>
      <c r="B38" s="24">
        <v>67.598306988375583</v>
      </c>
    </row>
    <row r="39" spans="1:2" x14ac:dyDescent="0.25">
      <c r="A39" s="58" t="s">
        <v>167</v>
      </c>
      <c r="B39" s="24">
        <v>106.40912757102265</v>
      </c>
    </row>
    <row r="40" spans="1:2" x14ac:dyDescent="0.25">
      <c r="A40" s="58" t="s">
        <v>31</v>
      </c>
      <c r="B40" s="24">
        <v>29.076078849024949</v>
      </c>
    </row>
    <row r="41" spans="1:2" x14ac:dyDescent="0.25">
      <c r="A41" s="58" t="s">
        <v>30</v>
      </c>
      <c r="B41" s="24">
        <v>93.020880925753715</v>
      </c>
    </row>
    <row r="42" spans="1:2" x14ac:dyDescent="0.25">
      <c r="A42" s="58" t="s">
        <v>42</v>
      </c>
      <c r="B42" s="24">
        <v>34.438756573065092</v>
      </c>
    </row>
    <row r="43" spans="1:2" x14ac:dyDescent="0.25">
      <c r="A43" s="58" t="s">
        <v>62</v>
      </c>
      <c r="B43" s="24">
        <v>6.1996594399181246</v>
      </c>
    </row>
    <row r="44" spans="1:2" x14ac:dyDescent="0.25">
      <c r="A44" s="58" t="s">
        <v>40</v>
      </c>
      <c r="B44" s="24">
        <v>47.349291967126405</v>
      </c>
    </row>
    <row r="45" spans="1:2" x14ac:dyDescent="0.25">
      <c r="A45" s="58" t="s">
        <v>39</v>
      </c>
      <c r="B45" s="24">
        <v>1854.8020347035767</v>
      </c>
    </row>
    <row r="46" spans="1:2" x14ac:dyDescent="0.25">
      <c r="A46" s="58" t="s">
        <v>41</v>
      </c>
      <c r="B46" s="24">
        <v>55.276649597048603</v>
      </c>
    </row>
    <row r="47" spans="1:2" x14ac:dyDescent="0.25">
      <c r="A47" s="58" t="s">
        <v>38</v>
      </c>
      <c r="B47" s="24">
        <v>167.82696143343418</v>
      </c>
    </row>
    <row r="48" spans="1:2" x14ac:dyDescent="0.25">
      <c r="A48" s="58" t="s">
        <v>168</v>
      </c>
      <c r="B48" s="24">
        <v>1355.8998276613665</v>
      </c>
    </row>
    <row r="49" spans="1:2" x14ac:dyDescent="0.25">
      <c r="A49" s="58" t="s">
        <v>36</v>
      </c>
      <c r="B49" s="24">
        <v>1151.617267555225</v>
      </c>
    </row>
    <row r="50" spans="1:2" x14ac:dyDescent="0.25">
      <c r="A50" s="58" t="s">
        <v>34</v>
      </c>
      <c r="B50" s="24">
        <v>179.93338924540191</v>
      </c>
    </row>
    <row r="51" spans="1:2" x14ac:dyDescent="0.25">
      <c r="A51" s="58" t="s">
        <v>35</v>
      </c>
      <c r="B51" s="24">
        <v>337.57542194366829</v>
      </c>
    </row>
    <row r="52" spans="1:2" x14ac:dyDescent="0.25">
      <c r="A52" s="58" t="s">
        <v>44</v>
      </c>
      <c r="B52" s="24">
        <v>40.125166675656764</v>
      </c>
    </row>
    <row r="53" spans="1:2" x14ac:dyDescent="0.25">
      <c r="A53" s="58" t="s">
        <v>169</v>
      </c>
      <c r="B53" s="24">
        <v>16.325859886402856</v>
      </c>
    </row>
    <row r="54" spans="1:2" x14ac:dyDescent="0.25">
      <c r="A54" s="58" t="s">
        <v>63</v>
      </c>
      <c r="B54" s="24">
        <v>2.2977227710015438</v>
      </c>
    </row>
    <row r="55" spans="1:2" x14ac:dyDescent="0.25">
      <c r="A55" s="58" t="s">
        <v>43</v>
      </c>
      <c r="B55" s="24">
        <v>3.3857386674093584</v>
      </c>
    </row>
    <row r="56" spans="1:2" x14ac:dyDescent="0.25">
      <c r="A56" s="58" t="s">
        <v>49</v>
      </c>
      <c r="B56" s="24">
        <v>37.011012741829305</v>
      </c>
    </row>
    <row r="57" spans="1:2" x14ac:dyDescent="0.25">
      <c r="A57" s="58" t="s">
        <v>52</v>
      </c>
      <c r="B57" s="24">
        <v>38.845893998205746</v>
      </c>
    </row>
    <row r="58" spans="1:2" x14ac:dyDescent="0.25">
      <c r="A58" s="58" t="s">
        <v>51</v>
      </c>
      <c r="B58" s="24">
        <v>80.675080488045424</v>
      </c>
    </row>
    <row r="59" spans="1:2" x14ac:dyDescent="0.25">
      <c r="A59" s="58" t="s">
        <v>50</v>
      </c>
      <c r="B59" s="24">
        <v>15.984607161078515</v>
      </c>
    </row>
    <row r="60" spans="1:2" x14ac:dyDescent="0.25">
      <c r="A60" s="58" t="s">
        <v>48</v>
      </c>
      <c r="B60" s="24">
        <v>50.706608742388923</v>
      </c>
    </row>
    <row r="61" spans="1:2" x14ac:dyDescent="0.25">
      <c r="A61" s="58" t="s">
        <v>46</v>
      </c>
      <c r="B61" s="24">
        <v>281.27727981263126</v>
      </c>
    </row>
    <row r="62" spans="1:2" x14ac:dyDescent="0.25">
      <c r="A62" s="58" t="s">
        <v>47</v>
      </c>
      <c r="B62" s="24">
        <v>544.60044196207866</v>
      </c>
    </row>
    <row r="63" spans="1:2" x14ac:dyDescent="0.25">
      <c r="A63" s="58" t="s">
        <v>53</v>
      </c>
      <c r="B63" s="24">
        <v>3.5031283307634151</v>
      </c>
    </row>
    <row r="64" spans="1:2" x14ac:dyDescent="0.25">
      <c r="A64" s="58" t="s">
        <v>64</v>
      </c>
      <c r="B64" s="24">
        <v>1.1935395285921915</v>
      </c>
    </row>
    <row r="65" spans="1:2" x14ac:dyDescent="0.25">
      <c r="A65" s="58" t="s">
        <v>65</v>
      </c>
      <c r="B65" s="24">
        <v>1.3038809155775741</v>
      </c>
    </row>
    <row r="66" spans="1:2" x14ac:dyDescent="0.25">
      <c r="A66" s="58" t="s">
        <v>66</v>
      </c>
      <c r="B66" s="24">
        <v>2.052115789744192</v>
      </c>
    </row>
    <row r="67" spans="1:2" x14ac:dyDescent="0.25">
      <c r="A67" s="58" t="s">
        <v>56</v>
      </c>
      <c r="B67" s="24">
        <v>20.334771769870688</v>
      </c>
    </row>
    <row r="68" spans="1:2" x14ac:dyDescent="0.25">
      <c r="A68" s="58" t="s">
        <v>170</v>
      </c>
      <c r="B68" s="24">
        <v>85.666701352880807</v>
      </c>
    </row>
    <row r="69" spans="1:2" x14ac:dyDescent="0.25">
      <c r="A69" s="58" t="s">
        <v>55</v>
      </c>
      <c r="B69" s="24">
        <v>171.67766371579165</v>
      </c>
    </row>
    <row r="70" spans="1:2" x14ac:dyDescent="0.25">
      <c r="A70" s="58" t="s">
        <v>57</v>
      </c>
      <c r="B70" s="24">
        <v>5.4145680129233655</v>
      </c>
    </row>
  </sheetData>
  <sortState xmlns:xlrd2="http://schemas.microsoft.com/office/spreadsheetml/2017/richdata2" ref="A2:B71">
    <sortCondition ref="A2:A7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ADB8-BA29-4278-999B-3E1DC90C39E2}">
  <dimension ref="A3:G12"/>
  <sheetViews>
    <sheetView workbookViewId="0">
      <selection activeCell="G13" sqref="G13"/>
    </sheetView>
  </sheetViews>
  <sheetFormatPr defaultRowHeight="15" x14ac:dyDescent="0.25"/>
  <sheetData>
    <row r="3" spans="1:7" x14ac:dyDescent="0.25">
      <c r="A3" t="s">
        <v>290</v>
      </c>
      <c r="B3" t="s">
        <v>189</v>
      </c>
      <c r="C3" t="s">
        <v>172</v>
      </c>
      <c r="D3" t="s">
        <v>210</v>
      </c>
      <c r="E3" t="s">
        <v>76</v>
      </c>
      <c r="F3" t="s">
        <v>296</v>
      </c>
    </row>
    <row r="4" spans="1:7" x14ac:dyDescent="0.25">
      <c r="A4" t="s">
        <v>68</v>
      </c>
      <c r="B4">
        <v>283.72689859135545</v>
      </c>
      <c r="C4">
        <v>80.237696530959909</v>
      </c>
      <c r="D4">
        <v>159.55396367357787</v>
      </c>
      <c r="E4">
        <v>4.7946236606799744</v>
      </c>
      <c r="F4">
        <f>SUM(B4:E4)</f>
        <v>528.31318245657326</v>
      </c>
    </row>
    <row r="5" spans="1:7" x14ac:dyDescent="0.25">
      <c r="A5" t="s">
        <v>5</v>
      </c>
      <c r="B5">
        <v>995.04739008860361</v>
      </c>
      <c r="C5">
        <v>335.2009891415596</v>
      </c>
      <c r="D5">
        <v>389.65538356077627</v>
      </c>
      <c r="E5">
        <v>4.6054583599102257</v>
      </c>
      <c r="F5">
        <f t="shared" ref="F5:F12" si="0">SUM(B5:E5)</f>
        <v>1724.5092211508497</v>
      </c>
    </row>
    <row r="6" spans="1:7" x14ac:dyDescent="0.25">
      <c r="A6" t="s">
        <v>8</v>
      </c>
      <c r="B6">
        <v>301.82301495338788</v>
      </c>
      <c r="C6">
        <v>162.76721355134805</v>
      </c>
      <c r="D6">
        <v>214.47456662580214</v>
      </c>
      <c r="E6">
        <v>4.9654693710878481</v>
      </c>
      <c r="F6">
        <f t="shared" si="0"/>
        <v>684.03026450162588</v>
      </c>
    </row>
    <row r="7" spans="1:7" x14ac:dyDescent="0.25">
      <c r="A7" t="s">
        <v>3</v>
      </c>
      <c r="B7">
        <v>641.23412227825236</v>
      </c>
      <c r="C7">
        <v>304.76250301077539</v>
      </c>
      <c r="D7">
        <v>290.94722101260209</v>
      </c>
      <c r="F7">
        <f t="shared" si="0"/>
        <v>1236.9438463016299</v>
      </c>
    </row>
    <row r="8" spans="1:7" x14ac:dyDescent="0.25">
      <c r="A8" t="s">
        <v>2</v>
      </c>
      <c r="B8">
        <v>765.14635231522027</v>
      </c>
      <c r="C8">
        <v>229.84835716194982</v>
      </c>
      <c r="D8">
        <v>412.70990131550127</v>
      </c>
      <c r="F8">
        <f t="shared" si="0"/>
        <v>1407.7046107926712</v>
      </c>
    </row>
    <row r="9" spans="1:7" x14ac:dyDescent="0.25">
      <c r="A9" t="s">
        <v>6</v>
      </c>
      <c r="B9">
        <v>3004.8292650848148</v>
      </c>
      <c r="C9">
        <v>1703.7233063835959</v>
      </c>
      <c r="D9">
        <v>779.96489580519938</v>
      </c>
      <c r="E9">
        <v>77.35673492977628</v>
      </c>
      <c r="F9">
        <f t="shared" si="0"/>
        <v>5565.8742022033866</v>
      </c>
    </row>
    <row r="10" spans="1:7" x14ac:dyDescent="0.25">
      <c r="A10" t="s">
        <v>7</v>
      </c>
      <c r="B10">
        <v>881.11993164271803</v>
      </c>
      <c r="C10">
        <v>441.10619813504962</v>
      </c>
      <c r="D10">
        <v>130.73892966818951</v>
      </c>
      <c r="E10">
        <v>11.992343848209355</v>
      </c>
      <c r="F10">
        <f t="shared" si="0"/>
        <v>1464.9574032941666</v>
      </c>
    </row>
    <row r="11" spans="1:7" x14ac:dyDescent="0.25">
      <c r="A11" t="s">
        <v>4</v>
      </c>
      <c r="B11">
        <v>728.29737580620724</v>
      </c>
      <c r="C11">
        <v>276.72993327092098</v>
      </c>
      <c r="D11">
        <v>330.69900785285233</v>
      </c>
      <c r="E11">
        <v>8.9296844263552728</v>
      </c>
      <c r="F11">
        <f t="shared" si="0"/>
        <v>1344.6560013563358</v>
      </c>
    </row>
    <row r="12" spans="1:7" x14ac:dyDescent="0.25">
      <c r="D12">
        <f>SUM(D4:D11)</f>
        <v>2708.7438695145011</v>
      </c>
      <c r="E12">
        <f>AVERAGE(E4:E11)</f>
        <v>18.77405243266983</v>
      </c>
      <c r="F12">
        <f>SUM(F4:F11)</f>
        <v>13956.988732057238</v>
      </c>
      <c r="G12">
        <f>(D12/F12)*100</f>
        <v>19.4077957754089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9B85-E72D-4B7F-81CC-A8FA481A3F6B}">
  <dimension ref="A1:G459"/>
  <sheetViews>
    <sheetView zoomScale="85" zoomScaleNormal="85" workbookViewId="0">
      <pane ySplit="1" topLeftCell="A272" activePane="bottomLeft" state="frozen"/>
      <selection pane="bottomLeft" activeCell="F301" sqref="F301"/>
    </sheetView>
  </sheetViews>
  <sheetFormatPr defaultRowHeight="15" x14ac:dyDescent="0.25"/>
  <cols>
    <col min="4" max="4" width="19.28515625" customWidth="1"/>
    <col min="5" max="6" width="29.5703125" customWidth="1"/>
  </cols>
  <sheetData>
    <row r="1" spans="1:7" x14ac:dyDescent="0.25">
      <c r="A1" t="s">
        <v>58</v>
      </c>
      <c r="B1" t="s">
        <v>0</v>
      </c>
      <c r="C1" t="s">
        <v>1</v>
      </c>
      <c r="D1" t="s">
        <v>230</v>
      </c>
      <c r="E1" t="s">
        <v>289</v>
      </c>
      <c r="F1" t="s">
        <v>304</v>
      </c>
      <c r="G1" t="s">
        <v>288</v>
      </c>
    </row>
    <row r="2" spans="1:7" x14ac:dyDescent="0.25">
      <c r="A2">
        <v>1</v>
      </c>
      <c r="B2">
        <v>10</v>
      </c>
      <c r="C2" s="5" t="s">
        <v>68</v>
      </c>
      <c r="D2" s="1">
        <v>0.5</v>
      </c>
      <c r="E2" t="s">
        <v>210</v>
      </c>
      <c r="F2" t="s">
        <v>210</v>
      </c>
      <c r="G2">
        <v>1.3650758634941023</v>
      </c>
    </row>
    <row r="3" spans="1:7" x14ac:dyDescent="0.25">
      <c r="A3">
        <v>2</v>
      </c>
      <c r="B3">
        <v>9</v>
      </c>
      <c r="C3" t="s">
        <v>8</v>
      </c>
      <c r="D3" s="1">
        <v>0.5</v>
      </c>
      <c r="E3" t="s">
        <v>210</v>
      </c>
      <c r="F3" t="s">
        <v>210</v>
      </c>
      <c r="G3">
        <v>2.2151713264428685</v>
      </c>
    </row>
    <row r="4" spans="1:7" x14ac:dyDescent="0.25">
      <c r="A4">
        <v>2</v>
      </c>
      <c r="B4">
        <v>6</v>
      </c>
      <c r="C4" t="s">
        <v>6</v>
      </c>
      <c r="D4" s="1">
        <v>0.5</v>
      </c>
      <c r="E4" t="s">
        <v>210</v>
      </c>
      <c r="F4" t="s">
        <v>210</v>
      </c>
      <c r="G4">
        <v>8.5303955209953823</v>
      </c>
    </row>
    <row r="5" spans="1:7" x14ac:dyDescent="0.25">
      <c r="A5">
        <v>2</v>
      </c>
      <c r="B5">
        <v>7</v>
      </c>
      <c r="C5" t="s">
        <v>6</v>
      </c>
      <c r="D5" s="1">
        <v>0.5</v>
      </c>
      <c r="E5" t="s">
        <v>210</v>
      </c>
      <c r="F5" t="s">
        <v>210</v>
      </c>
      <c r="G5">
        <v>6.0588875648629097</v>
      </c>
    </row>
    <row r="6" spans="1:7" x14ac:dyDescent="0.25">
      <c r="A6">
        <v>1</v>
      </c>
      <c r="B6">
        <v>12</v>
      </c>
      <c r="C6" s="5" t="s">
        <v>6</v>
      </c>
      <c r="D6" s="1">
        <v>0.5</v>
      </c>
      <c r="E6" t="s">
        <v>210</v>
      </c>
      <c r="F6" t="s">
        <v>210</v>
      </c>
      <c r="G6">
        <v>3.1552944662145199</v>
      </c>
    </row>
    <row r="7" spans="1:7" x14ac:dyDescent="0.25">
      <c r="A7">
        <v>2</v>
      </c>
      <c r="B7">
        <v>8</v>
      </c>
      <c r="C7" t="s">
        <v>7</v>
      </c>
      <c r="D7" s="1">
        <v>0.5</v>
      </c>
      <c r="E7" t="s">
        <v>210</v>
      </c>
      <c r="F7" t="s">
        <v>210</v>
      </c>
      <c r="G7">
        <v>6.7483127182531142</v>
      </c>
    </row>
    <row r="8" spans="1:7" x14ac:dyDescent="0.25">
      <c r="A8">
        <v>2</v>
      </c>
      <c r="B8">
        <v>3</v>
      </c>
      <c r="C8" t="s">
        <v>4</v>
      </c>
      <c r="D8" s="1">
        <v>0.5</v>
      </c>
      <c r="E8" t="s">
        <v>210</v>
      </c>
      <c r="F8" t="s">
        <v>210</v>
      </c>
      <c r="G8">
        <v>2.4583014637784255</v>
      </c>
    </row>
    <row r="9" spans="1:7" x14ac:dyDescent="0.25">
      <c r="A9">
        <v>1</v>
      </c>
      <c r="B9">
        <v>12</v>
      </c>
      <c r="C9" s="5" t="s">
        <v>6</v>
      </c>
      <c r="D9" s="1">
        <v>0.54166666666666663</v>
      </c>
      <c r="E9" t="s">
        <v>172</v>
      </c>
      <c r="F9" t="s">
        <v>172</v>
      </c>
      <c r="G9">
        <v>1.0064883298674028</v>
      </c>
    </row>
    <row r="10" spans="1:7" x14ac:dyDescent="0.25">
      <c r="A10">
        <v>1</v>
      </c>
      <c r="B10">
        <v>10</v>
      </c>
      <c r="C10" s="5" t="s">
        <v>68</v>
      </c>
      <c r="D10" s="1">
        <v>0.58333333333333337</v>
      </c>
      <c r="E10" t="s">
        <v>210</v>
      </c>
      <c r="F10" t="s">
        <v>210</v>
      </c>
      <c r="G10">
        <v>26.530608009241266</v>
      </c>
    </row>
    <row r="11" spans="1:7" x14ac:dyDescent="0.25">
      <c r="A11">
        <v>2</v>
      </c>
      <c r="B11">
        <v>4</v>
      </c>
      <c r="C11" t="s">
        <v>5</v>
      </c>
      <c r="D11" s="1">
        <v>0.58333333333333337</v>
      </c>
      <c r="E11" t="s">
        <v>210</v>
      </c>
      <c r="F11" t="s">
        <v>210</v>
      </c>
      <c r="G11">
        <v>19.538651304480915</v>
      </c>
    </row>
    <row r="12" spans="1:7" x14ac:dyDescent="0.25">
      <c r="A12">
        <v>2</v>
      </c>
      <c r="B12">
        <v>5</v>
      </c>
      <c r="C12" t="s">
        <v>5</v>
      </c>
      <c r="D12" s="1">
        <v>0.58333333333333337</v>
      </c>
      <c r="E12" t="s">
        <v>210</v>
      </c>
      <c r="F12" t="s">
        <v>210</v>
      </c>
      <c r="G12">
        <v>20.569564755954993</v>
      </c>
    </row>
    <row r="13" spans="1:7" x14ac:dyDescent="0.25">
      <c r="A13">
        <v>1</v>
      </c>
      <c r="B13">
        <v>11</v>
      </c>
      <c r="C13" s="5" t="s">
        <v>5</v>
      </c>
      <c r="D13" s="1">
        <v>0.58333333333333337</v>
      </c>
      <c r="E13" t="s">
        <v>210</v>
      </c>
      <c r="F13" t="s">
        <v>210</v>
      </c>
      <c r="G13">
        <v>26.956530885113569</v>
      </c>
    </row>
    <row r="14" spans="1:7" x14ac:dyDescent="0.25">
      <c r="A14">
        <v>2</v>
      </c>
      <c r="B14">
        <v>9</v>
      </c>
      <c r="C14" t="s">
        <v>8</v>
      </c>
      <c r="D14" s="1">
        <v>0.58333333333333337</v>
      </c>
      <c r="E14" t="s">
        <v>210</v>
      </c>
      <c r="F14" t="s">
        <v>210</v>
      </c>
      <c r="G14">
        <v>30.957484928874727</v>
      </c>
    </row>
    <row r="15" spans="1:7" x14ac:dyDescent="0.25">
      <c r="A15">
        <v>2</v>
      </c>
      <c r="B15">
        <v>2</v>
      </c>
      <c r="C15" t="s">
        <v>3</v>
      </c>
      <c r="D15" s="1">
        <v>0.58333333333333337</v>
      </c>
      <c r="E15" t="s">
        <v>210</v>
      </c>
      <c r="F15" t="s">
        <v>210</v>
      </c>
      <c r="G15">
        <v>38.838526660413642</v>
      </c>
    </row>
    <row r="16" spans="1:7" x14ac:dyDescent="0.25">
      <c r="A16">
        <v>2</v>
      </c>
      <c r="B16">
        <v>1</v>
      </c>
      <c r="C16" t="s">
        <v>2</v>
      </c>
      <c r="D16" s="1">
        <v>0.58333333333333337</v>
      </c>
      <c r="E16" t="s">
        <v>210</v>
      </c>
      <c r="F16" t="s">
        <v>210</v>
      </c>
      <c r="G16">
        <v>46.292034089922801</v>
      </c>
    </row>
    <row r="17" spans="1:7" x14ac:dyDescent="0.25">
      <c r="A17">
        <v>2</v>
      </c>
      <c r="B17">
        <v>6</v>
      </c>
      <c r="C17" t="s">
        <v>6</v>
      </c>
      <c r="D17" s="1">
        <v>0.58333333333333337</v>
      </c>
      <c r="E17" t="s">
        <v>210</v>
      </c>
      <c r="F17" t="s">
        <v>210</v>
      </c>
      <c r="G17">
        <v>162.94266184929364</v>
      </c>
    </row>
    <row r="18" spans="1:7" x14ac:dyDescent="0.25">
      <c r="A18">
        <v>2</v>
      </c>
      <c r="B18">
        <v>7</v>
      </c>
      <c r="C18" t="s">
        <v>6</v>
      </c>
      <c r="D18" s="1">
        <v>0.58333333333333337</v>
      </c>
      <c r="E18" t="s">
        <v>210</v>
      </c>
      <c r="F18" t="s">
        <v>210</v>
      </c>
      <c r="G18">
        <v>75.749673212474804</v>
      </c>
    </row>
    <row r="19" spans="1:7" x14ac:dyDescent="0.25">
      <c r="A19">
        <v>1</v>
      </c>
      <c r="B19">
        <v>12</v>
      </c>
      <c r="C19" s="5" t="s">
        <v>6</v>
      </c>
      <c r="D19" s="1">
        <v>0.58333333333333337</v>
      </c>
      <c r="E19" t="s">
        <v>210</v>
      </c>
      <c r="F19" t="s">
        <v>210</v>
      </c>
      <c r="G19">
        <v>54.871334939802757</v>
      </c>
    </row>
    <row r="20" spans="1:7" x14ac:dyDescent="0.25">
      <c r="A20">
        <v>2</v>
      </c>
      <c r="B20">
        <v>8</v>
      </c>
      <c r="C20" t="s">
        <v>7</v>
      </c>
      <c r="D20" s="1">
        <v>0.58333333333333337</v>
      </c>
      <c r="E20" t="s">
        <v>210</v>
      </c>
      <c r="F20" t="s">
        <v>210</v>
      </c>
      <c r="G20">
        <v>102.22341112031152</v>
      </c>
    </row>
    <row r="21" spans="1:7" x14ac:dyDescent="0.25">
      <c r="A21">
        <v>2</v>
      </c>
      <c r="B21">
        <v>3</v>
      </c>
      <c r="C21" t="s">
        <v>4</v>
      </c>
      <c r="D21" s="1">
        <v>0.58333333333333337</v>
      </c>
      <c r="E21" t="s">
        <v>210</v>
      </c>
      <c r="F21" t="s">
        <v>210</v>
      </c>
      <c r="G21">
        <v>48.974507083804369</v>
      </c>
    </row>
    <row r="22" spans="1:7" x14ac:dyDescent="0.25">
      <c r="A22">
        <v>1</v>
      </c>
      <c r="B22">
        <v>10</v>
      </c>
      <c r="C22" s="5" t="s">
        <v>68</v>
      </c>
      <c r="D22" s="1">
        <v>0.625</v>
      </c>
      <c r="E22" t="s">
        <v>172</v>
      </c>
      <c r="F22" t="s">
        <v>172</v>
      </c>
      <c r="G22">
        <v>3.4978911633879868</v>
      </c>
    </row>
    <row r="23" spans="1:7" x14ac:dyDescent="0.25">
      <c r="A23">
        <v>2</v>
      </c>
      <c r="B23">
        <v>4</v>
      </c>
      <c r="C23" t="s">
        <v>5</v>
      </c>
      <c r="D23" s="1">
        <v>0.625</v>
      </c>
      <c r="E23" t="s">
        <v>172</v>
      </c>
      <c r="F23" t="s">
        <v>172</v>
      </c>
      <c r="G23">
        <v>4.3635451371336078</v>
      </c>
    </row>
    <row r="24" spans="1:7" x14ac:dyDescent="0.25">
      <c r="A24">
        <v>2</v>
      </c>
      <c r="B24">
        <v>5</v>
      </c>
      <c r="C24" t="s">
        <v>5</v>
      </c>
      <c r="D24" s="1">
        <v>0.625</v>
      </c>
      <c r="E24" t="s">
        <v>172</v>
      </c>
      <c r="F24" t="s">
        <v>172</v>
      </c>
      <c r="G24">
        <v>5.0651490956832443</v>
      </c>
    </row>
    <row r="25" spans="1:7" x14ac:dyDescent="0.25">
      <c r="A25">
        <v>1</v>
      </c>
      <c r="B25">
        <v>11</v>
      </c>
      <c r="C25" s="5" t="s">
        <v>5</v>
      </c>
      <c r="D25" s="1">
        <v>0.625</v>
      </c>
      <c r="E25" t="s">
        <v>172</v>
      </c>
      <c r="F25" t="s">
        <v>172</v>
      </c>
      <c r="G25">
        <v>3.0820817898433059</v>
      </c>
    </row>
    <row r="26" spans="1:7" x14ac:dyDescent="0.25">
      <c r="A26">
        <v>2</v>
      </c>
      <c r="B26">
        <v>9</v>
      </c>
      <c r="C26" t="s">
        <v>8</v>
      </c>
      <c r="D26" s="1">
        <v>0.625</v>
      </c>
      <c r="E26" t="s">
        <v>172</v>
      </c>
      <c r="F26" t="s">
        <v>172</v>
      </c>
      <c r="G26">
        <v>3.9350189873145247</v>
      </c>
    </row>
    <row r="27" spans="1:7" x14ac:dyDescent="0.25">
      <c r="A27">
        <v>2</v>
      </c>
      <c r="B27">
        <v>2</v>
      </c>
      <c r="C27" t="s">
        <v>3</v>
      </c>
      <c r="D27" s="1">
        <v>0.625</v>
      </c>
      <c r="E27" t="s">
        <v>172</v>
      </c>
      <c r="F27" t="s">
        <v>172</v>
      </c>
      <c r="G27">
        <v>17.069257261764587</v>
      </c>
    </row>
    <row r="28" spans="1:7" x14ac:dyDescent="0.25">
      <c r="A28">
        <v>2</v>
      </c>
      <c r="B28">
        <v>1</v>
      </c>
      <c r="C28" t="s">
        <v>2</v>
      </c>
      <c r="D28" s="1">
        <v>0.625</v>
      </c>
      <c r="E28" t="s">
        <v>172</v>
      </c>
      <c r="F28" t="s">
        <v>172</v>
      </c>
      <c r="G28">
        <v>17.820573065797674</v>
      </c>
    </row>
    <row r="29" spans="1:7" x14ac:dyDescent="0.25">
      <c r="A29">
        <v>2</v>
      </c>
      <c r="B29">
        <v>6</v>
      </c>
      <c r="C29" t="s">
        <v>6</v>
      </c>
      <c r="D29" s="1">
        <v>0.625</v>
      </c>
      <c r="E29" t="s">
        <v>172</v>
      </c>
      <c r="F29" t="s">
        <v>172</v>
      </c>
      <c r="G29">
        <v>33.877798903985251</v>
      </c>
    </row>
    <row r="30" spans="1:7" x14ac:dyDescent="0.25">
      <c r="A30">
        <v>2</v>
      </c>
      <c r="B30">
        <v>7</v>
      </c>
      <c r="C30" t="s">
        <v>6</v>
      </c>
      <c r="D30" s="1">
        <v>0.625</v>
      </c>
      <c r="E30" t="s">
        <v>172</v>
      </c>
      <c r="F30" t="s">
        <v>172</v>
      </c>
      <c r="G30">
        <v>20.572831274672705</v>
      </c>
    </row>
    <row r="31" spans="1:7" x14ac:dyDescent="0.25">
      <c r="A31">
        <v>1</v>
      </c>
      <c r="B31">
        <v>12</v>
      </c>
      <c r="C31" s="5" t="s">
        <v>6</v>
      </c>
      <c r="D31" s="1">
        <v>0.625</v>
      </c>
      <c r="E31" t="s">
        <v>172</v>
      </c>
      <c r="F31" t="s">
        <v>172</v>
      </c>
      <c r="G31">
        <v>12.620317611409426</v>
      </c>
    </row>
    <row r="32" spans="1:7" x14ac:dyDescent="0.25">
      <c r="A32">
        <v>2</v>
      </c>
      <c r="B32">
        <v>8</v>
      </c>
      <c r="C32" t="s">
        <v>7</v>
      </c>
      <c r="D32" s="1">
        <v>0.625</v>
      </c>
      <c r="E32" t="s">
        <v>172</v>
      </c>
      <c r="F32" t="s">
        <v>172</v>
      </c>
      <c r="G32">
        <v>15.246952543043417</v>
      </c>
    </row>
    <row r="33" spans="1:7" x14ac:dyDescent="0.25">
      <c r="A33">
        <v>2</v>
      </c>
      <c r="B33">
        <v>3</v>
      </c>
      <c r="C33" t="s">
        <v>4</v>
      </c>
      <c r="D33" s="1">
        <v>0.625</v>
      </c>
      <c r="E33" t="s">
        <v>172</v>
      </c>
      <c r="F33" t="s">
        <v>172</v>
      </c>
      <c r="G33">
        <v>10.128160905165384</v>
      </c>
    </row>
    <row r="34" spans="1:7" x14ac:dyDescent="0.25">
      <c r="A34">
        <v>1</v>
      </c>
      <c r="B34">
        <v>10</v>
      </c>
      <c r="C34" s="5" t="s">
        <v>68</v>
      </c>
      <c r="D34" s="1">
        <v>0.66666666666666663</v>
      </c>
      <c r="E34" t="s">
        <v>210</v>
      </c>
      <c r="F34" t="s">
        <v>210</v>
      </c>
      <c r="G34">
        <v>127.98343323967768</v>
      </c>
    </row>
    <row r="35" spans="1:7" x14ac:dyDescent="0.25">
      <c r="A35">
        <v>2</v>
      </c>
      <c r="B35">
        <v>4</v>
      </c>
      <c r="C35" t="s">
        <v>5</v>
      </c>
      <c r="D35" s="1">
        <v>0.66666666666666663</v>
      </c>
      <c r="E35" t="s">
        <v>210</v>
      </c>
      <c r="F35" t="s">
        <v>210</v>
      </c>
      <c r="G35">
        <v>76.338163942179349</v>
      </c>
    </row>
    <row r="36" spans="1:7" x14ac:dyDescent="0.25">
      <c r="A36">
        <v>2</v>
      </c>
      <c r="B36">
        <v>5</v>
      </c>
      <c r="C36" t="s">
        <v>5</v>
      </c>
      <c r="D36" s="1">
        <v>0.66666666666666663</v>
      </c>
      <c r="E36" t="s">
        <v>210</v>
      </c>
      <c r="F36" t="s">
        <v>210</v>
      </c>
      <c r="G36">
        <v>109.87225976828201</v>
      </c>
    </row>
    <row r="37" spans="1:7" x14ac:dyDescent="0.25">
      <c r="A37">
        <v>1</v>
      </c>
      <c r="B37">
        <v>11</v>
      </c>
      <c r="C37" s="5" t="s">
        <v>5</v>
      </c>
      <c r="D37" s="1">
        <v>0.66666666666666663</v>
      </c>
      <c r="E37" t="s">
        <v>210</v>
      </c>
      <c r="F37" t="s">
        <v>210</v>
      </c>
      <c r="G37">
        <v>134.41474443679104</v>
      </c>
    </row>
    <row r="38" spans="1:7" x14ac:dyDescent="0.25">
      <c r="A38">
        <v>2</v>
      </c>
      <c r="B38">
        <v>9</v>
      </c>
      <c r="C38" t="s">
        <v>8</v>
      </c>
      <c r="D38" s="1">
        <v>0.66666666666666663</v>
      </c>
      <c r="E38" t="s">
        <v>210</v>
      </c>
      <c r="F38" t="s">
        <v>210</v>
      </c>
      <c r="G38">
        <v>173.06919234697764</v>
      </c>
    </row>
    <row r="39" spans="1:7" x14ac:dyDescent="0.25">
      <c r="A39">
        <v>2</v>
      </c>
      <c r="B39">
        <v>2</v>
      </c>
      <c r="C39" t="s">
        <v>3</v>
      </c>
      <c r="D39" s="1">
        <v>0.66666666666666663</v>
      </c>
      <c r="E39" t="s">
        <v>210</v>
      </c>
      <c r="F39" t="s">
        <v>210</v>
      </c>
      <c r="G39">
        <v>252.10869435218842</v>
      </c>
    </row>
    <row r="40" spans="1:7" x14ac:dyDescent="0.25">
      <c r="A40">
        <v>2</v>
      </c>
      <c r="B40">
        <v>1</v>
      </c>
      <c r="C40" t="s">
        <v>2</v>
      </c>
      <c r="D40" s="1">
        <v>0.66666666666666663</v>
      </c>
      <c r="E40" t="s">
        <v>210</v>
      </c>
      <c r="F40" t="s">
        <v>210</v>
      </c>
      <c r="G40">
        <v>366.41786722557845</v>
      </c>
    </row>
    <row r="41" spans="1:7" x14ac:dyDescent="0.25">
      <c r="A41">
        <v>1</v>
      </c>
      <c r="B41">
        <v>12</v>
      </c>
      <c r="C41" s="5" t="s">
        <v>6</v>
      </c>
      <c r="D41" s="1">
        <v>0.66666666666666663</v>
      </c>
      <c r="E41" t="s">
        <v>210</v>
      </c>
      <c r="F41" t="s">
        <v>210</v>
      </c>
      <c r="G41">
        <v>344.60009289555217</v>
      </c>
    </row>
    <row r="42" spans="1:7" x14ac:dyDescent="0.25">
      <c r="A42">
        <v>2</v>
      </c>
      <c r="B42">
        <v>3</v>
      </c>
      <c r="C42" t="s">
        <v>4</v>
      </c>
      <c r="D42" s="1">
        <v>0.66666666666666663</v>
      </c>
      <c r="E42" t="s">
        <v>210</v>
      </c>
      <c r="F42" t="s">
        <v>210</v>
      </c>
      <c r="G42">
        <v>266.96225642692212</v>
      </c>
    </row>
    <row r="43" spans="1:7" x14ac:dyDescent="0.25">
      <c r="A43">
        <v>1</v>
      </c>
      <c r="B43">
        <v>10</v>
      </c>
      <c r="C43" s="5" t="s">
        <v>68</v>
      </c>
      <c r="D43" s="1">
        <v>0.70833333333333337</v>
      </c>
      <c r="E43" t="s">
        <v>172</v>
      </c>
      <c r="F43" t="s">
        <v>172</v>
      </c>
      <c r="G43">
        <v>1.9030879864903256</v>
      </c>
    </row>
    <row r="44" spans="1:7" x14ac:dyDescent="0.25">
      <c r="A44">
        <v>1</v>
      </c>
      <c r="B44">
        <v>11</v>
      </c>
      <c r="C44" s="5" t="s">
        <v>5</v>
      </c>
      <c r="D44" s="1">
        <v>0.70833333333333337</v>
      </c>
      <c r="E44" t="s">
        <v>172</v>
      </c>
      <c r="F44" t="s">
        <v>172</v>
      </c>
      <c r="G44">
        <v>2.7098609972899546</v>
      </c>
    </row>
    <row r="45" spans="1:7" x14ac:dyDescent="0.25">
      <c r="A45">
        <v>2</v>
      </c>
      <c r="B45">
        <v>9</v>
      </c>
      <c r="C45" t="s">
        <v>8</v>
      </c>
      <c r="D45" s="1">
        <v>0.70833333333333337</v>
      </c>
      <c r="E45" t="s">
        <v>172</v>
      </c>
      <c r="F45" t="s">
        <v>172</v>
      </c>
      <c r="G45">
        <v>2.9729093049612061</v>
      </c>
    </row>
    <row r="46" spans="1:7" x14ac:dyDescent="0.25">
      <c r="A46">
        <v>2</v>
      </c>
      <c r="B46">
        <v>6</v>
      </c>
      <c r="C46" t="s">
        <v>6</v>
      </c>
      <c r="D46" s="1">
        <v>0.70833333333333337</v>
      </c>
      <c r="E46" t="s">
        <v>172</v>
      </c>
      <c r="F46" t="s">
        <v>172</v>
      </c>
      <c r="G46">
        <v>15.07610395077525</v>
      </c>
    </row>
    <row r="47" spans="1:7" x14ac:dyDescent="0.25">
      <c r="A47">
        <v>2</v>
      </c>
      <c r="B47">
        <v>7</v>
      </c>
      <c r="C47" t="s">
        <v>6</v>
      </c>
      <c r="D47" s="1">
        <v>0.70833333333333337</v>
      </c>
      <c r="E47" t="s">
        <v>172</v>
      </c>
      <c r="F47" t="s">
        <v>172</v>
      </c>
      <c r="G47">
        <v>14.180764818056494</v>
      </c>
    </row>
    <row r="48" spans="1:7" x14ac:dyDescent="0.25">
      <c r="A48">
        <v>1</v>
      </c>
      <c r="B48">
        <v>12</v>
      </c>
      <c r="C48" s="5" t="s">
        <v>6</v>
      </c>
      <c r="D48" s="1">
        <v>0.70833333333333337</v>
      </c>
      <c r="E48" t="s">
        <v>172</v>
      </c>
      <c r="F48" t="s">
        <v>172</v>
      </c>
      <c r="G48">
        <v>9.655533532804693</v>
      </c>
    </row>
    <row r="49" spans="1:7" x14ac:dyDescent="0.25">
      <c r="A49">
        <v>2</v>
      </c>
      <c r="B49">
        <v>8</v>
      </c>
      <c r="C49" t="s">
        <v>7</v>
      </c>
      <c r="D49" s="1">
        <v>0.70833333333333337</v>
      </c>
      <c r="E49" t="s">
        <v>172</v>
      </c>
      <c r="F49" t="s">
        <v>172</v>
      </c>
      <c r="G49">
        <v>8.2489408933675907</v>
      </c>
    </row>
    <row r="50" spans="1:7" x14ac:dyDescent="0.25">
      <c r="A50">
        <v>2</v>
      </c>
      <c r="B50">
        <v>3</v>
      </c>
      <c r="C50" t="s">
        <v>4</v>
      </c>
      <c r="D50" s="1">
        <v>0.70833333333333337</v>
      </c>
      <c r="E50" t="s">
        <v>172</v>
      </c>
      <c r="F50" t="s">
        <v>172</v>
      </c>
      <c r="G50">
        <v>6.6158020093772842</v>
      </c>
    </row>
    <row r="51" spans="1:7" x14ac:dyDescent="0.25">
      <c r="A51">
        <v>1</v>
      </c>
      <c r="B51">
        <v>10</v>
      </c>
      <c r="C51" s="5" t="s">
        <v>68</v>
      </c>
      <c r="D51" s="1">
        <v>0.75</v>
      </c>
      <c r="E51" t="s">
        <v>172</v>
      </c>
      <c r="F51" t="s">
        <v>172</v>
      </c>
      <c r="G51">
        <v>15.327341820832618</v>
      </c>
    </row>
    <row r="52" spans="1:7" x14ac:dyDescent="0.25">
      <c r="A52">
        <v>2</v>
      </c>
      <c r="B52">
        <v>4</v>
      </c>
      <c r="C52" t="s">
        <v>5</v>
      </c>
      <c r="D52" s="1">
        <v>0.75</v>
      </c>
      <c r="E52" t="s">
        <v>172</v>
      </c>
      <c r="F52" t="s">
        <v>172</v>
      </c>
      <c r="G52">
        <v>16.61892973541752</v>
      </c>
    </row>
    <row r="53" spans="1:7" x14ac:dyDescent="0.25">
      <c r="A53">
        <v>2</v>
      </c>
      <c r="B53">
        <v>5</v>
      </c>
      <c r="C53" t="s">
        <v>5</v>
      </c>
      <c r="D53" s="1">
        <v>0.75</v>
      </c>
      <c r="E53" t="s">
        <v>172</v>
      </c>
      <c r="F53" t="s">
        <v>172</v>
      </c>
      <c r="G53">
        <v>30.026233940191688</v>
      </c>
    </row>
    <row r="54" spans="1:7" x14ac:dyDescent="0.25">
      <c r="A54">
        <v>1</v>
      </c>
      <c r="B54">
        <v>11</v>
      </c>
      <c r="C54" s="5" t="s">
        <v>5</v>
      </c>
      <c r="D54" s="1">
        <v>0.75</v>
      </c>
      <c r="E54" t="s">
        <v>172</v>
      </c>
      <c r="F54" t="s">
        <v>172</v>
      </c>
      <c r="G54">
        <v>20.624409258188674</v>
      </c>
    </row>
    <row r="55" spans="1:7" x14ac:dyDescent="0.25">
      <c r="A55">
        <v>2</v>
      </c>
      <c r="B55">
        <v>9</v>
      </c>
      <c r="C55" t="s">
        <v>8</v>
      </c>
      <c r="D55" s="1">
        <v>0.75</v>
      </c>
      <c r="E55" t="s">
        <v>172</v>
      </c>
      <c r="F55" t="s">
        <v>172</v>
      </c>
      <c r="G55">
        <v>19.691966733796615</v>
      </c>
    </row>
    <row r="56" spans="1:7" x14ac:dyDescent="0.25">
      <c r="A56">
        <v>2</v>
      </c>
      <c r="B56">
        <v>2</v>
      </c>
      <c r="C56" t="s">
        <v>3</v>
      </c>
      <c r="D56" s="1">
        <v>0.75</v>
      </c>
      <c r="E56" t="s">
        <v>172</v>
      </c>
      <c r="F56" t="s">
        <v>172</v>
      </c>
      <c r="G56">
        <v>75.692005364525173</v>
      </c>
    </row>
    <row r="57" spans="1:7" x14ac:dyDescent="0.25">
      <c r="A57">
        <v>2</v>
      </c>
      <c r="B57">
        <v>1</v>
      </c>
      <c r="C57" t="s">
        <v>2</v>
      </c>
      <c r="D57" s="1">
        <v>0.75</v>
      </c>
      <c r="E57" t="s">
        <v>172</v>
      </c>
      <c r="F57" t="s">
        <v>172</v>
      </c>
      <c r="G57">
        <v>112.55370850173442</v>
      </c>
    </row>
    <row r="58" spans="1:7" x14ac:dyDescent="0.25">
      <c r="A58">
        <v>2</v>
      </c>
      <c r="B58">
        <v>6</v>
      </c>
      <c r="C58" t="s">
        <v>6</v>
      </c>
      <c r="D58" s="1">
        <v>0.75</v>
      </c>
      <c r="E58" t="s">
        <v>172</v>
      </c>
      <c r="F58" t="s">
        <v>172</v>
      </c>
      <c r="G58">
        <v>102.38399245285929</v>
      </c>
    </row>
    <row r="59" spans="1:7" x14ac:dyDescent="0.25">
      <c r="A59">
        <v>2</v>
      </c>
      <c r="B59">
        <v>7</v>
      </c>
      <c r="C59" t="s">
        <v>6</v>
      </c>
      <c r="D59" s="1">
        <v>0.75</v>
      </c>
      <c r="E59" t="s">
        <v>172</v>
      </c>
      <c r="F59" t="s">
        <v>172</v>
      </c>
      <c r="G59">
        <v>175.97956489290584</v>
      </c>
    </row>
    <row r="60" spans="1:7" x14ac:dyDescent="0.25">
      <c r="A60">
        <v>1</v>
      </c>
      <c r="B60">
        <v>12</v>
      </c>
      <c r="C60" s="5" t="s">
        <v>6</v>
      </c>
      <c r="D60" s="1">
        <v>0.75</v>
      </c>
      <c r="E60" t="s">
        <v>172</v>
      </c>
      <c r="F60" t="s">
        <v>172</v>
      </c>
      <c r="G60">
        <v>66.37626937449663</v>
      </c>
    </row>
    <row r="61" spans="1:7" x14ac:dyDescent="0.25">
      <c r="A61">
        <v>2</v>
      </c>
      <c r="B61">
        <v>8</v>
      </c>
      <c r="C61" t="s">
        <v>7</v>
      </c>
      <c r="D61" s="1">
        <v>0.75</v>
      </c>
      <c r="E61" t="s">
        <v>172</v>
      </c>
      <c r="F61" t="s">
        <v>172</v>
      </c>
      <c r="G61">
        <v>52.654489301174614</v>
      </c>
    </row>
    <row r="62" spans="1:7" x14ac:dyDescent="0.25">
      <c r="A62">
        <v>2</v>
      </c>
      <c r="B62">
        <v>3</v>
      </c>
      <c r="C62" t="s">
        <v>4</v>
      </c>
      <c r="D62" s="1">
        <v>0.75</v>
      </c>
      <c r="E62" t="s">
        <v>172</v>
      </c>
      <c r="F62" t="s">
        <v>172</v>
      </c>
      <c r="G62">
        <v>36.810275931442639</v>
      </c>
    </row>
    <row r="63" spans="1:7" x14ac:dyDescent="0.25">
      <c r="A63">
        <v>1</v>
      </c>
      <c r="B63">
        <v>10</v>
      </c>
      <c r="C63" s="5" t="s">
        <v>68</v>
      </c>
      <c r="D63" s="1">
        <v>0.83333333333333337</v>
      </c>
      <c r="E63" t="s">
        <v>210</v>
      </c>
      <c r="F63" t="s">
        <v>210</v>
      </c>
      <c r="G63">
        <v>1.6403221728913719</v>
      </c>
    </row>
    <row r="64" spans="1:7" x14ac:dyDescent="0.25">
      <c r="A64">
        <v>1</v>
      </c>
      <c r="B64">
        <v>11</v>
      </c>
      <c r="C64" s="5" t="s">
        <v>5</v>
      </c>
      <c r="D64" s="1">
        <v>0.83333333333333337</v>
      </c>
      <c r="E64" t="s">
        <v>210</v>
      </c>
      <c r="F64" t="s">
        <v>210</v>
      </c>
      <c r="G64">
        <v>1.9654684679744794</v>
      </c>
    </row>
    <row r="65" spans="1:7" x14ac:dyDescent="0.25">
      <c r="A65">
        <v>2</v>
      </c>
      <c r="B65">
        <v>9</v>
      </c>
      <c r="C65" t="s">
        <v>8</v>
      </c>
      <c r="D65" s="1">
        <v>0.83333333333333337</v>
      </c>
      <c r="E65" t="s">
        <v>210</v>
      </c>
      <c r="F65" t="s">
        <v>210</v>
      </c>
      <c r="G65">
        <v>3.0707332714107283</v>
      </c>
    </row>
    <row r="66" spans="1:7" x14ac:dyDescent="0.25">
      <c r="A66">
        <v>2</v>
      </c>
      <c r="B66">
        <v>6</v>
      </c>
      <c r="C66" t="s">
        <v>6</v>
      </c>
      <c r="D66" s="1">
        <v>0.83333333333333337</v>
      </c>
      <c r="E66" t="s">
        <v>210</v>
      </c>
      <c r="F66" t="s">
        <v>210</v>
      </c>
      <c r="G66">
        <v>8.4357937507488394</v>
      </c>
    </row>
    <row r="67" spans="1:7" x14ac:dyDescent="0.25">
      <c r="A67">
        <v>2</v>
      </c>
      <c r="B67">
        <v>7</v>
      </c>
      <c r="C67" t="s">
        <v>6</v>
      </c>
      <c r="D67" s="1">
        <v>0.83333333333333337</v>
      </c>
      <c r="E67" t="s">
        <v>210</v>
      </c>
      <c r="F67" t="s">
        <v>210</v>
      </c>
      <c r="G67">
        <v>11.688463901455423</v>
      </c>
    </row>
    <row r="68" spans="1:7" x14ac:dyDescent="0.25">
      <c r="A68">
        <v>1</v>
      </c>
      <c r="B68">
        <v>12</v>
      </c>
      <c r="C68" s="5" t="s">
        <v>6</v>
      </c>
      <c r="D68" s="1">
        <v>0.83333333333333337</v>
      </c>
      <c r="E68" t="s">
        <v>210</v>
      </c>
      <c r="F68" t="s">
        <v>210</v>
      </c>
      <c r="G68">
        <v>6.1157766103375844</v>
      </c>
    </row>
    <row r="69" spans="1:7" x14ac:dyDescent="0.25">
      <c r="A69">
        <v>2</v>
      </c>
      <c r="B69">
        <v>8</v>
      </c>
      <c r="C69" t="s">
        <v>7</v>
      </c>
      <c r="D69" s="1">
        <v>0.83333333333333337</v>
      </c>
      <c r="E69" t="s">
        <v>210</v>
      </c>
      <c r="F69" t="s">
        <v>210</v>
      </c>
      <c r="G69">
        <v>3.2772833412993392</v>
      </c>
    </row>
    <row r="70" spans="1:7" x14ac:dyDescent="0.25">
      <c r="A70">
        <v>2</v>
      </c>
      <c r="B70">
        <v>3</v>
      </c>
      <c r="C70" t="s">
        <v>4</v>
      </c>
      <c r="D70" s="1">
        <v>0.83333333333333337</v>
      </c>
      <c r="E70" t="s">
        <v>210</v>
      </c>
      <c r="F70" t="s">
        <v>210</v>
      </c>
      <c r="G70">
        <v>2.560621689229456</v>
      </c>
    </row>
    <row r="71" spans="1:7" x14ac:dyDescent="0.25">
      <c r="A71">
        <v>1</v>
      </c>
      <c r="B71">
        <v>10</v>
      </c>
      <c r="C71" s="5" t="s">
        <v>68</v>
      </c>
      <c r="D71" s="1">
        <v>0.91666666666666663</v>
      </c>
      <c r="E71" t="s">
        <v>76</v>
      </c>
      <c r="F71" t="s">
        <v>76</v>
      </c>
      <c r="G71">
        <v>2.4696271279865916</v>
      </c>
    </row>
    <row r="72" spans="1:7" x14ac:dyDescent="0.25">
      <c r="A72">
        <v>1</v>
      </c>
      <c r="B72">
        <v>11</v>
      </c>
      <c r="C72" s="5" t="s">
        <v>5</v>
      </c>
      <c r="D72" s="1">
        <v>0.91666666666666663</v>
      </c>
      <c r="E72" t="s">
        <v>76</v>
      </c>
      <c r="F72" t="s">
        <v>76</v>
      </c>
      <c r="G72">
        <v>1.9972348860081341</v>
      </c>
    </row>
    <row r="73" spans="1:7" x14ac:dyDescent="0.25">
      <c r="A73">
        <v>2</v>
      </c>
      <c r="B73">
        <v>9</v>
      </c>
      <c r="C73" t="s">
        <v>8</v>
      </c>
      <c r="D73" s="1">
        <v>0.91666666666666663</v>
      </c>
      <c r="E73" t="s">
        <v>76</v>
      </c>
      <c r="F73" t="s">
        <v>76</v>
      </c>
      <c r="G73">
        <v>2.4844947217250279</v>
      </c>
    </row>
    <row r="74" spans="1:7" x14ac:dyDescent="0.25">
      <c r="A74">
        <v>2</v>
      </c>
      <c r="B74">
        <v>6</v>
      </c>
      <c r="C74" t="s">
        <v>6</v>
      </c>
      <c r="D74" s="1">
        <v>0.91666666666666663</v>
      </c>
      <c r="E74" t="s">
        <v>76</v>
      </c>
      <c r="F74" t="s">
        <v>76</v>
      </c>
      <c r="G74">
        <v>33.019264151147851</v>
      </c>
    </row>
    <row r="75" spans="1:7" x14ac:dyDescent="0.25">
      <c r="A75">
        <v>2</v>
      </c>
      <c r="B75">
        <v>7</v>
      </c>
      <c r="C75" t="s">
        <v>6</v>
      </c>
      <c r="D75" s="1">
        <v>0.91666666666666663</v>
      </c>
      <c r="E75" t="s">
        <v>76</v>
      </c>
      <c r="F75" t="s">
        <v>76</v>
      </c>
      <c r="G75">
        <v>6.2468573865357859</v>
      </c>
    </row>
    <row r="76" spans="1:7" x14ac:dyDescent="0.25">
      <c r="A76">
        <v>1</v>
      </c>
      <c r="B76">
        <v>12</v>
      </c>
      <c r="C76" s="5" t="s">
        <v>6</v>
      </c>
      <c r="D76" s="1">
        <v>0.91666666666666663</v>
      </c>
      <c r="E76" t="s">
        <v>76</v>
      </c>
      <c r="F76" t="s">
        <v>76</v>
      </c>
      <c r="G76">
        <v>4.5370192726078722</v>
      </c>
    </row>
    <row r="77" spans="1:7" x14ac:dyDescent="0.25">
      <c r="A77">
        <v>2</v>
      </c>
      <c r="B77">
        <v>8</v>
      </c>
      <c r="C77" t="s">
        <v>7</v>
      </c>
      <c r="D77" s="1">
        <v>0.91666666666666663</v>
      </c>
      <c r="E77" t="s">
        <v>76</v>
      </c>
      <c r="F77" t="s">
        <v>76</v>
      </c>
      <c r="G77">
        <v>6.2464411081781437</v>
      </c>
    </row>
    <row r="78" spans="1:7" x14ac:dyDescent="0.25">
      <c r="A78">
        <v>2</v>
      </c>
      <c r="B78">
        <v>3</v>
      </c>
      <c r="C78" t="s">
        <v>4</v>
      </c>
      <c r="D78" s="1">
        <v>0.91666666666666663</v>
      </c>
      <c r="E78" t="s">
        <v>76</v>
      </c>
      <c r="F78" t="s">
        <v>76</v>
      </c>
      <c r="G78">
        <v>4.0719480122313243</v>
      </c>
    </row>
    <row r="79" spans="1:7" x14ac:dyDescent="0.25">
      <c r="A79">
        <v>1</v>
      </c>
      <c r="B79">
        <v>12</v>
      </c>
      <c r="C79" s="5" t="s">
        <v>6</v>
      </c>
      <c r="D79" s="1">
        <v>0.95833333333333337</v>
      </c>
      <c r="E79" t="s">
        <v>76</v>
      </c>
      <c r="F79" t="s">
        <v>76</v>
      </c>
      <c r="G79">
        <v>0.94164370157081889</v>
      </c>
    </row>
    <row r="80" spans="1:7" x14ac:dyDescent="0.25">
      <c r="A80">
        <v>1</v>
      </c>
      <c r="B80">
        <v>10</v>
      </c>
      <c r="C80" s="5" t="s">
        <v>68</v>
      </c>
      <c r="D80" s="61">
        <v>1</v>
      </c>
      <c r="E80" t="s">
        <v>76</v>
      </c>
      <c r="F80" t="s">
        <v>76</v>
      </c>
      <c r="G80">
        <v>2.3249965326933832</v>
      </c>
    </row>
    <row r="81" spans="1:7" x14ac:dyDescent="0.25">
      <c r="A81">
        <v>1</v>
      </c>
      <c r="B81">
        <v>11</v>
      </c>
      <c r="C81" s="5" t="s">
        <v>5</v>
      </c>
      <c r="D81" s="61">
        <v>1</v>
      </c>
      <c r="E81" t="s">
        <v>76</v>
      </c>
      <c r="F81" t="s">
        <v>76</v>
      </c>
      <c r="G81">
        <v>2.6082234739020915</v>
      </c>
    </row>
    <row r="82" spans="1:7" x14ac:dyDescent="0.25">
      <c r="A82">
        <v>2</v>
      </c>
      <c r="B82">
        <v>9</v>
      </c>
      <c r="C82" t="s">
        <v>8</v>
      </c>
      <c r="D82" s="61">
        <v>1</v>
      </c>
      <c r="E82" t="s">
        <v>76</v>
      </c>
      <c r="F82" t="s">
        <v>76</v>
      </c>
      <c r="G82">
        <v>2.4809746493628202</v>
      </c>
    </row>
    <row r="83" spans="1:7" x14ac:dyDescent="0.25">
      <c r="A83">
        <v>2</v>
      </c>
      <c r="B83">
        <v>6</v>
      </c>
      <c r="C83" t="s">
        <v>6</v>
      </c>
      <c r="D83" s="61">
        <v>1</v>
      </c>
      <c r="E83" t="s">
        <v>76</v>
      </c>
      <c r="F83" t="s">
        <v>76</v>
      </c>
      <c r="G83">
        <v>22.539380489510609</v>
      </c>
    </row>
    <row r="84" spans="1:7" x14ac:dyDescent="0.25">
      <c r="A84">
        <v>2</v>
      </c>
      <c r="B84">
        <v>7</v>
      </c>
      <c r="C84" t="s">
        <v>6</v>
      </c>
      <c r="D84" s="61">
        <v>1</v>
      </c>
      <c r="E84" t="s">
        <v>76</v>
      </c>
      <c r="F84" t="s">
        <v>76</v>
      </c>
      <c r="G84">
        <v>6.0409333688056623</v>
      </c>
    </row>
    <row r="85" spans="1:7" x14ac:dyDescent="0.25">
      <c r="A85">
        <v>1</v>
      </c>
      <c r="B85">
        <v>12</v>
      </c>
      <c r="C85" s="5" t="s">
        <v>6</v>
      </c>
      <c r="D85" s="61">
        <v>1</v>
      </c>
      <c r="E85" t="s">
        <v>76</v>
      </c>
      <c r="F85" t="s">
        <v>76</v>
      </c>
      <c r="G85">
        <v>4.031636559597672</v>
      </c>
    </row>
    <row r="86" spans="1:7" x14ac:dyDescent="0.25">
      <c r="A86">
        <v>2</v>
      </c>
      <c r="B86">
        <v>8</v>
      </c>
      <c r="C86" t="s">
        <v>7</v>
      </c>
      <c r="D86" s="61">
        <v>1</v>
      </c>
      <c r="E86" t="s">
        <v>76</v>
      </c>
      <c r="F86" t="s">
        <v>76</v>
      </c>
      <c r="G86">
        <v>5.7459027400312115</v>
      </c>
    </row>
    <row r="87" spans="1:7" x14ac:dyDescent="0.25">
      <c r="A87">
        <v>2</v>
      </c>
      <c r="B87">
        <v>3</v>
      </c>
      <c r="C87" t="s">
        <v>4</v>
      </c>
      <c r="D87" s="61">
        <v>1</v>
      </c>
      <c r="E87" t="s">
        <v>76</v>
      </c>
      <c r="F87" t="s">
        <v>76</v>
      </c>
      <c r="G87">
        <v>4.8577364141239494</v>
      </c>
    </row>
    <row r="88" spans="1:7" x14ac:dyDescent="0.25">
      <c r="A88">
        <v>2</v>
      </c>
      <c r="B88">
        <v>1</v>
      </c>
      <c r="C88" t="s">
        <v>2</v>
      </c>
      <c r="D88" t="s">
        <v>167</v>
      </c>
      <c r="E88" t="s">
        <v>172</v>
      </c>
      <c r="F88" t="s">
        <v>172</v>
      </c>
      <c r="G88">
        <v>26.979873048787582</v>
      </c>
    </row>
    <row r="89" spans="1:7" x14ac:dyDescent="0.25">
      <c r="A89">
        <v>2</v>
      </c>
      <c r="B89">
        <v>9</v>
      </c>
      <c r="C89" t="s">
        <v>8</v>
      </c>
      <c r="D89" t="s">
        <v>9</v>
      </c>
      <c r="E89" t="s">
        <v>172</v>
      </c>
      <c r="F89" t="s">
        <v>172</v>
      </c>
      <c r="G89">
        <v>1.665448458328709</v>
      </c>
    </row>
    <row r="90" spans="1:7" x14ac:dyDescent="0.25">
      <c r="A90">
        <v>2</v>
      </c>
      <c r="B90">
        <v>6</v>
      </c>
      <c r="C90" t="s">
        <v>6</v>
      </c>
      <c r="D90" t="s">
        <v>9</v>
      </c>
      <c r="E90" t="s">
        <v>172</v>
      </c>
      <c r="F90" t="s">
        <v>172</v>
      </c>
      <c r="G90">
        <v>10.053866923467345</v>
      </c>
    </row>
    <row r="91" spans="1:7" x14ac:dyDescent="0.25">
      <c r="A91">
        <v>1</v>
      </c>
      <c r="B91">
        <v>12</v>
      </c>
      <c r="C91" s="5" t="s">
        <v>6</v>
      </c>
      <c r="D91" t="s">
        <v>9</v>
      </c>
      <c r="E91" t="s">
        <v>172</v>
      </c>
      <c r="F91" t="s">
        <v>172</v>
      </c>
      <c r="G91">
        <v>1.7037253260034981</v>
      </c>
    </row>
    <row r="92" spans="1:7" x14ac:dyDescent="0.25">
      <c r="A92">
        <v>2</v>
      </c>
      <c r="B92">
        <v>8</v>
      </c>
      <c r="C92" t="s">
        <v>7</v>
      </c>
      <c r="D92" t="s">
        <v>9</v>
      </c>
      <c r="E92" t="s">
        <v>172</v>
      </c>
      <c r="F92" t="s">
        <v>172</v>
      </c>
      <c r="G92">
        <v>8.9996233782629123</v>
      </c>
    </row>
    <row r="93" spans="1:7" x14ac:dyDescent="0.25">
      <c r="A93">
        <v>1</v>
      </c>
      <c r="B93">
        <v>12</v>
      </c>
      <c r="C93" s="5" t="s">
        <v>6</v>
      </c>
      <c r="D93" t="s">
        <v>10</v>
      </c>
      <c r="E93" t="s">
        <v>172</v>
      </c>
      <c r="F93" t="s">
        <v>172</v>
      </c>
      <c r="G93">
        <v>1.2015432668952752</v>
      </c>
    </row>
    <row r="94" spans="1:7" x14ac:dyDescent="0.25">
      <c r="A94">
        <v>2</v>
      </c>
      <c r="B94">
        <v>8</v>
      </c>
      <c r="C94" t="s">
        <v>7</v>
      </c>
      <c r="D94" t="s">
        <v>10</v>
      </c>
      <c r="E94" t="s">
        <v>172</v>
      </c>
      <c r="F94" t="s">
        <v>172</v>
      </c>
      <c r="G94">
        <v>4.8117975767289636</v>
      </c>
    </row>
    <row r="95" spans="1:7" x14ac:dyDescent="0.25">
      <c r="A95">
        <v>1</v>
      </c>
      <c r="B95">
        <v>10</v>
      </c>
      <c r="C95" s="5" t="s">
        <v>68</v>
      </c>
      <c r="D95" t="s">
        <v>11</v>
      </c>
      <c r="E95" t="s">
        <v>172</v>
      </c>
      <c r="F95" t="s">
        <v>172</v>
      </c>
      <c r="G95">
        <v>1.8404264618547608</v>
      </c>
    </row>
    <row r="96" spans="1:7" x14ac:dyDescent="0.25">
      <c r="A96">
        <v>2</v>
      </c>
      <c r="B96">
        <v>4</v>
      </c>
      <c r="C96" t="s">
        <v>5</v>
      </c>
      <c r="D96" t="s">
        <v>11</v>
      </c>
      <c r="E96" t="s">
        <v>172</v>
      </c>
      <c r="F96" t="s">
        <v>172</v>
      </c>
      <c r="G96">
        <v>3.7402849868192383</v>
      </c>
    </row>
    <row r="97" spans="1:7" x14ac:dyDescent="0.25">
      <c r="A97">
        <v>2</v>
      </c>
      <c r="B97">
        <v>5</v>
      </c>
      <c r="C97" t="s">
        <v>5</v>
      </c>
      <c r="D97" t="s">
        <v>11</v>
      </c>
      <c r="E97" t="s">
        <v>172</v>
      </c>
      <c r="F97" t="s">
        <v>172</v>
      </c>
      <c r="G97">
        <v>4.6506644583877277</v>
      </c>
    </row>
    <row r="98" spans="1:7" x14ac:dyDescent="0.25">
      <c r="A98">
        <v>1</v>
      </c>
      <c r="B98">
        <v>11</v>
      </c>
      <c r="C98" s="5" t="s">
        <v>5</v>
      </c>
      <c r="D98" t="s">
        <v>11</v>
      </c>
      <c r="E98" t="s">
        <v>172</v>
      </c>
      <c r="F98" t="s">
        <v>172</v>
      </c>
      <c r="G98">
        <v>3.6647948527516299</v>
      </c>
    </row>
    <row r="99" spans="1:7" x14ac:dyDescent="0.25">
      <c r="A99">
        <v>2</v>
      </c>
      <c r="B99">
        <v>9</v>
      </c>
      <c r="C99" t="s">
        <v>8</v>
      </c>
      <c r="D99" t="s">
        <v>11</v>
      </c>
      <c r="E99" t="s">
        <v>172</v>
      </c>
      <c r="F99" t="s">
        <v>172</v>
      </c>
      <c r="G99">
        <v>3.5226117574895115</v>
      </c>
    </row>
    <row r="100" spans="1:7" x14ac:dyDescent="0.25">
      <c r="A100">
        <v>2</v>
      </c>
      <c r="B100">
        <v>6</v>
      </c>
      <c r="C100" t="s">
        <v>6</v>
      </c>
      <c r="D100" t="s">
        <v>11</v>
      </c>
      <c r="E100" t="s">
        <v>172</v>
      </c>
      <c r="F100" t="s">
        <v>172</v>
      </c>
      <c r="G100">
        <v>31.005112835294156</v>
      </c>
    </row>
    <row r="101" spans="1:7" x14ac:dyDescent="0.25">
      <c r="A101">
        <v>2</v>
      </c>
      <c r="B101">
        <v>7</v>
      </c>
      <c r="C101" t="s">
        <v>6</v>
      </c>
      <c r="D101" t="s">
        <v>11</v>
      </c>
      <c r="E101" t="s">
        <v>172</v>
      </c>
      <c r="F101" t="s">
        <v>172</v>
      </c>
      <c r="G101">
        <v>32.542564292308462</v>
      </c>
    </row>
    <row r="102" spans="1:7" x14ac:dyDescent="0.25">
      <c r="A102">
        <v>1</v>
      </c>
      <c r="B102">
        <v>12</v>
      </c>
      <c r="C102" s="5" t="s">
        <v>6</v>
      </c>
      <c r="D102" t="s">
        <v>11</v>
      </c>
      <c r="E102" t="s">
        <v>172</v>
      </c>
      <c r="F102" t="s">
        <v>172</v>
      </c>
      <c r="G102">
        <v>23.229167012445675</v>
      </c>
    </row>
    <row r="103" spans="1:7" x14ac:dyDescent="0.25">
      <c r="A103">
        <v>2</v>
      </c>
      <c r="B103">
        <v>8</v>
      </c>
      <c r="C103" t="s">
        <v>7</v>
      </c>
      <c r="D103" t="s">
        <v>11</v>
      </c>
      <c r="E103" t="s">
        <v>172</v>
      </c>
      <c r="F103" t="s">
        <v>172</v>
      </c>
      <c r="G103">
        <v>28.556523615005435</v>
      </c>
    </row>
    <row r="104" spans="1:7" x14ac:dyDescent="0.25">
      <c r="A104">
        <v>2</v>
      </c>
      <c r="B104">
        <v>3</v>
      </c>
      <c r="C104" t="s">
        <v>4</v>
      </c>
      <c r="D104" t="s">
        <v>11</v>
      </c>
      <c r="E104" t="s">
        <v>172</v>
      </c>
      <c r="F104" t="s">
        <v>172</v>
      </c>
      <c r="G104">
        <v>18.458371629257606</v>
      </c>
    </row>
    <row r="105" spans="1:7" x14ac:dyDescent="0.25">
      <c r="A105">
        <v>2</v>
      </c>
      <c r="B105">
        <v>7</v>
      </c>
      <c r="C105" t="s">
        <v>6</v>
      </c>
      <c r="D105" t="s">
        <v>163</v>
      </c>
      <c r="E105" t="s">
        <v>172</v>
      </c>
      <c r="F105" t="s">
        <v>172</v>
      </c>
      <c r="G105">
        <v>3.5482781009589579</v>
      </c>
    </row>
    <row r="106" spans="1:7" x14ac:dyDescent="0.25">
      <c r="A106">
        <v>1</v>
      </c>
      <c r="B106">
        <v>12</v>
      </c>
      <c r="C106" s="5" t="s">
        <v>6</v>
      </c>
      <c r="D106" t="s">
        <v>163</v>
      </c>
      <c r="E106" t="s">
        <v>172</v>
      </c>
      <c r="F106" t="s">
        <v>172</v>
      </c>
      <c r="G106">
        <v>1.924655501243451</v>
      </c>
    </row>
    <row r="107" spans="1:7" x14ac:dyDescent="0.25">
      <c r="A107">
        <v>2</v>
      </c>
      <c r="B107">
        <v>8</v>
      </c>
      <c r="C107" t="s">
        <v>7</v>
      </c>
      <c r="D107" t="s">
        <v>163</v>
      </c>
      <c r="E107" t="s">
        <v>172</v>
      </c>
      <c r="F107" t="s">
        <v>172</v>
      </c>
      <c r="G107">
        <v>3.0228284256460181</v>
      </c>
    </row>
    <row r="108" spans="1:7" x14ac:dyDescent="0.25">
      <c r="A108">
        <v>2</v>
      </c>
      <c r="B108">
        <v>7</v>
      </c>
      <c r="C108" t="s">
        <v>6</v>
      </c>
      <c r="D108" t="s">
        <v>12</v>
      </c>
      <c r="E108" t="s">
        <v>210</v>
      </c>
      <c r="F108" t="s">
        <v>210</v>
      </c>
      <c r="G108">
        <v>6.7358551242657096</v>
      </c>
    </row>
    <row r="109" spans="1:7" x14ac:dyDescent="0.25">
      <c r="A109">
        <v>1</v>
      </c>
      <c r="B109">
        <v>12</v>
      </c>
      <c r="C109" s="5" t="s">
        <v>6</v>
      </c>
      <c r="D109" t="s">
        <v>12</v>
      </c>
      <c r="E109" t="s">
        <v>210</v>
      </c>
      <c r="F109" t="s">
        <v>210</v>
      </c>
      <c r="G109">
        <v>0.7756670599872636</v>
      </c>
    </row>
    <row r="110" spans="1:7" x14ac:dyDescent="0.25">
      <c r="A110">
        <v>1</v>
      </c>
      <c r="B110">
        <v>12</v>
      </c>
      <c r="C110" s="5" t="s">
        <v>6</v>
      </c>
      <c r="D110" t="s">
        <v>12</v>
      </c>
      <c r="E110" t="s">
        <v>210</v>
      </c>
      <c r="F110" t="s">
        <v>210</v>
      </c>
      <c r="G110">
        <v>1.577781662845299</v>
      </c>
    </row>
    <row r="111" spans="1:7" x14ac:dyDescent="0.25">
      <c r="A111">
        <v>2</v>
      </c>
      <c r="B111">
        <v>8</v>
      </c>
      <c r="C111" t="s">
        <v>7</v>
      </c>
      <c r="D111" t="s">
        <v>12</v>
      </c>
      <c r="E111" t="s">
        <v>210</v>
      </c>
      <c r="F111" t="s">
        <v>210</v>
      </c>
      <c r="G111">
        <v>4.6293360321185295</v>
      </c>
    </row>
    <row r="112" spans="1:7" x14ac:dyDescent="0.25">
      <c r="A112">
        <v>2</v>
      </c>
      <c r="B112">
        <v>3</v>
      </c>
      <c r="C112" t="s">
        <v>4</v>
      </c>
      <c r="D112" t="s">
        <v>12</v>
      </c>
      <c r="E112" t="s">
        <v>210</v>
      </c>
      <c r="F112" t="s">
        <v>210</v>
      </c>
      <c r="G112">
        <v>2.9326020029386002</v>
      </c>
    </row>
    <row r="113" spans="1:7" x14ac:dyDescent="0.25">
      <c r="A113">
        <v>1</v>
      </c>
      <c r="B113">
        <v>10</v>
      </c>
      <c r="C113" s="5" t="s">
        <v>68</v>
      </c>
      <c r="D113" t="s">
        <v>17</v>
      </c>
      <c r="E113" t="s">
        <v>172</v>
      </c>
      <c r="F113" t="s">
        <v>172</v>
      </c>
      <c r="G113">
        <v>7.1171964178471496</v>
      </c>
    </row>
    <row r="114" spans="1:7" x14ac:dyDescent="0.25">
      <c r="A114">
        <v>2</v>
      </c>
      <c r="B114">
        <v>4</v>
      </c>
      <c r="C114" t="s">
        <v>5</v>
      </c>
      <c r="D114" t="s">
        <v>17</v>
      </c>
      <c r="E114" t="s">
        <v>172</v>
      </c>
      <c r="F114" t="s">
        <v>172</v>
      </c>
      <c r="G114">
        <v>12.745063774154191</v>
      </c>
    </row>
    <row r="115" spans="1:7" x14ac:dyDescent="0.25">
      <c r="A115">
        <v>2</v>
      </c>
      <c r="B115">
        <v>5</v>
      </c>
      <c r="C115" t="s">
        <v>5</v>
      </c>
      <c r="D115" t="s">
        <v>17</v>
      </c>
      <c r="E115" t="s">
        <v>172</v>
      </c>
      <c r="F115" t="s">
        <v>172</v>
      </c>
      <c r="G115">
        <v>15.062923597194159</v>
      </c>
    </row>
    <row r="116" spans="1:7" x14ac:dyDescent="0.25">
      <c r="A116">
        <v>1</v>
      </c>
      <c r="B116">
        <v>11</v>
      </c>
      <c r="C116" s="5" t="s">
        <v>5</v>
      </c>
      <c r="D116" t="s">
        <v>17</v>
      </c>
      <c r="E116" t="s">
        <v>172</v>
      </c>
      <c r="F116" t="s">
        <v>172</v>
      </c>
      <c r="G116">
        <v>17.457555414198513</v>
      </c>
    </row>
    <row r="117" spans="1:7" x14ac:dyDescent="0.25">
      <c r="A117">
        <v>2</v>
      </c>
      <c r="B117">
        <v>9</v>
      </c>
      <c r="C117" t="s">
        <v>8</v>
      </c>
      <c r="D117" t="s">
        <v>17</v>
      </c>
      <c r="E117" t="s">
        <v>172</v>
      </c>
      <c r="F117" t="s">
        <v>172</v>
      </c>
      <c r="G117">
        <v>8.5724610865780679</v>
      </c>
    </row>
    <row r="118" spans="1:7" x14ac:dyDescent="0.25">
      <c r="A118">
        <v>2</v>
      </c>
      <c r="B118">
        <v>2</v>
      </c>
      <c r="C118" t="s">
        <v>3</v>
      </c>
      <c r="D118" t="s">
        <v>17</v>
      </c>
      <c r="E118" t="s">
        <v>172</v>
      </c>
      <c r="F118" t="s">
        <v>172</v>
      </c>
      <c r="G118">
        <v>20.589754153790214</v>
      </c>
    </row>
    <row r="119" spans="1:7" x14ac:dyDescent="0.25">
      <c r="A119">
        <v>2</v>
      </c>
      <c r="B119">
        <v>1</v>
      </c>
      <c r="C119" t="s">
        <v>2</v>
      </c>
      <c r="D119" t="s">
        <v>17</v>
      </c>
      <c r="E119" t="s">
        <v>172</v>
      </c>
      <c r="F119" t="s">
        <v>172</v>
      </c>
      <c r="G119">
        <v>26.94722500170263</v>
      </c>
    </row>
    <row r="120" spans="1:7" x14ac:dyDescent="0.25">
      <c r="A120">
        <v>2</v>
      </c>
      <c r="B120">
        <v>6</v>
      </c>
      <c r="C120" t="s">
        <v>6</v>
      </c>
      <c r="D120" t="s">
        <v>17</v>
      </c>
      <c r="E120" t="s">
        <v>172</v>
      </c>
      <c r="F120" t="s">
        <v>172</v>
      </c>
      <c r="G120">
        <v>34.787829072584785</v>
      </c>
    </row>
    <row r="121" spans="1:7" x14ac:dyDescent="0.25">
      <c r="A121">
        <v>2</v>
      </c>
      <c r="B121">
        <v>7</v>
      </c>
      <c r="C121" t="s">
        <v>6</v>
      </c>
      <c r="D121" t="s">
        <v>17</v>
      </c>
      <c r="E121" t="s">
        <v>172</v>
      </c>
      <c r="F121" t="s">
        <v>172</v>
      </c>
      <c r="G121">
        <v>35.965945536489428</v>
      </c>
    </row>
    <row r="122" spans="1:7" x14ac:dyDescent="0.25">
      <c r="A122">
        <v>1</v>
      </c>
      <c r="B122">
        <v>12</v>
      </c>
      <c r="C122" s="5" t="s">
        <v>6</v>
      </c>
      <c r="D122" t="s">
        <v>17</v>
      </c>
      <c r="E122" t="s">
        <v>172</v>
      </c>
      <c r="F122" t="s">
        <v>172</v>
      </c>
      <c r="G122">
        <v>28.023395043911957</v>
      </c>
    </row>
    <row r="123" spans="1:7" x14ac:dyDescent="0.25">
      <c r="A123">
        <v>2</v>
      </c>
      <c r="B123">
        <v>8</v>
      </c>
      <c r="C123" t="s">
        <v>7</v>
      </c>
      <c r="D123" t="s">
        <v>17</v>
      </c>
      <c r="E123" t="s">
        <v>172</v>
      </c>
      <c r="F123" t="s">
        <v>172</v>
      </c>
      <c r="G123">
        <v>30.310065146486117</v>
      </c>
    </row>
    <row r="124" spans="1:7" x14ac:dyDescent="0.25">
      <c r="A124">
        <v>2</v>
      </c>
      <c r="B124">
        <v>3</v>
      </c>
      <c r="C124" t="s">
        <v>4</v>
      </c>
      <c r="D124" t="s">
        <v>17</v>
      </c>
      <c r="E124" t="s">
        <v>172</v>
      </c>
      <c r="F124" t="s">
        <v>172</v>
      </c>
      <c r="G124">
        <v>20.656263959938133</v>
      </c>
    </row>
    <row r="125" spans="1:7" x14ac:dyDescent="0.25">
      <c r="A125">
        <v>1</v>
      </c>
      <c r="B125">
        <v>10</v>
      </c>
      <c r="C125" s="5" t="s">
        <v>68</v>
      </c>
      <c r="D125" t="s">
        <v>16</v>
      </c>
      <c r="E125" t="s">
        <v>172</v>
      </c>
      <c r="F125" t="s">
        <v>172</v>
      </c>
      <c r="G125">
        <v>9.3642852834408625</v>
      </c>
    </row>
    <row r="126" spans="1:7" x14ac:dyDescent="0.25">
      <c r="A126">
        <v>2</v>
      </c>
      <c r="B126">
        <v>4</v>
      </c>
      <c r="C126" t="s">
        <v>5</v>
      </c>
      <c r="D126" t="s">
        <v>16</v>
      </c>
      <c r="E126" t="s">
        <v>172</v>
      </c>
      <c r="F126" t="s">
        <v>172</v>
      </c>
      <c r="G126">
        <v>9.3212314982221205</v>
      </c>
    </row>
    <row r="127" spans="1:7" x14ac:dyDescent="0.25">
      <c r="A127">
        <v>2</v>
      </c>
      <c r="B127">
        <v>5</v>
      </c>
      <c r="C127" t="s">
        <v>5</v>
      </c>
      <c r="D127" t="s">
        <v>16</v>
      </c>
      <c r="E127" t="s">
        <v>172</v>
      </c>
      <c r="F127" t="s">
        <v>172</v>
      </c>
      <c r="G127">
        <v>10.524108771813442</v>
      </c>
    </row>
    <row r="128" spans="1:7" x14ac:dyDescent="0.25">
      <c r="A128">
        <v>1</v>
      </c>
      <c r="B128">
        <v>11</v>
      </c>
      <c r="C128" s="5" t="s">
        <v>5</v>
      </c>
      <c r="D128" t="s">
        <v>16</v>
      </c>
      <c r="E128" t="s">
        <v>172</v>
      </c>
      <c r="F128" t="s">
        <v>172</v>
      </c>
      <c r="G128">
        <v>14.745959636505159</v>
      </c>
    </row>
    <row r="129" spans="1:7" x14ac:dyDescent="0.25">
      <c r="A129">
        <v>2</v>
      </c>
      <c r="B129">
        <v>9</v>
      </c>
      <c r="C129" t="s">
        <v>8</v>
      </c>
      <c r="D129" t="s">
        <v>16</v>
      </c>
      <c r="E129" t="s">
        <v>172</v>
      </c>
      <c r="F129" t="s">
        <v>172</v>
      </c>
      <c r="G129">
        <v>11.00151175006328</v>
      </c>
    </row>
    <row r="130" spans="1:7" x14ac:dyDescent="0.25">
      <c r="A130">
        <v>2</v>
      </c>
      <c r="B130">
        <v>2</v>
      </c>
      <c r="C130" t="s">
        <v>3</v>
      </c>
      <c r="D130" t="s">
        <v>16</v>
      </c>
      <c r="E130" t="s">
        <v>172</v>
      </c>
      <c r="F130" t="s">
        <v>172</v>
      </c>
      <c r="G130">
        <v>18.202049423219922</v>
      </c>
    </row>
    <row r="131" spans="1:7" x14ac:dyDescent="0.25">
      <c r="A131">
        <v>2</v>
      </c>
      <c r="B131">
        <v>1</v>
      </c>
      <c r="C131" t="s">
        <v>2</v>
      </c>
      <c r="D131" t="s">
        <v>16</v>
      </c>
      <c r="E131" t="s">
        <v>172</v>
      </c>
      <c r="F131" t="s">
        <v>172</v>
      </c>
      <c r="G131">
        <v>22.672084164165657</v>
      </c>
    </row>
    <row r="132" spans="1:7" x14ac:dyDescent="0.25">
      <c r="A132">
        <v>2</v>
      </c>
      <c r="B132">
        <v>6</v>
      </c>
      <c r="C132" t="s">
        <v>6</v>
      </c>
      <c r="D132" t="s">
        <v>16</v>
      </c>
      <c r="E132" t="s">
        <v>172</v>
      </c>
      <c r="F132" t="s">
        <v>172</v>
      </c>
      <c r="G132">
        <v>82.341085528663385</v>
      </c>
    </row>
    <row r="133" spans="1:7" x14ac:dyDescent="0.25">
      <c r="A133">
        <v>2</v>
      </c>
      <c r="B133">
        <v>7</v>
      </c>
      <c r="C133" t="s">
        <v>6</v>
      </c>
      <c r="D133" t="s">
        <v>16</v>
      </c>
      <c r="E133" t="s">
        <v>172</v>
      </c>
      <c r="F133" t="s">
        <v>172</v>
      </c>
      <c r="G133">
        <v>53.419936580627642</v>
      </c>
    </row>
    <row r="134" spans="1:7" x14ac:dyDescent="0.25">
      <c r="A134">
        <v>1</v>
      </c>
      <c r="B134">
        <v>12</v>
      </c>
      <c r="C134" s="5" t="s">
        <v>6</v>
      </c>
      <c r="D134" t="s">
        <v>16</v>
      </c>
      <c r="E134" t="s">
        <v>172</v>
      </c>
      <c r="F134" t="s">
        <v>172</v>
      </c>
      <c r="G134">
        <v>46.426950032855082</v>
      </c>
    </row>
    <row r="135" spans="1:7" x14ac:dyDescent="0.25">
      <c r="A135">
        <v>2</v>
      </c>
      <c r="B135">
        <v>8</v>
      </c>
      <c r="C135" t="s">
        <v>7</v>
      </c>
      <c r="D135" t="s">
        <v>16</v>
      </c>
      <c r="E135" t="s">
        <v>172</v>
      </c>
      <c r="F135" t="s">
        <v>172</v>
      </c>
      <c r="G135">
        <v>53.141321718165678</v>
      </c>
    </row>
    <row r="136" spans="1:7" x14ac:dyDescent="0.25">
      <c r="A136">
        <v>2</v>
      </c>
      <c r="B136">
        <v>3</v>
      </c>
      <c r="C136" t="s">
        <v>4</v>
      </c>
      <c r="D136" t="s">
        <v>16</v>
      </c>
      <c r="E136" t="s">
        <v>172</v>
      </c>
      <c r="F136" t="s">
        <v>172</v>
      </c>
      <c r="G136">
        <v>28.547227539711013</v>
      </c>
    </row>
    <row r="137" spans="1:7" x14ac:dyDescent="0.25">
      <c r="A137">
        <v>1</v>
      </c>
      <c r="B137">
        <v>11</v>
      </c>
      <c r="C137" s="5" t="s">
        <v>5</v>
      </c>
      <c r="D137" t="s">
        <v>15</v>
      </c>
      <c r="E137" t="s">
        <v>172</v>
      </c>
      <c r="F137" t="s">
        <v>172</v>
      </c>
      <c r="G137">
        <v>1.8966266100881806</v>
      </c>
    </row>
    <row r="138" spans="1:7" x14ac:dyDescent="0.25">
      <c r="A138">
        <v>1</v>
      </c>
      <c r="B138">
        <v>12</v>
      </c>
      <c r="C138" s="5" t="s">
        <v>6</v>
      </c>
      <c r="D138" t="s">
        <v>15</v>
      </c>
      <c r="E138" t="s">
        <v>172</v>
      </c>
      <c r="F138" t="s">
        <v>172</v>
      </c>
      <c r="G138">
        <v>3.1019488390309728</v>
      </c>
    </row>
    <row r="139" spans="1:7" x14ac:dyDescent="0.25">
      <c r="A139">
        <v>2</v>
      </c>
      <c r="B139">
        <v>8</v>
      </c>
      <c r="C139" t="s">
        <v>7</v>
      </c>
      <c r="D139" t="s">
        <v>15</v>
      </c>
      <c r="E139" t="s">
        <v>172</v>
      </c>
      <c r="F139" t="s">
        <v>172</v>
      </c>
      <c r="G139">
        <v>2.4418728531919145</v>
      </c>
    </row>
    <row r="140" spans="1:7" x14ac:dyDescent="0.25">
      <c r="A140">
        <v>2</v>
      </c>
      <c r="B140">
        <v>3</v>
      </c>
      <c r="C140" t="s">
        <v>4</v>
      </c>
      <c r="D140" t="s">
        <v>15</v>
      </c>
      <c r="E140" t="s">
        <v>172</v>
      </c>
      <c r="F140" t="s">
        <v>172</v>
      </c>
      <c r="G140">
        <v>1.6880831341402911</v>
      </c>
    </row>
    <row r="141" spans="1:7" x14ac:dyDescent="0.25">
      <c r="A141">
        <v>1</v>
      </c>
      <c r="B141">
        <v>10</v>
      </c>
      <c r="C141" s="5" t="s">
        <v>68</v>
      </c>
      <c r="D141" t="s">
        <v>14</v>
      </c>
      <c r="E141" t="s">
        <v>172</v>
      </c>
      <c r="F141" t="s">
        <v>172</v>
      </c>
      <c r="G141">
        <v>5.2230169670328026</v>
      </c>
    </row>
    <row r="142" spans="1:7" x14ac:dyDescent="0.25">
      <c r="A142">
        <v>2</v>
      </c>
      <c r="B142">
        <v>4</v>
      </c>
      <c r="C142" t="s">
        <v>5</v>
      </c>
      <c r="D142" t="s">
        <v>14</v>
      </c>
      <c r="E142" t="s">
        <v>172</v>
      </c>
      <c r="F142" t="s">
        <v>172</v>
      </c>
      <c r="G142">
        <v>3.864736164559559</v>
      </c>
    </row>
    <row r="143" spans="1:7" x14ac:dyDescent="0.25">
      <c r="A143">
        <v>2</v>
      </c>
      <c r="B143">
        <v>5</v>
      </c>
      <c r="C143" t="s">
        <v>5</v>
      </c>
      <c r="D143" t="s">
        <v>14</v>
      </c>
      <c r="E143" t="s">
        <v>172</v>
      </c>
      <c r="F143" t="s">
        <v>172</v>
      </c>
      <c r="G143">
        <v>5.4099987454010927</v>
      </c>
    </row>
    <row r="144" spans="1:7" x14ac:dyDescent="0.25">
      <c r="A144">
        <v>1</v>
      </c>
      <c r="B144">
        <v>11</v>
      </c>
      <c r="C144" s="5" t="s">
        <v>5</v>
      </c>
      <c r="D144" t="s">
        <v>14</v>
      </c>
      <c r="E144" t="s">
        <v>172</v>
      </c>
      <c r="F144" t="s">
        <v>172</v>
      </c>
      <c r="G144">
        <v>6.9809028064811356</v>
      </c>
    </row>
    <row r="145" spans="1:7" x14ac:dyDescent="0.25">
      <c r="A145">
        <v>2</v>
      </c>
      <c r="B145">
        <v>9</v>
      </c>
      <c r="C145" t="s">
        <v>8</v>
      </c>
      <c r="D145" t="s">
        <v>14</v>
      </c>
      <c r="E145" t="s">
        <v>172</v>
      </c>
      <c r="F145" t="s">
        <v>172</v>
      </c>
      <c r="G145">
        <v>5.3636809157555518</v>
      </c>
    </row>
    <row r="146" spans="1:7" x14ac:dyDescent="0.25">
      <c r="A146">
        <v>2</v>
      </c>
      <c r="B146">
        <v>6</v>
      </c>
      <c r="C146" t="s">
        <v>6</v>
      </c>
      <c r="D146" t="s">
        <v>14</v>
      </c>
      <c r="E146" t="s">
        <v>172</v>
      </c>
      <c r="F146" t="s">
        <v>172</v>
      </c>
      <c r="G146">
        <v>55.640885217787314</v>
      </c>
    </row>
    <row r="147" spans="1:7" x14ac:dyDescent="0.25">
      <c r="A147">
        <v>2</v>
      </c>
      <c r="B147">
        <v>7</v>
      </c>
      <c r="C147" t="s">
        <v>6</v>
      </c>
      <c r="D147" t="s">
        <v>14</v>
      </c>
      <c r="E147" t="s">
        <v>172</v>
      </c>
      <c r="F147" t="s">
        <v>172</v>
      </c>
      <c r="G147">
        <v>35.8950895679586</v>
      </c>
    </row>
    <row r="148" spans="1:7" x14ac:dyDescent="0.25">
      <c r="A148">
        <v>1</v>
      </c>
      <c r="B148">
        <v>12</v>
      </c>
      <c r="C148" s="5" t="s">
        <v>6</v>
      </c>
      <c r="D148" t="s">
        <v>14</v>
      </c>
      <c r="E148" t="s">
        <v>172</v>
      </c>
      <c r="F148" t="s">
        <v>172</v>
      </c>
      <c r="G148">
        <v>30.609789508506204</v>
      </c>
    </row>
    <row r="149" spans="1:7" x14ac:dyDescent="0.25">
      <c r="A149">
        <v>2</v>
      </c>
      <c r="B149">
        <v>8</v>
      </c>
      <c r="C149" t="s">
        <v>7</v>
      </c>
      <c r="D149" t="s">
        <v>14</v>
      </c>
      <c r="E149" t="s">
        <v>172</v>
      </c>
      <c r="F149" t="s">
        <v>172</v>
      </c>
      <c r="G149">
        <v>40.350745430868116</v>
      </c>
    </row>
    <row r="150" spans="1:7" x14ac:dyDescent="0.25">
      <c r="A150">
        <v>2</v>
      </c>
      <c r="B150">
        <v>3</v>
      </c>
      <c r="C150" t="s">
        <v>4</v>
      </c>
      <c r="D150" t="s">
        <v>14</v>
      </c>
      <c r="E150" t="s">
        <v>172</v>
      </c>
      <c r="F150" t="s">
        <v>172</v>
      </c>
      <c r="G150">
        <v>17.953959223751298</v>
      </c>
    </row>
    <row r="151" spans="1:7" x14ac:dyDescent="0.25">
      <c r="A151">
        <v>1</v>
      </c>
      <c r="B151">
        <v>12</v>
      </c>
      <c r="C151" s="5" t="s">
        <v>6</v>
      </c>
      <c r="D151" t="s">
        <v>59</v>
      </c>
      <c r="E151" t="s">
        <v>172</v>
      </c>
      <c r="F151" t="s">
        <v>172</v>
      </c>
      <c r="G151">
        <v>0.97863243631950225</v>
      </c>
    </row>
    <row r="152" spans="1:7" x14ac:dyDescent="0.25">
      <c r="A152">
        <v>2</v>
      </c>
      <c r="B152">
        <v>6</v>
      </c>
      <c r="C152" t="s">
        <v>6</v>
      </c>
      <c r="D152" t="s">
        <v>18</v>
      </c>
      <c r="E152" t="s">
        <v>172</v>
      </c>
      <c r="F152" t="s">
        <v>172</v>
      </c>
      <c r="G152">
        <v>8.9715718444663821</v>
      </c>
    </row>
    <row r="153" spans="1:7" x14ac:dyDescent="0.25">
      <c r="A153">
        <v>2</v>
      </c>
      <c r="B153">
        <v>7</v>
      </c>
      <c r="C153" t="s">
        <v>6</v>
      </c>
      <c r="D153" t="s">
        <v>18</v>
      </c>
      <c r="E153" t="s">
        <v>172</v>
      </c>
      <c r="F153" t="s">
        <v>172</v>
      </c>
      <c r="G153">
        <v>3.9492314593727169</v>
      </c>
    </row>
    <row r="154" spans="1:7" x14ac:dyDescent="0.25">
      <c r="A154">
        <v>1</v>
      </c>
      <c r="B154">
        <v>12</v>
      </c>
      <c r="C154" s="5" t="s">
        <v>6</v>
      </c>
      <c r="D154" t="s">
        <v>18</v>
      </c>
      <c r="E154" t="s">
        <v>172</v>
      </c>
      <c r="F154" t="s">
        <v>172</v>
      </c>
      <c r="G154">
        <v>3.1527787686650406</v>
      </c>
    </row>
    <row r="155" spans="1:7" x14ac:dyDescent="0.25">
      <c r="A155">
        <v>2</v>
      </c>
      <c r="B155">
        <v>8</v>
      </c>
      <c r="C155" t="s">
        <v>7</v>
      </c>
      <c r="D155" t="s">
        <v>18</v>
      </c>
      <c r="E155" t="s">
        <v>172</v>
      </c>
      <c r="F155" t="s">
        <v>172</v>
      </c>
      <c r="G155">
        <v>3.0622833607348028</v>
      </c>
    </row>
    <row r="156" spans="1:7" x14ac:dyDescent="0.25">
      <c r="A156">
        <v>2</v>
      </c>
      <c r="B156">
        <v>3</v>
      </c>
      <c r="C156" t="s">
        <v>4</v>
      </c>
      <c r="D156" t="s">
        <v>18</v>
      </c>
      <c r="E156" t="s">
        <v>172</v>
      </c>
      <c r="F156" t="s">
        <v>172</v>
      </c>
      <c r="G156">
        <v>1.4316029419770708</v>
      </c>
    </row>
    <row r="157" spans="1:7" x14ac:dyDescent="0.25">
      <c r="A157">
        <v>1</v>
      </c>
      <c r="B157">
        <v>12</v>
      </c>
      <c r="C157" s="5" t="s">
        <v>6</v>
      </c>
      <c r="D157" t="s">
        <v>60</v>
      </c>
      <c r="E157" t="s">
        <v>172</v>
      </c>
      <c r="F157" t="s">
        <v>172</v>
      </c>
      <c r="G157">
        <v>1.236632927119717</v>
      </c>
    </row>
    <row r="158" spans="1:7" x14ac:dyDescent="0.25">
      <c r="A158">
        <v>1</v>
      </c>
      <c r="B158">
        <v>10</v>
      </c>
      <c r="C158" s="5" t="s">
        <v>68</v>
      </c>
      <c r="D158" t="s">
        <v>26</v>
      </c>
      <c r="E158" t="s">
        <v>172</v>
      </c>
      <c r="F158" t="s">
        <v>172</v>
      </c>
      <c r="G158">
        <v>1.9862167905970161</v>
      </c>
    </row>
    <row r="159" spans="1:7" x14ac:dyDescent="0.25">
      <c r="A159">
        <v>2</v>
      </c>
      <c r="B159">
        <v>4</v>
      </c>
      <c r="C159" t="s">
        <v>5</v>
      </c>
      <c r="D159" t="s">
        <v>26</v>
      </c>
      <c r="E159" t="s">
        <v>172</v>
      </c>
      <c r="F159" t="s">
        <v>172</v>
      </c>
      <c r="G159">
        <v>3.9242047821288377</v>
      </c>
    </row>
    <row r="160" spans="1:7" x14ac:dyDescent="0.25">
      <c r="A160">
        <v>1</v>
      </c>
      <c r="B160">
        <v>11</v>
      </c>
      <c r="C160" s="5" t="s">
        <v>5</v>
      </c>
      <c r="D160" t="s">
        <v>26</v>
      </c>
      <c r="E160" t="s">
        <v>172</v>
      </c>
      <c r="F160" t="s">
        <v>172</v>
      </c>
      <c r="G160">
        <v>4.5505812169114224</v>
      </c>
    </row>
    <row r="161" spans="1:7" x14ac:dyDescent="0.25">
      <c r="A161">
        <v>1</v>
      </c>
      <c r="B161">
        <v>12</v>
      </c>
      <c r="C161" s="5" t="s">
        <v>6</v>
      </c>
      <c r="D161" t="s">
        <v>26</v>
      </c>
      <c r="E161" t="s">
        <v>172</v>
      </c>
      <c r="F161" t="s">
        <v>172</v>
      </c>
      <c r="G161">
        <v>13.241350652322824</v>
      </c>
    </row>
    <row r="162" spans="1:7" x14ac:dyDescent="0.25">
      <c r="A162">
        <v>1</v>
      </c>
      <c r="B162">
        <v>10</v>
      </c>
      <c r="C162" s="5" t="s">
        <v>68</v>
      </c>
      <c r="D162" t="s">
        <v>21</v>
      </c>
      <c r="E162" t="s">
        <v>172</v>
      </c>
      <c r="F162" t="s">
        <v>172</v>
      </c>
      <c r="G162">
        <v>2.1384266893217396</v>
      </c>
    </row>
    <row r="163" spans="1:7" x14ac:dyDescent="0.25">
      <c r="A163">
        <v>2</v>
      </c>
      <c r="B163">
        <v>9</v>
      </c>
      <c r="C163" t="s">
        <v>8</v>
      </c>
      <c r="D163" t="s">
        <v>21</v>
      </c>
      <c r="E163" t="s">
        <v>172</v>
      </c>
      <c r="F163" t="s">
        <v>172</v>
      </c>
      <c r="G163">
        <v>3.5094042749841465</v>
      </c>
    </row>
    <row r="164" spans="1:7" x14ac:dyDescent="0.25">
      <c r="A164">
        <v>2</v>
      </c>
      <c r="B164">
        <v>6</v>
      </c>
      <c r="C164" t="s">
        <v>6</v>
      </c>
      <c r="D164" t="s">
        <v>21</v>
      </c>
      <c r="E164" t="s">
        <v>172</v>
      </c>
      <c r="F164" t="s">
        <v>172</v>
      </c>
      <c r="G164">
        <v>45.76114702402009</v>
      </c>
    </row>
    <row r="165" spans="1:7" x14ac:dyDescent="0.25">
      <c r="A165">
        <v>2</v>
      </c>
      <c r="B165">
        <v>7</v>
      </c>
      <c r="C165" t="s">
        <v>6</v>
      </c>
      <c r="D165" t="s">
        <v>21</v>
      </c>
      <c r="E165" t="s">
        <v>172</v>
      </c>
      <c r="F165" t="s">
        <v>172</v>
      </c>
      <c r="G165">
        <v>19.871990814598792</v>
      </c>
    </row>
    <row r="166" spans="1:7" x14ac:dyDescent="0.25">
      <c r="A166">
        <v>2</v>
      </c>
      <c r="B166">
        <v>8</v>
      </c>
      <c r="C166" t="s">
        <v>7</v>
      </c>
      <c r="D166" t="s">
        <v>21</v>
      </c>
      <c r="E166" t="s">
        <v>172</v>
      </c>
      <c r="F166" t="s">
        <v>172</v>
      </c>
      <c r="G166">
        <v>15.50946401908481</v>
      </c>
    </row>
    <row r="167" spans="1:7" x14ac:dyDescent="0.25">
      <c r="A167">
        <v>2</v>
      </c>
      <c r="B167">
        <v>3</v>
      </c>
      <c r="C167" t="s">
        <v>4</v>
      </c>
      <c r="D167" t="s">
        <v>21</v>
      </c>
      <c r="E167" t="s">
        <v>172</v>
      </c>
      <c r="F167" t="s">
        <v>172</v>
      </c>
      <c r="G167">
        <v>7.5097126512794636</v>
      </c>
    </row>
    <row r="168" spans="1:7" x14ac:dyDescent="0.25">
      <c r="A168">
        <v>1</v>
      </c>
      <c r="B168">
        <v>10</v>
      </c>
      <c r="C168" s="5" t="s">
        <v>68</v>
      </c>
      <c r="D168" t="s">
        <v>19</v>
      </c>
      <c r="E168" t="s">
        <v>172</v>
      </c>
      <c r="F168" t="s">
        <v>172</v>
      </c>
      <c r="G168">
        <v>3.7058114073073765</v>
      </c>
    </row>
    <row r="169" spans="1:7" x14ac:dyDescent="0.25">
      <c r="A169">
        <v>2</v>
      </c>
      <c r="B169">
        <v>4</v>
      </c>
      <c r="C169" t="s">
        <v>5</v>
      </c>
      <c r="D169" t="s">
        <v>19</v>
      </c>
      <c r="E169" t="s">
        <v>172</v>
      </c>
      <c r="F169" t="s">
        <v>172</v>
      </c>
      <c r="G169">
        <v>7.0309174716898495</v>
      </c>
    </row>
    <row r="170" spans="1:7" x14ac:dyDescent="0.25">
      <c r="A170">
        <v>2</v>
      </c>
      <c r="B170">
        <v>5</v>
      </c>
      <c r="C170" t="s">
        <v>5</v>
      </c>
      <c r="D170" t="s">
        <v>19</v>
      </c>
      <c r="E170" t="s">
        <v>172</v>
      </c>
      <c r="F170" t="s">
        <v>172</v>
      </c>
      <c r="G170">
        <v>5.1363634397051836</v>
      </c>
    </row>
    <row r="171" spans="1:7" x14ac:dyDescent="0.25">
      <c r="A171">
        <v>1</v>
      </c>
      <c r="B171">
        <v>11</v>
      </c>
      <c r="C171" s="5" t="s">
        <v>5</v>
      </c>
      <c r="D171" t="s">
        <v>19</v>
      </c>
      <c r="E171" t="s">
        <v>172</v>
      </c>
      <c r="F171" t="s">
        <v>172</v>
      </c>
      <c r="G171">
        <v>7.2982339786937906</v>
      </c>
    </row>
    <row r="172" spans="1:7" x14ac:dyDescent="0.25">
      <c r="A172">
        <v>2</v>
      </c>
      <c r="B172">
        <v>9</v>
      </c>
      <c r="C172" t="s">
        <v>8</v>
      </c>
      <c r="D172" t="s">
        <v>19</v>
      </c>
      <c r="E172" t="s">
        <v>172</v>
      </c>
      <c r="F172" t="s">
        <v>172</v>
      </c>
      <c r="G172">
        <v>4.0790147237840353</v>
      </c>
    </row>
    <row r="173" spans="1:7" x14ac:dyDescent="0.25">
      <c r="A173">
        <v>2</v>
      </c>
      <c r="B173">
        <v>6</v>
      </c>
      <c r="C173" t="s">
        <v>6</v>
      </c>
      <c r="D173" t="s">
        <v>19</v>
      </c>
      <c r="E173" t="s">
        <v>172</v>
      </c>
      <c r="F173" t="s">
        <v>172</v>
      </c>
      <c r="G173">
        <v>29.142021447416159</v>
      </c>
    </row>
    <row r="174" spans="1:7" x14ac:dyDescent="0.25">
      <c r="A174">
        <v>2</v>
      </c>
      <c r="B174">
        <v>7</v>
      </c>
      <c r="C174" t="s">
        <v>6</v>
      </c>
      <c r="D174" t="s">
        <v>19</v>
      </c>
      <c r="E174" t="s">
        <v>172</v>
      </c>
      <c r="F174" t="s">
        <v>172</v>
      </c>
      <c r="G174">
        <v>22.924121887589944</v>
      </c>
    </row>
    <row r="175" spans="1:7" x14ac:dyDescent="0.25">
      <c r="A175">
        <v>1</v>
      </c>
      <c r="B175">
        <v>12</v>
      </c>
      <c r="C175" s="5" t="s">
        <v>6</v>
      </c>
      <c r="D175" t="s">
        <v>19</v>
      </c>
      <c r="E175" t="s">
        <v>172</v>
      </c>
      <c r="F175" t="s">
        <v>172</v>
      </c>
      <c r="G175">
        <v>17.964658180328442</v>
      </c>
    </row>
    <row r="176" spans="1:7" x14ac:dyDescent="0.25">
      <c r="A176">
        <v>2</v>
      </c>
      <c r="B176">
        <v>8</v>
      </c>
      <c r="C176" t="s">
        <v>7</v>
      </c>
      <c r="D176" t="s">
        <v>19</v>
      </c>
      <c r="E176" t="s">
        <v>172</v>
      </c>
      <c r="F176" t="s">
        <v>172</v>
      </c>
      <c r="G176">
        <v>18.002109121464567</v>
      </c>
    </row>
    <row r="177" spans="1:7" x14ac:dyDescent="0.25">
      <c r="A177">
        <v>2</v>
      </c>
      <c r="B177">
        <v>3</v>
      </c>
      <c r="C177" t="s">
        <v>4</v>
      </c>
      <c r="D177" t="s">
        <v>19</v>
      </c>
      <c r="E177" t="s">
        <v>172</v>
      </c>
      <c r="F177" t="s">
        <v>172</v>
      </c>
      <c r="G177">
        <v>12.300242190364678</v>
      </c>
    </row>
    <row r="178" spans="1:7" x14ac:dyDescent="0.25">
      <c r="A178">
        <v>1</v>
      </c>
      <c r="B178">
        <v>10</v>
      </c>
      <c r="C178" s="5" t="s">
        <v>68</v>
      </c>
      <c r="D178" t="s">
        <v>24</v>
      </c>
      <c r="E178" t="s">
        <v>210</v>
      </c>
      <c r="F178" t="s">
        <v>210</v>
      </c>
      <c r="G178">
        <v>2.0345243882734776</v>
      </c>
    </row>
    <row r="179" spans="1:7" x14ac:dyDescent="0.25">
      <c r="A179">
        <v>2</v>
      </c>
      <c r="B179">
        <v>9</v>
      </c>
      <c r="C179" t="s">
        <v>8</v>
      </c>
      <c r="D179" t="s">
        <v>24</v>
      </c>
      <c r="E179" t="s">
        <v>210</v>
      </c>
      <c r="F179" t="s">
        <v>210</v>
      </c>
      <c r="G179">
        <v>2.5653737898964608</v>
      </c>
    </row>
    <row r="180" spans="1:7" x14ac:dyDescent="0.25">
      <c r="A180">
        <v>2</v>
      </c>
      <c r="B180">
        <v>6</v>
      </c>
      <c r="C180" t="s">
        <v>6</v>
      </c>
      <c r="D180" t="s">
        <v>24</v>
      </c>
      <c r="E180" t="s">
        <v>210</v>
      </c>
      <c r="F180" t="s">
        <v>210</v>
      </c>
      <c r="G180">
        <v>42.377618526101145</v>
      </c>
    </row>
    <row r="181" spans="1:7" x14ac:dyDescent="0.25">
      <c r="A181">
        <v>2</v>
      </c>
      <c r="B181">
        <v>7</v>
      </c>
      <c r="C181" t="s">
        <v>6</v>
      </c>
      <c r="D181" t="s">
        <v>24</v>
      </c>
      <c r="E181" t="s">
        <v>210</v>
      </c>
      <c r="F181" t="s">
        <v>210</v>
      </c>
      <c r="G181">
        <v>9.0073515184175008</v>
      </c>
    </row>
    <row r="182" spans="1:7" x14ac:dyDescent="0.25">
      <c r="A182">
        <v>1</v>
      </c>
      <c r="B182">
        <v>12</v>
      </c>
      <c r="C182" s="5" t="s">
        <v>6</v>
      </c>
      <c r="D182" t="s">
        <v>24</v>
      </c>
      <c r="E182" t="s">
        <v>210</v>
      </c>
      <c r="F182" t="s">
        <v>210</v>
      </c>
      <c r="G182">
        <v>4.3020510709802258</v>
      </c>
    </row>
    <row r="183" spans="1:7" x14ac:dyDescent="0.25">
      <c r="A183">
        <v>2</v>
      </c>
      <c r="B183">
        <v>3</v>
      </c>
      <c r="C183" t="s">
        <v>4</v>
      </c>
      <c r="D183" t="s">
        <v>24</v>
      </c>
      <c r="E183" t="s">
        <v>210</v>
      </c>
      <c r="F183" t="s">
        <v>210</v>
      </c>
      <c r="G183">
        <v>3.9652441975561428</v>
      </c>
    </row>
    <row r="184" spans="1:7" x14ac:dyDescent="0.25">
      <c r="A184">
        <v>1</v>
      </c>
      <c r="B184">
        <v>10</v>
      </c>
      <c r="C184" s="5" t="s">
        <v>68</v>
      </c>
      <c r="D184" t="s">
        <v>164</v>
      </c>
      <c r="E184" t="s">
        <v>172</v>
      </c>
      <c r="F184" t="s">
        <v>172</v>
      </c>
      <c r="G184">
        <v>6.9580673660593897</v>
      </c>
    </row>
    <row r="185" spans="1:7" x14ac:dyDescent="0.25">
      <c r="A185">
        <v>2</v>
      </c>
      <c r="B185">
        <v>4</v>
      </c>
      <c r="C185" t="s">
        <v>5</v>
      </c>
      <c r="D185" t="s">
        <v>164</v>
      </c>
      <c r="E185" t="s">
        <v>172</v>
      </c>
      <c r="F185" t="s">
        <v>172</v>
      </c>
      <c r="G185">
        <v>14.738013660704478</v>
      </c>
    </row>
    <row r="186" spans="1:7" x14ac:dyDescent="0.25">
      <c r="A186">
        <v>2</v>
      </c>
      <c r="B186">
        <v>5</v>
      </c>
      <c r="C186" t="s">
        <v>5</v>
      </c>
      <c r="D186" t="s">
        <v>164</v>
      </c>
      <c r="E186" t="s">
        <v>172</v>
      </c>
      <c r="F186" t="s">
        <v>172</v>
      </c>
      <c r="G186">
        <v>17.244105203534765</v>
      </c>
    </row>
    <row r="187" spans="1:7" x14ac:dyDescent="0.25">
      <c r="A187">
        <v>1</v>
      </c>
      <c r="B187">
        <v>11</v>
      </c>
      <c r="C187" s="5" t="s">
        <v>5</v>
      </c>
      <c r="D187" t="s">
        <v>164</v>
      </c>
      <c r="E187" t="s">
        <v>172</v>
      </c>
      <c r="F187" t="s">
        <v>172</v>
      </c>
      <c r="G187">
        <v>21.914113544151629</v>
      </c>
    </row>
    <row r="188" spans="1:7" x14ac:dyDescent="0.25">
      <c r="A188">
        <v>2</v>
      </c>
      <c r="B188">
        <v>9</v>
      </c>
      <c r="C188" t="s">
        <v>8</v>
      </c>
      <c r="D188" t="s">
        <v>164</v>
      </c>
      <c r="E188" t="s">
        <v>172</v>
      </c>
      <c r="F188" t="s">
        <v>172</v>
      </c>
      <c r="G188">
        <v>7.5158767121009484</v>
      </c>
    </row>
    <row r="189" spans="1:7" x14ac:dyDescent="0.25">
      <c r="A189">
        <v>2</v>
      </c>
      <c r="B189">
        <v>2</v>
      </c>
      <c r="C189" t="s">
        <v>3</v>
      </c>
      <c r="D189" t="s">
        <v>164</v>
      </c>
      <c r="E189" t="s">
        <v>172</v>
      </c>
      <c r="F189" t="s">
        <v>172</v>
      </c>
      <c r="G189">
        <v>30.214966153737237</v>
      </c>
    </row>
    <row r="190" spans="1:7" x14ac:dyDescent="0.25">
      <c r="A190">
        <v>2</v>
      </c>
      <c r="B190">
        <v>1</v>
      </c>
      <c r="C190" t="s">
        <v>2</v>
      </c>
      <c r="D190" t="s">
        <v>164</v>
      </c>
      <c r="E190" t="s">
        <v>172</v>
      </c>
      <c r="F190" t="s">
        <v>172</v>
      </c>
      <c r="G190">
        <v>22.874893379761893</v>
      </c>
    </row>
    <row r="191" spans="1:7" x14ac:dyDescent="0.25">
      <c r="A191">
        <v>2</v>
      </c>
      <c r="B191">
        <v>6</v>
      </c>
      <c r="C191" t="s">
        <v>6</v>
      </c>
      <c r="D191" t="s">
        <v>164</v>
      </c>
      <c r="E191" t="s">
        <v>172</v>
      </c>
      <c r="F191" t="s">
        <v>172</v>
      </c>
      <c r="G191">
        <v>69.160796809418258</v>
      </c>
    </row>
    <row r="192" spans="1:7" x14ac:dyDescent="0.25">
      <c r="A192">
        <v>2</v>
      </c>
      <c r="B192">
        <v>7</v>
      </c>
      <c r="C192" t="s">
        <v>6</v>
      </c>
      <c r="D192" t="s">
        <v>164</v>
      </c>
      <c r="E192" t="s">
        <v>172</v>
      </c>
      <c r="F192" t="s">
        <v>172</v>
      </c>
      <c r="G192">
        <v>54.472139860539421</v>
      </c>
    </row>
    <row r="193" spans="1:7" x14ac:dyDescent="0.25">
      <c r="A193">
        <v>1</v>
      </c>
      <c r="B193">
        <v>12</v>
      </c>
      <c r="C193" s="5" t="s">
        <v>6</v>
      </c>
      <c r="D193" t="s">
        <v>164</v>
      </c>
      <c r="E193" t="s">
        <v>172</v>
      </c>
      <c r="F193" t="s">
        <v>172</v>
      </c>
      <c r="G193">
        <v>44.164136161504373</v>
      </c>
    </row>
    <row r="194" spans="1:7" x14ac:dyDescent="0.25">
      <c r="A194">
        <v>2</v>
      </c>
      <c r="B194">
        <v>8</v>
      </c>
      <c r="C194" t="s">
        <v>7</v>
      </c>
      <c r="D194" t="s">
        <v>164</v>
      </c>
      <c r="E194" t="s">
        <v>172</v>
      </c>
      <c r="F194" t="s">
        <v>172</v>
      </c>
      <c r="G194">
        <v>43.338445305058798</v>
      </c>
    </row>
    <row r="195" spans="1:7" x14ac:dyDescent="0.25">
      <c r="A195">
        <v>2</v>
      </c>
      <c r="B195">
        <v>3</v>
      </c>
      <c r="C195" t="s">
        <v>4</v>
      </c>
      <c r="D195" t="s">
        <v>164</v>
      </c>
      <c r="E195" t="s">
        <v>172</v>
      </c>
      <c r="F195" t="s">
        <v>172</v>
      </c>
      <c r="G195">
        <v>30.348446824088043</v>
      </c>
    </row>
    <row r="196" spans="1:7" x14ac:dyDescent="0.25">
      <c r="A196">
        <v>1</v>
      </c>
      <c r="B196">
        <v>10</v>
      </c>
      <c r="C196" s="5" t="s">
        <v>68</v>
      </c>
      <c r="D196" t="s">
        <v>165</v>
      </c>
      <c r="E196" t="s">
        <v>189</v>
      </c>
      <c r="F196" t="s">
        <v>189</v>
      </c>
      <c r="G196">
        <v>76.250960254487751</v>
      </c>
    </row>
    <row r="197" spans="1:7" x14ac:dyDescent="0.25">
      <c r="A197">
        <v>2</v>
      </c>
      <c r="B197">
        <v>4</v>
      </c>
      <c r="C197" t="s">
        <v>5</v>
      </c>
      <c r="D197" t="s">
        <v>165</v>
      </c>
      <c r="E197" t="s">
        <v>189</v>
      </c>
      <c r="F197" t="s">
        <v>189</v>
      </c>
      <c r="G197">
        <v>73.067010652687017</v>
      </c>
    </row>
    <row r="198" spans="1:7" x14ac:dyDescent="0.25">
      <c r="A198">
        <v>2</v>
      </c>
      <c r="B198">
        <v>5</v>
      </c>
      <c r="C198" t="s">
        <v>5</v>
      </c>
      <c r="D198" t="s">
        <v>165</v>
      </c>
      <c r="E198" t="s">
        <v>189</v>
      </c>
      <c r="F198" t="s">
        <v>189</v>
      </c>
      <c r="G198">
        <v>88.409700977343434</v>
      </c>
    </row>
    <row r="199" spans="1:7" x14ac:dyDescent="0.25">
      <c r="A199">
        <v>1</v>
      </c>
      <c r="B199">
        <v>11</v>
      </c>
      <c r="C199" s="5" t="s">
        <v>5</v>
      </c>
      <c r="D199" t="s">
        <v>165</v>
      </c>
      <c r="E199" t="s">
        <v>189</v>
      </c>
      <c r="F199" t="s">
        <v>189</v>
      </c>
      <c r="G199">
        <v>112.87877559888935</v>
      </c>
    </row>
    <row r="200" spans="1:7" x14ac:dyDescent="0.25">
      <c r="A200">
        <v>2</v>
      </c>
      <c r="B200">
        <v>9</v>
      </c>
      <c r="C200" t="s">
        <v>8</v>
      </c>
      <c r="D200" t="s">
        <v>165</v>
      </c>
      <c r="E200" t="s">
        <v>189</v>
      </c>
      <c r="F200" t="s">
        <v>189</v>
      </c>
      <c r="G200">
        <v>75.194142941901887</v>
      </c>
    </row>
    <row r="201" spans="1:7" x14ac:dyDescent="0.25">
      <c r="A201">
        <v>2</v>
      </c>
      <c r="B201">
        <v>2</v>
      </c>
      <c r="C201" t="s">
        <v>3</v>
      </c>
      <c r="D201" t="s">
        <v>165</v>
      </c>
      <c r="E201" t="s">
        <v>189</v>
      </c>
      <c r="F201" t="s">
        <v>189</v>
      </c>
      <c r="G201">
        <v>227.92525396162407</v>
      </c>
    </row>
    <row r="202" spans="1:7" x14ac:dyDescent="0.25">
      <c r="A202">
        <v>2</v>
      </c>
      <c r="B202">
        <v>1</v>
      </c>
      <c r="C202" t="s">
        <v>2</v>
      </c>
      <c r="D202" t="s">
        <v>165</v>
      </c>
      <c r="E202" t="s">
        <v>189</v>
      </c>
      <c r="F202" t="s">
        <v>189</v>
      </c>
      <c r="G202">
        <v>179.55290086531167</v>
      </c>
    </row>
    <row r="203" spans="1:7" x14ac:dyDescent="0.25">
      <c r="A203">
        <v>1</v>
      </c>
      <c r="B203">
        <v>12</v>
      </c>
      <c r="C203" s="5" t="s">
        <v>6</v>
      </c>
      <c r="D203" t="s">
        <v>165</v>
      </c>
      <c r="E203" t="s">
        <v>189</v>
      </c>
      <c r="F203" t="s">
        <v>189</v>
      </c>
      <c r="G203">
        <v>374.53036095452245</v>
      </c>
    </row>
    <row r="204" spans="1:7" x14ac:dyDescent="0.25">
      <c r="A204">
        <v>2</v>
      </c>
      <c r="B204">
        <v>3</v>
      </c>
      <c r="C204" t="s">
        <v>4</v>
      </c>
      <c r="D204" t="s">
        <v>165</v>
      </c>
      <c r="E204" t="s">
        <v>189</v>
      </c>
      <c r="F204" t="s">
        <v>189</v>
      </c>
      <c r="G204">
        <v>184.30366685955801</v>
      </c>
    </row>
    <row r="205" spans="1:7" x14ac:dyDescent="0.25">
      <c r="A205">
        <v>1</v>
      </c>
      <c r="B205">
        <v>10</v>
      </c>
      <c r="C205" s="5" t="s">
        <v>68</v>
      </c>
      <c r="D205" t="s">
        <v>20</v>
      </c>
      <c r="E205" t="s">
        <v>189</v>
      </c>
      <c r="F205" t="s">
        <v>189</v>
      </c>
      <c r="G205">
        <v>3.4102477622755285</v>
      </c>
    </row>
    <row r="206" spans="1:7" x14ac:dyDescent="0.25">
      <c r="A206">
        <v>1</v>
      </c>
      <c r="B206">
        <v>11</v>
      </c>
      <c r="C206" s="5" t="s">
        <v>5</v>
      </c>
      <c r="D206" t="s">
        <v>20</v>
      </c>
      <c r="E206" t="s">
        <v>189</v>
      </c>
      <c r="F206" t="s">
        <v>189</v>
      </c>
      <c r="G206">
        <v>1.7249325891215448</v>
      </c>
    </row>
    <row r="207" spans="1:7" x14ac:dyDescent="0.25">
      <c r="A207">
        <v>2</v>
      </c>
      <c r="B207">
        <v>9</v>
      </c>
      <c r="C207" t="s">
        <v>8</v>
      </c>
      <c r="D207" t="s">
        <v>20</v>
      </c>
      <c r="E207" t="s">
        <v>189</v>
      </c>
      <c r="F207" t="s">
        <v>189</v>
      </c>
      <c r="G207">
        <v>4.1502392164671846</v>
      </c>
    </row>
    <row r="208" spans="1:7" x14ac:dyDescent="0.25">
      <c r="A208">
        <v>2</v>
      </c>
      <c r="B208">
        <v>2</v>
      </c>
      <c r="C208" t="s">
        <v>3</v>
      </c>
      <c r="D208" t="s">
        <v>20</v>
      </c>
      <c r="E208" t="s">
        <v>189</v>
      </c>
      <c r="F208" t="s">
        <v>189</v>
      </c>
      <c r="G208">
        <v>36.117527474861355</v>
      </c>
    </row>
    <row r="209" spans="1:7" x14ac:dyDescent="0.25">
      <c r="A209">
        <v>2</v>
      </c>
      <c r="B209">
        <v>6</v>
      </c>
      <c r="C209" t="s">
        <v>6</v>
      </c>
      <c r="D209" t="s">
        <v>20</v>
      </c>
      <c r="E209" t="s">
        <v>189</v>
      </c>
      <c r="F209" t="s">
        <v>189</v>
      </c>
      <c r="G209">
        <v>64.739060967281659</v>
      </c>
    </row>
    <row r="210" spans="1:7" x14ac:dyDescent="0.25">
      <c r="A210">
        <v>2</v>
      </c>
      <c r="B210">
        <v>7</v>
      </c>
      <c r="C210" t="s">
        <v>6</v>
      </c>
      <c r="D210" t="s">
        <v>20</v>
      </c>
      <c r="E210" t="s">
        <v>189</v>
      </c>
      <c r="F210" t="s">
        <v>189</v>
      </c>
      <c r="G210">
        <v>14.280005672023661</v>
      </c>
    </row>
    <row r="211" spans="1:7" x14ac:dyDescent="0.25">
      <c r="A211">
        <v>1</v>
      </c>
      <c r="B211">
        <v>12</v>
      </c>
      <c r="C211" s="5" t="s">
        <v>6</v>
      </c>
      <c r="D211" t="s">
        <v>20</v>
      </c>
      <c r="E211" t="s">
        <v>189</v>
      </c>
      <c r="F211" t="s">
        <v>189</v>
      </c>
      <c r="G211">
        <v>10.866542802621899</v>
      </c>
    </row>
    <row r="212" spans="1:7" x14ac:dyDescent="0.25">
      <c r="A212">
        <v>2</v>
      </c>
      <c r="B212">
        <v>8</v>
      </c>
      <c r="C212" t="s">
        <v>7</v>
      </c>
      <c r="D212" t="s">
        <v>20</v>
      </c>
      <c r="E212" t="s">
        <v>189</v>
      </c>
      <c r="F212" t="s">
        <v>189</v>
      </c>
      <c r="G212">
        <v>12.909629362064646</v>
      </c>
    </row>
    <row r="213" spans="1:7" x14ac:dyDescent="0.25">
      <c r="A213">
        <v>2</v>
      </c>
      <c r="B213">
        <v>3</v>
      </c>
      <c r="C213" t="s">
        <v>4</v>
      </c>
      <c r="D213" t="s">
        <v>20</v>
      </c>
      <c r="E213" t="s">
        <v>189</v>
      </c>
      <c r="F213" t="s">
        <v>189</v>
      </c>
      <c r="G213">
        <v>8.7852604318129917</v>
      </c>
    </row>
    <row r="214" spans="1:7" x14ac:dyDescent="0.25">
      <c r="A214">
        <v>2</v>
      </c>
      <c r="B214">
        <v>7</v>
      </c>
      <c r="C214" t="s">
        <v>6</v>
      </c>
      <c r="D214" t="s">
        <v>33</v>
      </c>
      <c r="E214" t="s">
        <v>172</v>
      </c>
      <c r="F214" t="s">
        <v>172</v>
      </c>
      <c r="G214">
        <v>4.0998132335515312</v>
      </c>
    </row>
    <row r="215" spans="1:7" x14ac:dyDescent="0.25">
      <c r="A215">
        <v>1</v>
      </c>
      <c r="B215">
        <v>12</v>
      </c>
      <c r="C215" s="5" t="s">
        <v>6</v>
      </c>
      <c r="D215" t="s">
        <v>33</v>
      </c>
      <c r="E215" t="s">
        <v>172</v>
      </c>
      <c r="F215" t="s">
        <v>172</v>
      </c>
      <c r="G215">
        <v>2.5761135754549911</v>
      </c>
    </row>
    <row r="216" spans="1:7" x14ac:dyDescent="0.25">
      <c r="A216">
        <v>2</v>
      </c>
      <c r="B216">
        <v>8</v>
      </c>
      <c r="C216" t="s">
        <v>7</v>
      </c>
      <c r="D216" t="s">
        <v>33</v>
      </c>
      <c r="E216" t="s">
        <v>172</v>
      </c>
      <c r="F216" t="s">
        <v>172</v>
      </c>
      <c r="G216">
        <v>1.6923482997295298</v>
      </c>
    </row>
    <row r="217" spans="1:7" x14ac:dyDescent="0.25">
      <c r="A217">
        <v>2</v>
      </c>
      <c r="B217">
        <v>3</v>
      </c>
      <c r="C217" t="s">
        <v>4</v>
      </c>
      <c r="D217" t="s">
        <v>33</v>
      </c>
      <c r="E217" t="s">
        <v>172</v>
      </c>
      <c r="F217" t="s">
        <v>172</v>
      </c>
      <c r="G217">
        <v>1.8104083272796676</v>
      </c>
    </row>
    <row r="218" spans="1:7" x14ac:dyDescent="0.25">
      <c r="A218">
        <v>1</v>
      </c>
      <c r="B218">
        <v>10</v>
      </c>
      <c r="C218" s="5" t="s">
        <v>68</v>
      </c>
      <c r="D218" t="s">
        <v>29</v>
      </c>
      <c r="E218" t="s">
        <v>172</v>
      </c>
      <c r="F218" t="s">
        <v>172</v>
      </c>
      <c r="G218">
        <v>1.7709545107519258</v>
      </c>
    </row>
    <row r="219" spans="1:7" x14ac:dyDescent="0.25">
      <c r="A219">
        <v>2</v>
      </c>
      <c r="B219">
        <v>4</v>
      </c>
      <c r="C219" t="s">
        <v>5</v>
      </c>
      <c r="D219" t="s">
        <v>29</v>
      </c>
      <c r="E219" t="s">
        <v>172</v>
      </c>
      <c r="F219" t="s">
        <v>172</v>
      </c>
      <c r="G219">
        <v>3.4877987431534865</v>
      </c>
    </row>
    <row r="220" spans="1:7" x14ac:dyDescent="0.25">
      <c r="A220">
        <v>2</v>
      </c>
      <c r="B220">
        <v>5</v>
      </c>
      <c r="C220" t="s">
        <v>5</v>
      </c>
      <c r="D220" t="s">
        <v>29</v>
      </c>
      <c r="E220" t="s">
        <v>172</v>
      </c>
      <c r="F220" t="s">
        <v>172</v>
      </c>
      <c r="G220">
        <v>5.3773689415045833</v>
      </c>
    </row>
    <row r="221" spans="1:7" x14ac:dyDescent="0.25">
      <c r="A221">
        <v>1</v>
      </c>
      <c r="B221">
        <v>11</v>
      </c>
      <c r="C221" s="5" t="s">
        <v>5</v>
      </c>
      <c r="D221" t="s">
        <v>29</v>
      </c>
      <c r="E221" t="s">
        <v>172</v>
      </c>
      <c r="F221" t="s">
        <v>172</v>
      </c>
      <c r="G221">
        <v>5.8339958956409541</v>
      </c>
    </row>
    <row r="222" spans="1:7" x14ac:dyDescent="0.25">
      <c r="A222">
        <v>2</v>
      </c>
      <c r="B222">
        <v>9</v>
      </c>
      <c r="C222" t="s">
        <v>8</v>
      </c>
      <c r="D222" t="s">
        <v>29</v>
      </c>
      <c r="E222" t="s">
        <v>172</v>
      </c>
      <c r="F222" t="s">
        <v>172</v>
      </c>
      <c r="G222">
        <v>2.5398627793981907</v>
      </c>
    </row>
    <row r="223" spans="1:7" x14ac:dyDescent="0.25">
      <c r="A223">
        <v>2</v>
      </c>
      <c r="B223">
        <v>6</v>
      </c>
      <c r="C223" t="s">
        <v>6</v>
      </c>
      <c r="D223" t="s">
        <v>29</v>
      </c>
      <c r="E223" t="s">
        <v>172</v>
      </c>
      <c r="F223" t="s">
        <v>172</v>
      </c>
      <c r="G223">
        <v>11.272910904515635</v>
      </c>
    </row>
    <row r="224" spans="1:7" x14ac:dyDescent="0.25">
      <c r="A224">
        <v>2</v>
      </c>
      <c r="B224">
        <v>7</v>
      </c>
      <c r="C224" t="s">
        <v>6</v>
      </c>
      <c r="D224" t="s">
        <v>29</v>
      </c>
      <c r="E224" t="s">
        <v>172</v>
      </c>
      <c r="F224" t="s">
        <v>172</v>
      </c>
      <c r="G224">
        <v>8.8619350438834736</v>
      </c>
    </row>
    <row r="225" spans="1:7" x14ac:dyDescent="0.25">
      <c r="A225">
        <v>1</v>
      </c>
      <c r="B225">
        <v>12</v>
      </c>
      <c r="C225" s="5" t="s">
        <v>6</v>
      </c>
      <c r="D225" t="s">
        <v>29</v>
      </c>
      <c r="E225" t="s">
        <v>172</v>
      </c>
      <c r="F225" t="s">
        <v>172</v>
      </c>
      <c r="G225">
        <v>6.1941199430796345</v>
      </c>
    </row>
    <row r="226" spans="1:7" x14ac:dyDescent="0.25">
      <c r="A226">
        <v>2</v>
      </c>
      <c r="B226">
        <v>8</v>
      </c>
      <c r="C226" t="s">
        <v>7</v>
      </c>
      <c r="D226" t="s">
        <v>29</v>
      </c>
      <c r="E226" t="s">
        <v>172</v>
      </c>
      <c r="F226" t="s">
        <v>172</v>
      </c>
      <c r="G226">
        <v>9.2708923429659755</v>
      </c>
    </row>
    <row r="227" spans="1:7" x14ac:dyDescent="0.25">
      <c r="A227">
        <v>2</v>
      </c>
      <c r="B227">
        <v>3</v>
      </c>
      <c r="C227" t="s">
        <v>4</v>
      </c>
      <c r="D227" t="s">
        <v>29</v>
      </c>
      <c r="E227" t="s">
        <v>172</v>
      </c>
      <c r="F227" t="s">
        <v>172</v>
      </c>
      <c r="G227">
        <v>6.190828624628181</v>
      </c>
    </row>
    <row r="228" spans="1:7" x14ac:dyDescent="0.25">
      <c r="A228">
        <v>1</v>
      </c>
      <c r="B228">
        <v>10</v>
      </c>
      <c r="C228" s="5" t="s">
        <v>68</v>
      </c>
      <c r="D228" t="s">
        <v>32</v>
      </c>
      <c r="E228" t="s">
        <v>172</v>
      </c>
      <c r="F228" t="s">
        <v>172</v>
      </c>
      <c r="G228">
        <v>1.8714658196391205</v>
      </c>
    </row>
    <row r="229" spans="1:7" x14ac:dyDescent="0.25">
      <c r="A229">
        <v>2</v>
      </c>
      <c r="B229">
        <v>9</v>
      </c>
      <c r="C229" t="s">
        <v>8</v>
      </c>
      <c r="D229" t="s">
        <v>32</v>
      </c>
      <c r="E229" t="s">
        <v>172</v>
      </c>
      <c r="F229" t="s">
        <v>172</v>
      </c>
      <c r="G229">
        <v>2.6312765053812495</v>
      </c>
    </row>
    <row r="230" spans="1:7" x14ac:dyDescent="0.25">
      <c r="A230">
        <v>2</v>
      </c>
      <c r="B230">
        <v>7</v>
      </c>
      <c r="C230" t="s">
        <v>6</v>
      </c>
      <c r="D230" t="s">
        <v>32</v>
      </c>
      <c r="E230" t="s">
        <v>172</v>
      </c>
      <c r="F230" t="s">
        <v>172</v>
      </c>
      <c r="G230">
        <v>5.0055976670256461</v>
      </c>
    </row>
    <row r="231" spans="1:7" x14ac:dyDescent="0.25">
      <c r="A231">
        <v>1</v>
      </c>
      <c r="B231">
        <v>12</v>
      </c>
      <c r="C231" s="5" t="s">
        <v>6</v>
      </c>
      <c r="D231" t="s">
        <v>32</v>
      </c>
      <c r="E231" t="s">
        <v>172</v>
      </c>
      <c r="F231" t="s">
        <v>172</v>
      </c>
      <c r="G231">
        <v>4.1016806469832447</v>
      </c>
    </row>
    <row r="232" spans="1:7" x14ac:dyDescent="0.25">
      <c r="A232">
        <v>2</v>
      </c>
      <c r="B232">
        <v>8</v>
      </c>
      <c r="C232" t="s">
        <v>7</v>
      </c>
      <c r="D232" t="s">
        <v>32</v>
      </c>
      <c r="E232" t="s">
        <v>172</v>
      </c>
      <c r="F232" t="s">
        <v>172</v>
      </c>
      <c r="G232">
        <v>4.5485561669251249</v>
      </c>
    </row>
    <row r="233" spans="1:7" x14ac:dyDescent="0.25">
      <c r="A233">
        <v>1</v>
      </c>
      <c r="B233">
        <v>10</v>
      </c>
      <c r="C233" s="5" t="s">
        <v>68</v>
      </c>
      <c r="D233" t="s">
        <v>28</v>
      </c>
      <c r="E233" t="s">
        <v>172</v>
      </c>
      <c r="F233" t="s">
        <v>172</v>
      </c>
      <c r="G233">
        <v>1.21286451454622</v>
      </c>
    </row>
    <row r="234" spans="1:7" x14ac:dyDescent="0.25">
      <c r="A234">
        <v>1</v>
      </c>
      <c r="B234">
        <v>11</v>
      </c>
      <c r="C234" s="5" t="s">
        <v>5</v>
      </c>
      <c r="D234" t="s">
        <v>28</v>
      </c>
      <c r="E234" t="s">
        <v>172</v>
      </c>
      <c r="F234" t="s">
        <v>172</v>
      </c>
      <c r="G234">
        <v>3.2324198242131534</v>
      </c>
    </row>
    <row r="235" spans="1:7" x14ac:dyDescent="0.25">
      <c r="A235">
        <v>2</v>
      </c>
      <c r="B235">
        <v>9</v>
      </c>
      <c r="C235" t="s">
        <v>8</v>
      </c>
      <c r="D235" t="s">
        <v>28</v>
      </c>
      <c r="E235" t="s">
        <v>172</v>
      </c>
      <c r="F235" t="s">
        <v>172</v>
      </c>
      <c r="G235">
        <v>1.5688891252601462</v>
      </c>
    </row>
    <row r="236" spans="1:7" x14ac:dyDescent="0.25">
      <c r="A236">
        <v>2</v>
      </c>
      <c r="B236">
        <v>6</v>
      </c>
      <c r="C236" t="s">
        <v>6</v>
      </c>
      <c r="D236" t="s">
        <v>28</v>
      </c>
      <c r="E236" t="s">
        <v>172</v>
      </c>
      <c r="F236" t="s">
        <v>172</v>
      </c>
      <c r="G236">
        <v>7.7311603130085844</v>
      </c>
    </row>
    <row r="237" spans="1:7" x14ac:dyDescent="0.25">
      <c r="A237">
        <v>2</v>
      </c>
      <c r="B237">
        <v>7</v>
      </c>
      <c r="C237" t="s">
        <v>6</v>
      </c>
      <c r="D237" t="s">
        <v>28</v>
      </c>
      <c r="E237" t="s">
        <v>172</v>
      </c>
      <c r="F237" t="s">
        <v>172</v>
      </c>
      <c r="G237">
        <v>6.9812783047785567</v>
      </c>
    </row>
    <row r="238" spans="1:7" x14ac:dyDescent="0.25">
      <c r="A238">
        <v>1</v>
      </c>
      <c r="B238">
        <v>12</v>
      </c>
      <c r="C238" s="5" t="s">
        <v>6</v>
      </c>
      <c r="D238" t="s">
        <v>28</v>
      </c>
      <c r="E238" t="s">
        <v>172</v>
      </c>
      <c r="F238" t="s">
        <v>172</v>
      </c>
      <c r="G238">
        <v>6.2411368536976024</v>
      </c>
    </row>
    <row r="239" spans="1:7" x14ac:dyDescent="0.25">
      <c r="A239">
        <v>2</v>
      </c>
      <c r="B239">
        <v>8</v>
      </c>
      <c r="C239" t="s">
        <v>7</v>
      </c>
      <c r="D239" t="s">
        <v>28</v>
      </c>
      <c r="E239" t="s">
        <v>172</v>
      </c>
      <c r="F239" t="s">
        <v>172</v>
      </c>
      <c r="G239">
        <v>7.6893905626884678</v>
      </c>
    </row>
    <row r="240" spans="1:7" x14ac:dyDescent="0.25">
      <c r="A240">
        <v>2</v>
      </c>
      <c r="B240">
        <v>3</v>
      </c>
      <c r="C240" t="s">
        <v>4</v>
      </c>
      <c r="D240" t="s">
        <v>28</v>
      </c>
      <c r="E240" t="s">
        <v>172</v>
      </c>
      <c r="F240" t="s">
        <v>172</v>
      </c>
      <c r="G240">
        <v>6.8579214950064591</v>
      </c>
    </row>
    <row r="241" spans="1:7" x14ac:dyDescent="0.25">
      <c r="A241">
        <v>1</v>
      </c>
      <c r="B241">
        <v>11</v>
      </c>
      <c r="C241" s="5" t="s">
        <v>5</v>
      </c>
      <c r="D241" s="4" t="s">
        <v>61</v>
      </c>
      <c r="E241" t="s">
        <v>172</v>
      </c>
      <c r="F241" t="s">
        <v>172</v>
      </c>
      <c r="G241">
        <v>1.3527377565620826</v>
      </c>
    </row>
    <row r="242" spans="1:7" x14ac:dyDescent="0.25">
      <c r="A242">
        <v>1</v>
      </c>
      <c r="B242">
        <v>12</v>
      </c>
      <c r="C242" s="5" t="s">
        <v>6</v>
      </c>
      <c r="D242" s="4" t="s">
        <v>61</v>
      </c>
      <c r="E242" t="s">
        <v>172</v>
      </c>
      <c r="F242" t="s">
        <v>172</v>
      </c>
      <c r="G242">
        <v>2.2481212641400483</v>
      </c>
    </row>
    <row r="243" spans="1:7" x14ac:dyDescent="0.25">
      <c r="A243">
        <v>2</v>
      </c>
      <c r="B243">
        <v>9</v>
      </c>
      <c r="C243" t="s">
        <v>8</v>
      </c>
      <c r="D243" t="s">
        <v>166</v>
      </c>
      <c r="E243" t="s">
        <v>172</v>
      </c>
      <c r="F243" t="s">
        <v>172</v>
      </c>
      <c r="G243">
        <v>3.7096510572915991</v>
      </c>
    </row>
    <row r="244" spans="1:7" x14ac:dyDescent="0.25">
      <c r="A244">
        <v>2</v>
      </c>
      <c r="B244">
        <v>6</v>
      </c>
      <c r="C244" t="s">
        <v>6</v>
      </c>
      <c r="D244" t="s">
        <v>166</v>
      </c>
      <c r="E244" t="s">
        <v>172</v>
      </c>
      <c r="F244" t="s">
        <v>172</v>
      </c>
      <c r="G244">
        <v>21.357983735354281</v>
      </c>
    </row>
    <row r="245" spans="1:7" x14ac:dyDescent="0.25">
      <c r="A245">
        <v>2</v>
      </c>
      <c r="B245">
        <v>7</v>
      </c>
      <c r="C245" t="s">
        <v>6</v>
      </c>
      <c r="D245" t="s">
        <v>166</v>
      </c>
      <c r="E245" t="s">
        <v>172</v>
      </c>
      <c r="F245" t="s">
        <v>172</v>
      </c>
      <c r="G245">
        <v>16.354109534533205</v>
      </c>
    </row>
    <row r="246" spans="1:7" x14ac:dyDescent="0.25">
      <c r="A246">
        <v>2</v>
      </c>
      <c r="B246">
        <v>8</v>
      </c>
      <c r="C246" t="s">
        <v>7</v>
      </c>
      <c r="D246" t="s">
        <v>166</v>
      </c>
      <c r="E246" t="s">
        <v>172</v>
      </c>
      <c r="F246" t="s">
        <v>172</v>
      </c>
      <c r="G246">
        <v>13.693458908845498</v>
      </c>
    </row>
    <row r="247" spans="1:7" x14ac:dyDescent="0.25">
      <c r="A247">
        <v>2</v>
      </c>
      <c r="B247">
        <v>3</v>
      </c>
      <c r="C247" t="s">
        <v>4</v>
      </c>
      <c r="D247" t="s">
        <v>166</v>
      </c>
      <c r="E247" t="s">
        <v>172</v>
      </c>
      <c r="F247" t="s">
        <v>172</v>
      </c>
      <c r="G247">
        <v>12.483103752351004</v>
      </c>
    </row>
    <row r="248" spans="1:7" x14ac:dyDescent="0.25">
      <c r="A248">
        <v>2</v>
      </c>
      <c r="B248">
        <v>4</v>
      </c>
      <c r="C248" t="s">
        <v>5</v>
      </c>
      <c r="D248" t="s">
        <v>167</v>
      </c>
      <c r="E248" t="s">
        <v>172</v>
      </c>
      <c r="F248" t="s">
        <v>172</v>
      </c>
      <c r="G248">
        <v>8.4215628422039526</v>
      </c>
    </row>
    <row r="249" spans="1:7" x14ac:dyDescent="0.25">
      <c r="A249">
        <v>2</v>
      </c>
      <c r="B249">
        <v>5</v>
      </c>
      <c r="C249" t="s">
        <v>5</v>
      </c>
      <c r="D249" t="s">
        <v>167</v>
      </c>
      <c r="E249" t="s">
        <v>172</v>
      </c>
      <c r="F249" t="s">
        <v>172</v>
      </c>
      <c r="G249">
        <v>7.1197084804328279</v>
      </c>
    </row>
    <row r="250" spans="1:7" x14ac:dyDescent="0.25">
      <c r="A250">
        <v>1</v>
      </c>
      <c r="B250">
        <v>11</v>
      </c>
      <c r="C250" s="5" t="s">
        <v>5</v>
      </c>
      <c r="D250" t="s">
        <v>167</v>
      </c>
      <c r="E250" t="s">
        <v>172</v>
      </c>
      <c r="F250" t="s">
        <v>172</v>
      </c>
      <c r="G250">
        <v>1.8513190878368098</v>
      </c>
    </row>
    <row r="251" spans="1:7" x14ac:dyDescent="0.25">
      <c r="A251">
        <v>2</v>
      </c>
      <c r="B251">
        <v>9</v>
      </c>
      <c r="C251" t="s">
        <v>8</v>
      </c>
      <c r="D251" t="s">
        <v>167</v>
      </c>
      <c r="E251" t="s">
        <v>172</v>
      </c>
      <c r="F251" t="s">
        <v>172</v>
      </c>
      <c r="G251">
        <v>2.187180629450292</v>
      </c>
    </row>
    <row r="252" spans="1:7" x14ac:dyDescent="0.25">
      <c r="A252">
        <v>2</v>
      </c>
      <c r="B252">
        <v>2</v>
      </c>
      <c r="C252" t="s">
        <v>3</v>
      </c>
      <c r="D252" t="s">
        <v>167</v>
      </c>
      <c r="E252" t="s">
        <v>172</v>
      </c>
      <c r="F252" t="s">
        <v>172</v>
      </c>
      <c r="G252">
        <v>40.357819983367676</v>
      </c>
    </row>
    <row r="253" spans="1:7" x14ac:dyDescent="0.25">
      <c r="A253">
        <v>2</v>
      </c>
      <c r="B253">
        <v>6</v>
      </c>
      <c r="C253" t="s">
        <v>6</v>
      </c>
      <c r="D253" t="s">
        <v>167</v>
      </c>
      <c r="E253" t="s">
        <v>172</v>
      </c>
      <c r="F253" t="s">
        <v>172</v>
      </c>
      <c r="G253">
        <v>15.754692148606985</v>
      </c>
    </row>
    <row r="254" spans="1:7" x14ac:dyDescent="0.25">
      <c r="A254">
        <v>2</v>
      </c>
      <c r="B254">
        <v>7</v>
      </c>
      <c r="C254" t="s">
        <v>6</v>
      </c>
      <c r="D254" t="s">
        <v>167</v>
      </c>
      <c r="E254" t="s">
        <v>172</v>
      </c>
      <c r="F254" t="s">
        <v>172</v>
      </c>
      <c r="G254">
        <v>11.071356562273364</v>
      </c>
    </row>
    <row r="255" spans="1:7" x14ac:dyDescent="0.25">
      <c r="A255">
        <v>1</v>
      </c>
      <c r="B255">
        <v>12</v>
      </c>
      <c r="C255" s="5" t="s">
        <v>6</v>
      </c>
      <c r="D255" t="s">
        <v>167</v>
      </c>
      <c r="E255" t="s">
        <v>172</v>
      </c>
      <c r="F255" t="s">
        <v>172</v>
      </c>
      <c r="G255">
        <v>2.8218386449572019</v>
      </c>
    </row>
    <row r="256" spans="1:7" x14ac:dyDescent="0.25">
      <c r="A256">
        <v>2</v>
      </c>
      <c r="B256">
        <v>8</v>
      </c>
      <c r="C256" t="s">
        <v>7</v>
      </c>
      <c r="D256" t="s">
        <v>167</v>
      </c>
      <c r="E256" t="s">
        <v>172</v>
      </c>
      <c r="F256" t="s">
        <v>172</v>
      </c>
      <c r="G256">
        <v>7.6864376393023797</v>
      </c>
    </row>
    <row r="257" spans="1:7" x14ac:dyDescent="0.25">
      <c r="A257">
        <v>2</v>
      </c>
      <c r="B257">
        <v>3</v>
      </c>
      <c r="C257" t="s">
        <v>4</v>
      </c>
      <c r="D257" t="s">
        <v>167</v>
      </c>
      <c r="E257" t="s">
        <v>172</v>
      </c>
      <c r="F257" t="s">
        <v>172</v>
      </c>
      <c r="G257">
        <v>9.1372115525911646</v>
      </c>
    </row>
    <row r="258" spans="1:7" x14ac:dyDescent="0.25">
      <c r="A258">
        <v>2</v>
      </c>
      <c r="B258">
        <v>6</v>
      </c>
      <c r="C258" t="s">
        <v>6</v>
      </c>
      <c r="D258" t="s">
        <v>31</v>
      </c>
      <c r="E258" t="s">
        <v>172</v>
      </c>
      <c r="F258" t="s">
        <v>172</v>
      </c>
      <c r="G258">
        <v>11.42938597022497</v>
      </c>
    </row>
    <row r="259" spans="1:7" x14ac:dyDescent="0.25">
      <c r="A259">
        <v>2</v>
      </c>
      <c r="B259">
        <v>7</v>
      </c>
      <c r="C259" t="s">
        <v>6</v>
      </c>
      <c r="D259" t="s">
        <v>31</v>
      </c>
      <c r="E259" t="s">
        <v>172</v>
      </c>
      <c r="F259" t="s">
        <v>172</v>
      </c>
      <c r="G259">
        <v>4.6184592547744794</v>
      </c>
    </row>
    <row r="260" spans="1:7" x14ac:dyDescent="0.25">
      <c r="A260">
        <v>1</v>
      </c>
      <c r="B260">
        <v>12</v>
      </c>
      <c r="C260" s="5" t="s">
        <v>6</v>
      </c>
      <c r="D260" t="s">
        <v>31</v>
      </c>
      <c r="E260" t="s">
        <v>172</v>
      </c>
      <c r="F260" t="s">
        <v>172</v>
      </c>
      <c r="G260">
        <v>3.4502607316180454</v>
      </c>
    </row>
    <row r="261" spans="1:7" x14ac:dyDescent="0.25">
      <c r="A261">
        <v>2</v>
      </c>
      <c r="B261">
        <v>8</v>
      </c>
      <c r="C261" t="s">
        <v>7</v>
      </c>
      <c r="D261" t="s">
        <v>31</v>
      </c>
      <c r="E261" t="s">
        <v>172</v>
      </c>
      <c r="F261" t="s">
        <v>172</v>
      </c>
      <c r="G261">
        <v>3.1252302044377531</v>
      </c>
    </row>
    <row r="262" spans="1:7" x14ac:dyDescent="0.25">
      <c r="A262">
        <v>2</v>
      </c>
      <c r="B262">
        <v>3</v>
      </c>
      <c r="C262" t="s">
        <v>4</v>
      </c>
      <c r="D262" t="s">
        <v>31</v>
      </c>
      <c r="E262" t="s">
        <v>172</v>
      </c>
      <c r="F262" t="s">
        <v>172</v>
      </c>
      <c r="G262">
        <v>6.4527426879697023</v>
      </c>
    </row>
    <row r="263" spans="1:7" x14ac:dyDescent="0.25">
      <c r="A263">
        <v>1</v>
      </c>
      <c r="B263">
        <v>10</v>
      </c>
      <c r="C263" s="5" t="s">
        <v>68</v>
      </c>
      <c r="D263" t="s">
        <v>30</v>
      </c>
      <c r="E263" t="s">
        <v>172</v>
      </c>
      <c r="F263" t="s">
        <v>172</v>
      </c>
      <c r="G263">
        <v>2.4318732802576841</v>
      </c>
    </row>
    <row r="264" spans="1:7" x14ac:dyDescent="0.25">
      <c r="A264">
        <v>1</v>
      </c>
      <c r="B264">
        <v>11</v>
      </c>
      <c r="C264" s="5" t="s">
        <v>5</v>
      </c>
      <c r="D264" t="s">
        <v>30</v>
      </c>
      <c r="E264" t="s">
        <v>172</v>
      </c>
      <c r="F264" t="s">
        <v>172</v>
      </c>
      <c r="G264">
        <v>2.3975520119849714</v>
      </c>
    </row>
    <row r="265" spans="1:7" x14ac:dyDescent="0.25">
      <c r="A265">
        <v>2</v>
      </c>
      <c r="B265">
        <v>9</v>
      </c>
      <c r="C265" t="s">
        <v>8</v>
      </c>
      <c r="D265" t="s">
        <v>30</v>
      </c>
      <c r="E265" t="s">
        <v>172</v>
      </c>
      <c r="F265" t="s">
        <v>172</v>
      </c>
      <c r="G265">
        <v>2.6211554131429287</v>
      </c>
    </row>
    <row r="266" spans="1:7" x14ac:dyDescent="0.25">
      <c r="A266">
        <v>2</v>
      </c>
      <c r="B266">
        <v>6</v>
      </c>
      <c r="C266" t="s">
        <v>6</v>
      </c>
      <c r="D266" t="s">
        <v>30</v>
      </c>
      <c r="E266" t="s">
        <v>172</v>
      </c>
      <c r="F266" t="s">
        <v>172</v>
      </c>
      <c r="G266">
        <v>28.018895816827456</v>
      </c>
    </row>
    <row r="267" spans="1:7" x14ac:dyDescent="0.25">
      <c r="A267">
        <v>2</v>
      </c>
      <c r="B267">
        <v>7</v>
      </c>
      <c r="C267" t="s">
        <v>6</v>
      </c>
      <c r="D267" t="s">
        <v>30</v>
      </c>
      <c r="E267" t="s">
        <v>172</v>
      </c>
      <c r="F267" t="s">
        <v>172</v>
      </c>
      <c r="G267">
        <v>22.073386951529159</v>
      </c>
    </row>
    <row r="268" spans="1:7" x14ac:dyDescent="0.25">
      <c r="A268">
        <v>1</v>
      </c>
      <c r="B268">
        <v>12</v>
      </c>
      <c r="C268" s="5" t="s">
        <v>6</v>
      </c>
      <c r="D268" t="s">
        <v>30</v>
      </c>
      <c r="E268" t="s">
        <v>172</v>
      </c>
      <c r="F268" t="s">
        <v>172</v>
      </c>
      <c r="G268">
        <v>13.926931501208381</v>
      </c>
    </row>
    <row r="269" spans="1:7" x14ac:dyDescent="0.25">
      <c r="A269">
        <v>2</v>
      </c>
      <c r="B269">
        <v>8</v>
      </c>
      <c r="C269" t="s">
        <v>7</v>
      </c>
      <c r="D269" t="s">
        <v>30</v>
      </c>
      <c r="E269" t="s">
        <v>172</v>
      </c>
      <c r="F269" t="s">
        <v>172</v>
      </c>
      <c r="G269">
        <v>12.137641499299923</v>
      </c>
    </row>
    <row r="270" spans="1:7" x14ac:dyDescent="0.25">
      <c r="A270">
        <v>2</v>
      </c>
      <c r="B270">
        <v>3</v>
      </c>
      <c r="C270" t="s">
        <v>4</v>
      </c>
      <c r="D270" t="s">
        <v>30</v>
      </c>
      <c r="E270" t="s">
        <v>172</v>
      </c>
      <c r="F270" t="s">
        <v>172</v>
      </c>
      <c r="G270">
        <v>9.4134444515032047</v>
      </c>
    </row>
    <row r="271" spans="1:7" x14ac:dyDescent="0.25">
      <c r="A271">
        <v>1</v>
      </c>
      <c r="B271">
        <v>10</v>
      </c>
      <c r="C271" s="5" t="s">
        <v>68</v>
      </c>
      <c r="D271" t="s">
        <v>42</v>
      </c>
      <c r="E271" t="s">
        <v>172</v>
      </c>
      <c r="F271" t="s">
        <v>172</v>
      </c>
      <c r="G271">
        <v>1.0914092506483017</v>
      </c>
    </row>
    <row r="272" spans="1:7" x14ac:dyDescent="0.25">
      <c r="A272">
        <v>1</v>
      </c>
      <c r="B272">
        <v>11</v>
      </c>
      <c r="C272" s="5" t="s">
        <v>5</v>
      </c>
      <c r="D272" t="s">
        <v>42</v>
      </c>
      <c r="E272" t="s">
        <v>172</v>
      </c>
      <c r="F272" t="s">
        <v>172</v>
      </c>
      <c r="G272">
        <v>1.4319428979641682</v>
      </c>
    </row>
    <row r="273" spans="1:7" x14ac:dyDescent="0.25">
      <c r="A273">
        <v>2</v>
      </c>
      <c r="B273">
        <v>6</v>
      </c>
      <c r="C273" t="s">
        <v>6</v>
      </c>
      <c r="D273" t="s">
        <v>42</v>
      </c>
      <c r="E273" t="s">
        <v>172</v>
      </c>
      <c r="F273" t="s">
        <v>172</v>
      </c>
      <c r="G273">
        <v>5.2131351509154529</v>
      </c>
    </row>
    <row r="274" spans="1:7" x14ac:dyDescent="0.25">
      <c r="A274">
        <v>2</v>
      </c>
      <c r="B274">
        <v>7</v>
      </c>
      <c r="C274" t="s">
        <v>6</v>
      </c>
      <c r="D274" t="s">
        <v>42</v>
      </c>
      <c r="E274" t="s">
        <v>172</v>
      </c>
      <c r="F274" t="s">
        <v>172</v>
      </c>
      <c r="G274">
        <v>7.9857364190335032</v>
      </c>
    </row>
    <row r="275" spans="1:7" x14ac:dyDescent="0.25">
      <c r="A275">
        <v>1</v>
      </c>
      <c r="B275">
        <v>12</v>
      </c>
      <c r="C275" s="5" t="s">
        <v>6</v>
      </c>
      <c r="D275" t="s">
        <v>42</v>
      </c>
      <c r="E275" t="s">
        <v>172</v>
      </c>
      <c r="F275" t="s">
        <v>172</v>
      </c>
      <c r="G275">
        <v>7.4265722883494449</v>
      </c>
    </row>
    <row r="276" spans="1:7" x14ac:dyDescent="0.25">
      <c r="A276">
        <v>2</v>
      </c>
      <c r="B276">
        <v>8</v>
      </c>
      <c r="C276" t="s">
        <v>7</v>
      </c>
      <c r="D276" t="s">
        <v>42</v>
      </c>
      <c r="E276" t="s">
        <v>172</v>
      </c>
      <c r="F276" t="s">
        <v>172</v>
      </c>
      <c r="G276">
        <v>4.9810999436822883</v>
      </c>
    </row>
    <row r="277" spans="1:7" x14ac:dyDescent="0.25">
      <c r="A277">
        <v>2</v>
      </c>
      <c r="B277">
        <v>3</v>
      </c>
      <c r="C277" t="s">
        <v>4</v>
      </c>
      <c r="D277" t="s">
        <v>42</v>
      </c>
      <c r="E277" t="s">
        <v>172</v>
      </c>
      <c r="F277" t="s">
        <v>172</v>
      </c>
      <c r="G277">
        <v>6.308860622471931</v>
      </c>
    </row>
    <row r="278" spans="1:7" x14ac:dyDescent="0.25">
      <c r="A278">
        <v>1</v>
      </c>
      <c r="B278">
        <v>12</v>
      </c>
      <c r="C278" s="5" t="s">
        <v>6</v>
      </c>
      <c r="D278" s="4" t="s">
        <v>62</v>
      </c>
      <c r="E278" t="s">
        <v>172</v>
      </c>
      <c r="F278" t="s">
        <v>172</v>
      </c>
      <c r="G278">
        <v>6.1996594399181246</v>
      </c>
    </row>
    <row r="279" spans="1:7" x14ac:dyDescent="0.25">
      <c r="A279">
        <v>1</v>
      </c>
      <c r="B279">
        <v>10</v>
      </c>
      <c r="C279" s="5" t="s">
        <v>68</v>
      </c>
      <c r="D279" t="s">
        <v>40</v>
      </c>
      <c r="E279" t="s">
        <v>172</v>
      </c>
      <c r="F279" t="s">
        <v>172</v>
      </c>
      <c r="G279">
        <v>3.505157503867963</v>
      </c>
    </row>
    <row r="280" spans="1:7" x14ac:dyDescent="0.25">
      <c r="A280">
        <v>1</v>
      </c>
      <c r="B280">
        <v>11</v>
      </c>
      <c r="C280" s="5" t="s">
        <v>5</v>
      </c>
      <c r="D280" t="s">
        <v>40</v>
      </c>
      <c r="E280" t="s">
        <v>172</v>
      </c>
      <c r="F280" t="s">
        <v>172</v>
      </c>
      <c r="G280">
        <v>4.5121355848080436</v>
      </c>
    </row>
    <row r="281" spans="1:7" x14ac:dyDescent="0.25">
      <c r="A281">
        <v>2</v>
      </c>
      <c r="B281">
        <v>9</v>
      </c>
      <c r="C281" t="s">
        <v>8</v>
      </c>
      <c r="D281" t="s">
        <v>40</v>
      </c>
      <c r="E281" t="s">
        <v>172</v>
      </c>
      <c r="F281" t="s">
        <v>172</v>
      </c>
      <c r="G281">
        <v>2.1339827125997024</v>
      </c>
    </row>
    <row r="282" spans="1:7" x14ac:dyDescent="0.25">
      <c r="A282">
        <v>2</v>
      </c>
      <c r="B282">
        <v>6</v>
      </c>
      <c r="C282" t="s">
        <v>6</v>
      </c>
      <c r="D282" t="s">
        <v>40</v>
      </c>
      <c r="E282" t="s">
        <v>172</v>
      </c>
      <c r="F282" t="s">
        <v>172</v>
      </c>
      <c r="G282">
        <v>7.2810654711224378</v>
      </c>
    </row>
    <row r="283" spans="1:7" x14ac:dyDescent="0.25">
      <c r="A283">
        <v>2</v>
      </c>
      <c r="B283">
        <v>7</v>
      </c>
      <c r="C283" t="s">
        <v>6</v>
      </c>
      <c r="D283" t="s">
        <v>40</v>
      </c>
      <c r="E283" t="s">
        <v>172</v>
      </c>
      <c r="F283" t="s">
        <v>172</v>
      </c>
      <c r="G283">
        <v>8.0604234333989524</v>
      </c>
    </row>
    <row r="284" spans="1:7" x14ac:dyDescent="0.25">
      <c r="A284">
        <v>1</v>
      </c>
      <c r="B284">
        <v>12</v>
      </c>
      <c r="C284" s="5" t="s">
        <v>6</v>
      </c>
      <c r="D284" t="s">
        <v>40</v>
      </c>
      <c r="E284" t="s">
        <v>172</v>
      </c>
      <c r="F284" t="s">
        <v>172</v>
      </c>
      <c r="G284">
        <v>11.508747077471112</v>
      </c>
    </row>
    <row r="285" spans="1:7" x14ac:dyDescent="0.25">
      <c r="A285">
        <v>2</v>
      </c>
      <c r="B285">
        <v>8</v>
      </c>
      <c r="C285" t="s">
        <v>7</v>
      </c>
      <c r="D285" t="s">
        <v>40</v>
      </c>
      <c r="E285" t="s">
        <v>172</v>
      </c>
      <c r="F285" t="s">
        <v>172</v>
      </c>
      <c r="G285">
        <v>5.2776627610699389</v>
      </c>
    </row>
    <row r="286" spans="1:7" x14ac:dyDescent="0.25">
      <c r="A286">
        <v>2</v>
      </c>
      <c r="B286">
        <v>3</v>
      </c>
      <c r="C286" t="s">
        <v>4</v>
      </c>
      <c r="D286" t="s">
        <v>40</v>
      </c>
      <c r="E286" t="s">
        <v>172</v>
      </c>
      <c r="F286" t="s">
        <v>172</v>
      </c>
      <c r="G286">
        <v>5.0701174227882468</v>
      </c>
    </row>
    <row r="287" spans="1:7" x14ac:dyDescent="0.25">
      <c r="A287">
        <v>1</v>
      </c>
      <c r="B287">
        <v>10</v>
      </c>
      <c r="C287" s="5" t="s">
        <v>68</v>
      </c>
      <c r="D287" t="s">
        <v>39</v>
      </c>
      <c r="E287" t="s">
        <v>189</v>
      </c>
      <c r="F287" t="s">
        <v>172</v>
      </c>
      <c r="G287">
        <v>78.432749419183509</v>
      </c>
    </row>
    <row r="288" spans="1:7" x14ac:dyDescent="0.25">
      <c r="A288">
        <v>2</v>
      </c>
      <c r="B288">
        <v>4</v>
      </c>
      <c r="C288" t="s">
        <v>5</v>
      </c>
      <c r="D288" t="s">
        <v>39</v>
      </c>
      <c r="E288" t="s">
        <v>189</v>
      </c>
      <c r="F288" t="s">
        <v>172</v>
      </c>
      <c r="G288">
        <v>74.76989349810809</v>
      </c>
    </row>
    <row r="289" spans="1:7" x14ac:dyDescent="0.25">
      <c r="A289">
        <v>2</v>
      </c>
      <c r="B289">
        <v>5</v>
      </c>
      <c r="C289" t="s">
        <v>5</v>
      </c>
      <c r="D289" t="s">
        <v>39</v>
      </c>
      <c r="E289" t="s">
        <v>189</v>
      </c>
      <c r="F289" t="s">
        <v>172</v>
      </c>
      <c r="G289">
        <v>117.78487186258289</v>
      </c>
    </row>
    <row r="290" spans="1:7" x14ac:dyDescent="0.25">
      <c r="A290">
        <v>1</v>
      </c>
      <c r="B290">
        <v>11</v>
      </c>
      <c r="C290" s="5" t="s">
        <v>5</v>
      </c>
      <c r="D290" t="s">
        <v>39</v>
      </c>
      <c r="E290" t="s">
        <v>189</v>
      </c>
      <c r="F290" t="s">
        <v>172</v>
      </c>
      <c r="G290">
        <v>158.99201971119058</v>
      </c>
    </row>
    <row r="291" spans="1:7" x14ac:dyDescent="0.25">
      <c r="A291">
        <v>2</v>
      </c>
      <c r="B291">
        <v>9</v>
      </c>
      <c r="C291" t="s">
        <v>8</v>
      </c>
      <c r="D291" t="s">
        <v>39</v>
      </c>
      <c r="E291" t="s">
        <v>189</v>
      </c>
      <c r="F291" t="s">
        <v>172</v>
      </c>
      <c r="G291">
        <v>42.384683199230786</v>
      </c>
    </row>
    <row r="292" spans="1:7" x14ac:dyDescent="0.25">
      <c r="A292">
        <v>2</v>
      </c>
      <c r="B292">
        <v>2</v>
      </c>
      <c r="C292" t="s">
        <v>3</v>
      </c>
      <c r="D292" t="s">
        <v>39</v>
      </c>
      <c r="E292" t="s">
        <v>189</v>
      </c>
      <c r="F292" t="s">
        <v>172</v>
      </c>
      <c r="G292">
        <v>123.41903826484427</v>
      </c>
    </row>
    <row r="293" spans="1:7" x14ac:dyDescent="0.25">
      <c r="A293">
        <v>2</v>
      </c>
      <c r="B293">
        <v>1</v>
      </c>
      <c r="C293" t="s">
        <v>2</v>
      </c>
      <c r="D293" t="s">
        <v>39</v>
      </c>
      <c r="E293" t="s">
        <v>189</v>
      </c>
      <c r="F293" t="s">
        <v>172</v>
      </c>
      <c r="G293">
        <v>238.52971233064679</v>
      </c>
    </row>
    <row r="294" spans="1:7" x14ac:dyDescent="0.25">
      <c r="A294">
        <v>1</v>
      </c>
      <c r="B294">
        <v>12</v>
      </c>
      <c r="C294" s="5" t="s">
        <v>6</v>
      </c>
      <c r="D294" t="s">
        <v>39</v>
      </c>
      <c r="E294" t="s">
        <v>189</v>
      </c>
      <c r="F294" t="s">
        <v>172</v>
      </c>
      <c r="G294">
        <v>359.16576590495487</v>
      </c>
    </row>
    <row r="295" spans="1:7" x14ac:dyDescent="0.25">
      <c r="A295">
        <v>2</v>
      </c>
      <c r="B295">
        <v>8</v>
      </c>
      <c r="C295" t="s">
        <v>7</v>
      </c>
      <c r="D295" t="s">
        <v>39</v>
      </c>
      <c r="E295" t="s">
        <v>189</v>
      </c>
      <c r="F295" t="s">
        <v>172</v>
      </c>
      <c r="G295">
        <v>397.57956110301933</v>
      </c>
    </row>
    <row r="296" spans="1:7" x14ac:dyDescent="0.25">
      <c r="A296">
        <v>2</v>
      </c>
      <c r="B296">
        <v>3</v>
      </c>
      <c r="C296" t="s">
        <v>4</v>
      </c>
      <c r="D296" t="s">
        <v>39</v>
      </c>
      <c r="E296" t="s">
        <v>189</v>
      </c>
      <c r="F296" t="s">
        <v>172</v>
      </c>
      <c r="G296">
        <v>263.7437394098157</v>
      </c>
    </row>
    <row r="297" spans="1:7" x14ac:dyDescent="0.25">
      <c r="A297">
        <v>1</v>
      </c>
      <c r="B297">
        <v>11</v>
      </c>
      <c r="C297" s="5" t="s">
        <v>5</v>
      </c>
      <c r="D297" t="s">
        <v>41</v>
      </c>
      <c r="E297" t="s">
        <v>172</v>
      </c>
      <c r="F297" t="s">
        <v>172</v>
      </c>
      <c r="G297">
        <v>2.3714536919337559</v>
      </c>
    </row>
    <row r="298" spans="1:7" x14ac:dyDescent="0.25">
      <c r="A298">
        <v>2</v>
      </c>
      <c r="B298">
        <v>9</v>
      </c>
      <c r="C298" t="s">
        <v>8</v>
      </c>
      <c r="D298" t="s">
        <v>41</v>
      </c>
      <c r="E298" t="s">
        <v>172</v>
      </c>
      <c r="F298" t="s">
        <v>172</v>
      </c>
      <c r="G298">
        <v>1.4533070977024674</v>
      </c>
    </row>
    <row r="299" spans="1:7" x14ac:dyDescent="0.25">
      <c r="A299">
        <v>2</v>
      </c>
      <c r="B299">
        <v>6</v>
      </c>
      <c r="C299" t="s">
        <v>6</v>
      </c>
      <c r="D299" t="s">
        <v>41</v>
      </c>
      <c r="E299" t="s">
        <v>172</v>
      </c>
      <c r="F299" t="s">
        <v>172</v>
      </c>
      <c r="G299">
        <v>15.27629659465806</v>
      </c>
    </row>
    <row r="300" spans="1:7" x14ac:dyDescent="0.25">
      <c r="A300">
        <v>2</v>
      </c>
      <c r="B300">
        <v>7</v>
      </c>
      <c r="C300" t="s">
        <v>6</v>
      </c>
      <c r="D300" t="s">
        <v>41</v>
      </c>
      <c r="E300" t="s">
        <v>172</v>
      </c>
      <c r="F300" t="s">
        <v>172</v>
      </c>
      <c r="G300">
        <v>10.955704236810204</v>
      </c>
    </row>
    <row r="301" spans="1:7" x14ac:dyDescent="0.25">
      <c r="A301">
        <v>1</v>
      </c>
      <c r="B301">
        <v>12</v>
      </c>
      <c r="C301" s="5" t="s">
        <v>6</v>
      </c>
      <c r="D301" t="s">
        <v>41</v>
      </c>
      <c r="E301" t="s">
        <v>172</v>
      </c>
      <c r="F301" t="s">
        <v>172</v>
      </c>
      <c r="G301">
        <v>10.57517318726789</v>
      </c>
    </row>
    <row r="302" spans="1:7" x14ac:dyDescent="0.25">
      <c r="A302">
        <v>2</v>
      </c>
      <c r="B302">
        <v>8</v>
      </c>
      <c r="C302" t="s">
        <v>7</v>
      </c>
      <c r="D302" t="s">
        <v>41</v>
      </c>
      <c r="E302" t="s">
        <v>172</v>
      </c>
      <c r="F302" t="s">
        <v>172</v>
      </c>
      <c r="G302">
        <v>9.2295503272488446</v>
      </c>
    </row>
    <row r="303" spans="1:7" x14ac:dyDescent="0.25">
      <c r="A303">
        <v>2</v>
      </c>
      <c r="B303">
        <v>3</v>
      </c>
      <c r="C303" t="s">
        <v>4</v>
      </c>
      <c r="D303" t="s">
        <v>41</v>
      </c>
      <c r="E303" t="s">
        <v>172</v>
      </c>
      <c r="F303" t="s">
        <v>172</v>
      </c>
      <c r="G303">
        <v>5.4151644614273833</v>
      </c>
    </row>
    <row r="304" spans="1:7" x14ac:dyDescent="0.25">
      <c r="A304">
        <v>2</v>
      </c>
      <c r="B304">
        <v>9</v>
      </c>
      <c r="C304" t="s">
        <v>8</v>
      </c>
      <c r="D304" t="s">
        <v>38</v>
      </c>
      <c r="E304" t="s">
        <v>172</v>
      </c>
      <c r="F304" t="s">
        <v>172</v>
      </c>
      <c r="G304">
        <v>65.190310763063621</v>
      </c>
    </row>
    <row r="305" spans="1:7" x14ac:dyDescent="0.25">
      <c r="A305">
        <v>2</v>
      </c>
      <c r="B305">
        <v>2</v>
      </c>
      <c r="C305" t="s">
        <v>3</v>
      </c>
      <c r="D305" t="s">
        <v>38</v>
      </c>
      <c r="E305" t="s">
        <v>172</v>
      </c>
      <c r="F305" t="s">
        <v>172</v>
      </c>
      <c r="G305">
        <v>102.63665067037056</v>
      </c>
    </row>
    <row r="306" spans="1:7" x14ac:dyDescent="0.25">
      <c r="A306">
        <v>1</v>
      </c>
      <c r="B306">
        <v>10</v>
      </c>
      <c r="C306" s="5" t="s">
        <v>68</v>
      </c>
      <c r="D306" t="s">
        <v>168</v>
      </c>
      <c r="E306" t="s">
        <v>189</v>
      </c>
      <c r="F306" t="s">
        <v>189</v>
      </c>
      <c r="G306">
        <v>41.10073555974423</v>
      </c>
    </row>
    <row r="307" spans="1:7" x14ac:dyDescent="0.25">
      <c r="A307">
        <v>2</v>
      </c>
      <c r="B307">
        <v>4</v>
      </c>
      <c r="C307" t="s">
        <v>5</v>
      </c>
      <c r="D307" t="s">
        <v>168</v>
      </c>
      <c r="E307" t="s">
        <v>189</v>
      </c>
      <c r="F307" t="s">
        <v>189</v>
      </c>
      <c r="G307">
        <v>29.730994697689066</v>
      </c>
    </row>
    <row r="308" spans="1:7" x14ac:dyDescent="0.25">
      <c r="A308">
        <v>2</v>
      </c>
      <c r="B308">
        <v>5</v>
      </c>
      <c r="C308" t="s">
        <v>5</v>
      </c>
      <c r="D308" t="s">
        <v>168</v>
      </c>
      <c r="E308" t="s">
        <v>189</v>
      </c>
      <c r="F308" t="s">
        <v>189</v>
      </c>
      <c r="G308">
        <v>44.110630912401739</v>
      </c>
    </row>
    <row r="309" spans="1:7" x14ac:dyDescent="0.25">
      <c r="A309">
        <v>1</v>
      </c>
      <c r="B309">
        <v>11</v>
      </c>
      <c r="C309" s="5" t="s">
        <v>5</v>
      </c>
      <c r="D309" t="s">
        <v>168</v>
      </c>
      <c r="E309" t="s">
        <v>189</v>
      </c>
      <c r="F309" t="s">
        <v>189</v>
      </c>
      <c r="G309">
        <v>51.448200979305632</v>
      </c>
    </row>
    <row r="310" spans="1:7" x14ac:dyDescent="0.25">
      <c r="A310">
        <v>2</v>
      </c>
      <c r="B310">
        <v>9</v>
      </c>
      <c r="C310" t="s">
        <v>8</v>
      </c>
      <c r="D310" t="s">
        <v>168</v>
      </c>
      <c r="E310" t="s">
        <v>189</v>
      </c>
      <c r="F310" t="s">
        <v>189</v>
      </c>
      <c r="G310">
        <v>45.14887172453529</v>
      </c>
    </row>
    <row r="311" spans="1:7" x14ac:dyDescent="0.25">
      <c r="A311">
        <v>2</v>
      </c>
      <c r="B311">
        <v>2</v>
      </c>
      <c r="C311" t="s">
        <v>3</v>
      </c>
      <c r="D311" t="s">
        <v>168</v>
      </c>
      <c r="E311" t="s">
        <v>189</v>
      </c>
      <c r="F311" t="s">
        <v>189</v>
      </c>
      <c r="G311">
        <v>84.241495657744011</v>
      </c>
    </row>
    <row r="312" spans="1:7" x14ac:dyDescent="0.25">
      <c r="A312">
        <v>2</v>
      </c>
      <c r="B312">
        <v>1</v>
      </c>
      <c r="C312" t="s">
        <v>2</v>
      </c>
      <c r="D312" t="s">
        <v>168</v>
      </c>
      <c r="E312" t="s">
        <v>189</v>
      </c>
      <c r="F312" t="s">
        <v>189</v>
      </c>
      <c r="G312">
        <v>146.34012544633796</v>
      </c>
    </row>
    <row r="313" spans="1:7" x14ac:dyDescent="0.25">
      <c r="A313">
        <v>2</v>
      </c>
      <c r="B313">
        <v>6</v>
      </c>
      <c r="C313" t="s">
        <v>6</v>
      </c>
      <c r="D313" t="s">
        <v>168</v>
      </c>
      <c r="E313" t="s">
        <v>189</v>
      </c>
      <c r="F313" t="s">
        <v>189</v>
      </c>
      <c r="G313">
        <v>316.55359896152413</v>
      </c>
    </row>
    <row r="314" spans="1:7" x14ac:dyDescent="0.25">
      <c r="A314">
        <v>2</v>
      </c>
      <c r="B314">
        <v>7</v>
      </c>
      <c r="C314" t="s">
        <v>6</v>
      </c>
      <c r="D314" t="s">
        <v>168</v>
      </c>
      <c r="E314" t="s">
        <v>189</v>
      </c>
      <c r="F314" t="s">
        <v>189</v>
      </c>
      <c r="G314">
        <v>205.19929710445959</v>
      </c>
    </row>
    <row r="315" spans="1:7" x14ac:dyDescent="0.25">
      <c r="A315">
        <v>1</v>
      </c>
      <c r="B315">
        <v>12</v>
      </c>
      <c r="C315" s="5" t="s">
        <v>6</v>
      </c>
      <c r="D315" t="s">
        <v>168</v>
      </c>
      <c r="E315" t="s">
        <v>189</v>
      </c>
      <c r="F315" t="s">
        <v>189</v>
      </c>
      <c r="G315">
        <v>119.06541151488018</v>
      </c>
    </row>
    <row r="316" spans="1:7" x14ac:dyDescent="0.25">
      <c r="A316">
        <v>2</v>
      </c>
      <c r="B316">
        <v>8</v>
      </c>
      <c r="C316" t="s">
        <v>7</v>
      </c>
      <c r="D316" t="s">
        <v>168</v>
      </c>
      <c r="E316" t="s">
        <v>189</v>
      </c>
      <c r="F316" t="s">
        <v>189</v>
      </c>
      <c r="G316">
        <v>189.53330847949368</v>
      </c>
    </row>
    <row r="317" spans="1:7" x14ac:dyDescent="0.25">
      <c r="A317">
        <v>2</v>
      </c>
      <c r="B317">
        <v>3</v>
      </c>
      <c r="C317" t="s">
        <v>4</v>
      </c>
      <c r="D317" t="s">
        <v>168</v>
      </c>
      <c r="E317" t="s">
        <v>189</v>
      </c>
      <c r="F317" t="s">
        <v>189</v>
      </c>
      <c r="G317">
        <v>83.427156623251307</v>
      </c>
    </row>
    <row r="318" spans="1:7" x14ac:dyDescent="0.25">
      <c r="A318">
        <v>1</v>
      </c>
      <c r="B318">
        <v>10</v>
      </c>
      <c r="C318" s="5" t="s">
        <v>68</v>
      </c>
      <c r="D318" t="s">
        <v>36</v>
      </c>
      <c r="E318" t="s">
        <v>189</v>
      </c>
      <c r="F318" t="s">
        <v>189</v>
      </c>
      <c r="G318" s="3">
        <v>25.710030474544986</v>
      </c>
    </row>
    <row r="319" spans="1:7" x14ac:dyDescent="0.25">
      <c r="A319">
        <v>2</v>
      </c>
      <c r="B319">
        <v>4</v>
      </c>
      <c r="C319" t="s">
        <v>5</v>
      </c>
      <c r="D319" t="s">
        <v>36</v>
      </c>
      <c r="E319" t="s">
        <v>189</v>
      </c>
      <c r="F319" t="s">
        <v>189</v>
      </c>
      <c r="G319">
        <v>20.086684639502625</v>
      </c>
    </row>
    <row r="320" spans="1:7" x14ac:dyDescent="0.25">
      <c r="A320">
        <v>2</v>
      </c>
      <c r="B320">
        <v>5</v>
      </c>
      <c r="C320" t="s">
        <v>5</v>
      </c>
      <c r="D320" t="s">
        <v>36</v>
      </c>
      <c r="E320" t="s">
        <v>189</v>
      </c>
      <c r="F320" t="s">
        <v>189</v>
      </c>
      <c r="G320">
        <v>28.93738262695414</v>
      </c>
    </row>
    <row r="321" spans="1:7" x14ac:dyDescent="0.25">
      <c r="A321">
        <v>1</v>
      </c>
      <c r="B321">
        <v>11</v>
      </c>
      <c r="C321" s="5" t="s">
        <v>5</v>
      </c>
      <c r="D321" t="s">
        <v>36</v>
      </c>
      <c r="E321" t="s">
        <v>189</v>
      </c>
      <c r="F321" t="s">
        <v>189</v>
      </c>
      <c r="G321" s="3">
        <v>51.898440683153929</v>
      </c>
    </row>
    <row r="322" spans="1:7" x14ac:dyDescent="0.25">
      <c r="A322">
        <v>2</v>
      </c>
      <c r="B322">
        <v>9</v>
      </c>
      <c r="C322" t="s">
        <v>8</v>
      </c>
      <c r="D322" t="s">
        <v>36</v>
      </c>
      <c r="E322" t="s">
        <v>189</v>
      </c>
      <c r="F322" t="s">
        <v>189</v>
      </c>
      <c r="G322">
        <v>53.484936537374054</v>
      </c>
    </row>
    <row r="323" spans="1:7" x14ac:dyDescent="0.25">
      <c r="A323">
        <v>2</v>
      </c>
      <c r="B323">
        <v>2</v>
      </c>
      <c r="C323" t="s">
        <v>3</v>
      </c>
      <c r="D323" t="s">
        <v>36</v>
      </c>
      <c r="E323" t="s">
        <v>189</v>
      </c>
      <c r="F323" t="s">
        <v>189</v>
      </c>
      <c r="G323">
        <v>62.326124035305305</v>
      </c>
    </row>
    <row r="324" spans="1:7" x14ac:dyDescent="0.25">
      <c r="A324">
        <v>2</v>
      </c>
      <c r="B324">
        <v>1</v>
      </c>
      <c r="C324" t="s">
        <v>2</v>
      </c>
      <c r="D324" t="s">
        <v>36</v>
      </c>
      <c r="E324" t="s">
        <v>189</v>
      </c>
      <c r="F324" t="s">
        <v>189</v>
      </c>
      <c r="G324">
        <v>77.340721762497509</v>
      </c>
    </row>
    <row r="325" spans="1:7" x14ac:dyDescent="0.25">
      <c r="A325">
        <v>2</v>
      </c>
      <c r="B325">
        <v>6</v>
      </c>
      <c r="C325" t="s">
        <v>6</v>
      </c>
      <c r="D325" t="s">
        <v>36</v>
      </c>
      <c r="E325" t="s">
        <v>189</v>
      </c>
      <c r="F325" t="s">
        <v>189</v>
      </c>
      <c r="G325">
        <v>360.09359961802568</v>
      </c>
    </row>
    <row r="326" spans="1:7" x14ac:dyDescent="0.25">
      <c r="A326">
        <v>2</v>
      </c>
      <c r="B326">
        <v>7</v>
      </c>
      <c r="C326" t="s">
        <v>6</v>
      </c>
      <c r="D326" t="s">
        <v>36</v>
      </c>
      <c r="E326" t="s">
        <v>189</v>
      </c>
      <c r="F326" t="s">
        <v>189</v>
      </c>
      <c r="G326">
        <v>183.99729272441363</v>
      </c>
    </row>
    <row r="327" spans="1:7" x14ac:dyDescent="0.25">
      <c r="A327">
        <v>1</v>
      </c>
      <c r="B327">
        <v>12</v>
      </c>
      <c r="C327" s="5" t="s">
        <v>6</v>
      </c>
      <c r="D327" t="s">
        <v>36</v>
      </c>
      <c r="E327" t="s">
        <v>189</v>
      </c>
      <c r="F327" t="s">
        <v>189</v>
      </c>
      <c r="G327" s="3">
        <v>116.80851732538473</v>
      </c>
    </row>
    <row r="328" spans="1:7" x14ac:dyDescent="0.25">
      <c r="A328">
        <v>2</v>
      </c>
      <c r="B328">
        <v>8</v>
      </c>
      <c r="C328" t="s">
        <v>7</v>
      </c>
      <c r="D328" t="s">
        <v>36</v>
      </c>
      <c r="E328" t="s">
        <v>189</v>
      </c>
      <c r="F328" t="s">
        <v>189</v>
      </c>
      <c r="G328">
        <v>103.98797499797399</v>
      </c>
    </row>
    <row r="329" spans="1:7" x14ac:dyDescent="0.25">
      <c r="A329">
        <v>2</v>
      </c>
      <c r="B329">
        <v>3</v>
      </c>
      <c r="C329" t="s">
        <v>4</v>
      </c>
      <c r="D329" t="s">
        <v>36</v>
      </c>
      <c r="E329" t="s">
        <v>189</v>
      </c>
      <c r="F329" t="s">
        <v>189</v>
      </c>
      <c r="G329">
        <v>66.945562130094359</v>
      </c>
    </row>
    <row r="330" spans="1:7" x14ac:dyDescent="0.25">
      <c r="A330">
        <v>1</v>
      </c>
      <c r="B330">
        <v>10</v>
      </c>
      <c r="C330" s="5" t="s">
        <v>68</v>
      </c>
      <c r="D330" t="s">
        <v>34</v>
      </c>
      <c r="E330" t="s">
        <v>189</v>
      </c>
      <c r="F330" t="s">
        <v>189</v>
      </c>
      <c r="G330" s="3">
        <v>4.9309374966524295</v>
      </c>
    </row>
    <row r="331" spans="1:7" x14ac:dyDescent="0.25">
      <c r="A331">
        <v>1</v>
      </c>
      <c r="B331">
        <v>11</v>
      </c>
      <c r="C331" s="5" t="s">
        <v>5</v>
      </c>
      <c r="D331" t="s">
        <v>34</v>
      </c>
      <c r="E331" t="s">
        <v>189</v>
      </c>
      <c r="F331" t="s">
        <v>189</v>
      </c>
      <c r="G331" s="3">
        <v>5.5327706851037037</v>
      </c>
    </row>
    <row r="332" spans="1:7" x14ac:dyDescent="0.25">
      <c r="A332">
        <v>2</v>
      </c>
      <c r="B332">
        <v>9</v>
      </c>
      <c r="C332" t="s">
        <v>8</v>
      </c>
      <c r="D332" t="s">
        <v>34</v>
      </c>
      <c r="E332" t="s">
        <v>189</v>
      </c>
      <c r="F332" t="s">
        <v>189</v>
      </c>
      <c r="G332">
        <v>8.2461813101291561</v>
      </c>
    </row>
    <row r="333" spans="1:7" x14ac:dyDescent="0.25">
      <c r="A333">
        <v>2</v>
      </c>
      <c r="B333">
        <v>1</v>
      </c>
      <c r="C333" t="s">
        <v>2</v>
      </c>
      <c r="D333" t="s">
        <v>34</v>
      </c>
      <c r="E333" t="s">
        <v>189</v>
      </c>
      <c r="F333" t="s">
        <v>189</v>
      </c>
      <c r="G333">
        <v>29.170348032114056</v>
      </c>
    </row>
    <row r="334" spans="1:7" x14ac:dyDescent="0.25">
      <c r="A334">
        <v>2</v>
      </c>
      <c r="B334">
        <v>6</v>
      </c>
      <c r="C334" t="s">
        <v>6</v>
      </c>
      <c r="D334" t="s">
        <v>34</v>
      </c>
      <c r="E334" t="s">
        <v>189</v>
      </c>
      <c r="F334" t="s">
        <v>189</v>
      </c>
      <c r="G334">
        <v>67.972247796370979</v>
      </c>
    </row>
    <row r="335" spans="1:7" x14ac:dyDescent="0.25">
      <c r="A335">
        <v>2</v>
      </c>
      <c r="B335">
        <v>7</v>
      </c>
      <c r="C335" t="s">
        <v>6</v>
      </c>
      <c r="D335" t="s">
        <v>34</v>
      </c>
      <c r="E335" t="s">
        <v>189</v>
      </c>
      <c r="F335" t="s">
        <v>189</v>
      </c>
      <c r="G335">
        <v>20.012091024561695</v>
      </c>
    </row>
    <row r="336" spans="1:7" x14ac:dyDescent="0.25">
      <c r="A336">
        <v>1</v>
      </c>
      <c r="B336">
        <v>12</v>
      </c>
      <c r="C336" s="5" t="s">
        <v>6</v>
      </c>
      <c r="D336" t="s">
        <v>34</v>
      </c>
      <c r="E336" t="s">
        <v>189</v>
      </c>
      <c r="F336" t="s">
        <v>189</v>
      </c>
      <c r="G336" s="3">
        <v>15.527071409917253</v>
      </c>
    </row>
    <row r="337" spans="1:7" x14ac:dyDescent="0.25">
      <c r="A337">
        <v>2</v>
      </c>
      <c r="B337">
        <v>8</v>
      </c>
      <c r="C337" t="s">
        <v>7</v>
      </c>
      <c r="D337" t="s">
        <v>34</v>
      </c>
      <c r="E337" t="s">
        <v>189</v>
      </c>
      <c r="F337" t="s">
        <v>189</v>
      </c>
      <c r="G337">
        <v>17.608398819856333</v>
      </c>
    </row>
    <row r="338" spans="1:7" x14ac:dyDescent="0.25">
      <c r="A338">
        <v>2</v>
      </c>
      <c r="B338">
        <v>3</v>
      </c>
      <c r="C338" t="s">
        <v>4</v>
      </c>
      <c r="D338" t="s">
        <v>34</v>
      </c>
      <c r="E338" t="s">
        <v>189</v>
      </c>
      <c r="F338" t="s">
        <v>189</v>
      </c>
      <c r="G338">
        <v>10.933342670696302</v>
      </c>
    </row>
    <row r="339" spans="1:7" x14ac:dyDescent="0.25">
      <c r="A339">
        <v>1</v>
      </c>
      <c r="B339">
        <v>10</v>
      </c>
      <c r="C339" s="5" t="s">
        <v>68</v>
      </c>
      <c r="D339" t="s">
        <v>35</v>
      </c>
      <c r="E339" t="s">
        <v>189</v>
      </c>
      <c r="F339" t="s">
        <v>189</v>
      </c>
      <c r="G339">
        <v>14.308676693984284</v>
      </c>
    </row>
    <row r="340" spans="1:7" x14ac:dyDescent="0.25">
      <c r="A340">
        <v>2</v>
      </c>
      <c r="B340">
        <v>4</v>
      </c>
      <c r="C340" t="s">
        <v>5</v>
      </c>
      <c r="D340" t="s">
        <v>35</v>
      </c>
      <c r="E340" t="s">
        <v>189</v>
      </c>
      <c r="F340" t="s">
        <v>189</v>
      </c>
      <c r="G340">
        <v>9.9643414986579693</v>
      </c>
    </row>
    <row r="341" spans="1:7" x14ac:dyDescent="0.25">
      <c r="A341">
        <v>2</v>
      </c>
      <c r="B341">
        <v>5</v>
      </c>
      <c r="C341" t="s">
        <v>5</v>
      </c>
      <c r="D341" t="s">
        <v>35</v>
      </c>
      <c r="E341" t="s">
        <v>189</v>
      </c>
      <c r="F341" t="s">
        <v>189</v>
      </c>
      <c r="G341">
        <v>7.354394469753041</v>
      </c>
    </row>
    <row r="342" spans="1:7" x14ac:dyDescent="0.25">
      <c r="A342">
        <v>1</v>
      </c>
      <c r="B342">
        <v>11</v>
      </c>
      <c r="C342" s="5" t="s">
        <v>5</v>
      </c>
      <c r="D342" t="s">
        <v>35</v>
      </c>
      <c r="E342" t="s">
        <v>189</v>
      </c>
      <c r="F342" t="s">
        <v>189</v>
      </c>
      <c r="G342">
        <v>12.966445724383082</v>
      </c>
    </row>
    <row r="343" spans="1:7" x14ac:dyDescent="0.25">
      <c r="A343">
        <v>2</v>
      </c>
      <c r="B343">
        <v>9</v>
      </c>
      <c r="C343" t="s">
        <v>8</v>
      </c>
      <c r="D343" t="s">
        <v>35</v>
      </c>
      <c r="E343" t="s">
        <v>189</v>
      </c>
      <c r="F343" t="s">
        <v>189</v>
      </c>
      <c r="G343">
        <v>21.875231319649863</v>
      </c>
    </row>
    <row r="344" spans="1:7" x14ac:dyDescent="0.25">
      <c r="A344">
        <v>2</v>
      </c>
      <c r="B344">
        <v>1</v>
      </c>
      <c r="C344" t="s">
        <v>2</v>
      </c>
      <c r="D344" t="s">
        <v>35</v>
      </c>
      <c r="E344" t="s">
        <v>189</v>
      </c>
      <c r="F344" t="s">
        <v>189</v>
      </c>
      <c r="G344">
        <v>30.492006146483849</v>
      </c>
    </row>
    <row r="345" spans="1:7" x14ac:dyDescent="0.25">
      <c r="A345">
        <v>2</v>
      </c>
      <c r="B345">
        <v>6</v>
      </c>
      <c r="C345" t="s">
        <v>6</v>
      </c>
      <c r="D345" t="s">
        <v>35</v>
      </c>
      <c r="E345" t="s">
        <v>189</v>
      </c>
      <c r="F345" t="s">
        <v>189</v>
      </c>
      <c r="G345">
        <v>122.95161469454891</v>
      </c>
    </row>
    <row r="346" spans="1:7" x14ac:dyDescent="0.25">
      <c r="A346">
        <v>2</v>
      </c>
      <c r="B346">
        <v>7</v>
      </c>
      <c r="C346" t="s">
        <v>6</v>
      </c>
      <c r="D346" t="s">
        <v>35</v>
      </c>
      <c r="E346" t="s">
        <v>189</v>
      </c>
      <c r="F346" t="s">
        <v>189</v>
      </c>
      <c r="G346">
        <v>36.305964833227499</v>
      </c>
    </row>
    <row r="347" spans="1:7" x14ac:dyDescent="0.25">
      <c r="A347">
        <v>1</v>
      </c>
      <c r="B347">
        <v>12</v>
      </c>
      <c r="C347" s="5" t="s">
        <v>6</v>
      </c>
      <c r="D347" t="s">
        <v>35</v>
      </c>
      <c r="E347" t="s">
        <v>189</v>
      </c>
      <c r="F347" t="s">
        <v>189</v>
      </c>
      <c r="G347">
        <v>28.19456930273142</v>
      </c>
    </row>
    <row r="348" spans="1:7" x14ac:dyDescent="0.25">
      <c r="A348">
        <v>2</v>
      </c>
      <c r="B348">
        <v>8</v>
      </c>
      <c r="C348" t="s">
        <v>7</v>
      </c>
      <c r="D348" t="s">
        <v>35</v>
      </c>
      <c r="E348" t="s">
        <v>189</v>
      </c>
      <c r="F348" t="s">
        <v>189</v>
      </c>
      <c r="G348">
        <v>31.703660464912396</v>
      </c>
    </row>
    <row r="349" spans="1:7" x14ac:dyDescent="0.25">
      <c r="A349">
        <v>2</v>
      </c>
      <c r="B349">
        <v>3</v>
      </c>
      <c r="C349" t="s">
        <v>4</v>
      </c>
      <c r="D349" t="s">
        <v>35</v>
      </c>
      <c r="E349" t="s">
        <v>189</v>
      </c>
      <c r="F349" t="s">
        <v>189</v>
      </c>
      <c r="G349">
        <v>21.45851679533601</v>
      </c>
    </row>
    <row r="350" spans="1:7" x14ac:dyDescent="0.25">
      <c r="A350">
        <v>1</v>
      </c>
      <c r="B350">
        <v>10</v>
      </c>
      <c r="C350" s="5" t="s">
        <v>68</v>
      </c>
      <c r="D350" t="s">
        <v>44</v>
      </c>
      <c r="E350" t="s">
        <v>172</v>
      </c>
      <c r="F350" t="s">
        <v>172</v>
      </c>
      <c r="G350">
        <v>1.3566738790027277</v>
      </c>
    </row>
    <row r="351" spans="1:7" x14ac:dyDescent="0.25">
      <c r="A351">
        <v>2</v>
      </c>
      <c r="B351">
        <v>4</v>
      </c>
      <c r="C351" t="s">
        <v>5</v>
      </c>
      <c r="D351" t="s">
        <v>44</v>
      </c>
      <c r="E351" t="s">
        <v>172</v>
      </c>
      <c r="F351" t="s">
        <v>172</v>
      </c>
      <c r="G351">
        <v>2.7158636436279719</v>
      </c>
    </row>
    <row r="352" spans="1:7" x14ac:dyDescent="0.25">
      <c r="A352">
        <v>2</v>
      </c>
      <c r="B352">
        <v>5</v>
      </c>
      <c r="C352" t="s">
        <v>5</v>
      </c>
      <c r="D352" t="s">
        <v>44</v>
      </c>
      <c r="E352" t="s">
        <v>172</v>
      </c>
      <c r="F352" t="s">
        <v>172</v>
      </c>
      <c r="G352">
        <v>4.4576085068570723</v>
      </c>
    </row>
    <row r="353" spans="1:7" x14ac:dyDescent="0.25">
      <c r="A353">
        <v>1</v>
      </c>
      <c r="B353">
        <v>11</v>
      </c>
      <c r="C353" s="5" t="s">
        <v>5</v>
      </c>
      <c r="D353" t="s">
        <v>44</v>
      </c>
      <c r="E353" t="s">
        <v>172</v>
      </c>
      <c r="F353" t="s">
        <v>172</v>
      </c>
      <c r="G353">
        <v>1.714527429117281</v>
      </c>
    </row>
    <row r="354" spans="1:7" x14ac:dyDescent="0.25">
      <c r="A354">
        <v>2</v>
      </c>
      <c r="B354">
        <v>9</v>
      </c>
      <c r="C354" t="s">
        <v>8</v>
      </c>
      <c r="D354" t="s">
        <v>44</v>
      </c>
      <c r="E354" t="s">
        <v>172</v>
      </c>
      <c r="F354" t="s">
        <v>172</v>
      </c>
      <c r="G354">
        <v>1.5728360619426467</v>
      </c>
    </row>
    <row r="355" spans="1:7" x14ac:dyDescent="0.25">
      <c r="A355">
        <v>2</v>
      </c>
      <c r="B355">
        <v>6</v>
      </c>
      <c r="C355" t="s">
        <v>6</v>
      </c>
      <c r="D355" t="s">
        <v>44</v>
      </c>
      <c r="E355" t="s">
        <v>172</v>
      </c>
      <c r="F355" t="s">
        <v>172</v>
      </c>
      <c r="G355">
        <v>8.5124806758878879</v>
      </c>
    </row>
    <row r="356" spans="1:7" x14ac:dyDescent="0.25">
      <c r="A356">
        <v>2</v>
      </c>
      <c r="B356">
        <v>7</v>
      </c>
      <c r="C356" t="s">
        <v>6</v>
      </c>
      <c r="D356" t="s">
        <v>44</v>
      </c>
      <c r="E356" t="s">
        <v>172</v>
      </c>
      <c r="F356" t="s">
        <v>172</v>
      </c>
      <c r="G356">
        <v>4.8441097826120298</v>
      </c>
    </row>
    <row r="357" spans="1:7" x14ac:dyDescent="0.25">
      <c r="A357">
        <v>1</v>
      </c>
      <c r="B357">
        <v>12</v>
      </c>
      <c r="C357" s="5" t="s">
        <v>6</v>
      </c>
      <c r="D357" t="s">
        <v>44</v>
      </c>
      <c r="E357" t="s">
        <v>172</v>
      </c>
      <c r="F357" t="s">
        <v>172</v>
      </c>
      <c r="G357">
        <v>4.3912406997214513</v>
      </c>
    </row>
    <row r="358" spans="1:7" x14ac:dyDescent="0.25">
      <c r="A358">
        <v>2</v>
      </c>
      <c r="B358">
        <v>8</v>
      </c>
      <c r="C358" t="s">
        <v>7</v>
      </c>
      <c r="D358" t="s">
        <v>44</v>
      </c>
      <c r="E358" t="s">
        <v>172</v>
      </c>
      <c r="F358" t="s">
        <v>172</v>
      </c>
      <c r="G358">
        <v>5.8233937614997684</v>
      </c>
    </row>
    <row r="359" spans="1:7" x14ac:dyDescent="0.25">
      <c r="A359">
        <v>2</v>
      </c>
      <c r="B359">
        <v>3</v>
      </c>
      <c r="C359" t="s">
        <v>4</v>
      </c>
      <c r="D359" t="s">
        <v>44</v>
      </c>
      <c r="E359" t="s">
        <v>172</v>
      </c>
      <c r="F359" t="s">
        <v>172</v>
      </c>
      <c r="G359">
        <v>4.7364322353879293</v>
      </c>
    </row>
    <row r="360" spans="1:7" x14ac:dyDescent="0.25">
      <c r="A360">
        <v>1</v>
      </c>
      <c r="B360">
        <v>10</v>
      </c>
      <c r="C360" s="5" t="s">
        <v>68</v>
      </c>
      <c r="D360" t="s">
        <v>169</v>
      </c>
      <c r="E360" t="s">
        <v>172</v>
      </c>
      <c r="F360" t="s">
        <v>172</v>
      </c>
      <c r="G360">
        <v>1.5235195562427648</v>
      </c>
    </row>
    <row r="361" spans="1:7" x14ac:dyDescent="0.25">
      <c r="A361">
        <v>2</v>
      </c>
      <c r="B361">
        <v>7</v>
      </c>
      <c r="C361" t="s">
        <v>6</v>
      </c>
      <c r="D361" t="s">
        <v>169</v>
      </c>
      <c r="E361" t="s">
        <v>172</v>
      </c>
      <c r="F361" t="s">
        <v>172</v>
      </c>
      <c r="G361">
        <v>4.6082049141330366</v>
      </c>
    </row>
    <row r="362" spans="1:7" x14ac:dyDescent="0.25">
      <c r="A362">
        <v>1</v>
      </c>
      <c r="B362">
        <v>12</v>
      </c>
      <c r="C362" s="5" t="s">
        <v>6</v>
      </c>
      <c r="D362" t="s">
        <v>169</v>
      </c>
      <c r="E362" t="s">
        <v>172</v>
      </c>
      <c r="F362" t="s">
        <v>172</v>
      </c>
      <c r="G362">
        <v>2.3560057311844402</v>
      </c>
    </row>
    <row r="363" spans="1:7" x14ac:dyDescent="0.25">
      <c r="A363">
        <v>2</v>
      </c>
      <c r="B363">
        <v>8</v>
      </c>
      <c r="C363" t="s">
        <v>7</v>
      </c>
      <c r="D363" t="s">
        <v>169</v>
      </c>
      <c r="E363" t="s">
        <v>172</v>
      </c>
      <c r="F363" t="s">
        <v>172</v>
      </c>
      <c r="G363">
        <v>5.4346147694993752</v>
      </c>
    </row>
    <row r="364" spans="1:7" x14ac:dyDescent="0.25">
      <c r="A364">
        <v>2</v>
      </c>
      <c r="B364">
        <v>3</v>
      </c>
      <c r="C364" t="s">
        <v>4</v>
      </c>
      <c r="D364" t="s">
        <v>169</v>
      </c>
      <c r="E364" t="s">
        <v>172</v>
      </c>
      <c r="F364" t="s">
        <v>172</v>
      </c>
      <c r="G364">
        <v>2.4035149153432394</v>
      </c>
    </row>
    <row r="365" spans="1:7" x14ac:dyDescent="0.25">
      <c r="A365">
        <v>1</v>
      </c>
      <c r="B365">
        <v>12</v>
      </c>
      <c r="C365" s="5" t="s">
        <v>6</v>
      </c>
      <c r="D365" t="s">
        <v>63</v>
      </c>
      <c r="E365" t="s">
        <v>172</v>
      </c>
      <c r="F365" t="s">
        <v>172</v>
      </c>
      <c r="G365">
        <v>2.2977227710015438</v>
      </c>
    </row>
    <row r="366" spans="1:7" x14ac:dyDescent="0.25">
      <c r="A366">
        <v>2</v>
      </c>
      <c r="B366">
        <v>9</v>
      </c>
      <c r="C366" t="s">
        <v>8</v>
      </c>
      <c r="D366" t="s">
        <v>43</v>
      </c>
      <c r="E366" t="s">
        <v>210</v>
      </c>
      <c r="F366" t="s">
        <v>210</v>
      </c>
      <c r="G366">
        <v>0.91014657905141372</v>
      </c>
    </row>
    <row r="367" spans="1:7" x14ac:dyDescent="0.25">
      <c r="A367">
        <v>2</v>
      </c>
      <c r="B367">
        <v>8</v>
      </c>
      <c r="C367" t="s">
        <v>7</v>
      </c>
      <c r="D367" t="s">
        <v>43</v>
      </c>
      <c r="E367" t="s">
        <v>210</v>
      </c>
      <c r="F367" t="s">
        <v>210</v>
      </c>
      <c r="G367">
        <v>2.4755920883579448</v>
      </c>
    </row>
    <row r="368" spans="1:7" x14ac:dyDescent="0.25">
      <c r="A368">
        <v>1</v>
      </c>
      <c r="B368">
        <v>10</v>
      </c>
      <c r="C368" s="5" t="s">
        <v>68</v>
      </c>
      <c r="D368" t="s">
        <v>49</v>
      </c>
      <c r="E368" t="s">
        <v>172</v>
      </c>
      <c r="F368" t="s">
        <v>172</v>
      </c>
      <c r="G368">
        <v>1.5048361904584011</v>
      </c>
    </row>
    <row r="369" spans="1:7" x14ac:dyDescent="0.25">
      <c r="A369">
        <v>1</v>
      </c>
      <c r="B369">
        <v>11</v>
      </c>
      <c r="C369" s="5" t="s">
        <v>5</v>
      </c>
      <c r="D369" t="s">
        <v>49</v>
      </c>
      <c r="E369" t="s">
        <v>172</v>
      </c>
      <c r="F369" t="s">
        <v>172</v>
      </c>
      <c r="G369">
        <v>1.9659966149439234</v>
      </c>
    </row>
    <row r="370" spans="1:7" x14ac:dyDescent="0.25">
      <c r="A370">
        <v>2</v>
      </c>
      <c r="B370">
        <v>9</v>
      </c>
      <c r="C370" t="s">
        <v>8</v>
      </c>
      <c r="D370" t="s">
        <v>49</v>
      </c>
      <c r="E370" t="s">
        <v>172</v>
      </c>
      <c r="F370" t="s">
        <v>172</v>
      </c>
      <c r="G370">
        <v>1.586442786869527</v>
      </c>
    </row>
    <row r="371" spans="1:7" x14ac:dyDescent="0.25">
      <c r="A371">
        <v>2</v>
      </c>
      <c r="B371">
        <v>6</v>
      </c>
      <c r="C371" t="s">
        <v>6</v>
      </c>
      <c r="D371" t="s">
        <v>49</v>
      </c>
      <c r="E371" t="s">
        <v>172</v>
      </c>
      <c r="F371" t="s">
        <v>172</v>
      </c>
      <c r="G371">
        <v>14.000756707448243</v>
      </c>
    </row>
    <row r="372" spans="1:7" x14ac:dyDescent="0.25">
      <c r="A372">
        <v>2</v>
      </c>
      <c r="B372">
        <v>7</v>
      </c>
      <c r="C372" t="s">
        <v>6</v>
      </c>
      <c r="D372" t="s">
        <v>49</v>
      </c>
      <c r="E372" t="s">
        <v>172</v>
      </c>
      <c r="F372" t="s">
        <v>172</v>
      </c>
      <c r="G372">
        <v>5.7938073126012943</v>
      </c>
    </row>
    <row r="373" spans="1:7" x14ac:dyDescent="0.25">
      <c r="A373">
        <v>1</v>
      </c>
      <c r="B373">
        <v>12</v>
      </c>
      <c r="C373" s="5" t="s">
        <v>6</v>
      </c>
      <c r="D373" t="s">
        <v>49</v>
      </c>
      <c r="E373" t="s">
        <v>172</v>
      </c>
      <c r="F373" t="s">
        <v>172</v>
      </c>
      <c r="G373">
        <v>5.1490468557841131</v>
      </c>
    </row>
    <row r="374" spans="1:7" x14ac:dyDescent="0.25">
      <c r="A374">
        <v>2</v>
      </c>
      <c r="B374">
        <v>8</v>
      </c>
      <c r="C374" t="s">
        <v>7</v>
      </c>
      <c r="D374" t="s">
        <v>49</v>
      </c>
      <c r="E374" t="s">
        <v>172</v>
      </c>
      <c r="F374" t="s">
        <v>172</v>
      </c>
      <c r="G374">
        <v>5.1129370980191267</v>
      </c>
    </row>
    <row r="375" spans="1:7" x14ac:dyDescent="0.25">
      <c r="A375">
        <v>2</v>
      </c>
      <c r="B375">
        <v>3</v>
      </c>
      <c r="C375" t="s">
        <v>4</v>
      </c>
      <c r="D375" t="s">
        <v>49</v>
      </c>
      <c r="E375" t="s">
        <v>172</v>
      </c>
      <c r="F375" t="s">
        <v>172</v>
      </c>
      <c r="G375">
        <v>1.8971891757046744</v>
      </c>
    </row>
    <row r="376" spans="1:7" x14ac:dyDescent="0.25">
      <c r="A376">
        <v>2</v>
      </c>
      <c r="B376">
        <v>9</v>
      </c>
      <c r="C376" t="s">
        <v>8</v>
      </c>
      <c r="D376" t="s">
        <v>52</v>
      </c>
      <c r="E376" t="s">
        <v>210</v>
      </c>
      <c r="F376" t="s">
        <v>210</v>
      </c>
      <c r="G376">
        <v>1.6864643831483184</v>
      </c>
    </row>
    <row r="377" spans="1:7" x14ac:dyDescent="0.25">
      <c r="A377">
        <v>2</v>
      </c>
      <c r="B377">
        <v>6</v>
      </c>
      <c r="C377" t="s">
        <v>6</v>
      </c>
      <c r="D377" t="s">
        <v>52</v>
      </c>
      <c r="E377" t="s">
        <v>210</v>
      </c>
      <c r="F377" t="s">
        <v>210</v>
      </c>
      <c r="G377">
        <v>12.399983236012295</v>
      </c>
    </row>
    <row r="378" spans="1:7" x14ac:dyDescent="0.25">
      <c r="A378">
        <v>2</v>
      </c>
      <c r="B378">
        <v>7</v>
      </c>
      <c r="C378" t="s">
        <v>6</v>
      </c>
      <c r="D378" t="s">
        <v>52</v>
      </c>
      <c r="E378" t="s">
        <v>210</v>
      </c>
      <c r="F378" t="s">
        <v>210</v>
      </c>
      <c r="G378">
        <v>8.7245175948636451</v>
      </c>
    </row>
    <row r="379" spans="1:7" x14ac:dyDescent="0.25">
      <c r="A379">
        <v>1</v>
      </c>
      <c r="B379">
        <v>12</v>
      </c>
      <c r="C379" s="5" t="s">
        <v>6</v>
      </c>
      <c r="D379" t="s">
        <v>52</v>
      </c>
      <c r="E379" t="s">
        <v>210</v>
      </c>
      <c r="F379" t="s">
        <v>210</v>
      </c>
      <c r="G379">
        <v>5.3075877584726552</v>
      </c>
    </row>
    <row r="380" spans="1:7" x14ac:dyDescent="0.25">
      <c r="A380">
        <v>2</v>
      </c>
      <c r="B380">
        <v>8</v>
      </c>
      <c r="C380" t="s">
        <v>7</v>
      </c>
      <c r="D380" t="s">
        <v>52</v>
      </c>
      <c r="E380" t="s">
        <v>210</v>
      </c>
      <c r="F380" t="s">
        <v>210</v>
      </c>
      <c r="G380">
        <v>7.8818660370856399</v>
      </c>
    </row>
    <row r="381" spans="1:7" x14ac:dyDescent="0.25">
      <c r="A381">
        <v>2</v>
      </c>
      <c r="B381">
        <v>3</v>
      </c>
      <c r="C381" t="s">
        <v>4</v>
      </c>
      <c r="D381" t="s">
        <v>52</v>
      </c>
      <c r="E381" t="s">
        <v>210</v>
      </c>
      <c r="F381" t="s">
        <v>210</v>
      </c>
      <c r="G381">
        <v>2.8454749886231876</v>
      </c>
    </row>
    <row r="382" spans="1:7" x14ac:dyDescent="0.25">
      <c r="A382">
        <v>1</v>
      </c>
      <c r="B382">
        <v>10</v>
      </c>
      <c r="C382" s="5" t="s">
        <v>68</v>
      </c>
      <c r="D382" t="s">
        <v>51</v>
      </c>
      <c r="E382" t="s">
        <v>172</v>
      </c>
      <c r="F382" t="s">
        <v>172</v>
      </c>
      <c r="G382">
        <v>4.9071736713727789</v>
      </c>
    </row>
    <row r="383" spans="1:7" x14ac:dyDescent="0.25">
      <c r="A383">
        <v>1</v>
      </c>
      <c r="B383">
        <v>11</v>
      </c>
      <c r="C383" s="5" t="s">
        <v>5</v>
      </c>
      <c r="D383" t="s">
        <v>51</v>
      </c>
      <c r="E383" t="s">
        <v>172</v>
      </c>
      <c r="F383" t="s">
        <v>172</v>
      </c>
      <c r="G383">
        <v>2.5654026209304366</v>
      </c>
    </row>
    <row r="384" spans="1:7" x14ac:dyDescent="0.25">
      <c r="A384">
        <v>2</v>
      </c>
      <c r="B384">
        <v>9</v>
      </c>
      <c r="C384" t="s">
        <v>8</v>
      </c>
      <c r="D384" t="s">
        <v>51</v>
      </c>
      <c r="E384" t="s">
        <v>172</v>
      </c>
      <c r="F384" t="s">
        <v>172</v>
      </c>
      <c r="G384">
        <v>3.7424139140890915</v>
      </c>
    </row>
    <row r="385" spans="1:7" x14ac:dyDescent="0.25">
      <c r="A385">
        <v>2</v>
      </c>
      <c r="B385">
        <v>6</v>
      </c>
      <c r="C385" t="s">
        <v>6</v>
      </c>
      <c r="D385" t="s">
        <v>51</v>
      </c>
      <c r="E385" t="s">
        <v>172</v>
      </c>
      <c r="F385" t="s">
        <v>172</v>
      </c>
      <c r="G385">
        <v>20.16647333363807</v>
      </c>
    </row>
    <row r="386" spans="1:7" x14ac:dyDescent="0.25">
      <c r="A386">
        <v>2</v>
      </c>
      <c r="B386">
        <v>7</v>
      </c>
      <c r="C386" t="s">
        <v>6</v>
      </c>
      <c r="D386" t="s">
        <v>51</v>
      </c>
      <c r="E386" t="s">
        <v>172</v>
      </c>
      <c r="F386" t="s">
        <v>172</v>
      </c>
      <c r="G386">
        <v>13.974523797287603</v>
      </c>
    </row>
    <row r="387" spans="1:7" x14ac:dyDescent="0.25">
      <c r="A387">
        <v>1</v>
      </c>
      <c r="B387">
        <v>12</v>
      </c>
      <c r="C387" s="5" t="s">
        <v>6</v>
      </c>
      <c r="D387" t="s">
        <v>51</v>
      </c>
      <c r="E387" t="s">
        <v>172</v>
      </c>
      <c r="F387" t="s">
        <v>172</v>
      </c>
      <c r="G387">
        <v>11.508727383200341</v>
      </c>
    </row>
    <row r="388" spans="1:7" x14ac:dyDescent="0.25">
      <c r="A388">
        <v>2</v>
      </c>
      <c r="B388">
        <v>8</v>
      </c>
      <c r="C388" t="s">
        <v>7</v>
      </c>
      <c r="D388" t="s">
        <v>51</v>
      </c>
      <c r="E388" t="s">
        <v>172</v>
      </c>
      <c r="F388" t="s">
        <v>172</v>
      </c>
      <c r="G388">
        <v>17.705521161551879</v>
      </c>
    </row>
    <row r="389" spans="1:7" x14ac:dyDescent="0.25">
      <c r="A389">
        <v>2</v>
      </c>
      <c r="B389">
        <v>3</v>
      </c>
      <c r="C389" t="s">
        <v>4</v>
      </c>
      <c r="D389" t="s">
        <v>51</v>
      </c>
      <c r="E389" t="s">
        <v>172</v>
      </c>
      <c r="F389" t="s">
        <v>172</v>
      </c>
      <c r="G389">
        <v>6.1048446059752326</v>
      </c>
    </row>
    <row r="390" spans="1:7" x14ac:dyDescent="0.25">
      <c r="A390">
        <v>2</v>
      </c>
      <c r="B390">
        <v>9</v>
      </c>
      <c r="C390" t="s">
        <v>8</v>
      </c>
      <c r="D390" t="s">
        <v>50</v>
      </c>
      <c r="E390" t="s">
        <v>189</v>
      </c>
      <c r="F390" t="s">
        <v>189</v>
      </c>
      <c r="G390">
        <v>1.4065482876137103</v>
      </c>
    </row>
    <row r="391" spans="1:7" x14ac:dyDescent="0.25">
      <c r="A391">
        <v>2</v>
      </c>
      <c r="B391">
        <v>6</v>
      </c>
      <c r="C391" t="s">
        <v>6</v>
      </c>
      <c r="D391" t="s">
        <v>50</v>
      </c>
      <c r="E391" t="s">
        <v>189</v>
      </c>
      <c r="F391" t="s">
        <v>189</v>
      </c>
      <c r="G391">
        <v>6.6472844435460603</v>
      </c>
    </row>
    <row r="392" spans="1:7" x14ac:dyDescent="0.25">
      <c r="A392">
        <v>1</v>
      </c>
      <c r="B392">
        <v>12</v>
      </c>
      <c r="C392" s="5" t="s">
        <v>6</v>
      </c>
      <c r="D392" t="s">
        <v>50</v>
      </c>
      <c r="E392" t="s">
        <v>189</v>
      </c>
      <c r="F392" t="s">
        <v>189</v>
      </c>
      <c r="G392">
        <v>4.7014856212499296</v>
      </c>
    </row>
    <row r="393" spans="1:7" x14ac:dyDescent="0.25">
      <c r="A393">
        <v>2</v>
      </c>
      <c r="B393">
        <v>3</v>
      </c>
      <c r="C393" t="s">
        <v>4</v>
      </c>
      <c r="D393" t="s">
        <v>50</v>
      </c>
      <c r="E393" t="s">
        <v>189</v>
      </c>
      <c r="F393" t="s">
        <v>189</v>
      </c>
      <c r="G393">
        <v>3.2292888086688145</v>
      </c>
    </row>
    <row r="394" spans="1:7" x14ac:dyDescent="0.25">
      <c r="A394">
        <v>1</v>
      </c>
      <c r="B394">
        <v>10</v>
      </c>
      <c r="C394" s="5" t="s">
        <v>68</v>
      </c>
      <c r="D394" t="s">
        <v>48</v>
      </c>
      <c r="E394" t="s">
        <v>189</v>
      </c>
      <c r="F394" t="s">
        <v>189</v>
      </c>
      <c r="G394">
        <v>3.8871581316491697</v>
      </c>
    </row>
    <row r="395" spans="1:7" x14ac:dyDescent="0.25">
      <c r="A395">
        <v>1</v>
      </c>
      <c r="B395">
        <v>11</v>
      </c>
      <c r="C395" s="5" t="s">
        <v>5</v>
      </c>
      <c r="D395" t="s">
        <v>48</v>
      </c>
      <c r="E395" t="s">
        <v>189</v>
      </c>
      <c r="F395" t="s">
        <v>189</v>
      </c>
      <c r="G395">
        <v>2.2985057478909114</v>
      </c>
    </row>
    <row r="396" spans="1:7" x14ac:dyDescent="0.25">
      <c r="A396">
        <v>2</v>
      </c>
      <c r="B396">
        <v>9</v>
      </c>
      <c r="C396" t="s">
        <v>8</v>
      </c>
      <c r="D396" t="s">
        <v>48</v>
      </c>
      <c r="E396" t="s">
        <v>189</v>
      </c>
      <c r="F396" t="s">
        <v>189</v>
      </c>
      <c r="G396">
        <v>1.2748625177733437</v>
      </c>
    </row>
    <row r="397" spans="1:7" x14ac:dyDescent="0.25">
      <c r="A397">
        <v>2</v>
      </c>
      <c r="B397">
        <v>6</v>
      </c>
      <c r="C397" t="s">
        <v>6</v>
      </c>
      <c r="D397" t="s">
        <v>48</v>
      </c>
      <c r="E397" t="s">
        <v>189</v>
      </c>
      <c r="F397" t="s">
        <v>189</v>
      </c>
      <c r="G397">
        <v>12.427773789758715</v>
      </c>
    </row>
    <row r="398" spans="1:7" x14ac:dyDescent="0.25">
      <c r="A398">
        <v>2</v>
      </c>
      <c r="B398">
        <v>7</v>
      </c>
      <c r="C398" t="s">
        <v>6</v>
      </c>
      <c r="D398" t="s">
        <v>48</v>
      </c>
      <c r="E398" t="s">
        <v>189</v>
      </c>
      <c r="F398" t="s">
        <v>189</v>
      </c>
      <c r="G398">
        <v>9.4771554166056493</v>
      </c>
    </row>
    <row r="399" spans="1:7" x14ac:dyDescent="0.25">
      <c r="A399">
        <v>1</v>
      </c>
      <c r="B399">
        <v>12</v>
      </c>
      <c r="C399" s="5" t="s">
        <v>6</v>
      </c>
      <c r="D399" t="s">
        <v>48</v>
      </c>
      <c r="E399" t="s">
        <v>189</v>
      </c>
      <c r="F399" t="s">
        <v>189</v>
      </c>
      <c r="G399">
        <v>6.8553745520834477</v>
      </c>
    </row>
    <row r="400" spans="1:7" x14ac:dyDescent="0.25">
      <c r="A400">
        <v>2</v>
      </c>
      <c r="B400">
        <v>8</v>
      </c>
      <c r="C400" t="s">
        <v>7</v>
      </c>
      <c r="D400" t="s">
        <v>48</v>
      </c>
      <c r="E400" t="s">
        <v>189</v>
      </c>
      <c r="F400" t="s">
        <v>189</v>
      </c>
      <c r="G400">
        <v>11.531730911032707</v>
      </c>
    </row>
    <row r="401" spans="1:7" x14ac:dyDescent="0.25">
      <c r="A401">
        <v>2</v>
      </c>
      <c r="B401">
        <v>3</v>
      </c>
      <c r="C401" t="s">
        <v>4</v>
      </c>
      <c r="D401" t="s">
        <v>48</v>
      </c>
      <c r="E401" t="s">
        <v>189</v>
      </c>
      <c r="F401" t="s">
        <v>189</v>
      </c>
      <c r="G401">
        <v>2.9540476755949805</v>
      </c>
    </row>
    <row r="402" spans="1:7" x14ac:dyDescent="0.25">
      <c r="A402">
        <v>1</v>
      </c>
      <c r="B402">
        <v>10</v>
      </c>
      <c r="C402" s="5" t="s">
        <v>68</v>
      </c>
      <c r="D402" t="s">
        <v>46</v>
      </c>
      <c r="E402" t="s">
        <v>189</v>
      </c>
      <c r="F402" t="s">
        <v>189</v>
      </c>
      <c r="G402" s="3">
        <v>6.561891757467178</v>
      </c>
    </row>
    <row r="403" spans="1:7" x14ac:dyDescent="0.25">
      <c r="A403">
        <v>2</v>
      </c>
      <c r="B403">
        <v>4</v>
      </c>
      <c r="C403" t="s">
        <v>5</v>
      </c>
      <c r="D403" t="s">
        <v>46</v>
      </c>
      <c r="E403" t="s">
        <v>189</v>
      </c>
      <c r="F403" t="s">
        <v>189</v>
      </c>
      <c r="G403">
        <v>3.5863078975836924</v>
      </c>
    </row>
    <row r="404" spans="1:7" x14ac:dyDescent="0.25">
      <c r="A404">
        <v>2</v>
      </c>
      <c r="B404">
        <v>5</v>
      </c>
      <c r="C404" t="s">
        <v>5</v>
      </c>
      <c r="D404" t="s">
        <v>46</v>
      </c>
      <c r="E404" t="s">
        <v>189</v>
      </c>
      <c r="F404" t="s">
        <v>189</v>
      </c>
      <c r="G404">
        <v>4.6010520149186416</v>
      </c>
    </row>
    <row r="405" spans="1:7" x14ac:dyDescent="0.25">
      <c r="A405">
        <v>1</v>
      </c>
      <c r="B405">
        <v>11</v>
      </c>
      <c r="C405" s="5" t="s">
        <v>5</v>
      </c>
      <c r="D405" t="s">
        <v>46</v>
      </c>
      <c r="E405" t="s">
        <v>189</v>
      </c>
      <c r="F405" t="s">
        <v>189</v>
      </c>
      <c r="G405" s="3">
        <v>10.082100689617887</v>
      </c>
    </row>
    <row r="406" spans="1:7" x14ac:dyDescent="0.25">
      <c r="A406">
        <v>2</v>
      </c>
      <c r="B406">
        <v>9</v>
      </c>
      <c r="C406" t="s">
        <v>8</v>
      </c>
      <c r="D406" t="s">
        <v>46</v>
      </c>
      <c r="E406" t="s">
        <v>189</v>
      </c>
      <c r="F406" t="s">
        <v>189</v>
      </c>
      <c r="G406">
        <v>10.820629205957653</v>
      </c>
    </row>
    <row r="407" spans="1:7" x14ac:dyDescent="0.25">
      <c r="A407">
        <v>2</v>
      </c>
      <c r="B407">
        <v>2</v>
      </c>
      <c r="C407" t="s">
        <v>3</v>
      </c>
      <c r="D407" t="s">
        <v>46</v>
      </c>
      <c r="E407" t="s">
        <v>189</v>
      </c>
      <c r="F407" t="s">
        <v>189</v>
      </c>
      <c r="G407">
        <v>28.959278601033933</v>
      </c>
    </row>
    <row r="408" spans="1:7" x14ac:dyDescent="0.25">
      <c r="A408">
        <v>2</v>
      </c>
      <c r="B408">
        <v>1</v>
      </c>
      <c r="C408" t="s">
        <v>2</v>
      </c>
      <c r="D408" t="s">
        <v>46</v>
      </c>
      <c r="E408" t="s">
        <v>189</v>
      </c>
      <c r="F408" t="s">
        <v>189</v>
      </c>
      <c r="G408">
        <v>22.955322913396447</v>
      </c>
    </row>
    <row r="409" spans="1:7" x14ac:dyDescent="0.25">
      <c r="A409">
        <v>2</v>
      </c>
      <c r="B409">
        <v>6</v>
      </c>
      <c r="C409" t="s">
        <v>6</v>
      </c>
      <c r="D409" t="s">
        <v>46</v>
      </c>
      <c r="E409" t="s">
        <v>189</v>
      </c>
      <c r="F409" t="s">
        <v>189</v>
      </c>
      <c r="G409">
        <v>70.106858854184424</v>
      </c>
    </row>
    <row r="410" spans="1:7" x14ac:dyDescent="0.25">
      <c r="A410">
        <v>2</v>
      </c>
      <c r="B410">
        <v>7</v>
      </c>
      <c r="C410" t="s">
        <v>6</v>
      </c>
      <c r="D410" t="s">
        <v>46</v>
      </c>
      <c r="E410" t="s">
        <v>189</v>
      </c>
      <c r="F410" t="s">
        <v>189</v>
      </c>
      <c r="G410">
        <v>41.12438660073586</v>
      </c>
    </row>
    <row r="411" spans="1:7" x14ac:dyDescent="0.25">
      <c r="A411">
        <v>1</v>
      </c>
      <c r="B411">
        <v>12</v>
      </c>
      <c r="C411" s="5" t="s">
        <v>6</v>
      </c>
      <c r="D411" t="s">
        <v>46</v>
      </c>
      <c r="E411" t="s">
        <v>189</v>
      </c>
      <c r="F411" t="s">
        <v>189</v>
      </c>
      <c r="G411" s="3">
        <v>33.657801620612219</v>
      </c>
    </row>
    <row r="412" spans="1:7" x14ac:dyDescent="0.25">
      <c r="A412">
        <v>2</v>
      </c>
      <c r="B412">
        <v>8</v>
      </c>
      <c r="C412" t="s">
        <v>7</v>
      </c>
      <c r="D412" t="s">
        <v>46</v>
      </c>
      <c r="E412" t="s">
        <v>189</v>
      </c>
      <c r="F412" t="s">
        <v>189</v>
      </c>
      <c r="G412">
        <v>26.814803857286261</v>
      </c>
    </row>
    <row r="413" spans="1:7" x14ac:dyDescent="0.25">
      <c r="A413">
        <v>2</v>
      </c>
      <c r="B413">
        <v>3</v>
      </c>
      <c r="C413" t="s">
        <v>4</v>
      </c>
      <c r="D413" t="s">
        <v>46</v>
      </c>
      <c r="E413" t="s">
        <v>189</v>
      </c>
      <c r="F413" t="s">
        <v>189</v>
      </c>
      <c r="G413">
        <v>22.006845799837119</v>
      </c>
    </row>
    <row r="414" spans="1:7" x14ac:dyDescent="0.25">
      <c r="A414">
        <v>1</v>
      </c>
      <c r="B414">
        <v>10</v>
      </c>
      <c r="C414" s="5" t="s">
        <v>68</v>
      </c>
      <c r="D414" t="s">
        <v>47</v>
      </c>
      <c r="E414" t="s">
        <v>189</v>
      </c>
      <c r="F414" t="s">
        <v>189</v>
      </c>
      <c r="G414" s="3">
        <v>13.840558980940274</v>
      </c>
    </row>
    <row r="415" spans="1:7" x14ac:dyDescent="0.25">
      <c r="A415">
        <v>2</v>
      </c>
      <c r="B415">
        <v>4</v>
      </c>
      <c r="C415" t="s">
        <v>5</v>
      </c>
      <c r="D415" t="s">
        <v>47</v>
      </c>
      <c r="E415" t="s">
        <v>189</v>
      </c>
      <c r="F415" t="s">
        <v>189</v>
      </c>
      <c r="G415">
        <v>6.9348958895458681</v>
      </c>
    </row>
    <row r="416" spans="1:7" x14ac:dyDescent="0.25">
      <c r="A416">
        <v>2</v>
      </c>
      <c r="B416">
        <v>5</v>
      </c>
      <c r="C416" t="s">
        <v>5</v>
      </c>
      <c r="D416" t="s">
        <v>47</v>
      </c>
      <c r="E416" t="s">
        <v>189</v>
      </c>
      <c r="F416" t="s">
        <v>189</v>
      </c>
      <c r="G416">
        <v>8.5037501793786046</v>
      </c>
    </row>
    <row r="417" spans="1:7" x14ac:dyDescent="0.25">
      <c r="A417">
        <v>1</v>
      </c>
      <c r="B417">
        <v>11</v>
      </c>
      <c r="C417" s="5" t="s">
        <v>5</v>
      </c>
      <c r="D417" t="s">
        <v>47</v>
      </c>
      <c r="E417" t="s">
        <v>189</v>
      </c>
      <c r="F417" t="s">
        <v>189</v>
      </c>
      <c r="G417" s="3">
        <v>23.495607003856502</v>
      </c>
    </row>
    <row r="418" spans="1:7" x14ac:dyDescent="0.25">
      <c r="A418">
        <v>2</v>
      </c>
      <c r="B418">
        <v>9</v>
      </c>
      <c r="C418" t="s">
        <v>8</v>
      </c>
      <c r="D418" t="s">
        <v>47</v>
      </c>
      <c r="E418" t="s">
        <v>189</v>
      </c>
      <c r="F418" t="s">
        <v>189</v>
      </c>
      <c r="G418">
        <v>22.945423657636638</v>
      </c>
    </row>
    <row r="419" spans="1:7" x14ac:dyDescent="0.25">
      <c r="A419">
        <v>2</v>
      </c>
      <c r="B419">
        <v>2</v>
      </c>
      <c r="C419" t="s">
        <v>3</v>
      </c>
      <c r="D419" t="s">
        <v>47</v>
      </c>
      <c r="E419" t="s">
        <v>189</v>
      </c>
      <c r="F419" t="s">
        <v>189</v>
      </c>
      <c r="G419">
        <v>43.535712610676242</v>
      </c>
    </row>
    <row r="420" spans="1:7" x14ac:dyDescent="0.25">
      <c r="A420">
        <v>2</v>
      </c>
      <c r="B420">
        <v>1</v>
      </c>
      <c r="C420" t="s">
        <v>2</v>
      </c>
      <c r="D420" t="s">
        <v>47</v>
      </c>
      <c r="E420" t="s">
        <v>189</v>
      </c>
      <c r="F420" t="s">
        <v>189</v>
      </c>
      <c r="G420">
        <v>40.765214818432042</v>
      </c>
    </row>
    <row r="421" spans="1:7" x14ac:dyDescent="0.25">
      <c r="A421">
        <v>2</v>
      </c>
      <c r="B421">
        <v>6</v>
      </c>
      <c r="C421" t="s">
        <v>6</v>
      </c>
      <c r="D421" t="s">
        <v>47</v>
      </c>
      <c r="E421" t="s">
        <v>189</v>
      </c>
      <c r="F421" t="s">
        <v>189</v>
      </c>
      <c r="G421">
        <v>138.83025101866022</v>
      </c>
    </row>
    <row r="422" spans="1:7" x14ac:dyDescent="0.25">
      <c r="A422">
        <v>2</v>
      </c>
      <c r="B422">
        <v>7</v>
      </c>
      <c r="C422" t="s">
        <v>6</v>
      </c>
      <c r="D422" t="s">
        <v>47</v>
      </c>
      <c r="E422" t="s">
        <v>189</v>
      </c>
      <c r="F422" t="s">
        <v>189</v>
      </c>
      <c r="G422">
        <v>79.129179905444346</v>
      </c>
    </row>
    <row r="423" spans="1:7" x14ac:dyDescent="0.25">
      <c r="A423">
        <v>1</v>
      </c>
      <c r="B423">
        <v>12</v>
      </c>
      <c r="C423" s="5" t="s">
        <v>6</v>
      </c>
      <c r="D423" t="s">
        <v>47</v>
      </c>
      <c r="E423" t="s">
        <v>189</v>
      </c>
      <c r="F423" t="s">
        <v>189</v>
      </c>
      <c r="G423" s="3">
        <v>69.51852254775639</v>
      </c>
    </row>
    <row r="424" spans="1:7" x14ac:dyDescent="0.25">
      <c r="A424">
        <v>2</v>
      </c>
      <c r="B424">
        <v>8</v>
      </c>
      <c r="C424" t="s">
        <v>7</v>
      </c>
      <c r="D424" t="s">
        <v>47</v>
      </c>
      <c r="E424" t="s">
        <v>189</v>
      </c>
      <c r="F424" t="s">
        <v>189</v>
      </c>
      <c r="G424">
        <v>58.870166986783993</v>
      </c>
    </row>
    <row r="425" spans="1:7" x14ac:dyDescent="0.25">
      <c r="A425">
        <v>2</v>
      </c>
      <c r="B425">
        <v>3</v>
      </c>
      <c r="C425" t="s">
        <v>4</v>
      </c>
      <c r="D425" t="s">
        <v>47</v>
      </c>
      <c r="E425" t="s">
        <v>189</v>
      </c>
      <c r="F425" t="s">
        <v>189</v>
      </c>
      <c r="G425">
        <v>38.231158362967541</v>
      </c>
    </row>
    <row r="426" spans="1:7" x14ac:dyDescent="0.25">
      <c r="A426">
        <v>2</v>
      </c>
      <c r="B426">
        <v>8</v>
      </c>
      <c r="C426" t="s">
        <v>7</v>
      </c>
      <c r="D426" t="s">
        <v>53</v>
      </c>
      <c r="E426" t="s">
        <v>210</v>
      </c>
      <c r="F426" t="s">
        <v>210</v>
      </c>
      <c r="G426">
        <v>3.5031283307634151</v>
      </c>
    </row>
    <row r="427" spans="1:7" x14ac:dyDescent="0.25">
      <c r="A427">
        <v>1</v>
      </c>
      <c r="B427">
        <v>12</v>
      </c>
      <c r="C427" s="5" t="s">
        <v>6</v>
      </c>
      <c r="D427" t="s">
        <v>64</v>
      </c>
      <c r="E427" t="s">
        <v>210</v>
      </c>
      <c r="F427" t="s">
        <v>210</v>
      </c>
      <c r="G427">
        <v>1.1935395285921915</v>
      </c>
    </row>
    <row r="428" spans="1:7" x14ac:dyDescent="0.25">
      <c r="A428">
        <v>1</v>
      </c>
      <c r="B428">
        <v>12</v>
      </c>
      <c r="C428" s="5" t="s">
        <v>6</v>
      </c>
      <c r="D428" t="s">
        <v>65</v>
      </c>
      <c r="E428" t="s">
        <v>172</v>
      </c>
      <c r="F428" t="s">
        <v>172</v>
      </c>
      <c r="G428">
        <v>1.3038809155775741</v>
      </c>
    </row>
    <row r="429" spans="1:7" x14ac:dyDescent="0.25">
      <c r="A429">
        <v>1</v>
      </c>
      <c r="B429">
        <v>12</v>
      </c>
      <c r="C429" s="5" t="s">
        <v>6</v>
      </c>
      <c r="D429" t="s">
        <v>66</v>
      </c>
      <c r="E429" t="s">
        <v>189</v>
      </c>
      <c r="F429" t="s">
        <v>189</v>
      </c>
      <c r="G429">
        <v>2.052115789744192</v>
      </c>
    </row>
    <row r="430" spans="1:7" x14ac:dyDescent="0.25">
      <c r="A430">
        <v>1</v>
      </c>
      <c r="B430">
        <v>11</v>
      </c>
      <c r="C430" s="5" t="s">
        <v>5</v>
      </c>
      <c r="D430" t="s">
        <v>56</v>
      </c>
      <c r="E430" t="s">
        <v>189</v>
      </c>
      <c r="F430" t="s">
        <v>189</v>
      </c>
      <c r="G430">
        <v>1.162428204925374</v>
      </c>
    </row>
    <row r="431" spans="1:7" x14ac:dyDescent="0.25">
      <c r="A431">
        <v>2</v>
      </c>
      <c r="B431">
        <v>9</v>
      </c>
      <c r="C431" t="s">
        <v>8</v>
      </c>
      <c r="D431" t="s">
        <v>56</v>
      </c>
      <c r="E431" t="s">
        <v>189</v>
      </c>
      <c r="F431" t="s">
        <v>189</v>
      </c>
      <c r="G431">
        <v>1.2350269328201084</v>
      </c>
    </row>
    <row r="432" spans="1:7" x14ac:dyDescent="0.25">
      <c r="A432">
        <v>2</v>
      </c>
      <c r="B432">
        <v>6</v>
      </c>
      <c r="C432" t="s">
        <v>6</v>
      </c>
      <c r="D432" t="s">
        <v>56</v>
      </c>
      <c r="E432" t="s">
        <v>189</v>
      </c>
      <c r="F432" t="s">
        <v>189</v>
      </c>
      <c r="G432">
        <v>7.6171969002157462</v>
      </c>
    </row>
    <row r="433" spans="1:7" x14ac:dyDescent="0.25">
      <c r="A433">
        <v>1</v>
      </c>
      <c r="B433">
        <v>12</v>
      </c>
      <c r="C433" s="5" t="s">
        <v>6</v>
      </c>
      <c r="D433" t="s">
        <v>56</v>
      </c>
      <c r="E433" t="s">
        <v>189</v>
      </c>
      <c r="F433" t="s">
        <v>189</v>
      </c>
      <c r="G433">
        <v>5.7306944667855397</v>
      </c>
    </row>
    <row r="434" spans="1:7" x14ac:dyDescent="0.25">
      <c r="A434">
        <v>2</v>
      </c>
      <c r="B434">
        <v>8</v>
      </c>
      <c r="C434" t="s">
        <v>7</v>
      </c>
      <c r="D434" t="s">
        <v>56</v>
      </c>
      <c r="E434" t="s">
        <v>189</v>
      </c>
      <c r="F434" t="s">
        <v>189</v>
      </c>
      <c r="G434">
        <v>3.2620722752400133</v>
      </c>
    </row>
    <row r="435" spans="1:7" x14ac:dyDescent="0.25">
      <c r="A435">
        <v>2</v>
      </c>
      <c r="B435">
        <v>3</v>
      </c>
      <c r="C435" t="s">
        <v>4</v>
      </c>
      <c r="D435" t="s">
        <v>56</v>
      </c>
      <c r="E435" t="s">
        <v>189</v>
      </c>
      <c r="F435" t="s">
        <v>189</v>
      </c>
      <c r="G435">
        <v>1.3273529898839072</v>
      </c>
    </row>
    <row r="436" spans="1:7" x14ac:dyDescent="0.25">
      <c r="A436">
        <v>1</v>
      </c>
      <c r="B436">
        <v>10</v>
      </c>
      <c r="C436" s="5" t="s">
        <v>68</v>
      </c>
      <c r="D436" t="s">
        <v>170</v>
      </c>
      <c r="E436" t="s">
        <v>189</v>
      </c>
      <c r="F436" t="s">
        <v>189</v>
      </c>
      <c r="G436">
        <v>2.051155999084969</v>
      </c>
    </row>
    <row r="437" spans="1:7" x14ac:dyDescent="0.25">
      <c r="A437">
        <v>2</v>
      </c>
      <c r="B437">
        <v>4</v>
      </c>
      <c r="C437" t="s">
        <v>5</v>
      </c>
      <c r="D437" t="s">
        <v>170</v>
      </c>
      <c r="E437" t="s">
        <v>189</v>
      </c>
      <c r="F437" t="s">
        <v>189</v>
      </c>
      <c r="G437">
        <v>3.7908539920550712</v>
      </c>
    </row>
    <row r="438" spans="1:7" x14ac:dyDescent="0.25">
      <c r="A438">
        <v>2</v>
      </c>
      <c r="B438">
        <v>5</v>
      </c>
      <c r="C438" t="s">
        <v>5</v>
      </c>
      <c r="D438" t="s">
        <v>170</v>
      </c>
      <c r="E438" t="s">
        <v>189</v>
      </c>
      <c r="F438" t="s">
        <v>189</v>
      </c>
      <c r="G438">
        <v>4.8833661572932954</v>
      </c>
    </row>
    <row r="439" spans="1:7" x14ac:dyDescent="0.25">
      <c r="A439">
        <v>1</v>
      </c>
      <c r="B439">
        <v>11</v>
      </c>
      <c r="C439" s="5" t="s">
        <v>5</v>
      </c>
      <c r="D439" t="s">
        <v>170</v>
      </c>
      <c r="E439" t="s">
        <v>189</v>
      </c>
      <c r="F439" t="s">
        <v>189</v>
      </c>
      <c r="G439">
        <v>10.833405558336423</v>
      </c>
    </row>
    <row r="440" spans="1:7" x14ac:dyDescent="0.25">
      <c r="A440">
        <v>2</v>
      </c>
      <c r="B440">
        <v>9</v>
      </c>
      <c r="C440" t="s">
        <v>8</v>
      </c>
      <c r="D440" t="s">
        <v>170</v>
      </c>
      <c r="E440" t="s">
        <v>189</v>
      </c>
      <c r="F440" t="s">
        <v>189</v>
      </c>
      <c r="G440">
        <v>3.1110235815633973</v>
      </c>
    </row>
    <row r="441" spans="1:7" x14ac:dyDescent="0.25">
      <c r="A441">
        <v>2</v>
      </c>
      <c r="B441">
        <v>2</v>
      </c>
      <c r="C441" t="s">
        <v>3</v>
      </c>
      <c r="D441" t="s">
        <v>170</v>
      </c>
      <c r="E441" t="s">
        <v>189</v>
      </c>
      <c r="F441" t="s">
        <v>189</v>
      </c>
      <c r="G441">
        <v>13.929851866284137</v>
      </c>
    </row>
    <row r="442" spans="1:7" x14ac:dyDescent="0.25">
      <c r="A442">
        <v>2</v>
      </c>
      <c r="B442">
        <v>6</v>
      </c>
      <c r="C442" t="s">
        <v>6</v>
      </c>
      <c r="D442" t="s">
        <v>170</v>
      </c>
      <c r="E442" t="s">
        <v>189</v>
      </c>
      <c r="F442" t="s">
        <v>189</v>
      </c>
      <c r="G442">
        <v>16.520542039635249</v>
      </c>
    </row>
    <row r="443" spans="1:7" x14ac:dyDescent="0.25">
      <c r="A443">
        <v>2</v>
      </c>
      <c r="B443">
        <v>7</v>
      </c>
      <c r="C443" t="s">
        <v>6</v>
      </c>
      <c r="D443" t="s">
        <v>170</v>
      </c>
      <c r="E443" t="s">
        <v>189</v>
      </c>
      <c r="F443" t="s">
        <v>189</v>
      </c>
      <c r="G443">
        <v>7.8069545522254105</v>
      </c>
    </row>
    <row r="444" spans="1:7" x14ac:dyDescent="0.25">
      <c r="A444">
        <v>1</v>
      </c>
      <c r="B444">
        <v>12</v>
      </c>
      <c r="C444" s="5" t="s">
        <v>6</v>
      </c>
      <c r="D444" t="s">
        <v>170</v>
      </c>
      <c r="E444" t="s">
        <v>189</v>
      </c>
      <c r="F444" t="s">
        <v>189</v>
      </c>
      <c r="G444">
        <v>9.0041133921753325</v>
      </c>
    </row>
    <row r="445" spans="1:7" x14ac:dyDescent="0.25">
      <c r="A445">
        <v>2</v>
      </c>
      <c r="B445">
        <v>8</v>
      </c>
      <c r="C445" t="s">
        <v>7</v>
      </c>
      <c r="D445" t="s">
        <v>170</v>
      </c>
      <c r="E445" t="s">
        <v>189</v>
      </c>
      <c r="F445" t="s">
        <v>189</v>
      </c>
      <c r="G445">
        <v>7.2651993196796649</v>
      </c>
    </row>
    <row r="446" spans="1:7" x14ac:dyDescent="0.25">
      <c r="A446">
        <v>2</v>
      </c>
      <c r="B446">
        <v>3</v>
      </c>
      <c r="C446" t="s">
        <v>4</v>
      </c>
      <c r="D446" t="s">
        <v>170</v>
      </c>
      <c r="E446" t="s">
        <v>189</v>
      </c>
      <c r="F446" t="s">
        <v>189</v>
      </c>
      <c r="G446">
        <v>6.4702348945478505</v>
      </c>
    </row>
    <row r="447" spans="1:7" x14ac:dyDescent="0.25">
      <c r="A447">
        <v>1</v>
      </c>
      <c r="B447">
        <v>10</v>
      </c>
      <c r="C447" s="5" t="s">
        <v>68</v>
      </c>
      <c r="D447" t="s">
        <v>55</v>
      </c>
      <c r="E447" t="s">
        <v>189</v>
      </c>
      <c r="F447" t="s">
        <v>189</v>
      </c>
      <c r="G447" s="3">
        <v>13.241796061341129</v>
      </c>
    </row>
    <row r="448" spans="1:7" x14ac:dyDescent="0.25">
      <c r="A448">
        <v>2</v>
      </c>
      <c r="B448">
        <v>4</v>
      </c>
      <c r="C448" t="s">
        <v>5</v>
      </c>
      <c r="D448" t="s">
        <v>55</v>
      </c>
      <c r="E448" t="s">
        <v>189</v>
      </c>
      <c r="F448" t="s">
        <v>189</v>
      </c>
      <c r="G448">
        <v>4.2122346422231312</v>
      </c>
    </row>
    <row r="449" spans="1:7" x14ac:dyDescent="0.25">
      <c r="A449">
        <v>2</v>
      </c>
      <c r="B449">
        <v>5</v>
      </c>
      <c r="C449" t="s">
        <v>5</v>
      </c>
      <c r="D449" t="s">
        <v>55</v>
      </c>
      <c r="E449" t="s">
        <v>189</v>
      </c>
      <c r="F449" t="s">
        <v>189</v>
      </c>
      <c r="G449">
        <v>6.319143355420171</v>
      </c>
    </row>
    <row r="450" spans="1:7" x14ac:dyDescent="0.25">
      <c r="A450">
        <v>1</v>
      </c>
      <c r="B450">
        <v>11</v>
      </c>
      <c r="C450" s="5" t="s">
        <v>5</v>
      </c>
      <c r="D450" t="s">
        <v>55</v>
      </c>
      <c r="E450" t="s">
        <v>189</v>
      </c>
      <c r="F450" t="s">
        <v>189</v>
      </c>
      <c r="G450" s="3">
        <v>14.686246948730343</v>
      </c>
    </row>
    <row r="451" spans="1:7" x14ac:dyDescent="0.25">
      <c r="A451">
        <v>2</v>
      </c>
      <c r="B451">
        <v>9</v>
      </c>
      <c r="C451" t="s">
        <v>8</v>
      </c>
      <c r="D451" t="s">
        <v>55</v>
      </c>
      <c r="E451" t="s">
        <v>189</v>
      </c>
      <c r="F451" t="s">
        <v>189</v>
      </c>
      <c r="G451">
        <v>10.545214520734737</v>
      </c>
    </row>
    <row r="452" spans="1:7" x14ac:dyDescent="0.25">
      <c r="A452">
        <v>2</v>
      </c>
      <c r="B452">
        <v>2</v>
      </c>
      <c r="C452" t="s">
        <v>3</v>
      </c>
      <c r="D452" t="s">
        <v>55</v>
      </c>
      <c r="E452" t="s">
        <v>189</v>
      </c>
      <c r="F452" t="s">
        <v>189</v>
      </c>
      <c r="G452">
        <v>20.779839805879046</v>
      </c>
    </row>
    <row r="453" spans="1:7" x14ac:dyDescent="0.25">
      <c r="A453">
        <v>2</v>
      </c>
      <c r="B453">
        <v>6</v>
      </c>
      <c r="C453" t="s">
        <v>6</v>
      </c>
      <c r="D453" t="s">
        <v>55</v>
      </c>
      <c r="E453" t="s">
        <v>189</v>
      </c>
      <c r="F453" t="s">
        <v>189</v>
      </c>
      <c r="G453">
        <v>36.917099079833847</v>
      </c>
    </row>
    <row r="454" spans="1:7" x14ac:dyDescent="0.25">
      <c r="A454">
        <v>2</v>
      </c>
      <c r="B454">
        <v>7</v>
      </c>
      <c r="C454" t="s">
        <v>6</v>
      </c>
      <c r="D454" t="s">
        <v>55</v>
      </c>
      <c r="E454" t="s">
        <v>189</v>
      </c>
      <c r="F454" t="s">
        <v>189</v>
      </c>
      <c r="G454">
        <v>14.533231805762258</v>
      </c>
    </row>
    <row r="455" spans="1:7" x14ac:dyDescent="0.25">
      <c r="A455">
        <v>1</v>
      </c>
      <c r="B455">
        <v>12</v>
      </c>
      <c r="C455" s="5" t="s">
        <v>6</v>
      </c>
      <c r="D455" t="s">
        <v>55</v>
      </c>
      <c r="E455" t="s">
        <v>189</v>
      </c>
      <c r="F455" t="s">
        <v>189</v>
      </c>
      <c r="G455" s="3">
        <v>15.908230076349835</v>
      </c>
    </row>
    <row r="456" spans="1:7" x14ac:dyDescent="0.25">
      <c r="A456">
        <v>2</v>
      </c>
      <c r="B456">
        <v>8</v>
      </c>
      <c r="C456" t="s">
        <v>7</v>
      </c>
      <c r="D456" t="s">
        <v>55</v>
      </c>
      <c r="E456" t="s">
        <v>189</v>
      </c>
      <c r="F456" t="s">
        <v>189</v>
      </c>
      <c r="G456">
        <v>20.053425065374938</v>
      </c>
    </row>
    <row r="457" spans="1:7" x14ac:dyDescent="0.25">
      <c r="A457">
        <v>2</v>
      </c>
      <c r="B457">
        <v>3</v>
      </c>
      <c r="C457" t="s">
        <v>4</v>
      </c>
      <c r="D457" t="s">
        <v>55</v>
      </c>
      <c r="E457" t="s">
        <v>189</v>
      </c>
      <c r="F457" t="s">
        <v>189</v>
      </c>
      <c r="G457">
        <v>14.481202354142237</v>
      </c>
    </row>
    <row r="458" spans="1:7" x14ac:dyDescent="0.25">
      <c r="A458">
        <v>2</v>
      </c>
      <c r="B458">
        <v>6</v>
      </c>
      <c r="C458" t="s">
        <v>6</v>
      </c>
      <c r="D458" t="s">
        <v>57</v>
      </c>
      <c r="E458" t="s">
        <v>210</v>
      </c>
      <c r="F458" t="s">
        <v>210</v>
      </c>
      <c r="G458">
        <v>4.6461141326187043</v>
      </c>
    </row>
    <row r="459" spans="1:7" x14ac:dyDescent="0.25">
      <c r="A459">
        <v>1</v>
      </c>
      <c r="B459">
        <v>12</v>
      </c>
      <c r="C459" s="5" t="s">
        <v>6</v>
      </c>
      <c r="D459" t="s">
        <v>57</v>
      </c>
      <c r="E459" t="s">
        <v>210</v>
      </c>
      <c r="F459" t="s">
        <v>210</v>
      </c>
      <c r="G459">
        <v>0.76845388030466144</v>
      </c>
    </row>
  </sheetData>
  <sortState xmlns:xlrd2="http://schemas.microsoft.com/office/spreadsheetml/2017/richdata2" ref="A2:G459">
    <sortCondition ref="D2:D4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A252-50D4-4A72-9846-E5B9B179312E}">
  <dimension ref="A1:BR13"/>
  <sheetViews>
    <sheetView topLeftCell="AP1" workbookViewId="0">
      <selection sqref="A1:BR13"/>
    </sheetView>
  </sheetViews>
  <sheetFormatPr defaultRowHeight="15" x14ac:dyDescent="0.25"/>
  <sheetData>
    <row r="1" spans="1:70" x14ac:dyDescent="0.25">
      <c r="A1" t="s">
        <v>0</v>
      </c>
      <c r="B1" s="1">
        <v>0.5</v>
      </c>
      <c r="C1" s="1">
        <v>0.54166666666666663</v>
      </c>
      <c r="D1" s="1">
        <v>0.58333333333333337</v>
      </c>
      <c r="E1" s="1">
        <v>0.625</v>
      </c>
      <c r="F1" s="1">
        <v>0.66666666666666663</v>
      </c>
      <c r="G1" s="1">
        <v>0.70833333333333337</v>
      </c>
      <c r="H1" s="1">
        <v>0.75</v>
      </c>
      <c r="I1" s="1">
        <v>0.83333333333333337</v>
      </c>
      <c r="J1" t="s">
        <v>67</v>
      </c>
      <c r="K1" s="1">
        <v>0.95833333333333337</v>
      </c>
      <c r="L1" s="2">
        <v>1</v>
      </c>
      <c r="M1" t="s">
        <v>9</v>
      </c>
      <c r="N1" t="s">
        <v>10</v>
      </c>
      <c r="O1" t="s">
        <v>11</v>
      </c>
      <c r="P1" t="s">
        <v>13</v>
      </c>
      <c r="Q1" t="s">
        <v>12</v>
      </c>
      <c r="R1" t="s">
        <v>12</v>
      </c>
      <c r="S1" t="s">
        <v>17</v>
      </c>
      <c r="T1" t="s">
        <v>16</v>
      </c>
      <c r="U1" t="s">
        <v>15</v>
      </c>
      <c r="V1" t="s">
        <v>14</v>
      </c>
      <c r="W1" t="s">
        <v>59</v>
      </c>
      <c r="X1" t="s">
        <v>18</v>
      </c>
      <c r="Y1" t="s">
        <v>60</v>
      </c>
      <c r="Z1" t="s">
        <v>26</v>
      </c>
      <c r="AA1" t="s">
        <v>21</v>
      </c>
      <c r="AB1" t="s">
        <v>19</v>
      </c>
      <c r="AC1" t="s">
        <v>24</v>
      </c>
      <c r="AD1" t="s">
        <v>23</v>
      </c>
      <c r="AE1" t="s">
        <v>22</v>
      </c>
      <c r="AF1" t="s">
        <v>20</v>
      </c>
      <c r="AG1" t="s">
        <v>33</v>
      </c>
      <c r="AH1" t="s">
        <v>29</v>
      </c>
      <c r="AI1" t="s">
        <v>32</v>
      </c>
      <c r="AJ1" t="s">
        <v>28</v>
      </c>
      <c r="AK1" s="4" t="s">
        <v>61</v>
      </c>
      <c r="AL1" t="s">
        <v>27</v>
      </c>
      <c r="AM1" t="s">
        <v>31</v>
      </c>
      <c r="AN1" t="s">
        <v>30</v>
      </c>
      <c r="AO1" t="s">
        <v>25</v>
      </c>
      <c r="AP1" t="s">
        <v>42</v>
      </c>
      <c r="AQ1" s="4" t="s">
        <v>62</v>
      </c>
      <c r="AR1" t="s">
        <v>40</v>
      </c>
      <c r="AS1" t="s">
        <v>39</v>
      </c>
      <c r="AT1" t="s">
        <v>41</v>
      </c>
      <c r="AU1" t="s">
        <v>38</v>
      </c>
      <c r="AV1" t="s">
        <v>37</v>
      </c>
      <c r="AW1" t="s">
        <v>36</v>
      </c>
      <c r="AX1" t="s">
        <v>34</v>
      </c>
      <c r="AY1" t="s">
        <v>35</v>
      </c>
      <c r="AZ1" t="s">
        <v>44</v>
      </c>
      <c r="BA1" t="s">
        <v>45</v>
      </c>
      <c r="BB1" t="s">
        <v>63</v>
      </c>
      <c r="BC1" t="s">
        <v>43</v>
      </c>
      <c r="BD1" t="s">
        <v>49</v>
      </c>
      <c r="BE1" t="s">
        <v>52</v>
      </c>
      <c r="BF1" t="s">
        <v>51</v>
      </c>
      <c r="BG1" t="s">
        <v>50</v>
      </c>
      <c r="BH1" t="s">
        <v>48</v>
      </c>
      <c r="BI1" t="s">
        <v>46</v>
      </c>
      <c r="BJ1" t="s">
        <v>47</v>
      </c>
      <c r="BK1" t="s">
        <v>53</v>
      </c>
      <c r="BL1" t="s">
        <v>64</v>
      </c>
      <c r="BM1" t="s">
        <v>65</v>
      </c>
      <c r="BN1" t="s">
        <v>66</v>
      </c>
      <c r="BO1" t="s">
        <v>56</v>
      </c>
      <c r="BP1" t="s">
        <v>54</v>
      </c>
      <c r="BQ1" t="s">
        <v>55</v>
      </c>
      <c r="BR1" t="s">
        <v>57</v>
      </c>
    </row>
    <row r="2" spans="1:70" x14ac:dyDescent="0.25">
      <c r="A2">
        <v>1</v>
      </c>
      <c r="D2">
        <v>46.292034089922801</v>
      </c>
      <c r="E2">
        <v>17.820573065797674</v>
      </c>
      <c r="F2">
        <v>366.41786722557845</v>
      </c>
      <c r="H2">
        <v>112.55370850173442</v>
      </c>
      <c r="S2">
        <v>26.94722500170263</v>
      </c>
      <c r="T2">
        <v>22.672084164165657</v>
      </c>
      <c r="AD2">
        <v>22.874893379761893</v>
      </c>
      <c r="AE2">
        <v>179.55290086531167</v>
      </c>
      <c r="AL2">
        <v>26.979873048787582</v>
      </c>
      <c r="AS2">
        <v>238.52971233064679</v>
      </c>
      <c r="AV2">
        <v>146.34012544633796</v>
      </c>
      <c r="AW2">
        <v>77.340721762497509</v>
      </c>
      <c r="AX2">
        <v>29.170348032114056</v>
      </c>
      <c r="AY2">
        <v>30.492006146483849</v>
      </c>
      <c r="BI2">
        <v>22.955322913396447</v>
      </c>
      <c r="BJ2">
        <v>40.765214818432042</v>
      </c>
    </row>
    <row r="3" spans="1:70" x14ac:dyDescent="0.25">
      <c r="A3">
        <v>2</v>
      </c>
      <c r="D3">
        <v>38.838526660413642</v>
      </c>
      <c r="E3">
        <v>17.069257261764587</v>
      </c>
      <c r="F3">
        <v>252.10869435218842</v>
      </c>
      <c r="H3">
        <v>75.692005364525173</v>
      </c>
      <c r="S3">
        <v>20.589754153790214</v>
      </c>
      <c r="T3">
        <v>18.202049423219922</v>
      </c>
      <c r="AD3">
        <v>30.214966153737237</v>
      </c>
      <c r="AE3">
        <v>227.92525396162407</v>
      </c>
      <c r="AF3">
        <v>36.117527474861355</v>
      </c>
      <c r="AL3">
        <v>40.357819983367676</v>
      </c>
      <c r="AS3">
        <v>123.41903826484427</v>
      </c>
      <c r="AU3">
        <v>102.63665067037056</v>
      </c>
      <c r="AV3">
        <v>84.241495657744011</v>
      </c>
      <c r="AW3">
        <v>62.326124035305305</v>
      </c>
      <c r="BI3">
        <v>28.959278601033933</v>
      </c>
      <c r="BJ3">
        <v>43.535712610676242</v>
      </c>
      <c r="BP3">
        <v>13.929851866284137</v>
      </c>
      <c r="BQ3">
        <v>20.779839805879046</v>
      </c>
    </row>
    <row r="4" spans="1:70" x14ac:dyDescent="0.25">
      <c r="A4">
        <v>3</v>
      </c>
      <c r="B4">
        <v>2.4583014637784255</v>
      </c>
      <c r="D4">
        <v>48.974507083804369</v>
      </c>
      <c r="E4">
        <v>10.128160905165384</v>
      </c>
      <c r="F4">
        <v>266.96225642692212</v>
      </c>
      <c r="G4">
        <v>6.6158020093772842</v>
      </c>
      <c r="H4">
        <v>36.810275931442639</v>
      </c>
      <c r="I4">
        <v>2.560621689229456</v>
      </c>
      <c r="J4">
        <v>4.0719480122313243</v>
      </c>
      <c r="L4">
        <v>4.8577364141239494</v>
      </c>
      <c r="O4">
        <v>18.458371629257606</v>
      </c>
      <c r="Q4">
        <v>2.9326020029386002</v>
      </c>
      <c r="S4">
        <v>20.656263959938133</v>
      </c>
      <c r="T4">
        <v>28.547227539711013</v>
      </c>
      <c r="U4">
        <v>1.6880831341402911</v>
      </c>
      <c r="V4">
        <v>17.953959223751298</v>
      </c>
      <c r="X4">
        <v>1.4316029419770708</v>
      </c>
      <c r="AA4">
        <v>7.5097126512794636</v>
      </c>
      <c r="AB4">
        <v>12.300242190364678</v>
      </c>
      <c r="AC4">
        <v>3.9652441975561428</v>
      </c>
      <c r="AD4">
        <v>30.348446824088043</v>
      </c>
      <c r="AE4">
        <v>184.30366685955801</v>
      </c>
      <c r="AF4">
        <v>8.7852604318129917</v>
      </c>
      <c r="AG4">
        <v>1.8104083272796676</v>
      </c>
      <c r="AH4">
        <v>6.190828624628181</v>
      </c>
      <c r="AJ4">
        <v>6.8579214950064591</v>
      </c>
      <c r="AL4">
        <v>9.1372115525911646</v>
      </c>
      <c r="AM4">
        <v>6.4527426879697023</v>
      </c>
      <c r="AN4">
        <v>9.4134444515032047</v>
      </c>
      <c r="AO4">
        <v>12.483103752351004</v>
      </c>
      <c r="AP4">
        <v>6.308860622471931</v>
      </c>
      <c r="AR4">
        <v>5.0701174227882468</v>
      </c>
      <c r="AS4">
        <v>263.7437394098157</v>
      </c>
      <c r="AT4">
        <v>5.4151644614273833</v>
      </c>
      <c r="AV4">
        <v>83.427156623251307</v>
      </c>
      <c r="AW4">
        <v>66.945562130094359</v>
      </c>
      <c r="AX4">
        <v>10.933342670696302</v>
      </c>
      <c r="AY4">
        <v>21.45851679533601</v>
      </c>
      <c r="AZ4">
        <v>4.7364322353879293</v>
      </c>
      <c r="BA4">
        <v>2.4035149153432394</v>
      </c>
      <c r="BD4">
        <v>1.8971891757046744</v>
      </c>
      <c r="BE4">
        <v>2.8454749886231876</v>
      </c>
      <c r="BF4">
        <v>6.1048446059752326</v>
      </c>
      <c r="BG4">
        <v>3.2292888086688145</v>
      </c>
      <c r="BH4">
        <v>2.9540476755949805</v>
      </c>
      <c r="BI4">
        <v>22.006845799837119</v>
      </c>
      <c r="BJ4">
        <v>38.231158362967541</v>
      </c>
      <c r="BO4">
        <v>1.3273529898839072</v>
      </c>
      <c r="BP4">
        <v>6.4702348945478505</v>
      </c>
      <c r="BQ4">
        <v>14.481202354142237</v>
      </c>
    </row>
    <row r="5" spans="1:70" x14ac:dyDescent="0.25">
      <c r="A5">
        <v>4</v>
      </c>
      <c r="D5">
        <v>19.538651304480915</v>
      </c>
      <c r="E5">
        <v>4.3635451371336078</v>
      </c>
      <c r="F5">
        <v>76.338163942179349</v>
      </c>
      <c r="H5">
        <v>16.61892973541752</v>
      </c>
      <c r="O5">
        <v>3.7402849868192383</v>
      </c>
      <c r="S5">
        <v>12.745063774154191</v>
      </c>
      <c r="T5">
        <v>9.3212314982221205</v>
      </c>
      <c r="V5">
        <v>3.864736164559559</v>
      </c>
      <c r="Z5">
        <v>3.9242047821288377</v>
      </c>
      <c r="AB5">
        <v>7.0309174716898495</v>
      </c>
      <c r="AD5">
        <v>14.738013660704478</v>
      </c>
      <c r="AE5">
        <v>73.067010652687017</v>
      </c>
      <c r="AH5">
        <v>3.4877987431534865</v>
      </c>
      <c r="AL5">
        <v>8.4215628422039526</v>
      </c>
      <c r="AS5">
        <v>74.76989349810809</v>
      </c>
      <c r="AV5">
        <v>29.730994697689066</v>
      </c>
      <c r="AW5">
        <v>20.086684639502625</v>
      </c>
      <c r="AY5">
        <v>9.9643414986579693</v>
      </c>
      <c r="AZ5">
        <v>2.7158636436279719</v>
      </c>
      <c r="BI5">
        <v>3.5863078975836924</v>
      </c>
      <c r="BJ5">
        <v>6.9348958895458681</v>
      </c>
      <c r="BP5">
        <v>3.7908539920550712</v>
      </c>
      <c r="BQ5">
        <v>4.2122346422231312</v>
      </c>
    </row>
    <row r="6" spans="1:70" x14ac:dyDescent="0.25">
      <c r="A6">
        <v>5</v>
      </c>
      <c r="D6">
        <v>20.569564755954993</v>
      </c>
      <c r="E6">
        <v>5.0651490956832443</v>
      </c>
      <c r="F6">
        <v>109.87225976828201</v>
      </c>
      <c r="H6">
        <v>30.026233940191688</v>
      </c>
      <c r="O6">
        <v>4.6506644583877277</v>
      </c>
      <c r="S6">
        <v>15.062923597194159</v>
      </c>
      <c r="T6">
        <v>10.524108771813442</v>
      </c>
      <c r="V6">
        <v>5.4099987454010927</v>
      </c>
      <c r="AB6">
        <v>5.1363634397051836</v>
      </c>
      <c r="AD6">
        <v>17.244105203534765</v>
      </c>
      <c r="AE6">
        <v>88.409700977343434</v>
      </c>
      <c r="AH6">
        <v>5.3773689415045833</v>
      </c>
      <c r="AL6">
        <v>7.1197084804328279</v>
      </c>
      <c r="AS6">
        <v>117.78487186258289</v>
      </c>
      <c r="AV6">
        <v>44.110630912401739</v>
      </c>
      <c r="AW6">
        <v>28.93738262695414</v>
      </c>
      <c r="AY6">
        <v>7.354394469753041</v>
      </c>
      <c r="AZ6">
        <v>4.4576085068570723</v>
      </c>
      <c r="BI6">
        <v>4.6010520149186416</v>
      </c>
      <c r="BJ6">
        <v>8.5037501793786046</v>
      </c>
      <c r="BP6">
        <v>4.8833661572932954</v>
      </c>
      <c r="BQ6">
        <v>6.319143355420171</v>
      </c>
    </row>
    <row r="7" spans="1:70" x14ac:dyDescent="0.25">
      <c r="A7">
        <v>6</v>
      </c>
      <c r="B7">
        <v>8.5303955209953823</v>
      </c>
      <c r="D7">
        <v>162.94266184929364</v>
      </c>
      <c r="E7">
        <v>33.877798903985251</v>
      </c>
      <c r="G7">
        <v>15.07610395077525</v>
      </c>
      <c r="H7">
        <v>102.38399245285929</v>
      </c>
      <c r="I7">
        <v>8.4357937507488394</v>
      </c>
      <c r="J7">
        <v>33.019264151147851</v>
      </c>
      <c r="L7">
        <v>22.539380489510609</v>
      </c>
      <c r="M7">
        <v>10.053866923467345</v>
      </c>
      <c r="O7">
        <v>31.005112835294156</v>
      </c>
      <c r="S7">
        <v>34.787829072584785</v>
      </c>
      <c r="T7">
        <v>82.341085528663385</v>
      </c>
      <c r="V7">
        <v>55.640885217787314</v>
      </c>
      <c r="X7">
        <v>8.9715718444663821</v>
      </c>
      <c r="AA7">
        <v>45.76114702402009</v>
      </c>
      <c r="AB7">
        <v>29.142021447416159</v>
      </c>
      <c r="AC7">
        <v>42.377618526101145</v>
      </c>
      <c r="AD7">
        <v>69.160796809418258</v>
      </c>
      <c r="AF7">
        <v>64.739060967281659</v>
      </c>
      <c r="AH7">
        <v>11.272910904515635</v>
      </c>
      <c r="AJ7">
        <v>7.7311603130085844</v>
      </c>
      <c r="AL7">
        <v>15.754692148606985</v>
      </c>
      <c r="AM7">
        <v>11.42938597022497</v>
      </c>
      <c r="AN7">
        <v>28.018895816827456</v>
      </c>
      <c r="AO7">
        <v>21.357983735354281</v>
      </c>
      <c r="AP7">
        <v>5.2131351509154529</v>
      </c>
      <c r="AR7">
        <v>7.2810654711224378</v>
      </c>
      <c r="AT7">
        <v>15.27629659465806</v>
      </c>
      <c r="AV7">
        <v>316.55359896152413</v>
      </c>
      <c r="AW7">
        <v>360.09359961802568</v>
      </c>
      <c r="AX7">
        <v>67.972247796370979</v>
      </c>
      <c r="AY7">
        <v>122.95161469454891</v>
      </c>
      <c r="AZ7">
        <v>8.5124806758878879</v>
      </c>
      <c r="BD7">
        <v>14.000756707448243</v>
      </c>
      <c r="BE7">
        <v>12.399983236012295</v>
      </c>
      <c r="BF7">
        <v>20.16647333363807</v>
      </c>
      <c r="BG7">
        <v>6.6472844435460603</v>
      </c>
      <c r="BH7">
        <v>12.427773789758715</v>
      </c>
      <c r="BI7">
        <v>70.106858854184424</v>
      </c>
      <c r="BJ7">
        <v>138.83025101866022</v>
      </c>
      <c r="BO7">
        <v>7.6171969002157462</v>
      </c>
      <c r="BP7">
        <v>16.520542039635249</v>
      </c>
      <c r="BQ7">
        <v>36.917099079833847</v>
      </c>
      <c r="BR7">
        <v>4.6461141326187043</v>
      </c>
    </row>
    <row r="8" spans="1:70" x14ac:dyDescent="0.25">
      <c r="A8">
        <v>7</v>
      </c>
      <c r="B8">
        <v>6.0588875648629097</v>
      </c>
      <c r="D8">
        <v>75.749673212474804</v>
      </c>
      <c r="E8">
        <v>20.572831274672705</v>
      </c>
      <c r="G8">
        <v>14.180764818056494</v>
      </c>
      <c r="H8">
        <v>175.97956489290584</v>
      </c>
      <c r="I8">
        <v>11.688463901455423</v>
      </c>
      <c r="J8">
        <v>6.2468573865357859</v>
      </c>
      <c r="L8">
        <v>6.0409333688056623</v>
      </c>
      <c r="O8">
        <v>32.542564292308462</v>
      </c>
      <c r="P8">
        <v>3.5482781009589579</v>
      </c>
      <c r="Q8">
        <v>6.7358551242657096</v>
      </c>
      <c r="S8">
        <v>35.965945536489428</v>
      </c>
      <c r="T8">
        <v>53.419936580627642</v>
      </c>
      <c r="V8">
        <v>35.8950895679586</v>
      </c>
      <c r="X8">
        <v>3.9492314593727169</v>
      </c>
      <c r="AA8">
        <v>19.871990814598792</v>
      </c>
      <c r="AB8">
        <v>22.924121887589944</v>
      </c>
      <c r="AC8">
        <v>9.0073515184175008</v>
      </c>
      <c r="AD8">
        <v>54.472139860539421</v>
      </c>
      <c r="AF8">
        <v>14.280005672023661</v>
      </c>
      <c r="AG8">
        <v>4.0998132335515312</v>
      </c>
      <c r="AH8">
        <v>8.8619350438834736</v>
      </c>
      <c r="AI8">
        <v>5.0055976670256461</v>
      </c>
      <c r="AJ8">
        <v>6.9812783047785567</v>
      </c>
      <c r="AL8">
        <v>11.071356562273364</v>
      </c>
      <c r="AM8">
        <v>4.6184592547744794</v>
      </c>
      <c r="AN8">
        <v>22.073386951529159</v>
      </c>
      <c r="AO8">
        <v>16.354109534533205</v>
      </c>
      <c r="AP8">
        <v>7.9857364190335032</v>
      </c>
      <c r="AR8">
        <v>8.0604234333989524</v>
      </c>
      <c r="AT8">
        <v>10.955704236810204</v>
      </c>
      <c r="AV8">
        <v>205.19929710445959</v>
      </c>
      <c r="AW8">
        <v>183.99729272441363</v>
      </c>
      <c r="AX8">
        <v>20.012091024561695</v>
      </c>
      <c r="AY8">
        <v>36.305964833227499</v>
      </c>
      <c r="AZ8">
        <v>4.8441097826120298</v>
      </c>
      <c r="BA8">
        <v>4.6082049141330366</v>
      </c>
      <c r="BD8">
        <v>5.7938073126012943</v>
      </c>
      <c r="BE8">
        <v>8.7245175948636451</v>
      </c>
      <c r="BF8">
        <v>13.974523797287603</v>
      </c>
      <c r="BH8">
        <v>9.4771554166056493</v>
      </c>
      <c r="BI8">
        <v>41.12438660073586</v>
      </c>
      <c r="BJ8">
        <v>79.129179905444346</v>
      </c>
      <c r="BP8">
        <v>7.8069545522254105</v>
      </c>
      <c r="BQ8">
        <v>14.533231805762258</v>
      </c>
    </row>
    <row r="9" spans="1:70" x14ac:dyDescent="0.25">
      <c r="A9">
        <v>8</v>
      </c>
      <c r="B9">
        <v>6.7483127182531142</v>
      </c>
      <c r="D9">
        <v>102.22341112031152</v>
      </c>
      <c r="E9">
        <v>15.246952543043417</v>
      </c>
      <c r="G9">
        <v>8.2489408933675907</v>
      </c>
      <c r="H9">
        <v>52.654489301174614</v>
      </c>
      <c r="I9">
        <v>3.2772833412993392</v>
      </c>
      <c r="J9">
        <v>6.2464411081781437</v>
      </c>
      <c r="L9">
        <v>5.7459027400312115</v>
      </c>
      <c r="M9">
        <v>8.9996233782629123</v>
      </c>
      <c r="N9">
        <v>4.8117975767289636</v>
      </c>
      <c r="O9">
        <v>28.556523615005435</v>
      </c>
      <c r="P9">
        <v>3.0228284256460181</v>
      </c>
      <c r="Q9">
        <v>4.6293360321185295</v>
      </c>
      <c r="S9">
        <v>30.310065146486117</v>
      </c>
      <c r="T9">
        <v>53.141321718165678</v>
      </c>
      <c r="U9">
        <v>2.4418728531919145</v>
      </c>
      <c r="V9">
        <v>40.350745430868116</v>
      </c>
      <c r="X9">
        <v>3.0622833607348028</v>
      </c>
      <c r="AA9">
        <v>15.50946401908481</v>
      </c>
      <c r="AB9">
        <v>18.002109121464567</v>
      </c>
      <c r="AD9">
        <v>43.338445305058798</v>
      </c>
      <c r="AF9">
        <v>12.909629362064646</v>
      </c>
      <c r="AG9">
        <v>1.6923482997295298</v>
      </c>
      <c r="AH9">
        <v>9.2708923429659755</v>
      </c>
      <c r="AI9">
        <v>4.5485561669251249</v>
      </c>
      <c r="AJ9">
        <v>7.6893905626884678</v>
      </c>
      <c r="AL9">
        <v>7.6864376393023797</v>
      </c>
      <c r="AM9">
        <v>3.1252302044377531</v>
      </c>
      <c r="AN9">
        <v>12.137641499299923</v>
      </c>
      <c r="AO9">
        <v>13.693458908845498</v>
      </c>
      <c r="AP9">
        <v>4.9810999436822883</v>
      </c>
      <c r="AR9">
        <v>5.2776627610699389</v>
      </c>
      <c r="AS9">
        <v>397.57956110301933</v>
      </c>
      <c r="AT9">
        <v>9.2295503272488446</v>
      </c>
      <c r="AV9">
        <v>189.53330847949368</v>
      </c>
      <c r="AW9">
        <v>103.98797499797399</v>
      </c>
      <c r="AX9">
        <v>17.608398819856333</v>
      </c>
      <c r="AY9">
        <v>31.703660464912396</v>
      </c>
      <c r="AZ9">
        <v>5.8233937614997684</v>
      </c>
      <c r="BA9">
        <v>5.4346147694993752</v>
      </c>
      <c r="BC9">
        <v>2.4755920883579448</v>
      </c>
      <c r="BD9">
        <v>5.1129370980191267</v>
      </c>
      <c r="BE9">
        <v>7.8818660370856399</v>
      </c>
      <c r="BF9">
        <v>17.705521161551879</v>
      </c>
      <c r="BH9">
        <v>11.531730911032707</v>
      </c>
      <c r="BI9">
        <v>26.814803857286261</v>
      </c>
      <c r="BJ9">
        <v>58.870166986783993</v>
      </c>
      <c r="BK9">
        <v>3.5031283307634151</v>
      </c>
      <c r="BO9">
        <v>3.2620722752400133</v>
      </c>
      <c r="BP9">
        <v>7.2651993196796649</v>
      </c>
      <c r="BQ9">
        <v>20.053425065374938</v>
      </c>
    </row>
    <row r="10" spans="1:70" x14ac:dyDescent="0.25">
      <c r="A10">
        <v>9</v>
      </c>
      <c r="B10">
        <v>2.2151713264428685</v>
      </c>
      <c r="D10">
        <v>30.957484928874727</v>
      </c>
      <c r="E10">
        <v>3.9350189873145247</v>
      </c>
      <c r="F10">
        <v>173.06919234697764</v>
      </c>
      <c r="G10">
        <v>2.9729093049612061</v>
      </c>
      <c r="H10">
        <v>19.691966733796615</v>
      </c>
      <c r="I10">
        <v>3.0707332714107283</v>
      </c>
      <c r="J10">
        <v>2.4844947217250279</v>
      </c>
      <c r="L10">
        <v>2.4809746493628202</v>
      </c>
      <c r="M10">
        <v>1.665448458328709</v>
      </c>
      <c r="O10">
        <v>3.5226117574895115</v>
      </c>
      <c r="S10">
        <v>8.5724610865780679</v>
      </c>
      <c r="T10">
        <v>11.00151175006328</v>
      </c>
      <c r="V10">
        <v>5.3636809157555518</v>
      </c>
      <c r="AA10">
        <v>3.5094042749841465</v>
      </c>
      <c r="AB10">
        <v>4.0790147237840353</v>
      </c>
      <c r="AC10">
        <v>2.5653737898964608</v>
      </c>
      <c r="AD10">
        <v>7.5158767121009484</v>
      </c>
      <c r="AE10">
        <v>75.194142941901887</v>
      </c>
      <c r="AF10">
        <v>4.1502392164671846</v>
      </c>
      <c r="AH10">
        <v>2.5398627793981907</v>
      </c>
      <c r="AI10">
        <v>2.6312765053812495</v>
      </c>
      <c r="AJ10">
        <v>1.5688891252601462</v>
      </c>
      <c r="AL10">
        <v>2.187180629450292</v>
      </c>
      <c r="AN10">
        <v>2.6211554131429287</v>
      </c>
      <c r="AO10">
        <v>3.7096510572915991</v>
      </c>
      <c r="AR10">
        <v>2.1339827125997024</v>
      </c>
      <c r="AS10">
        <v>42.384683199230786</v>
      </c>
      <c r="AT10">
        <v>1.4533070977024674</v>
      </c>
      <c r="AU10">
        <v>65.190310763063621</v>
      </c>
      <c r="AV10">
        <v>45.14887172453529</v>
      </c>
      <c r="AW10">
        <v>53.484936537374054</v>
      </c>
      <c r="AX10">
        <v>8.2461813101291561</v>
      </c>
      <c r="AY10">
        <v>21.875231319649863</v>
      </c>
      <c r="AZ10">
        <v>1.5728360619426467</v>
      </c>
      <c r="BC10">
        <v>0.91014657905141372</v>
      </c>
      <c r="BD10">
        <v>1.586442786869527</v>
      </c>
      <c r="BE10">
        <v>1.6864643831483184</v>
      </c>
      <c r="BF10">
        <v>3.7424139140890915</v>
      </c>
      <c r="BG10">
        <v>1.4065482876137103</v>
      </c>
      <c r="BH10">
        <v>1.2748625177733437</v>
      </c>
      <c r="BI10">
        <v>10.820629205957653</v>
      </c>
      <c r="BJ10">
        <v>22.945423657636638</v>
      </c>
      <c r="BO10">
        <v>1.2350269328201084</v>
      </c>
      <c r="BP10">
        <v>3.1110235815633973</v>
      </c>
      <c r="BQ10">
        <v>10.545214520734737</v>
      </c>
    </row>
    <row r="11" spans="1:70" x14ac:dyDescent="0.25">
      <c r="A11">
        <v>10</v>
      </c>
      <c r="B11">
        <v>1.3650758634941023</v>
      </c>
      <c r="D11">
        <v>26.530608009241266</v>
      </c>
      <c r="E11">
        <v>3.4978911633879868</v>
      </c>
      <c r="F11">
        <v>127.98343323967768</v>
      </c>
      <c r="G11">
        <v>1.9030879864903256</v>
      </c>
      <c r="H11">
        <v>15.327341820832618</v>
      </c>
      <c r="I11">
        <v>1.6403221728913719</v>
      </c>
      <c r="J11">
        <v>2.4696271279865916</v>
      </c>
      <c r="L11">
        <v>2.3249965326933832</v>
      </c>
      <c r="O11">
        <v>1.8404264618547608</v>
      </c>
      <c r="S11">
        <v>7.1171964178471496</v>
      </c>
      <c r="T11">
        <v>9.3642852834408625</v>
      </c>
      <c r="V11">
        <v>5.2230169670328026</v>
      </c>
      <c r="Z11">
        <v>1.9862167905970161</v>
      </c>
      <c r="AA11">
        <v>2.1384266893217396</v>
      </c>
      <c r="AB11">
        <v>3.7058114073073765</v>
      </c>
      <c r="AC11">
        <v>2.0345243882734776</v>
      </c>
      <c r="AD11">
        <v>6.9580673660593897</v>
      </c>
      <c r="AE11">
        <v>76.250960254487751</v>
      </c>
      <c r="AF11">
        <v>3.4102477622755285</v>
      </c>
      <c r="AH11">
        <v>1.7709545107519258</v>
      </c>
      <c r="AI11">
        <v>1.8714658196391205</v>
      </c>
      <c r="AJ11">
        <v>1.21286451454622</v>
      </c>
      <c r="AN11">
        <v>2.4318732802576841</v>
      </c>
      <c r="AP11">
        <v>1.0914092506483017</v>
      </c>
      <c r="AR11">
        <v>3.505157503867963</v>
      </c>
      <c r="AS11">
        <v>78.432749419183509</v>
      </c>
      <c r="AV11">
        <v>41.10073555974423</v>
      </c>
      <c r="AW11" s="3">
        <v>25.710030474544986</v>
      </c>
      <c r="AX11" s="3">
        <v>4.9309374966524295</v>
      </c>
      <c r="AY11">
        <v>14.308676693984284</v>
      </c>
      <c r="AZ11">
        <v>1.3566738790027277</v>
      </c>
      <c r="BA11">
        <v>1.5235195562427648</v>
      </c>
      <c r="BD11">
        <v>1.5048361904584011</v>
      </c>
      <c r="BF11">
        <v>4.9071736713727789</v>
      </c>
      <c r="BH11">
        <v>3.8871581316491697</v>
      </c>
      <c r="BI11" s="3">
        <v>6.561891757467178</v>
      </c>
      <c r="BJ11" s="3">
        <v>13.840558980940274</v>
      </c>
      <c r="BK11" s="3"/>
      <c r="BP11">
        <v>2.051155999084969</v>
      </c>
      <c r="BQ11" s="3">
        <v>13.241796061341129</v>
      </c>
    </row>
    <row r="12" spans="1:70" x14ac:dyDescent="0.25">
      <c r="A12">
        <v>11</v>
      </c>
      <c r="D12">
        <v>26.956530885113569</v>
      </c>
      <c r="E12">
        <v>3.0820817898433059</v>
      </c>
      <c r="F12">
        <v>134.41474443679104</v>
      </c>
      <c r="G12">
        <v>2.7098609972899546</v>
      </c>
      <c r="H12">
        <v>20.624409258188674</v>
      </c>
      <c r="I12">
        <v>1.9654684679744794</v>
      </c>
      <c r="J12">
        <v>1.9972348860081341</v>
      </c>
      <c r="L12">
        <v>2.6082234739020915</v>
      </c>
      <c r="O12">
        <v>3.6647948527516299</v>
      </c>
      <c r="S12">
        <v>17.457555414198513</v>
      </c>
      <c r="T12">
        <v>14.745959636505159</v>
      </c>
      <c r="U12">
        <v>1.8966266100881806</v>
      </c>
      <c r="V12">
        <v>6.9809028064811356</v>
      </c>
      <c r="Z12">
        <v>4.5505812169114224</v>
      </c>
      <c r="AB12">
        <v>7.2982339786937906</v>
      </c>
      <c r="AD12">
        <v>21.914113544151629</v>
      </c>
      <c r="AE12">
        <v>112.87877559888935</v>
      </c>
      <c r="AF12">
        <v>1.7249325891215448</v>
      </c>
      <c r="AH12">
        <v>5.8339958956409541</v>
      </c>
      <c r="AJ12">
        <v>3.2324198242131534</v>
      </c>
      <c r="AK12">
        <v>1.3527377565620826</v>
      </c>
      <c r="AL12">
        <v>1.8513190878368098</v>
      </c>
      <c r="AN12">
        <v>2.3975520119849714</v>
      </c>
      <c r="AP12">
        <v>1.4319428979641682</v>
      </c>
      <c r="AR12">
        <v>4.5121355848080436</v>
      </c>
      <c r="AS12">
        <v>158.99201971119058</v>
      </c>
      <c r="AT12">
        <v>2.3714536919337559</v>
      </c>
      <c r="AV12">
        <v>51.448200979305632</v>
      </c>
      <c r="AW12" s="3">
        <v>51.898440683153929</v>
      </c>
      <c r="AX12" s="3">
        <v>5.5327706851037037</v>
      </c>
      <c r="AY12">
        <v>12.966445724383082</v>
      </c>
      <c r="AZ12">
        <v>1.714527429117281</v>
      </c>
      <c r="BD12">
        <v>1.9659966149439234</v>
      </c>
      <c r="BF12">
        <v>2.5654026209304366</v>
      </c>
      <c r="BH12">
        <v>2.2985057478909114</v>
      </c>
      <c r="BI12" s="3">
        <v>10.082100689617887</v>
      </c>
      <c r="BJ12" s="3">
        <v>23.495607003856502</v>
      </c>
      <c r="BK12" s="3"/>
      <c r="BO12">
        <v>1.162428204925374</v>
      </c>
      <c r="BP12">
        <v>10.833405558336423</v>
      </c>
      <c r="BQ12" s="3">
        <v>14.686246948730343</v>
      </c>
    </row>
    <row r="13" spans="1:70" x14ac:dyDescent="0.25">
      <c r="A13">
        <v>12</v>
      </c>
      <c r="B13">
        <v>3.1552944662145199</v>
      </c>
      <c r="C13">
        <v>1.0064883298674028</v>
      </c>
      <c r="D13">
        <v>54.871334939802757</v>
      </c>
      <c r="E13">
        <v>12.620317611409426</v>
      </c>
      <c r="F13">
        <v>344.60009289555217</v>
      </c>
      <c r="G13">
        <v>9.655533532804693</v>
      </c>
      <c r="H13">
        <v>66.37626937449663</v>
      </c>
      <c r="I13">
        <v>6.1157766103375844</v>
      </c>
      <c r="J13">
        <v>4.5370192726078722</v>
      </c>
      <c r="K13">
        <v>0.94164370157081889</v>
      </c>
      <c r="L13">
        <v>4.031636559597672</v>
      </c>
      <c r="M13">
        <v>1.7037253260034981</v>
      </c>
      <c r="N13">
        <v>1.2015432668952752</v>
      </c>
      <c r="O13">
        <v>23.229167012445675</v>
      </c>
      <c r="P13">
        <v>1.924655501243451</v>
      </c>
      <c r="Q13">
        <v>1.577781662845299</v>
      </c>
      <c r="R13">
        <v>0.7756670599872636</v>
      </c>
      <c r="S13">
        <v>28.023395043911957</v>
      </c>
      <c r="T13">
        <v>46.426950032855082</v>
      </c>
      <c r="U13">
        <v>3.1019488390309728</v>
      </c>
      <c r="V13">
        <v>30.609789508506204</v>
      </c>
      <c r="W13">
        <v>0.97863243631950225</v>
      </c>
      <c r="X13">
        <v>3.1527787686650406</v>
      </c>
      <c r="Y13">
        <v>1.236632927119717</v>
      </c>
      <c r="Z13">
        <v>13.241350652322824</v>
      </c>
      <c r="AB13">
        <v>17.964658180328442</v>
      </c>
      <c r="AC13">
        <v>4.3020510709802258</v>
      </c>
      <c r="AD13">
        <v>44.164136161504373</v>
      </c>
      <c r="AE13">
        <v>374.53036095452245</v>
      </c>
      <c r="AF13">
        <v>10.866542802621899</v>
      </c>
      <c r="AG13">
        <v>2.5761135754549911</v>
      </c>
      <c r="AH13">
        <v>6.1941199430796345</v>
      </c>
      <c r="AI13">
        <v>4.1016806469832447</v>
      </c>
      <c r="AJ13">
        <v>6.2411368536976024</v>
      </c>
      <c r="AK13">
        <v>2.2481212641400483</v>
      </c>
      <c r="AL13">
        <v>2.8218386449572019</v>
      </c>
      <c r="AM13">
        <v>3.4502607316180454</v>
      </c>
      <c r="AN13">
        <v>13.926931501208381</v>
      </c>
      <c r="AP13">
        <v>7.4265722883494449</v>
      </c>
      <c r="AQ13">
        <v>6.1996594399181246</v>
      </c>
      <c r="AR13">
        <v>11.508747077471112</v>
      </c>
      <c r="AS13">
        <v>359.16576590495487</v>
      </c>
      <c r="AT13">
        <v>10.57517318726789</v>
      </c>
      <c r="AV13">
        <v>119.06541151488018</v>
      </c>
      <c r="AW13" s="3">
        <v>116.80851732538473</v>
      </c>
      <c r="AX13" s="3">
        <v>15.527071409917253</v>
      </c>
      <c r="AY13">
        <v>28.19456930273142</v>
      </c>
      <c r="AZ13">
        <v>4.3912406997214513</v>
      </c>
      <c r="BA13">
        <v>2.3560057311844402</v>
      </c>
      <c r="BB13">
        <v>2.2977227710015438</v>
      </c>
      <c r="BD13">
        <v>5.1490468557841131</v>
      </c>
      <c r="BE13">
        <v>5.3075877584726552</v>
      </c>
      <c r="BF13">
        <v>11.508727383200341</v>
      </c>
      <c r="BG13">
        <v>4.7014856212499296</v>
      </c>
      <c r="BH13">
        <v>6.8553745520834477</v>
      </c>
      <c r="BI13" s="3">
        <v>33.657801620612219</v>
      </c>
      <c r="BJ13" s="3">
        <v>69.51852254775639</v>
      </c>
      <c r="BK13" s="3"/>
      <c r="BL13">
        <v>1.1935395285921915</v>
      </c>
      <c r="BM13">
        <v>1.3038809155775741</v>
      </c>
      <c r="BN13">
        <v>2.052115789744192</v>
      </c>
      <c r="BO13">
        <v>5.7306944667855397</v>
      </c>
      <c r="BP13">
        <v>9.0041133921753325</v>
      </c>
      <c r="BQ13" s="3">
        <v>15.908230076349835</v>
      </c>
      <c r="BR13">
        <v>0.76845388030466144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0F96-A28E-4172-BB16-152C37ABEEB9}">
  <dimension ref="A1:F13"/>
  <sheetViews>
    <sheetView workbookViewId="0">
      <selection activeCell="G1" sqref="G1:G1048576"/>
    </sheetView>
  </sheetViews>
  <sheetFormatPr defaultRowHeight="15" x14ac:dyDescent="0.25"/>
  <sheetData>
    <row r="1" spans="1:6" x14ac:dyDescent="0.25">
      <c r="A1" t="s">
        <v>0</v>
      </c>
      <c r="B1" t="s">
        <v>58</v>
      </c>
      <c r="C1" t="s">
        <v>1</v>
      </c>
      <c r="D1" t="s">
        <v>70</v>
      </c>
      <c r="E1" t="s">
        <v>71</v>
      </c>
      <c r="F1" t="s">
        <v>69</v>
      </c>
    </row>
    <row r="2" spans="1:6" x14ac:dyDescent="0.25">
      <c r="A2">
        <v>1</v>
      </c>
      <c r="B2">
        <v>2</v>
      </c>
      <c r="C2" t="s">
        <v>2</v>
      </c>
      <c r="D2">
        <v>8.9999999999999993E-3</v>
      </c>
      <c r="E2">
        <f>D2*1000</f>
        <v>9</v>
      </c>
      <c r="F2">
        <v>1407.7046107926715</v>
      </c>
    </row>
    <row r="3" spans="1:6" x14ac:dyDescent="0.25">
      <c r="A3">
        <v>2</v>
      </c>
      <c r="B3">
        <v>2</v>
      </c>
      <c r="C3" t="s">
        <v>3</v>
      </c>
      <c r="D3">
        <v>0.01</v>
      </c>
      <c r="E3">
        <f t="shared" ref="E3:E13" si="0">D3*1000</f>
        <v>10</v>
      </c>
      <c r="F3">
        <v>1236.9438463016295</v>
      </c>
    </row>
    <row r="4" spans="1:6" x14ac:dyDescent="0.25">
      <c r="A4">
        <v>3</v>
      </c>
      <c r="B4">
        <v>2</v>
      </c>
      <c r="C4" t="s">
        <v>4</v>
      </c>
      <c r="D4">
        <v>7.5999999999999998E-2</v>
      </c>
      <c r="E4">
        <f t="shared" si="0"/>
        <v>76</v>
      </c>
      <c r="F4">
        <v>1344.6560013563353</v>
      </c>
    </row>
    <row r="5" spans="1:6" x14ac:dyDescent="0.25">
      <c r="A5">
        <v>4</v>
      </c>
      <c r="B5">
        <v>2</v>
      </c>
      <c r="C5" t="s">
        <v>5</v>
      </c>
      <c r="D5">
        <v>4.3999999999999997E-2</v>
      </c>
      <c r="E5">
        <f t="shared" si="0"/>
        <v>44</v>
      </c>
      <c r="F5">
        <v>412.99218509452766</v>
      </c>
    </row>
    <row r="6" spans="1:6" x14ac:dyDescent="0.25">
      <c r="A6">
        <v>5</v>
      </c>
      <c r="B6">
        <v>2</v>
      </c>
      <c r="C6" t="s">
        <v>5</v>
      </c>
      <c r="D6">
        <v>0.03</v>
      </c>
      <c r="E6">
        <f t="shared" si="0"/>
        <v>30</v>
      </c>
      <c r="F6">
        <v>551.42035026098881</v>
      </c>
    </row>
    <row r="7" spans="1:6" x14ac:dyDescent="0.25">
      <c r="A7">
        <v>6</v>
      </c>
      <c r="B7">
        <v>2</v>
      </c>
      <c r="C7" t="s">
        <v>6</v>
      </c>
      <c r="D7">
        <v>1.9E-2</v>
      </c>
      <c r="E7">
        <f t="shared" si="0"/>
        <v>19</v>
      </c>
      <c r="F7">
        <v>2200.4857886529599</v>
      </c>
    </row>
    <row r="8" spans="1:6" x14ac:dyDescent="0.25">
      <c r="A8">
        <v>7</v>
      </c>
      <c r="B8">
        <v>2</v>
      </c>
      <c r="C8" t="s">
        <v>6</v>
      </c>
      <c r="D8">
        <v>3.1E-2</v>
      </c>
      <c r="E8">
        <f t="shared" si="0"/>
        <v>31</v>
      </c>
      <c r="F8">
        <v>1350.7290048454458</v>
      </c>
    </row>
    <row r="9" spans="1:6" x14ac:dyDescent="0.25">
      <c r="A9">
        <v>8</v>
      </c>
      <c r="B9">
        <v>2</v>
      </c>
      <c r="C9" t="s">
        <v>7</v>
      </c>
      <c r="D9">
        <v>6.4000000000000001E-2</v>
      </c>
      <c r="E9">
        <f t="shared" si="0"/>
        <v>64</v>
      </c>
      <c r="F9">
        <v>1464.9574032941664</v>
      </c>
    </row>
    <row r="10" spans="1:6" x14ac:dyDescent="0.25">
      <c r="A10">
        <v>9</v>
      </c>
      <c r="B10">
        <v>2</v>
      </c>
      <c r="C10" t="s">
        <v>8</v>
      </c>
      <c r="D10">
        <v>0.13100000000000001</v>
      </c>
      <c r="E10">
        <f t="shared" si="0"/>
        <v>131</v>
      </c>
      <c r="F10">
        <v>684.03026450162577</v>
      </c>
    </row>
    <row r="11" spans="1:6" x14ac:dyDescent="0.25">
      <c r="A11">
        <v>10</v>
      </c>
      <c r="B11">
        <v>1</v>
      </c>
      <c r="C11" s="5" t="s">
        <v>68</v>
      </c>
      <c r="D11" s="5">
        <v>0.11700000000000001</v>
      </c>
      <c r="E11">
        <f t="shared" si="0"/>
        <v>117</v>
      </c>
      <c r="F11">
        <v>528.31318245657326</v>
      </c>
    </row>
    <row r="12" spans="1:6" x14ac:dyDescent="0.25">
      <c r="A12">
        <v>11</v>
      </c>
      <c r="B12">
        <v>1</v>
      </c>
      <c r="C12" s="5" t="s">
        <v>5</v>
      </c>
      <c r="D12" s="5">
        <v>0.125</v>
      </c>
      <c r="E12">
        <f t="shared" si="0"/>
        <v>125</v>
      </c>
      <c r="F12">
        <v>760.09668579533354</v>
      </c>
    </row>
    <row r="13" spans="1:6" x14ac:dyDescent="0.25">
      <c r="A13">
        <v>12</v>
      </c>
      <c r="B13">
        <v>1</v>
      </c>
      <c r="C13" s="5" t="s">
        <v>6</v>
      </c>
      <c r="D13" s="5">
        <v>0.17399999999999999</v>
      </c>
      <c r="E13">
        <f t="shared" si="0"/>
        <v>174</v>
      </c>
      <c r="F13">
        <v>2014.65940870498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AB52-E988-4BE1-B21E-5CC970B19FC1}">
  <dimension ref="A1:J70"/>
  <sheetViews>
    <sheetView zoomScale="80" zoomScaleNormal="80" workbookViewId="0">
      <pane ySplit="1" topLeftCell="A27" activePane="bottomLeft" state="frozen"/>
      <selection pane="bottomLeft" activeCell="A39" sqref="A39"/>
    </sheetView>
  </sheetViews>
  <sheetFormatPr defaultRowHeight="15" x14ac:dyDescent="0.25"/>
  <cols>
    <col min="1" max="1" width="24" customWidth="1"/>
    <col min="2" max="2" width="35.140625" hidden="1" customWidth="1"/>
    <col min="3" max="3" width="12.85546875" customWidth="1"/>
    <col min="4" max="4" width="11.7109375" customWidth="1"/>
    <col min="5" max="5" width="24.140625" customWidth="1"/>
    <col min="6" max="6" width="13.28515625" customWidth="1"/>
    <col min="7" max="7" width="42.85546875" customWidth="1"/>
    <col min="8" max="8" width="38.85546875" customWidth="1"/>
    <col min="9" max="9" width="75.7109375" customWidth="1"/>
  </cols>
  <sheetData>
    <row r="1" spans="1:10" x14ac:dyDescent="0.25">
      <c r="A1" s="3" t="s">
        <v>73</v>
      </c>
      <c r="B1" s="3" t="s">
        <v>74</v>
      </c>
      <c r="C1" s="3" t="s">
        <v>78</v>
      </c>
      <c r="D1" s="3" t="s">
        <v>148</v>
      </c>
      <c r="E1" s="3" t="s">
        <v>149</v>
      </c>
      <c r="F1" s="3" t="s">
        <v>150</v>
      </c>
      <c r="G1" s="3" t="s">
        <v>72</v>
      </c>
      <c r="H1" s="3" t="s">
        <v>97</v>
      </c>
      <c r="I1" s="3" t="s">
        <v>75</v>
      </c>
      <c r="J1" s="3"/>
    </row>
    <row r="2" spans="1:10" x14ac:dyDescent="0.25">
      <c r="A2" s="22">
        <v>0.5</v>
      </c>
      <c r="B2" s="17"/>
      <c r="C2" s="17" t="s">
        <v>79</v>
      </c>
      <c r="D2" s="17" t="s">
        <v>151</v>
      </c>
      <c r="E2" s="17" t="s">
        <v>152</v>
      </c>
      <c r="F2" s="17" t="s">
        <v>153</v>
      </c>
      <c r="G2" s="17" t="s">
        <v>210</v>
      </c>
      <c r="H2" s="17"/>
      <c r="I2" s="17"/>
    </row>
    <row r="3" spans="1:10" x14ac:dyDescent="0.25">
      <c r="A3" s="1">
        <v>0.54166666666666663</v>
      </c>
      <c r="C3" t="s">
        <v>79</v>
      </c>
      <c r="D3" t="s">
        <v>154</v>
      </c>
      <c r="E3" t="s">
        <v>152</v>
      </c>
      <c r="F3" t="s">
        <v>153</v>
      </c>
      <c r="G3" t="s">
        <v>172</v>
      </c>
      <c r="I3" s="3" t="s">
        <v>173</v>
      </c>
    </row>
    <row r="4" spans="1:10" x14ac:dyDescent="0.25">
      <c r="A4" s="15">
        <v>0.58333333333333337</v>
      </c>
      <c r="B4" s="4"/>
      <c r="C4" s="4" t="s">
        <v>79</v>
      </c>
      <c r="D4" s="4" t="s">
        <v>151</v>
      </c>
      <c r="E4" s="4" t="s">
        <v>152</v>
      </c>
      <c r="F4" s="4" t="s">
        <v>153</v>
      </c>
      <c r="G4" s="17" t="s">
        <v>210</v>
      </c>
      <c r="H4" s="4" t="s">
        <v>203</v>
      </c>
      <c r="I4" s="8" t="s">
        <v>202</v>
      </c>
    </row>
    <row r="5" spans="1:10" x14ac:dyDescent="0.25">
      <c r="A5" s="1">
        <v>0.625</v>
      </c>
      <c r="C5" t="s">
        <v>79</v>
      </c>
      <c r="D5" t="s">
        <v>154</v>
      </c>
      <c r="E5" t="s">
        <v>152</v>
      </c>
      <c r="F5" t="s">
        <v>153</v>
      </c>
      <c r="G5" t="s">
        <v>172</v>
      </c>
      <c r="H5" t="s">
        <v>172</v>
      </c>
      <c r="I5" s="3" t="s">
        <v>199</v>
      </c>
    </row>
    <row r="6" spans="1:10" x14ac:dyDescent="0.25">
      <c r="A6" s="15">
        <v>0.66666666666666663</v>
      </c>
      <c r="B6" s="4"/>
      <c r="C6" s="4" t="s">
        <v>79</v>
      </c>
      <c r="D6" s="4" t="s">
        <v>151</v>
      </c>
      <c r="E6" s="4" t="s">
        <v>152</v>
      </c>
      <c r="F6" s="4" t="s">
        <v>153</v>
      </c>
      <c r="G6" s="17" t="s">
        <v>210</v>
      </c>
      <c r="H6" s="4" t="s">
        <v>203</v>
      </c>
      <c r="I6" s="4" t="s">
        <v>204</v>
      </c>
    </row>
    <row r="7" spans="1:10" x14ac:dyDescent="0.25">
      <c r="A7" s="1">
        <v>0.70833333333333337</v>
      </c>
      <c r="C7" t="s">
        <v>79</v>
      </c>
      <c r="D7" t="s">
        <v>154</v>
      </c>
      <c r="E7" t="s">
        <v>152</v>
      </c>
      <c r="F7" t="s">
        <v>153</v>
      </c>
      <c r="G7" t="s">
        <v>172</v>
      </c>
      <c r="H7" t="s">
        <v>172</v>
      </c>
      <c r="I7" s="3" t="s">
        <v>200</v>
      </c>
    </row>
    <row r="8" spans="1:10" x14ac:dyDescent="0.25">
      <c r="A8" s="1">
        <v>0.75</v>
      </c>
      <c r="C8" t="s">
        <v>79</v>
      </c>
      <c r="D8" t="s">
        <v>151</v>
      </c>
      <c r="E8" t="s">
        <v>152</v>
      </c>
      <c r="F8" t="s">
        <v>153</v>
      </c>
      <c r="G8" t="s">
        <v>172</v>
      </c>
      <c r="H8" t="s">
        <v>179</v>
      </c>
      <c r="I8" s="3" t="s">
        <v>180</v>
      </c>
    </row>
    <row r="9" spans="1:10" x14ac:dyDescent="0.25">
      <c r="A9" s="22">
        <v>0.83333333333333337</v>
      </c>
      <c r="B9" s="17"/>
      <c r="C9" s="17" t="s">
        <v>79</v>
      </c>
      <c r="D9" s="17" t="s">
        <v>151</v>
      </c>
      <c r="E9" s="17" t="s">
        <v>152</v>
      </c>
      <c r="F9" s="17" t="s">
        <v>153</v>
      </c>
      <c r="G9" s="17" t="s">
        <v>210</v>
      </c>
      <c r="H9" s="17"/>
      <c r="I9" s="17"/>
    </row>
    <row r="10" spans="1:10" x14ac:dyDescent="0.25">
      <c r="A10" s="1">
        <v>0.91666666666666663</v>
      </c>
      <c r="C10" t="s">
        <v>79</v>
      </c>
      <c r="D10" t="s">
        <v>151</v>
      </c>
      <c r="E10" t="s">
        <v>152</v>
      </c>
      <c r="F10" t="s">
        <v>153</v>
      </c>
      <c r="G10" t="s">
        <v>76</v>
      </c>
      <c r="I10" s="3" t="s">
        <v>162</v>
      </c>
    </row>
    <row r="11" spans="1:10" x14ac:dyDescent="0.25">
      <c r="A11" s="1">
        <v>0.95833333333333337</v>
      </c>
      <c r="C11" t="s">
        <v>79</v>
      </c>
      <c r="D11" t="s">
        <v>154</v>
      </c>
      <c r="E11" t="s">
        <v>152</v>
      </c>
      <c r="F11" t="s">
        <v>153</v>
      </c>
      <c r="G11" t="s">
        <v>76</v>
      </c>
      <c r="I11" s="3" t="s">
        <v>162</v>
      </c>
    </row>
    <row r="12" spans="1:10" x14ac:dyDescent="0.25">
      <c r="A12" s="2">
        <v>1</v>
      </c>
      <c r="C12" t="s">
        <v>79</v>
      </c>
      <c r="D12" t="s">
        <v>151</v>
      </c>
      <c r="E12" t="s">
        <v>152</v>
      </c>
      <c r="F12" t="s">
        <v>153</v>
      </c>
      <c r="G12" t="s">
        <v>76</v>
      </c>
      <c r="I12" s="3" t="s">
        <v>162</v>
      </c>
    </row>
    <row r="13" spans="1:10" s="7" customFormat="1" x14ac:dyDescent="0.25">
      <c r="A13" s="13" t="s">
        <v>9</v>
      </c>
      <c r="B13" s="13" t="s">
        <v>77</v>
      </c>
      <c r="C13" s="13" t="s">
        <v>79</v>
      </c>
      <c r="D13" s="13" t="s">
        <v>151</v>
      </c>
      <c r="E13" s="13" t="s">
        <v>174</v>
      </c>
      <c r="F13" s="13" t="s">
        <v>153</v>
      </c>
      <c r="G13" s="13" t="s">
        <v>172</v>
      </c>
      <c r="H13" s="13"/>
      <c r="I13" s="21" t="s">
        <v>208</v>
      </c>
      <c r="J13" s="13"/>
    </row>
    <row r="14" spans="1:10" x14ac:dyDescent="0.25">
      <c r="A14" t="s">
        <v>10</v>
      </c>
      <c r="B14" t="s">
        <v>84</v>
      </c>
      <c r="C14" t="s">
        <v>79</v>
      </c>
      <c r="D14" t="s">
        <v>154</v>
      </c>
      <c r="E14" t="s">
        <v>174</v>
      </c>
      <c r="F14" t="s">
        <v>157</v>
      </c>
      <c r="G14" t="s">
        <v>172</v>
      </c>
      <c r="I14" s="3" t="s">
        <v>182</v>
      </c>
    </row>
    <row r="15" spans="1:10" x14ac:dyDescent="0.25">
      <c r="A15" t="s">
        <v>11</v>
      </c>
      <c r="B15" t="s">
        <v>85</v>
      </c>
      <c r="C15" t="s">
        <v>79</v>
      </c>
      <c r="D15" t="s">
        <v>151</v>
      </c>
      <c r="E15" t="s">
        <v>174</v>
      </c>
      <c r="F15" t="s">
        <v>157</v>
      </c>
      <c r="G15" t="s">
        <v>172</v>
      </c>
      <c r="I15" s="3" t="s">
        <v>186</v>
      </c>
    </row>
    <row r="16" spans="1:10" s="7" customFormat="1" x14ac:dyDescent="0.25">
      <c r="A16" s="10" t="s">
        <v>163</v>
      </c>
      <c r="B16" s="7" t="s">
        <v>86</v>
      </c>
      <c r="C16" t="s">
        <v>79</v>
      </c>
      <c r="D16" t="s">
        <v>151</v>
      </c>
      <c r="E16" t="s">
        <v>155</v>
      </c>
      <c r="F16" t="s">
        <v>153</v>
      </c>
      <c r="G16" t="s">
        <v>172</v>
      </c>
      <c r="H16"/>
      <c r="I16" s="3" t="s">
        <v>182</v>
      </c>
      <c r="J16"/>
    </row>
    <row r="17" spans="1:10" s="7" customFormat="1" x14ac:dyDescent="0.25">
      <c r="A17" s="18" t="s">
        <v>12</v>
      </c>
      <c r="B17" s="18" t="s">
        <v>88</v>
      </c>
      <c r="C17" s="19" t="s">
        <v>79</v>
      </c>
      <c r="D17" s="19" t="s">
        <v>151</v>
      </c>
      <c r="E17" s="19" t="s">
        <v>155</v>
      </c>
      <c r="F17" s="19" t="s">
        <v>153</v>
      </c>
      <c r="G17" s="17" t="s">
        <v>210</v>
      </c>
      <c r="H17" s="19"/>
      <c r="I17" s="20" t="s">
        <v>82</v>
      </c>
      <c r="J17" s="19"/>
    </row>
    <row r="18" spans="1:10" s="7" customFormat="1" x14ac:dyDescent="0.25">
      <c r="A18" s="18" t="s">
        <v>87</v>
      </c>
      <c r="B18" s="18" t="s">
        <v>89</v>
      </c>
      <c r="C18" s="19" t="s">
        <v>79</v>
      </c>
      <c r="D18" s="19" t="s">
        <v>151</v>
      </c>
      <c r="E18" s="19" t="s">
        <v>155</v>
      </c>
      <c r="F18" s="19" t="s">
        <v>153</v>
      </c>
      <c r="G18" s="17" t="s">
        <v>210</v>
      </c>
      <c r="H18" s="19"/>
      <c r="I18" s="20" t="s">
        <v>82</v>
      </c>
      <c r="J18" s="19"/>
    </row>
    <row r="19" spans="1:10" x14ac:dyDescent="0.25">
      <c r="A19" t="s">
        <v>17</v>
      </c>
      <c r="B19" t="s">
        <v>90</v>
      </c>
      <c r="C19" t="s">
        <v>79</v>
      </c>
      <c r="D19" t="s">
        <v>154</v>
      </c>
      <c r="E19" t="s">
        <v>174</v>
      </c>
      <c r="F19" t="s">
        <v>156</v>
      </c>
      <c r="G19" t="s">
        <v>172</v>
      </c>
      <c r="I19" s="3" t="s">
        <v>185</v>
      </c>
    </row>
    <row r="20" spans="1:10" x14ac:dyDescent="0.25">
      <c r="A20" t="s">
        <v>16</v>
      </c>
      <c r="B20" t="s">
        <v>91</v>
      </c>
      <c r="C20" t="s">
        <v>79</v>
      </c>
      <c r="D20" t="s">
        <v>154</v>
      </c>
      <c r="E20" t="s">
        <v>174</v>
      </c>
      <c r="F20" t="s">
        <v>157</v>
      </c>
      <c r="G20" t="s">
        <v>172</v>
      </c>
      <c r="I20" s="3" t="s">
        <v>198</v>
      </c>
    </row>
    <row r="21" spans="1:10" x14ac:dyDescent="0.25">
      <c r="A21" t="s">
        <v>15</v>
      </c>
      <c r="B21" t="s">
        <v>92</v>
      </c>
      <c r="C21" t="s">
        <v>79</v>
      </c>
      <c r="D21" t="s">
        <v>154</v>
      </c>
      <c r="E21" t="s">
        <v>155</v>
      </c>
      <c r="F21" t="s">
        <v>156</v>
      </c>
      <c r="G21" t="s">
        <v>172</v>
      </c>
      <c r="I21" s="3" t="s">
        <v>191</v>
      </c>
    </row>
    <row r="22" spans="1:10" x14ac:dyDescent="0.25">
      <c r="A22" t="s">
        <v>14</v>
      </c>
      <c r="B22" t="s">
        <v>93</v>
      </c>
      <c r="C22" t="s">
        <v>79</v>
      </c>
      <c r="D22" t="s">
        <v>154</v>
      </c>
      <c r="E22" t="s">
        <v>155</v>
      </c>
      <c r="F22" t="s">
        <v>157</v>
      </c>
      <c r="G22" t="s">
        <v>172</v>
      </c>
      <c r="I22" s="3" t="s">
        <v>193</v>
      </c>
    </row>
    <row r="23" spans="1:10" s="7" customFormat="1" x14ac:dyDescent="0.25">
      <c r="A23" s="5" t="s">
        <v>59</v>
      </c>
      <c r="B23" s="5" t="s">
        <v>94</v>
      </c>
      <c r="C23" t="s">
        <v>79</v>
      </c>
      <c r="D23" t="s">
        <v>154</v>
      </c>
      <c r="E23" t="s">
        <v>155</v>
      </c>
      <c r="F23" t="s">
        <v>153</v>
      </c>
      <c r="G23" t="s">
        <v>172</v>
      </c>
      <c r="H23"/>
      <c r="I23" s="3" t="s">
        <v>175</v>
      </c>
      <c r="J23"/>
    </row>
    <row r="24" spans="1:10" s="7" customFormat="1" x14ac:dyDescent="0.25">
      <c r="A24" s="5" t="s">
        <v>18</v>
      </c>
      <c r="B24" s="5" t="s">
        <v>95</v>
      </c>
      <c r="C24" t="s">
        <v>79</v>
      </c>
      <c r="D24" t="s">
        <v>154</v>
      </c>
      <c r="E24" t="s">
        <v>155</v>
      </c>
      <c r="F24" t="s">
        <v>153</v>
      </c>
      <c r="G24" t="s">
        <v>172</v>
      </c>
      <c r="H24"/>
      <c r="I24" s="3" t="s">
        <v>192</v>
      </c>
      <c r="J24"/>
    </row>
    <row r="25" spans="1:10" s="7" customFormat="1" x14ac:dyDescent="0.25">
      <c r="A25" s="5" t="s">
        <v>60</v>
      </c>
      <c r="B25" s="5" t="s">
        <v>96</v>
      </c>
      <c r="C25" t="s">
        <v>79</v>
      </c>
      <c r="D25" t="s">
        <v>154</v>
      </c>
      <c r="E25" t="s">
        <v>155</v>
      </c>
      <c r="F25" t="s">
        <v>153</v>
      </c>
      <c r="G25" t="s">
        <v>172</v>
      </c>
      <c r="H25"/>
      <c r="I25" s="3" t="s">
        <v>190</v>
      </c>
      <c r="J25"/>
    </row>
    <row r="26" spans="1:10" s="13" customFormat="1" x14ac:dyDescent="0.25">
      <c r="A26" s="10" t="s">
        <v>26</v>
      </c>
      <c r="B26" s="7" t="s">
        <v>99</v>
      </c>
      <c r="C26" t="s">
        <v>79</v>
      </c>
      <c r="D26" t="s">
        <v>151</v>
      </c>
      <c r="E26" t="s">
        <v>174</v>
      </c>
      <c r="F26" t="s">
        <v>158</v>
      </c>
      <c r="G26" t="s">
        <v>172</v>
      </c>
      <c r="H26" t="s">
        <v>98</v>
      </c>
      <c r="I26" s="3" t="s">
        <v>181</v>
      </c>
      <c r="J26"/>
    </row>
    <row r="27" spans="1:10" x14ac:dyDescent="0.25">
      <c r="A27" t="s">
        <v>21</v>
      </c>
      <c r="B27" t="s">
        <v>100</v>
      </c>
      <c r="C27" t="s">
        <v>79</v>
      </c>
      <c r="D27" t="s">
        <v>151</v>
      </c>
      <c r="E27" t="s">
        <v>174</v>
      </c>
      <c r="F27" t="s">
        <v>156</v>
      </c>
      <c r="G27" t="s">
        <v>172</v>
      </c>
      <c r="I27" s="3" t="s">
        <v>83</v>
      </c>
    </row>
    <row r="28" spans="1:10" s="19" customFormat="1" x14ac:dyDescent="0.25">
      <c r="A28" t="s">
        <v>19</v>
      </c>
      <c r="B28" t="s">
        <v>101</v>
      </c>
      <c r="C28" t="s">
        <v>79</v>
      </c>
      <c r="D28" t="s">
        <v>151</v>
      </c>
      <c r="E28" t="s">
        <v>174</v>
      </c>
      <c r="F28" t="s">
        <v>157</v>
      </c>
      <c r="G28" t="s">
        <v>172</v>
      </c>
      <c r="H28"/>
      <c r="I28" s="3" t="s">
        <v>187</v>
      </c>
      <c r="J28"/>
    </row>
    <row r="29" spans="1:10" s="18" customFormat="1" x14ac:dyDescent="0.25">
      <c r="A29" s="18" t="s">
        <v>24</v>
      </c>
      <c r="B29" s="18" t="s">
        <v>102</v>
      </c>
      <c r="C29" s="19" t="s">
        <v>79</v>
      </c>
      <c r="D29" s="19" t="s">
        <v>151</v>
      </c>
      <c r="E29" s="19" t="s">
        <v>155</v>
      </c>
      <c r="F29" s="19" t="s">
        <v>153</v>
      </c>
      <c r="G29" s="17" t="s">
        <v>210</v>
      </c>
      <c r="H29" s="19"/>
      <c r="I29" s="20" t="s">
        <v>82</v>
      </c>
      <c r="J29" s="19"/>
    </row>
    <row r="30" spans="1:10" x14ac:dyDescent="0.25">
      <c r="A30" t="s">
        <v>164</v>
      </c>
      <c r="B30" t="s">
        <v>103</v>
      </c>
      <c r="C30" t="s">
        <v>79</v>
      </c>
      <c r="D30" t="s">
        <v>151</v>
      </c>
      <c r="E30" t="s">
        <v>155</v>
      </c>
      <c r="F30" t="s">
        <v>153</v>
      </c>
      <c r="G30" t="s">
        <v>172</v>
      </c>
      <c r="H30" t="s">
        <v>105</v>
      </c>
      <c r="I30" s="3" t="s">
        <v>183</v>
      </c>
    </row>
    <row r="31" spans="1:10" x14ac:dyDescent="0.25">
      <c r="A31" s="6" t="s">
        <v>165</v>
      </c>
      <c r="B31" s="6" t="s">
        <v>104</v>
      </c>
      <c r="C31" s="6" t="s">
        <v>79</v>
      </c>
      <c r="D31" s="6" t="s">
        <v>151</v>
      </c>
      <c r="E31" s="6" t="s">
        <v>155</v>
      </c>
      <c r="F31" s="6" t="s">
        <v>153</v>
      </c>
      <c r="G31" s="6" t="s">
        <v>189</v>
      </c>
      <c r="H31" s="6" t="s">
        <v>81</v>
      </c>
      <c r="I31" s="11" t="s">
        <v>201</v>
      </c>
      <c r="J31" s="6"/>
    </row>
    <row r="32" spans="1:10" x14ac:dyDescent="0.25">
      <c r="A32" s="6" t="s">
        <v>20</v>
      </c>
      <c r="B32" s="6" t="s">
        <v>106</v>
      </c>
      <c r="C32" s="6" t="s">
        <v>79</v>
      </c>
      <c r="D32" s="6" t="s">
        <v>151</v>
      </c>
      <c r="E32" s="6" t="s">
        <v>159</v>
      </c>
      <c r="F32" s="6" t="s">
        <v>153</v>
      </c>
      <c r="G32" s="6" t="s">
        <v>189</v>
      </c>
      <c r="H32" s="6" t="s">
        <v>171</v>
      </c>
      <c r="I32" s="11" t="s">
        <v>194</v>
      </c>
      <c r="J32" s="6" t="s">
        <v>120</v>
      </c>
    </row>
    <row r="33" spans="1:10" s="18" customFormat="1" x14ac:dyDescent="0.25">
      <c r="A33" s="10" t="s">
        <v>33</v>
      </c>
      <c r="B33" s="7" t="s">
        <v>108</v>
      </c>
      <c r="C33" t="s">
        <v>79</v>
      </c>
      <c r="D33" t="s">
        <v>154</v>
      </c>
      <c r="E33" t="s">
        <v>174</v>
      </c>
      <c r="F33" t="s">
        <v>158</v>
      </c>
      <c r="G33" t="s">
        <v>172</v>
      </c>
      <c r="H33" t="s">
        <v>98</v>
      </c>
      <c r="I33" s="3" t="s">
        <v>182</v>
      </c>
      <c r="J33"/>
    </row>
    <row r="34" spans="1:10" x14ac:dyDescent="0.25">
      <c r="A34" t="s">
        <v>29</v>
      </c>
      <c r="B34" t="s">
        <v>109</v>
      </c>
      <c r="C34" t="s">
        <v>79</v>
      </c>
      <c r="D34" t="s">
        <v>154</v>
      </c>
      <c r="E34" t="s">
        <v>174</v>
      </c>
      <c r="F34" t="s">
        <v>156</v>
      </c>
      <c r="G34" t="s">
        <v>172</v>
      </c>
      <c r="I34" s="3" t="s">
        <v>185</v>
      </c>
    </row>
    <row r="35" spans="1:10" s="7" customFormat="1" x14ac:dyDescent="0.25">
      <c r="A35" s="10" t="s">
        <v>32</v>
      </c>
      <c r="B35" s="7" t="s">
        <v>110</v>
      </c>
      <c r="C35" t="s">
        <v>79</v>
      </c>
      <c r="D35" t="s">
        <v>154</v>
      </c>
      <c r="E35" t="s">
        <v>174</v>
      </c>
      <c r="F35" t="s">
        <v>160</v>
      </c>
      <c r="G35" t="s">
        <v>172</v>
      </c>
      <c r="H35"/>
      <c r="I35" s="3" t="s">
        <v>184</v>
      </c>
      <c r="J35"/>
    </row>
    <row r="36" spans="1:10" x14ac:dyDescent="0.25">
      <c r="A36" t="s">
        <v>28</v>
      </c>
      <c r="B36" t="s">
        <v>111</v>
      </c>
      <c r="C36" t="s">
        <v>79</v>
      </c>
      <c r="D36" t="s">
        <v>154</v>
      </c>
      <c r="E36" t="s">
        <v>174</v>
      </c>
      <c r="F36" t="s">
        <v>157</v>
      </c>
      <c r="G36" t="s">
        <v>172</v>
      </c>
      <c r="I36" s="3" t="s">
        <v>198</v>
      </c>
    </row>
    <row r="37" spans="1:10" s="6" customFormat="1" x14ac:dyDescent="0.25">
      <c r="A37" t="s">
        <v>61</v>
      </c>
      <c r="B37" t="s">
        <v>112</v>
      </c>
      <c r="C37" t="s">
        <v>79</v>
      </c>
      <c r="D37" t="s">
        <v>154</v>
      </c>
      <c r="E37" t="s">
        <v>155</v>
      </c>
      <c r="F37" t="s">
        <v>156</v>
      </c>
      <c r="G37" t="s">
        <v>172</v>
      </c>
      <c r="H37"/>
      <c r="I37" s="3" t="s">
        <v>191</v>
      </c>
      <c r="J37"/>
    </row>
    <row r="38" spans="1:10" x14ac:dyDescent="0.25">
      <c r="A38" t="s">
        <v>166</v>
      </c>
      <c r="B38" t="s">
        <v>113</v>
      </c>
      <c r="C38" t="s">
        <v>79</v>
      </c>
      <c r="D38" t="s">
        <v>154</v>
      </c>
      <c r="E38" t="s">
        <v>155</v>
      </c>
      <c r="F38" t="s">
        <v>157</v>
      </c>
      <c r="G38" t="s">
        <v>172</v>
      </c>
      <c r="I38" s="3" t="s">
        <v>193</v>
      </c>
    </row>
    <row r="39" spans="1:10" s="7" customFormat="1" x14ac:dyDescent="0.25">
      <c r="A39" t="s">
        <v>167</v>
      </c>
      <c r="B39" t="s">
        <v>113</v>
      </c>
      <c r="C39" t="s">
        <v>79</v>
      </c>
      <c r="D39" t="s">
        <v>154</v>
      </c>
      <c r="E39" t="s">
        <v>155</v>
      </c>
      <c r="F39" t="s">
        <v>157</v>
      </c>
      <c r="G39" t="s">
        <v>172</v>
      </c>
      <c r="H39"/>
      <c r="I39" s="3" t="s">
        <v>191</v>
      </c>
      <c r="J39"/>
    </row>
    <row r="40" spans="1:10" s="13" customFormat="1" x14ac:dyDescent="0.25">
      <c r="A40" s="5" t="s">
        <v>31</v>
      </c>
      <c r="B40" s="5" t="s">
        <v>114</v>
      </c>
      <c r="C40" t="s">
        <v>79</v>
      </c>
      <c r="D40" t="s">
        <v>154</v>
      </c>
      <c r="E40" t="s">
        <v>155</v>
      </c>
      <c r="F40" t="s">
        <v>153</v>
      </c>
      <c r="G40" t="s">
        <v>172</v>
      </c>
      <c r="H40"/>
      <c r="I40" s="3" t="s">
        <v>190</v>
      </c>
      <c r="J40"/>
    </row>
    <row r="41" spans="1:10" s="19" customFormat="1" x14ac:dyDescent="0.25">
      <c r="A41" t="s">
        <v>30</v>
      </c>
      <c r="B41" t="s">
        <v>115</v>
      </c>
      <c r="C41" t="s">
        <v>79</v>
      </c>
      <c r="D41" t="s">
        <v>154</v>
      </c>
      <c r="E41" t="s">
        <v>155</v>
      </c>
      <c r="F41" t="s">
        <v>153</v>
      </c>
      <c r="G41" t="s">
        <v>172</v>
      </c>
      <c r="H41" t="s">
        <v>81</v>
      </c>
      <c r="I41" s="3" t="s">
        <v>176</v>
      </c>
      <c r="J41"/>
    </row>
    <row r="42" spans="1:10" s="7" customFormat="1" x14ac:dyDescent="0.25">
      <c r="A42" s="10" t="s">
        <v>42</v>
      </c>
      <c r="B42" s="7" t="s">
        <v>116</v>
      </c>
      <c r="C42" t="s">
        <v>79</v>
      </c>
      <c r="D42" t="s">
        <v>151</v>
      </c>
      <c r="E42" t="s">
        <v>174</v>
      </c>
      <c r="F42" t="s">
        <v>158</v>
      </c>
      <c r="G42" t="s">
        <v>172</v>
      </c>
      <c r="H42" t="s">
        <v>98</v>
      </c>
      <c r="I42" s="3" t="s">
        <v>182</v>
      </c>
      <c r="J42"/>
    </row>
    <row r="43" spans="1:10" s="19" customFormat="1" x14ac:dyDescent="0.25">
      <c r="A43" t="s">
        <v>62</v>
      </c>
      <c r="B43" t="s">
        <v>117</v>
      </c>
      <c r="C43" t="s">
        <v>79</v>
      </c>
      <c r="D43" t="s">
        <v>151</v>
      </c>
      <c r="E43" t="s">
        <v>174</v>
      </c>
      <c r="F43" t="s">
        <v>157</v>
      </c>
      <c r="G43" t="s">
        <v>172</v>
      </c>
      <c r="H43"/>
      <c r="I43" s="3" t="s">
        <v>188</v>
      </c>
      <c r="J43"/>
    </row>
    <row r="44" spans="1:10" s="7" customFormat="1" x14ac:dyDescent="0.25">
      <c r="A44" s="10" t="s">
        <v>40</v>
      </c>
      <c r="B44" s="7" t="s">
        <v>118</v>
      </c>
      <c r="C44" t="s">
        <v>79</v>
      </c>
      <c r="D44" t="s">
        <v>151</v>
      </c>
      <c r="E44" t="s">
        <v>155</v>
      </c>
      <c r="F44" t="s">
        <v>153</v>
      </c>
      <c r="G44" t="s">
        <v>172</v>
      </c>
      <c r="H44"/>
      <c r="I44" s="3" t="s">
        <v>182</v>
      </c>
      <c r="J44"/>
    </row>
    <row r="45" spans="1:10" s="18" customFormat="1" x14ac:dyDescent="0.25">
      <c r="A45" s="9" t="s">
        <v>39</v>
      </c>
      <c r="B45" s="9" t="s">
        <v>119</v>
      </c>
      <c r="C45" s="4" t="s">
        <v>79</v>
      </c>
      <c r="D45" s="4" t="s">
        <v>151</v>
      </c>
      <c r="E45" s="4" t="s">
        <v>155</v>
      </c>
      <c r="F45" s="4" t="s">
        <v>153</v>
      </c>
      <c r="G45" s="4" t="s">
        <v>189</v>
      </c>
      <c r="H45" s="14" t="s">
        <v>172</v>
      </c>
      <c r="I45" s="8" t="s">
        <v>205</v>
      </c>
      <c r="J45" s="4" t="s">
        <v>120</v>
      </c>
    </row>
    <row r="46" spans="1:10" s="7" customFormat="1" x14ac:dyDescent="0.25">
      <c r="A46" s="10" t="s">
        <v>41</v>
      </c>
      <c r="B46" s="7" t="s">
        <v>121</v>
      </c>
      <c r="C46" t="s">
        <v>79</v>
      </c>
      <c r="D46" t="s">
        <v>151</v>
      </c>
      <c r="E46" t="s">
        <v>155</v>
      </c>
      <c r="F46" t="s">
        <v>158</v>
      </c>
      <c r="G46" t="s">
        <v>172</v>
      </c>
      <c r="H46" t="s">
        <v>98</v>
      </c>
      <c r="I46" s="3" t="s">
        <v>182</v>
      </c>
      <c r="J46"/>
    </row>
    <row r="47" spans="1:10" s="7" customFormat="1" x14ac:dyDescent="0.25">
      <c r="A47" s="10" t="s">
        <v>38</v>
      </c>
      <c r="C47" t="s">
        <v>79</v>
      </c>
      <c r="D47" t="s">
        <v>151</v>
      </c>
      <c r="E47" t="s">
        <v>155</v>
      </c>
      <c r="F47" t="s">
        <v>153</v>
      </c>
      <c r="G47" t="s">
        <v>172</v>
      </c>
      <c r="H47"/>
      <c r="I47" s="3" t="s">
        <v>182</v>
      </c>
      <c r="J47"/>
    </row>
    <row r="48" spans="1:10" x14ac:dyDescent="0.25">
      <c r="A48" s="4" t="s">
        <v>168</v>
      </c>
      <c r="B48" s="4" t="s">
        <v>122</v>
      </c>
      <c r="C48" s="4" t="s">
        <v>79</v>
      </c>
      <c r="D48" s="4" t="s">
        <v>151</v>
      </c>
      <c r="E48" s="4" t="s">
        <v>155</v>
      </c>
      <c r="F48" s="4" t="s">
        <v>153</v>
      </c>
      <c r="G48" s="4" t="s">
        <v>189</v>
      </c>
      <c r="H48" s="4" t="s">
        <v>179</v>
      </c>
      <c r="I48" s="8" t="s">
        <v>206</v>
      </c>
      <c r="J48" s="4"/>
    </row>
    <row r="49" spans="1:10" x14ac:dyDescent="0.25">
      <c r="A49" s="4" t="s">
        <v>36</v>
      </c>
      <c r="B49" s="8" t="s">
        <v>123</v>
      </c>
      <c r="C49" s="4" t="s">
        <v>80</v>
      </c>
      <c r="D49" s="4" t="s">
        <v>151</v>
      </c>
      <c r="E49" s="4" t="s">
        <v>159</v>
      </c>
      <c r="F49" s="4" t="s">
        <v>153</v>
      </c>
      <c r="G49" s="4" t="s">
        <v>189</v>
      </c>
      <c r="H49" s="4" t="s">
        <v>161</v>
      </c>
      <c r="I49" s="8" t="s">
        <v>207</v>
      </c>
      <c r="J49" s="4" t="s">
        <v>120</v>
      </c>
    </row>
    <row r="50" spans="1:10" x14ac:dyDescent="0.25">
      <c r="A50" t="s">
        <v>34</v>
      </c>
      <c r="B50" s="3" t="s">
        <v>124</v>
      </c>
      <c r="C50" t="s">
        <v>80</v>
      </c>
      <c r="D50" t="s">
        <v>151</v>
      </c>
      <c r="E50" t="s">
        <v>159</v>
      </c>
      <c r="F50" t="s">
        <v>153</v>
      </c>
      <c r="G50" t="s">
        <v>189</v>
      </c>
      <c r="H50" t="s">
        <v>107</v>
      </c>
      <c r="I50" s="3" t="s">
        <v>125</v>
      </c>
    </row>
    <row r="51" spans="1:10" s="6" customFormat="1" x14ac:dyDescent="0.25">
      <c r="A51" s="6" t="s">
        <v>35</v>
      </c>
      <c r="C51" s="6" t="s">
        <v>79</v>
      </c>
      <c r="D51" s="6" t="s">
        <v>151</v>
      </c>
      <c r="E51" s="6" t="s">
        <v>159</v>
      </c>
      <c r="F51" s="6" t="s">
        <v>153</v>
      </c>
      <c r="G51" s="6" t="s">
        <v>189</v>
      </c>
      <c r="H51" s="6" t="s">
        <v>197</v>
      </c>
      <c r="I51" s="11" t="s">
        <v>196</v>
      </c>
      <c r="J51" s="6" t="s">
        <v>120</v>
      </c>
    </row>
    <row r="52" spans="1:10" x14ac:dyDescent="0.25">
      <c r="A52" t="s">
        <v>44</v>
      </c>
      <c r="B52" t="s">
        <v>126</v>
      </c>
      <c r="C52" t="s">
        <v>127</v>
      </c>
      <c r="D52" t="s">
        <v>154</v>
      </c>
      <c r="E52" t="s">
        <v>174</v>
      </c>
      <c r="F52" t="s">
        <v>160</v>
      </c>
      <c r="G52" t="s">
        <v>172</v>
      </c>
      <c r="I52" s="3" t="s">
        <v>182</v>
      </c>
    </row>
    <row r="53" spans="1:10" x14ac:dyDescent="0.25">
      <c r="A53" s="10" t="s">
        <v>169</v>
      </c>
      <c r="B53" t="s">
        <v>128</v>
      </c>
      <c r="C53" t="s">
        <v>79</v>
      </c>
      <c r="D53" t="s">
        <v>154</v>
      </c>
      <c r="E53" t="s">
        <v>155</v>
      </c>
      <c r="F53" t="s">
        <v>158</v>
      </c>
      <c r="G53" t="s">
        <v>172</v>
      </c>
      <c r="H53" t="s">
        <v>98</v>
      </c>
      <c r="I53" s="3" t="s">
        <v>192</v>
      </c>
    </row>
    <row r="54" spans="1:10" x14ac:dyDescent="0.25">
      <c r="A54" t="s">
        <v>63</v>
      </c>
      <c r="B54" t="s">
        <v>129</v>
      </c>
      <c r="C54" t="s">
        <v>79</v>
      </c>
      <c r="D54" t="s">
        <v>154</v>
      </c>
      <c r="E54" t="s">
        <v>155</v>
      </c>
      <c r="F54" t="s">
        <v>153</v>
      </c>
      <c r="G54" t="s">
        <v>172</v>
      </c>
      <c r="I54" s="3" t="s">
        <v>190</v>
      </c>
    </row>
    <row r="55" spans="1:10" s="7" customFormat="1" x14ac:dyDescent="0.25">
      <c r="A55" s="16" t="s">
        <v>43</v>
      </c>
      <c r="B55" s="16"/>
      <c r="C55" s="17" t="s">
        <v>79</v>
      </c>
      <c r="D55" s="17" t="s">
        <v>154</v>
      </c>
      <c r="E55" s="17" t="s">
        <v>159</v>
      </c>
      <c r="F55" s="17" t="s">
        <v>153</v>
      </c>
      <c r="G55" s="17" t="s">
        <v>210</v>
      </c>
      <c r="H55" s="17" t="s">
        <v>107</v>
      </c>
      <c r="I55" s="17" t="s">
        <v>209</v>
      </c>
      <c r="J55" s="17"/>
    </row>
    <row r="56" spans="1:10" s="7" customFormat="1" x14ac:dyDescent="0.25">
      <c r="A56" s="13" t="s">
        <v>49</v>
      </c>
      <c r="B56" s="13" t="s">
        <v>130</v>
      </c>
      <c r="C56" s="13" t="s">
        <v>79</v>
      </c>
      <c r="D56" s="13" t="s">
        <v>151</v>
      </c>
      <c r="E56" s="13" t="s">
        <v>174</v>
      </c>
      <c r="F56" s="13" t="s">
        <v>157</v>
      </c>
      <c r="G56" s="13" t="s">
        <v>172</v>
      </c>
      <c r="H56" s="13"/>
      <c r="I56" s="21" t="s">
        <v>208</v>
      </c>
      <c r="J56" s="13"/>
    </row>
    <row r="57" spans="1:10" s="7" customFormat="1" x14ac:dyDescent="0.25">
      <c r="A57" s="18" t="s">
        <v>52</v>
      </c>
      <c r="B57" s="18" t="s">
        <v>131</v>
      </c>
      <c r="C57" s="19" t="s">
        <v>79</v>
      </c>
      <c r="D57" s="19" t="s">
        <v>151</v>
      </c>
      <c r="E57" s="19" t="s">
        <v>155</v>
      </c>
      <c r="F57" s="19" t="s">
        <v>153</v>
      </c>
      <c r="G57" s="17" t="s">
        <v>210</v>
      </c>
      <c r="H57" s="19"/>
      <c r="I57" s="20" t="s">
        <v>82</v>
      </c>
      <c r="J57" s="19"/>
    </row>
    <row r="58" spans="1:10" s="7" customFormat="1" x14ac:dyDescent="0.25">
      <c r="A58" s="10" t="s">
        <v>51</v>
      </c>
      <c r="B58" s="7" t="s">
        <v>132</v>
      </c>
      <c r="C58" t="s">
        <v>79</v>
      </c>
      <c r="D58" t="s">
        <v>151</v>
      </c>
      <c r="E58" t="s">
        <v>155</v>
      </c>
      <c r="F58" t="s">
        <v>153</v>
      </c>
      <c r="G58" t="s">
        <v>172</v>
      </c>
      <c r="H58"/>
      <c r="I58" s="3" t="s">
        <v>182</v>
      </c>
      <c r="J58"/>
    </row>
    <row r="59" spans="1:10" s="7" customFormat="1" x14ac:dyDescent="0.25">
      <c r="A59" s="10" t="s">
        <v>50</v>
      </c>
      <c r="B59" s="7" t="s">
        <v>133</v>
      </c>
      <c r="C59" t="s">
        <v>79</v>
      </c>
      <c r="D59" t="s">
        <v>151</v>
      </c>
      <c r="E59" t="s">
        <v>159</v>
      </c>
      <c r="F59" t="s">
        <v>153</v>
      </c>
      <c r="G59" t="s">
        <v>189</v>
      </c>
      <c r="H59" t="s">
        <v>107</v>
      </c>
      <c r="I59" s="3" t="s">
        <v>145</v>
      </c>
      <c r="J59"/>
    </row>
    <row r="60" spans="1:10" s="7" customFormat="1" x14ac:dyDescent="0.25">
      <c r="A60" s="10" t="s">
        <v>48</v>
      </c>
      <c r="B60" s="7" t="s">
        <v>134</v>
      </c>
      <c r="C60" t="s">
        <v>79</v>
      </c>
      <c r="D60" t="s">
        <v>151</v>
      </c>
      <c r="E60" t="s">
        <v>159</v>
      </c>
      <c r="F60" t="s">
        <v>153</v>
      </c>
      <c r="G60" t="s">
        <v>189</v>
      </c>
      <c r="H60" t="s">
        <v>107</v>
      </c>
      <c r="I60" s="3" t="s">
        <v>145</v>
      </c>
      <c r="J60"/>
    </row>
    <row r="61" spans="1:10" s="7" customFormat="1" x14ac:dyDescent="0.25">
      <c r="A61" s="12" t="s">
        <v>46</v>
      </c>
      <c r="B61" s="3" t="s">
        <v>135</v>
      </c>
      <c r="C61" t="s">
        <v>80</v>
      </c>
      <c r="D61" t="s">
        <v>151</v>
      </c>
      <c r="E61" t="s">
        <v>159</v>
      </c>
      <c r="F61" t="s">
        <v>153</v>
      </c>
      <c r="G61" t="s">
        <v>189</v>
      </c>
      <c r="H61" t="s">
        <v>107</v>
      </c>
      <c r="I61" s="3" t="s">
        <v>146</v>
      </c>
      <c r="J61" t="s">
        <v>144</v>
      </c>
    </row>
    <row r="62" spans="1:10" x14ac:dyDescent="0.25">
      <c r="A62" t="s">
        <v>47</v>
      </c>
      <c r="B62" s="3" t="s">
        <v>136</v>
      </c>
      <c r="C62" t="s">
        <v>80</v>
      </c>
      <c r="D62" t="s">
        <v>151</v>
      </c>
      <c r="E62" t="s">
        <v>159</v>
      </c>
      <c r="F62" t="s">
        <v>153</v>
      </c>
      <c r="G62" t="s">
        <v>189</v>
      </c>
      <c r="H62" t="s">
        <v>107</v>
      </c>
      <c r="I62" s="3" t="s">
        <v>177</v>
      </c>
    </row>
    <row r="63" spans="1:10" s="7" customFormat="1" x14ac:dyDescent="0.25">
      <c r="A63" s="16" t="s">
        <v>53</v>
      </c>
      <c r="B63" s="16"/>
      <c r="C63" s="17" t="s">
        <v>79</v>
      </c>
      <c r="D63" s="17" t="s">
        <v>154</v>
      </c>
      <c r="E63" s="17" t="s">
        <v>155</v>
      </c>
      <c r="F63" s="17" t="s">
        <v>153</v>
      </c>
      <c r="G63" s="17" t="s">
        <v>210</v>
      </c>
      <c r="H63" s="19"/>
      <c r="I63" s="20" t="s">
        <v>82</v>
      </c>
      <c r="J63" s="17"/>
    </row>
    <row r="64" spans="1:10" s="7" customFormat="1" x14ac:dyDescent="0.25">
      <c r="A64" s="18" t="s">
        <v>64</v>
      </c>
      <c r="B64" s="18" t="s">
        <v>137</v>
      </c>
      <c r="C64" s="19" t="s">
        <v>79</v>
      </c>
      <c r="D64" s="19" t="s">
        <v>151</v>
      </c>
      <c r="E64" s="19" t="s">
        <v>155</v>
      </c>
      <c r="F64" s="19" t="s">
        <v>153</v>
      </c>
      <c r="G64" s="17" t="s">
        <v>210</v>
      </c>
      <c r="H64" s="19"/>
      <c r="I64" s="20" t="s">
        <v>82</v>
      </c>
      <c r="J64" s="19"/>
    </row>
    <row r="65" spans="1:10" s="7" customFormat="1" x14ac:dyDescent="0.25">
      <c r="A65" s="10" t="s">
        <v>65</v>
      </c>
      <c r="B65" s="7" t="s">
        <v>138</v>
      </c>
      <c r="C65" t="s">
        <v>79</v>
      </c>
      <c r="D65" t="s">
        <v>151</v>
      </c>
      <c r="E65" t="s">
        <v>155</v>
      </c>
      <c r="F65" t="s">
        <v>153</v>
      </c>
      <c r="G65" t="s">
        <v>172</v>
      </c>
      <c r="H65"/>
      <c r="I65" s="3" t="s">
        <v>182</v>
      </c>
      <c r="J65"/>
    </row>
    <row r="66" spans="1:10" x14ac:dyDescent="0.25">
      <c r="A66" t="s">
        <v>66</v>
      </c>
      <c r="B66" t="s">
        <v>139</v>
      </c>
      <c r="C66" t="s">
        <v>79</v>
      </c>
      <c r="D66" t="s">
        <v>151</v>
      </c>
      <c r="E66" t="s">
        <v>159</v>
      </c>
      <c r="F66" t="s">
        <v>153</v>
      </c>
      <c r="G66" t="s">
        <v>189</v>
      </c>
      <c r="H66" t="s">
        <v>107</v>
      </c>
      <c r="I66" s="3" t="s">
        <v>147</v>
      </c>
    </row>
    <row r="67" spans="1:10" x14ac:dyDescent="0.25">
      <c r="A67" s="6" t="s">
        <v>56</v>
      </c>
      <c r="B67" s="6" t="s">
        <v>140</v>
      </c>
      <c r="C67" s="6" t="s">
        <v>79</v>
      </c>
      <c r="D67" s="6" t="s">
        <v>151</v>
      </c>
      <c r="E67" s="6" t="s">
        <v>159</v>
      </c>
      <c r="F67" s="6" t="s">
        <v>153</v>
      </c>
      <c r="G67" s="6" t="s">
        <v>189</v>
      </c>
      <c r="H67" s="6" t="s">
        <v>197</v>
      </c>
      <c r="I67" s="11" t="s">
        <v>178</v>
      </c>
      <c r="J67" t="s">
        <v>144</v>
      </c>
    </row>
    <row r="68" spans="1:10" x14ac:dyDescent="0.25">
      <c r="A68" t="s">
        <v>170</v>
      </c>
      <c r="B68" t="s">
        <v>141</v>
      </c>
      <c r="C68" t="s">
        <v>79</v>
      </c>
      <c r="D68" t="s">
        <v>151</v>
      </c>
      <c r="E68" t="s">
        <v>159</v>
      </c>
      <c r="F68" t="s">
        <v>153</v>
      </c>
      <c r="G68" t="s">
        <v>189</v>
      </c>
      <c r="H68" t="s">
        <v>107</v>
      </c>
      <c r="I68" s="3" t="s">
        <v>195</v>
      </c>
    </row>
    <row r="69" spans="1:10" x14ac:dyDescent="0.25">
      <c r="A69" s="6" t="s">
        <v>55</v>
      </c>
      <c r="B69" s="11" t="s">
        <v>142</v>
      </c>
      <c r="C69" s="6" t="s">
        <v>80</v>
      </c>
      <c r="D69" s="6" t="s">
        <v>151</v>
      </c>
      <c r="E69" s="6" t="s">
        <v>159</v>
      </c>
      <c r="F69" s="6" t="s">
        <v>153</v>
      </c>
      <c r="G69" s="6" t="s">
        <v>189</v>
      </c>
      <c r="H69" s="6" t="s">
        <v>197</v>
      </c>
      <c r="I69" s="11" t="s">
        <v>178</v>
      </c>
      <c r="J69" t="s">
        <v>144</v>
      </c>
    </row>
    <row r="70" spans="1:10" s="7" customFormat="1" x14ac:dyDescent="0.25">
      <c r="A70" s="18" t="s">
        <v>57</v>
      </c>
      <c r="B70" s="18" t="s">
        <v>143</v>
      </c>
      <c r="C70" s="19" t="s">
        <v>79</v>
      </c>
      <c r="D70" s="19" t="s">
        <v>151</v>
      </c>
      <c r="E70" s="19" t="s">
        <v>155</v>
      </c>
      <c r="F70" s="19" t="s">
        <v>153</v>
      </c>
      <c r="G70" s="17" t="s">
        <v>210</v>
      </c>
      <c r="H70" s="19"/>
      <c r="I70" s="20" t="s">
        <v>82</v>
      </c>
      <c r="J70" s="19"/>
    </row>
  </sheetData>
  <sortState xmlns:xlrd2="http://schemas.microsoft.com/office/spreadsheetml/2017/richdata2" ref="A2:J70">
    <sortCondition ref="A2:A70"/>
  </sortState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4EE3-F49A-43FE-9B1C-BCD81911D863}">
  <dimension ref="A1:I69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28.85546875" customWidth="1"/>
    <col min="3" max="3" width="25.5703125" customWidth="1"/>
    <col min="4" max="4" width="32" customWidth="1"/>
    <col min="5" max="5" width="23" customWidth="1"/>
    <col min="6" max="6" width="67.42578125" customWidth="1"/>
    <col min="7" max="7" width="37.5703125" customWidth="1"/>
    <col min="8" max="8" width="46.28515625" customWidth="1"/>
    <col min="9" max="9" width="25.85546875" customWidth="1"/>
  </cols>
  <sheetData>
    <row r="1" spans="1:9" x14ac:dyDescent="0.25">
      <c r="A1" s="3" t="s">
        <v>73</v>
      </c>
      <c r="B1" s="3" t="s">
        <v>74</v>
      </c>
      <c r="C1" s="3" t="s">
        <v>294</v>
      </c>
      <c r="D1" s="3" t="s">
        <v>149</v>
      </c>
      <c r="E1" s="3" t="s">
        <v>150</v>
      </c>
      <c r="F1" s="3" t="s">
        <v>72</v>
      </c>
      <c r="G1" s="3" t="s">
        <v>97</v>
      </c>
      <c r="H1" s="3" t="s">
        <v>75</v>
      </c>
      <c r="I1" s="3" t="s">
        <v>75</v>
      </c>
    </row>
    <row r="2" spans="1:9" s="3" customFormat="1" x14ac:dyDescent="0.25">
      <c r="A2" s="8" t="s">
        <v>39</v>
      </c>
      <c r="B2" s="8" t="s">
        <v>119</v>
      </c>
      <c r="C2" s="24">
        <v>1854.8020347035767</v>
      </c>
      <c r="D2" s="8" t="s">
        <v>155</v>
      </c>
      <c r="E2" s="8" t="s">
        <v>153</v>
      </c>
      <c r="F2" s="8" t="s">
        <v>189</v>
      </c>
      <c r="G2" s="49" t="s">
        <v>172</v>
      </c>
      <c r="H2" s="8" t="s">
        <v>205</v>
      </c>
      <c r="I2" s="8" t="s">
        <v>260</v>
      </c>
    </row>
    <row r="3" spans="1:9" x14ac:dyDescent="0.25">
      <c r="A3" s="54">
        <v>0.66666666666666663</v>
      </c>
      <c r="B3" s="9"/>
      <c r="C3" s="24">
        <v>1851.7667046341489</v>
      </c>
      <c r="D3" s="9" t="s">
        <v>152</v>
      </c>
      <c r="E3" s="9" t="s">
        <v>153</v>
      </c>
      <c r="F3" s="53" t="s">
        <v>210</v>
      </c>
      <c r="G3" s="9" t="s">
        <v>203</v>
      </c>
      <c r="H3" s="9" t="s">
        <v>204</v>
      </c>
      <c r="I3" s="9" t="s">
        <v>244</v>
      </c>
    </row>
    <row r="4" spans="1:9" x14ac:dyDescent="0.25">
      <c r="A4" s="11" t="s">
        <v>165</v>
      </c>
      <c r="B4" s="11" t="s">
        <v>104</v>
      </c>
      <c r="C4" s="24">
        <v>1392.1127730663256</v>
      </c>
      <c r="D4" s="11" t="s">
        <v>155</v>
      </c>
      <c r="E4" s="11" t="s">
        <v>153</v>
      </c>
      <c r="F4" s="11" t="s">
        <v>189</v>
      </c>
      <c r="G4" s="11" t="s">
        <v>81</v>
      </c>
      <c r="H4" s="11" t="s">
        <v>279</v>
      </c>
      <c r="I4" s="11" t="s">
        <v>280</v>
      </c>
    </row>
    <row r="5" spans="1:9" x14ac:dyDescent="0.25">
      <c r="A5" s="8" t="s">
        <v>168</v>
      </c>
      <c r="B5" s="8" t="s">
        <v>122</v>
      </c>
      <c r="C5" s="24">
        <v>1355.8998276613665</v>
      </c>
      <c r="D5" s="8" t="s">
        <v>155</v>
      </c>
      <c r="E5" s="8" t="s">
        <v>153</v>
      </c>
      <c r="F5" s="8" t="s">
        <v>189</v>
      </c>
      <c r="G5" s="8" t="s">
        <v>179</v>
      </c>
      <c r="H5" s="8" t="s">
        <v>263</v>
      </c>
      <c r="I5" s="8" t="s">
        <v>264</v>
      </c>
    </row>
    <row r="6" spans="1:9" x14ac:dyDescent="0.25">
      <c r="A6" s="8" t="s">
        <v>36</v>
      </c>
      <c r="B6" s="8" t="s">
        <v>123</v>
      </c>
      <c r="C6" s="24">
        <v>1151.617267555225</v>
      </c>
      <c r="D6" s="8" t="s">
        <v>159</v>
      </c>
      <c r="E6" s="8" t="s">
        <v>153</v>
      </c>
      <c r="F6" s="8" t="s">
        <v>189</v>
      </c>
      <c r="G6" s="8" t="s">
        <v>161</v>
      </c>
      <c r="H6" s="8" t="s">
        <v>265</v>
      </c>
      <c r="I6" s="8" t="s">
        <v>266</v>
      </c>
    </row>
    <row r="7" spans="1:9" x14ac:dyDescent="0.25">
      <c r="A7" s="23">
        <v>0.75</v>
      </c>
      <c r="B7" s="3"/>
      <c r="C7" s="24">
        <v>724.73918730756577</v>
      </c>
      <c r="D7" s="3" t="s">
        <v>152</v>
      </c>
      <c r="E7" s="3" t="s">
        <v>153</v>
      </c>
      <c r="F7" s="3" t="s">
        <v>172</v>
      </c>
      <c r="G7" s="3" t="s">
        <v>179</v>
      </c>
      <c r="H7" s="3" t="s">
        <v>180</v>
      </c>
      <c r="I7" s="3" t="s">
        <v>241</v>
      </c>
    </row>
    <row r="8" spans="1:9" x14ac:dyDescent="0.25">
      <c r="A8" s="54">
        <v>0.58333333333333337</v>
      </c>
      <c r="B8" s="9"/>
      <c r="C8" s="24">
        <v>654.44498883968902</v>
      </c>
      <c r="D8" s="9" t="s">
        <v>152</v>
      </c>
      <c r="E8" s="9" t="s">
        <v>153</v>
      </c>
      <c r="F8" s="53" t="s">
        <v>210</v>
      </c>
      <c r="G8" s="9" t="s">
        <v>203</v>
      </c>
      <c r="H8" s="9" t="s">
        <v>202</v>
      </c>
      <c r="I8" s="9" t="s">
        <v>243</v>
      </c>
    </row>
    <row r="9" spans="1:9" x14ac:dyDescent="0.25">
      <c r="A9" s="3" t="s">
        <v>47</v>
      </c>
      <c r="B9" s="3" t="s">
        <v>136</v>
      </c>
      <c r="C9" s="24">
        <v>544.60044196207866</v>
      </c>
      <c r="D9" s="3" t="s">
        <v>159</v>
      </c>
      <c r="E9" s="3" t="s">
        <v>153</v>
      </c>
      <c r="F9" s="3" t="s">
        <v>189</v>
      </c>
      <c r="G9" s="3" t="s">
        <v>107</v>
      </c>
      <c r="H9" s="3" t="s">
        <v>271</v>
      </c>
      <c r="I9" s="3" t="s">
        <v>272</v>
      </c>
    </row>
    <row r="10" spans="1:9" x14ac:dyDescent="0.25">
      <c r="A10" s="3" t="s">
        <v>164</v>
      </c>
      <c r="B10" s="3" t="s">
        <v>103</v>
      </c>
      <c r="C10" s="24">
        <v>362.94400098065927</v>
      </c>
      <c r="D10" s="3" t="s">
        <v>155</v>
      </c>
      <c r="E10" s="3" t="s">
        <v>153</v>
      </c>
      <c r="F10" s="3" t="s">
        <v>172</v>
      </c>
      <c r="G10" s="3" t="s">
        <v>105</v>
      </c>
      <c r="H10" s="3" t="s">
        <v>277</v>
      </c>
      <c r="I10" s="3" t="s">
        <v>278</v>
      </c>
    </row>
    <row r="11" spans="1:9" x14ac:dyDescent="0.25">
      <c r="A11" s="3" t="s">
        <v>16</v>
      </c>
      <c r="B11" t="s">
        <v>91</v>
      </c>
      <c r="C11" s="24">
        <v>359.70775192745322</v>
      </c>
      <c r="D11" s="13" t="s">
        <v>216</v>
      </c>
      <c r="E11" t="s">
        <v>157</v>
      </c>
      <c r="F11" t="s">
        <v>172</v>
      </c>
      <c r="H11" s="3" t="s">
        <v>198</v>
      </c>
      <c r="I11" s="3" t="s">
        <v>256</v>
      </c>
    </row>
    <row r="12" spans="1:9" x14ac:dyDescent="0.25">
      <c r="A12" s="11" t="s">
        <v>35</v>
      </c>
      <c r="B12" s="11"/>
      <c r="C12" s="24">
        <v>337.57542194366829</v>
      </c>
      <c r="D12" s="11" t="s">
        <v>159</v>
      </c>
      <c r="E12" s="11" t="s">
        <v>153</v>
      </c>
      <c r="F12" s="11" t="s">
        <v>189</v>
      </c>
      <c r="G12" s="11" t="s">
        <v>197</v>
      </c>
      <c r="H12" s="11" t="s">
        <v>283</v>
      </c>
      <c r="I12" s="11" t="s">
        <v>284</v>
      </c>
    </row>
    <row r="13" spans="1:9" x14ac:dyDescent="0.25">
      <c r="A13" s="11" t="s">
        <v>46</v>
      </c>
      <c r="B13" s="3" t="s">
        <v>135</v>
      </c>
      <c r="C13" s="24">
        <v>281.27727981263126</v>
      </c>
      <c r="D13" s="3" t="s">
        <v>159</v>
      </c>
      <c r="E13" s="3" t="s">
        <v>153</v>
      </c>
      <c r="F13" s="3" t="s">
        <v>189</v>
      </c>
      <c r="G13" s="3" t="s">
        <v>107</v>
      </c>
      <c r="H13" s="3" t="s">
        <v>269</v>
      </c>
      <c r="I13" s="3" t="s">
        <v>270</v>
      </c>
    </row>
    <row r="14" spans="1:9" x14ac:dyDescent="0.25">
      <c r="A14" s="3" t="s">
        <v>17</v>
      </c>
      <c r="B14" t="s">
        <v>90</v>
      </c>
      <c r="C14" s="24">
        <v>258.23567820487534</v>
      </c>
      <c r="D14" s="13" t="s">
        <v>216</v>
      </c>
      <c r="E14" t="s">
        <v>156</v>
      </c>
      <c r="F14" t="s">
        <v>172</v>
      </c>
      <c r="H14" s="3" t="s">
        <v>185</v>
      </c>
      <c r="I14" s="3" t="s">
        <v>255</v>
      </c>
    </row>
    <row r="15" spans="1:9" x14ac:dyDescent="0.25">
      <c r="A15" s="3" t="s">
        <v>14</v>
      </c>
      <c r="B15" s="3" t="s">
        <v>93</v>
      </c>
      <c r="C15" s="24">
        <v>207.29280454810166</v>
      </c>
      <c r="D15" s="3" t="s">
        <v>155</v>
      </c>
      <c r="E15" s="3" t="s">
        <v>157</v>
      </c>
      <c r="F15" s="3" t="s">
        <v>172</v>
      </c>
      <c r="G15" s="3"/>
      <c r="H15" s="3" t="s">
        <v>193</v>
      </c>
      <c r="I15" s="3" t="s">
        <v>258</v>
      </c>
    </row>
    <row r="16" spans="1:9" x14ac:dyDescent="0.25">
      <c r="A16" s="3" t="s">
        <v>34</v>
      </c>
      <c r="B16" s="3" t="s">
        <v>124</v>
      </c>
      <c r="C16" s="24">
        <v>179.93338924540191</v>
      </c>
      <c r="D16" s="3" t="s">
        <v>159</v>
      </c>
      <c r="E16" s="3" t="s">
        <v>153</v>
      </c>
      <c r="F16" s="3" t="s">
        <v>189</v>
      </c>
      <c r="G16" s="3" t="s">
        <v>107</v>
      </c>
      <c r="H16" s="3" t="s">
        <v>267</v>
      </c>
      <c r="I16" s="3" t="s">
        <v>268</v>
      </c>
    </row>
    <row r="17" spans="1:9" x14ac:dyDescent="0.25">
      <c r="A17" s="11" t="s">
        <v>55</v>
      </c>
      <c r="B17" s="11" t="s">
        <v>142</v>
      </c>
      <c r="C17" s="24">
        <v>171.67766371579165</v>
      </c>
      <c r="D17" s="11" t="s">
        <v>159</v>
      </c>
      <c r="E17" s="11" t="s">
        <v>153</v>
      </c>
      <c r="F17" s="11" t="s">
        <v>189</v>
      </c>
      <c r="G17" s="11" t="s">
        <v>197</v>
      </c>
      <c r="H17" s="11" t="s">
        <v>275</v>
      </c>
      <c r="I17" s="11" t="s">
        <v>276</v>
      </c>
    </row>
    <row r="18" spans="1:9" x14ac:dyDescent="0.25">
      <c r="A18" s="25" t="s">
        <v>38</v>
      </c>
      <c r="B18" s="50"/>
      <c r="C18" s="24">
        <v>167.82696143343418</v>
      </c>
      <c r="D18" s="3" t="s">
        <v>155</v>
      </c>
      <c r="E18" s="3" t="s">
        <v>153</v>
      </c>
      <c r="F18" s="3" t="s">
        <v>172</v>
      </c>
      <c r="G18" s="3"/>
      <c r="H18" s="3" t="s">
        <v>182</v>
      </c>
      <c r="I18" s="3" t="s">
        <v>242</v>
      </c>
    </row>
    <row r="19" spans="1:9" x14ac:dyDescent="0.25">
      <c r="A19" s="11" t="s">
        <v>20</v>
      </c>
      <c r="B19" s="11" t="s">
        <v>106</v>
      </c>
      <c r="C19" s="24">
        <v>156.98344627853047</v>
      </c>
      <c r="D19" s="11" t="s">
        <v>159</v>
      </c>
      <c r="E19" s="11" t="s">
        <v>153</v>
      </c>
      <c r="F19" s="11" t="s">
        <v>189</v>
      </c>
      <c r="G19" s="11" t="s">
        <v>171</v>
      </c>
      <c r="H19" s="11" t="s">
        <v>261</v>
      </c>
      <c r="I19" s="11" t="s">
        <v>262</v>
      </c>
    </row>
    <row r="20" spans="1:9" x14ac:dyDescent="0.25">
      <c r="A20" s="3" t="s">
        <v>11</v>
      </c>
      <c r="B20" t="s">
        <v>85</v>
      </c>
      <c r="C20" s="24">
        <v>151.21052190161421</v>
      </c>
      <c r="D20" s="13" t="s">
        <v>216</v>
      </c>
      <c r="E20" t="s">
        <v>157</v>
      </c>
      <c r="F20" t="s">
        <v>172</v>
      </c>
      <c r="H20" s="3" t="s">
        <v>186</v>
      </c>
      <c r="I20" s="3" t="s">
        <v>254</v>
      </c>
    </row>
    <row r="21" spans="1:9" x14ac:dyDescent="0.25">
      <c r="A21" s="23">
        <v>0.625</v>
      </c>
      <c r="B21" s="3"/>
      <c r="C21" s="24">
        <v>147.2795777392011</v>
      </c>
      <c r="D21" s="3" t="s">
        <v>152</v>
      </c>
      <c r="E21" s="3" t="s">
        <v>153</v>
      </c>
      <c r="F21" s="3" t="s">
        <v>172</v>
      </c>
      <c r="G21" s="3" t="s">
        <v>172</v>
      </c>
      <c r="H21" s="3" t="s">
        <v>199</v>
      </c>
      <c r="I21" s="3" t="s">
        <v>245</v>
      </c>
    </row>
    <row r="22" spans="1:9" x14ac:dyDescent="0.25">
      <c r="A22" s="3" t="s">
        <v>167</v>
      </c>
      <c r="B22" s="3" t="s">
        <v>113</v>
      </c>
      <c r="C22" s="24">
        <v>133.38900061981022</v>
      </c>
      <c r="D22" s="3" t="s">
        <v>155</v>
      </c>
      <c r="E22" s="3" t="s">
        <v>157</v>
      </c>
      <c r="F22" s="3" t="s">
        <v>172</v>
      </c>
      <c r="G22" s="3"/>
      <c r="H22" s="3" t="s">
        <v>191</v>
      </c>
      <c r="I22" s="3" t="s">
        <v>257</v>
      </c>
    </row>
    <row r="23" spans="1:9" x14ac:dyDescent="0.25">
      <c r="A23" s="3" t="s">
        <v>19</v>
      </c>
      <c r="B23" t="s">
        <v>101</v>
      </c>
      <c r="C23" s="24">
        <v>127.58349384834403</v>
      </c>
      <c r="D23" s="13" t="s">
        <v>216</v>
      </c>
      <c r="E23" t="s">
        <v>157</v>
      </c>
      <c r="F23" t="s">
        <v>172</v>
      </c>
      <c r="H23" s="3" t="s">
        <v>187</v>
      </c>
      <c r="I23" s="3" t="s">
        <v>259</v>
      </c>
    </row>
    <row r="24" spans="1:9" x14ac:dyDescent="0.25">
      <c r="A24" s="3" t="s">
        <v>21</v>
      </c>
      <c r="B24" t="s">
        <v>100</v>
      </c>
      <c r="C24" s="24">
        <v>94.300145473289021</v>
      </c>
      <c r="D24" s="13" t="s">
        <v>216</v>
      </c>
      <c r="E24" t="s">
        <v>156</v>
      </c>
      <c r="F24" t="s">
        <v>172</v>
      </c>
      <c r="H24" s="3" t="s">
        <v>83</v>
      </c>
      <c r="I24" s="3" t="s">
        <v>249</v>
      </c>
    </row>
    <row r="25" spans="1:9" x14ac:dyDescent="0.25">
      <c r="A25" s="3" t="s">
        <v>30</v>
      </c>
      <c r="B25" s="3" t="s">
        <v>115</v>
      </c>
      <c r="C25" s="24">
        <v>93.020880925753715</v>
      </c>
      <c r="D25" s="3" t="s">
        <v>155</v>
      </c>
      <c r="E25" s="3" t="s">
        <v>153</v>
      </c>
      <c r="F25" s="3" t="s">
        <v>172</v>
      </c>
      <c r="G25" s="3" t="s">
        <v>81</v>
      </c>
      <c r="H25" s="3" t="s">
        <v>176</v>
      </c>
      <c r="I25" s="3" t="s">
        <v>252</v>
      </c>
    </row>
    <row r="26" spans="1:9" x14ac:dyDescent="0.25">
      <c r="A26" s="3" t="s">
        <v>170</v>
      </c>
      <c r="B26" s="3" t="s">
        <v>141</v>
      </c>
      <c r="C26" s="24">
        <v>85.666701352880807</v>
      </c>
      <c r="D26" s="3" t="s">
        <v>159</v>
      </c>
      <c r="E26" s="3" t="s">
        <v>153</v>
      </c>
      <c r="F26" s="3" t="s">
        <v>189</v>
      </c>
      <c r="G26" s="3" t="s">
        <v>107</v>
      </c>
      <c r="H26" s="3" t="s">
        <v>286</v>
      </c>
      <c r="I26" s="3" t="s">
        <v>287</v>
      </c>
    </row>
    <row r="27" spans="1:9" x14ac:dyDescent="0.25">
      <c r="A27" s="10" t="s">
        <v>51</v>
      </c>
      <c r="B27" s="7" t="s">
        <v>132</v>
      </c>
      <c r="C27" s="24">
        <v>80.675080488045424</v>
      </c>
      <c r="D27" s="5" t="s">
        <v>155</v>
      </c>
      <c r="E27" s="5" t="s">
        <v>153</v>
      </c>
      <c r="F27" s="5" t="s">
        <v>172</v>
      </c>
      <c r="G27" s="5"/>
      <c r="H27" s="5" t="s">
        <v>182</v>
      </c>
      <c r="I27" s="5" t="s">
        <v>242</v>
      </c>
    </row>
    <row r="28" spans="1:9" x14ac:dyDescent="0.25">
      <c r="A28" s="3" t="s">
        <v>166</v>
      </c>
      <c r="B28" s="3" t="s">
        <v>113</v>
      </c>
      <c r="C28" s="24">
        <v>67.598306988375583</v>
      </c>
      <c r="D28" s="3" t="s">
        <v>155</v>
      </c>
      <c r="E28" s="3" t="s">
        <v>157</v>
      </c>
      <c r="F28" s="3" t="s">
        <v>172</v>
      </c>
      <c r="G28" s="3"/>
      <c r="H28" s="3" t="s">
        <v>193</v>
      </c>
      <c r="I28" s="3" t="s">
        <v>258</v>
      </c>
    </row>
    <row r="29" spans="1:9" x14ac:dyDescent="0.25">
      <c r="A29" s="18" t="s">
        <v>24</v>
      </c>
      <c r="B29" s="18" t="s">
        <v>102</v>
      </c>
      <c r="C29" s="24">
        <v>64.252163491224948</v>
      </c>
      <c r="D29" s="55" t="s">
        <v>155</v>
      </c>
      <c r="E29" s="55" t="s">
        <v>153</v>
      </c>
      <c r="F29" s="53" t="s">
        <v>210</v>
      </c>
      <c r="G29" s="55"/>
      <c r="H29" s="55" t="s">
        <v>82</v>
      </c>
      <c r="I29" s="55" t="s">
        <v>82</v>
      </c>
    </row>
    <row r="30" spans="1:9" x14ac:dyDescent="0.25">
      <c r="A30" s="23">
        <v>0.70833333333333337</v>
      </c>
      <c r="B30" s="3"/>
      <c r="C30" s="24">
        <v>61.363003493122797</v>
      </c>
      <c r="D30" s="3" t="s">
        <v>152</v>
      </c>
      <c r="E30" s="3" t="s">
        <v>153</v>
      </c>
      <c r="F30" s="3" t="s">
        <v>172</v>
      </c>
      <c r="G30" s="3" t="s">
        <v>172</v>
      </c>
      <c r="H30" s="3" t="s">
        <v>200</v>
      </c>
      <c r="I30" s="3" t="s">
        <v>246</v>
      </c>
    </row>
    <row r="31" spans="1:9" x14ac:dyDescent="0.25">
      <c r="A31" s="51">
        <v>0.91666666666666663</v>
      </c>
      <c r="B31" s="5"/>
      <c r="C31" s="24">
        <v>61.072886666420736</v>
      </c>
      <c r="D31" s="5" t="s">
        <v>152</v>
      </c>
      <c r="E31" s="5" t="s">
        <v>153</v>
      </c>
      <c r="F31" s="5" t="s">
        <v>76</v>
      </c>
      <c r="G31" s="5"/>
      <c r="H31" s="5" t="s">
        <v>162</v>
      </c>
      <c r="I31" s="5" t="s">
        <v>250</v>
      </c>
    </row>
    <row r="32" spans="1:9" x14ac:dyDescent="0.25">
      <c r="A32" s="3" t="s">
        <v>29</v>
      </c>
      <c r="B32" s="3" t="s">
        <v>109</v>
      </c>
      <c r="C32" s="24">
        <v>60.800667729522033</v>
      </c>
      <c r="D32" s="21" t="s">
        <v>216</v>
      </c>
      <c r="E32" s="3" t="s">
        <v>156</v>
      </c>
      <c r="F32" s="3" t="s">
        <v>172</v>
      </c>
      <c r="G32" s="3"/>
      <c r="H32" s="3" t="s">
        <v>185</v>
      </c>
      <c r="I32" s="3" t="s">
        <v>255</v>
      </c>
    </row>
    <row r="33" spans="1:9" x14ac:dyDescent="0.25">
      <c r="A33" s="25" t="s">
        <v>41</v>
      </c>
      <c r="B33" s="50" t="s">
        <v>121</v>
      </c>
      <c r="C33" s="24">
        <v>55.276649597048603</v>
      </c>
      <c r="D33" s="3" t="s">
        <v>155</v>
      </c>
      <c r="E33" s="3" t="s">
        <v>158</v>
      </c>
      <c r="F33" s="3" t="s">
        <v>172</v>
      </c>
      <c r="G33" s="3" t="s">
        <v>98</v>
      </c>
      <c r="H33" s="3" t="s">
        <v>182</v>
      </c>
      <c r="I33" s="3" t="s">
        <v>242</v>
      </c>
    </row>
    <row r="34" spans="1:9" x14ac:dyDescent="0.25">
      <c r="A34" s="25" t="s">
        <v>48</v>
      </c>
      <c r="B34" s="50" t="s">
        <v>134</v>
      </c>
      <c r="C34" s="24">
        <v>50.706608742388923</v>
      </c>
      <c r="D34" s="3" t="s">
        <v>159</v>
      </c>
      <c r="E34" s="3" t="s">
        <v>153</v>
      </c>
      <c r="F34" s="3" t="s">
        <v>189</v>
      </c>
      <c r="G34" s="3" t="s">
        <v>107</v>
      </c>
      <c r="H34" s="3" t="s">
        <v>285</v>
      </c>
      <c r="I34" s="3" t="s">
        <v>285</v>
      </c>
    </row>
    <row r="35" spans="1:9" x14ac:dyDescent="0.25">
      <c r="A35" s="56">
        <v>1</v>
      </c>
      <c r="B35" s="5"/>
      <c r="C35" s="24">
        <v>50.629784228027397</v>
      </c>
      <c r="D35" s="5" t="s">
        <v>152</v>
      </c>
      <c r="E35" s="5" t="s">
        <v>153</v>
      </c>
      <c r="F35" s="5" t="s">
        <v>76</v>
      </c>
      <c r="G35" s="5"/>
      <c r="H35" s="5" t="s">
        <v>162</v>
      </c>
      <c r="I35" s="5" t="s">
        <v>250</v>
      </c>
    </row>
    <row r="36" spans="1:9" x14ac:dyDescent="0.25">
      <c r="A36" s="25" t="s">
        <v>40</v>
      </c>
      <c r="B36" s="50" t="s">
        <v>118</v>
      </c>
      <c r="C36" s="24">
        <v>47.349291967126405</v>
      </c>
      <c r="D36" s="3" t="s">
        <v>155</v>
      </c>
      <c r="E36" s="3" t="s">
        <v>153</v>
      </c>
      <c r="F36" s="3" t="s">
        <v>172</v>
      </c>
      <c r="G36" s="3"/>
      <c r="H36" s="3" t="s">
        <v>182</v>
      </c>
      <c r="I36" s="3" t="s">
        <v>242</v>
      </c>
    </row>
    <row r="37" spans="1:9" x14ac:dyDescent="0.25">
      <c r="A37" s="3" t="s">
        <v>28</v>
      </c>
      <c r="B37" s="3" t="s">
        <v>111</v>
      </c>
      <c r="C37" s="24">
        <v>41.515060993199185</v>
      </c>
      <c r="D37" s="21" t="s">
        <v>216</v>
      </c>
      <c r="E37" s="3" t="s">
        <v>157</v>
      </c>
      <c r="F37" s="3" t="s">
        <v>172</v>
      </c>
      <c r="G37" s="3"/>
      <c r="H37" s="3" t="s">
        <v>198</v>
      </c>
      <c r="I37" s="3" t="s">
        <v>256</v>
      </c>
    </row>
    <row r="38" spans="1:9" x14ac:dyDescent="0.25">
      <c r="A38" s="3" t="s">
        <v>44</v>
      </c>
      <c r="B38" s="3" t="s">
        <v>126</v>
      </c>
      <c r="C38" s="24">
        <v>40.125166675656764</v>
      </c>
      <c r="D38" s="21" t="s">
        <v>216</v>
      </c>
      <c r="E38" s="3" t="s">
        <v>160</v>
      </c>
      <c r="F38" s="3" t="s">
        <v>172</v>
      </c>
      <c r="G38" s="3"/>
      <c r="H38" s="3" t="s">
        <v>182</v>
      </c>
      <c r="I38" s="3" t="s">
        <v>242</v>
      </c>
    </row>
    <row r="39" spans="1:9" x14ac:dyDescent="0.25">
      <c r="A39" s="18" t="s">
        <v>52</v>
      </c>
      <c r="B39" s="18" t="s">
        <v>131</v>
      </c>
      <c r="C39" s="24">
        <v>38.845893998205746</v>
      </c>
      <c r="D39" s="55" t="s">
        <v>155</v>
      </c>
      <c r="E39" s="55" t="s">
        <v>153</v>
      </c>
      <c r="F39" s="53" t="s">
        <v>210</v>
      </c>
      <c r="G39" s="55"/>
      <c r="H39" s="55" t="s">
        <v>82</v>
      </c>
      <c r="I39" s="55" t="s">
        <v>82</v>
      </c>
    </row>
    <row r="40" spans="1:9" x14ac:dyDescent="0.25">
      <c r="A40" s="52">
        <v>0.83333333333333337</v>
      </c>
      <c r="B40" s="53"/>
      <c r="C40" s="24">
        <v>38.754463205347221</v>
      </c>
      <c r="D40" s="53" t="s">
        <v>152</v>
      </c>
      <c r="E40" s="53" t="s">
        <v>153</v>
      </c>
      <c r="F40" s="53" t="s">
        <v>210</v>
      </c>
      <c r="G40" s="53"/>
      <c r="H40" s="53"/>
      <c r="I40" s="53"/>
    </row>
    <row r="41" spans="1:9" x14ac:dyDescent="0.25">
      <c r="A41" s="13" t="s">
        <v>49</v>
      </c>
      <c r="B41" s="13" t="s">
        <v>130</v>
      </c>
      <c r="C41" s="24">
        <v>37.011012741829305</v>
      </c>
      <c r="D41" s="13" t="s">
        <v>216</v>
      </c>
      <c r="E41" s="13" t="s">
        <v>157</v>
      </c>
      <c r="F41" s="13" t="s">
        <v>172</v>
      </c>
      <c r="G41" s="13"/>
      <c r="H41" s="13" t="s">
        <v>208</v>
      </c>
      <c r="I41" s="13" t="s">
        <v>253</v>
      </c>
    </row>
    <row r="42" spans="1:9" x14ac:dyDescent="0.25">
      <c r="A42" s="25" t="s">
        <v>42</v>
      </c>
      <c r="B42" s="50" t="s">
        <v>116</v>
      </c>
      <c r="C42" s="24">
        <v>34.438756573065092</v>
      </c>
      <c r="D42" s="21" t="s">
        <v>216</v>
      </c>
      <c r="E42" s="3" t="s">
        <v>158</v>
      </c>
      <c r="F42" s="3" t="s">
        <v>172</v>
      </c>
      <c r="G42" s="3" t="s">
        <v>98</v>
      </c>
      <c r="H42" s="3" t="s">
        <v>182</v>
      </c>
      <c r="I42" s="3" t="s">
        <v>242</v>
      </c>
    </row>
    <row r="43" spans="1:9" x14ac:dyDescent="0.25">
      <c r="A43" s="52">
        <v>0.5</v>
      </c>
      <c r="B43" s="53"/>
      <c r="C43" s="24">
        <v>30.531438924041325</v>
      </c>
      <c r="D43" s="53" t="s">
        <v>152</v>
      </c>
      <c r="E43" s="53" t="s">
        <v>153</v>
      </c>
      <c r="F43" s="53" t="s">
        <v>210</v>
      </c>
      <c r="G43" s="53"/>
      <c r="H43" s="53"/>
      <c r="I43" s="53"/>
    </row>
    <row r="44" spans="1:9" x14ac:dyDescent="0.25">
      <c r="A44" s="3" t="s">
        <v>31</v>
      </c>
      <c r="B44" s="3" t="s">
        <v>114</v>
      </c>
      <c r="C44" s="24">
        <v>29.076078849024949</v>
      </c>
      <c r="D44" s="3" t="s">
        <v>155</v>
      </c>
      <c r="E44" s="3" t="s">
        <v>153</v>
      </c>
      <c r="F44" s="3" t="s">
        <v>172</v>
      </c>
      <c r="G44" s="3"/>
      <c r="H44" s="3" t="s">
        <v>190</v>
      </c>
      <c r="I44" s="3" t="s">
        <v>249</v>
      </c>
    </row>
    <row r="45" spans="1:9" x14ac:dyDescent="0.25">
      <c r="A45" s="25" t="s">
        <v>26</v>
      </c>
      <c r="B45" s="7" t="s">
        <v>99</v>
      </c>
      <c r="C45" s="24">
        <v>23.702353441960099</v>
      </c>
      <c r="D45" s="13" t="s">
        <v>216</v>
      </c>
      <c r="E45" t="s">
        <v>158</v>
      </c>
      <c r="F45" t="s">
        <v>172</v>
      </c>
      <c r="G45" t="s">
        <v>98</v>
      </c>
      <c r="H45" s="3" t="s">
        <v>181</v>
      </c>
      <c r="I45" s="3" t="s">
        <v>247</v>
      </c>
    </row>
    <row r="46" spans="1:9" x14ac:dyDescent="0.25">
      <c r="A46" s="21" t="s">
        <v>9</v>
      </c>
      <c r="B46" s="13" t="s">
        <v>77</v>
      </c>
      <c r="C46" s="24">
        <v>22.422664086062465</v>
      </c>
      <c r="D46" s="13" t="s">
        <v>216</v>
      </c>
      <c r="E46" s="13" t="s">
        <v>153</v>
      </c>
      <c r="F46" s="13" t="s">
        <v>172</v>
      </c>
      <c r="G46" s="13"/>
      <c r="H46" s="21" t="s">
        <v>208</v>
      </c>
      <c r="I46" s="21" t="s">
        <v>253</v>
      </c>
    </row>
    <row r="47" spans="1:9" x14ac:dyDescent="0.25">
      <c r="A47" s="3" t="s">
        <v>18</v>
      </c>
      <c r="B47" s="3" t="s">
        <v>95</v>
      </c>
      <c r="C47" s="24">
        <v>20.567468375216013</v>
      </c>
      <c r="D47" s="3" t="s">
        <v>155</v>
      </c>
      <c r="E47" s="3" t="s">
        <v>153</v>
      </c>
      <c r="F47" s="3" t="s">
        <v>172</v>
      </c>
      <c r="G47" s="3"/>
      <c r="H47" s="3" t="s">
        <v>192</v>
      </c>
      <c r="I47" s="3" t="s">
        <v>248</v>
      </c>
    </row>
    <row r="48" spans="1:9" x14ac:dyDescent="0.25">
      <c r="A48" s="11" t="s">
        <v>56</v>
      </c>
      <c r="B48" s="11" t="s">
        <v>140</v>
      </c>
      <c r="C48" s="24">
        <v>20.334771769870688</v>
      </c>
      <c r="D48" s="11" t="s">
        <v>159</v>
      </c>
      <c r="E48" s="11" t="s">
        <v>153</v>
      </c>
      <c r="F48" s="11" t="s">
        <v>189</v>
      </c>
      <c r="G48" s="11" t="s">
        <v>197</v>
      </c>
      <c r="H48" s="11" t="s">
        <v>275</v>
      </c>
      <c r="I48" s="11" t="s">
        <v>276</v>
      </c>
    </row>
    <row r="49" spans="1:9" x14ac:dyDescent="0.25">
      <c r="A49" s="25" t="s">
        <v>32</v>
      </c>
      <c r="B49" s="50" t="s">
        <v>110</v>
      </c>
      <c r="C49" s="24">
        <v>18.158576805954386</v>
      </c>
      <c r="D49" s="21" t="s">
        <v>216</v>
      </c>
      <c r="E49" s="3" t="s">
        <v>160</v>
      </c>
      <c r="F49" s="3" t="s">
        <v>172</v>
      </c>
      <c r="G49" s="3"/>
      <c r="H49" s="3" t="s">
        <v>281</v>
      </c>
      <c r="I49" s="3" t="s">
        <v>282</v>
      </c>
    </row>
    <row r="50" spans="1:9" x14ac:dyDescent="0.25">
      <c r="A50" s="18" t="s">
        <v>12</v>
      </c>
      <c r="B50" s="18" t="s">
        <v>88</v>
      </c>
      <c r="C50" s="24">
        <v>16.651241882155404</v>
      </c>
      <c r="D50" s="55" t="s">
        <v>155</v>
      </c>
      <c r="E50" s="55" t="s">
        <v>153</v>
      </c>
      <c r="F50" s="53" t="s">
        <v>210</v>
      </c>
      <c r="G50" s="55"/>
      <c r="H50" s="55" t="s">
        <v>82</v>
      </c>
      <c r="I50" s="55" t="s">
        <v>82</v>
      </c>
    </row>
    <row r="51" spans="1:9" x14ac:dyDescent="0.25">
      <c r="A51" s="25" t="s">
        <v>169</v>
      </c>
      <c r="B51" s="3" t="s">
        <v>128</v>
      </c>
      <c r="C51" s="24">
        <v>16.325859886402856</v>
      </c>
      <c r="D51" s="3" t="s">
        <v>155</v>
      </c>
      <c r="E51" s="3" t="s">
        <v>158</v>
      </c>
      <c r="F51" s="3" t="s">
        <v>172</v>
      </c>
      <c r="G51" s="3" t="s">
        <v>98</v>
      </c>
      <c r="H51" s="3" t="s">
        <v>192</v>
      </c>
      <c r="I51" s="3" t="s">
        <v>248</v>
      </c>
    </row>
    <row r="52" spans="1:9" x14ac:dyDescent="0.25">
      <c r="A52" s="25" t="s">
        <v>50</v>
      </c>
      <c r="B52" s="50" t="s">
        <v>133</v>
      </c>
      <c r="C52" s="24">
        <v>15.984607161078515</v>
      </c>
      <c r="D52" s="3" t="s">
        <v>159</v>
      </c>
      <c r="E52" s="3" t="s">
        <v>153</v>
      </c>
      <c r="F52" s="3" t="s">
        <v>189</v>
      </c>
      <c r="G52" s="3" t="s">
        <v>107</v>
      </c>
      <c r="H52" s="3" t="s">
        <v>285</v>
      </c>
      <c r="I52" s="3" t="s">
        <v>285</v>
      </c>
    </row>
    <row r="53" spans="1:9" x14ac:dyDescent="0.25">
      <c r="A53" s="25" t="s">
        <v>33</v>
      </c>
      <c r="B53" s="50" t="s">
        <v>108</v>
      </c>
      <c r="C53" s="24">
        <v>10.178683436015719</v>
      </c>
      <c r="D53" s="21" t="s">
        <v>216</v>
      </c>
      <c r="E53" s="3" t="s">
        <v>158</v>
      </c>
      <c r="F53" s="3" t="s">
        <v>172</v>
      </c>
      <c r="G53" s="3" t="s">
        <v>98</v>
      </c>
      <c r="H53" s="3" t="s">
        <v>182</v>
      </c>
      <c r="I53" s="3" t="s">
        <v>242</v>
      </c>
    </row>
    <row r="54" spans="1:9" x14ac:dyDescent="0.25">
      <c r="A54" s="3" t="s">
        <v>15</v>
      </c>
      <c r="B54" s="3" t="s">
        <v>92</v>
      </c>
      <c r="C54" s="24">
        <v>9.1285314364513592</v>
      </c>
      <c r="D54" s="3" t="s">
        <v>155</v>
      </c>
      <c r="E54" s="3" t="s">
        <v>156</v>
      </c>
      <c r="F54" s="3" t="s">
        <v>172</v>
      </c>
      <c r="G54" s="3"/>
      <c r="H54" s="3" t="s">
        <v>191</v>
      </c>
      <c r="I54" s="3" t="s">
        <v>257</v>
      </c>
    </row>
    <row r="55" spans="1:9" x14ac:dyDescent="0.25">
      <c r="A55" s="25" t="s">
        <v>163</v>
      </c>
      <c r="B55" s="50" t="s">
        <v>86</v>
      </c>
      <c r="C55" s="24">
        <v>8.4957620278484267</v>
      </c>
      <c r="D55" s="3" t="s">
        <v>155</v>
      </c>
      <c r="E55" s="3" t="s">
        <v>153</v>
      </c>
      <c r="F55" s="3" t="s">
        <v>172</v>
      </c>
      <c r="G55" s="3"/>
      <c r="H55" s="3" t="s">
        <v>182</v>
      </c>
      <c r="I55" s="3" t="s">
        <v>242</v>
      </c>
    </row>
    <row r="56" spans="1:9" x14ac:dyDescent="0.25">
      <c r="A56" s="3" t="s">
        <v>62</v>
      </c>
      <c r="B56" s="3" t="s">
        <v>117</v>
      </c>
      <c r="C56" s="24">
        <v>6.1996594399181246</v>
      </c>
      <c r="D56" s="21" t="s">
        <v>216</v>
      </c>
      <c r="E56" s="3" t="s">
        <v>157</v>
      </c>
      <c r="F56" s="3" t="s">
        <v>172</v>
      </c>
      <c r="G56" s="3"/>
      <c r="H56" s="3" t="s">
        <v>188</v>
      </c>
      <c r="I56" s="3" t="s">
        <v>248</v>
      </c>
    </row>
    <row r="57" spans="1:9" x14ac:dyDescent="0.25">
      <c r="A57" s="3" t="s">
        <v>10</v>
      </c>
      <c r="B57" t="s">
        <v>84</v>
      </c>
      <c r="C57" s="24">
        <v>6.0133408436242384</v>
      </c>
      <c r="D57" s="13" t="s">
        <v>216</v>
      </c>
      <c r="E57" t="s">
        <v>157</v>
      </c>
      <c r="F57" t="s">
        <v>172</v>
      </c>
      <c r="H57" s="3" t="s">
        <v>182</v>
      </c>
      <c r="I57" s="3" t="s">
        <v>242</v>
      </c>
    </row>
    <row r="58" spans="1:9" x14ac:dyDescent="0.25">
      <c r="A58" s="18" t="s">
        <v>57</v>
      </c>
      <c r="B58" s="18" t="s">
        <v>143</v>
      </c>
      <c r="C58" s="24">
        <v>5.4145680129233655</v>
      </c>
      <c r="D58" s="55" t="s">
        <v>155</v>
      </c>
      <c r="E58" s="55" t="s">
        <v>153</v>
      </c>
      <c r="F58" s="53" t="s">
        <v>210</v>
      </c>
      <c r="G58" s="55"/>
      <c r="H58" s="55" t="s">
        <v>82</v>
      </c>
      <c r="I58" s="55" t="s">
        <v>82</v>
      </c>
    </row>
    <row r="59" spans="1:9" x14ac:dyDescent="0.25">
      <c r="A59" s="3" t="s">
        <v>61</v>
      </c>
      <c r="B59" s="3" t="s">
        <v>112</v>
      </c>
      <c r="C59" s="24">
        <v>3.6008590207021309</v>
      </c>
      <c r="D59" s="3" t="s">
        <v>155</v>
      </c>
      <c r="E59" s="3" t="s">
        <v>156</v>
      </c>
      <c r="F59" s="3" t="s">
        <v>172</v>
      </c>
      <c r="G59" s="3"/>
      <c r="H59" s="3" t="s">
        <v>191</v>
      </c>
      <c r="I59" s="3" t="s">
        <v>257</v>
      </c>
    </row>
    <row r="60" spans="1:9" x14ac:dyDescent="0.25">
      <c r="A60" s="16" t="s">
        <v>53</v>
      </c>
      <c r="B60" s="16"/>
      <c r="C60" s="24">
        <v>3.5031283307634151</v>
      </c>
      <c r="D60" s="53" t="s">
        <v>155</v>
      </c>
      <c r="E60" s="53" t="s">
        <v>153</v>
      </c>
      <c r="F60" s="53" t="s">
        <v>210</v>
      </c>
      <c r="G60" s="55"/>
      <c r="H60" s="55" t="s">
        <v>82</v>
      </c>
      <c r="I60" s="55" t="s">
        <v>82</v>
      </c>
    </row>
    <row r="61" spans="1:9" x14ac:dyDescent="0.25">
      <c r="A61" s="16" t="s">
        <v>43</v>
      </c>
      <c r="B61" s="16"/>
      <c r="C61" s="24">
        <v>3.3857386674093584</v>
      </c>
      <c r="D61" s="53" t="s">
        <v>159</v>
      </c>
      <c r="E61" s="53" t="s">
        <v>153</v>
      </c>
      <c r="F61" s="53" t="s">
        <v>210</v>
      </c>
      <c r="G61" s="53" t="s">
        <v>107</v>
      </c>
      <c r="H61" s="53" t="s">
        <v>209</v>
      </c>
      <c r="I61" s="53" t="s">
        <v>209</v>
      </c>
    </row>
    <row r="62" spans="1:9" x14ac:dyDescent="0.25">
      <c r="A62" s="3" t="s">
        <v>63</v>
      </c>
      <c r="B62" s="3" t="s">
        <v>129</v>
      </c>
      <c r="C62" s="24">
        <v>2.2977227710015438</v>
      </c>
      <c r="D62" s="3" t="s">
        <v>155</v>
      </c>
      <c r="E62" s="3" t="s">
        <v>153</v>
      </c>
      <c r="F62" s="3" t="s">
        <v>172</v>
      </c>
      <c r="G62" s="3"/>
      <c r="H62" s="3" t="s">
        <v>190</v>
      </c>
      <c r="I62" s="3" t="s">
        <v>249</v>
      </c>
    </row>
    <row r="63" spans="1:9" x14ac:dyDescent="0.25">
      <c r="A63" s="3" t="s">
        <v>66</v>
      </c>
      <c r="B63" s="3" t="s">
        <v>139</v>
      </c>
      <c r="C63" s="24">
        <v>2.052115789744192</v>
      </c>
      <c r="D63" s="3" t="s">
        <v>159</v>
      </c>
      <c r="E63" s="3" t="s">
        <v>153</v>
      </c>
      <c r="F63" s="3" t="s">
        <v>189</v>
      </c>
      <c r="G63" s="3" t="s">
        <v>107</v>
      </c>
      <c r="H63" s="3" t="s">
        <v>273</v>
      </c>
      <c r="I63" s="3" t="s">
        <v>274</v>
      </c>
    </row>
    <row r="64" spans="1:9" x14ac:dyDescent="0.25">
      <c r="A64" s="10" t="s">
        <v>65</v>
      </c>
      <c r="B64" s="7" t="s">
        <v>138</v>
      </c>
      <c r="C64" s="24">
        <v>1.3038809155775741</v>
      </c>
      <c r="D64" s="5" t="s">
        <v>155</v>
      </c>
      <c r="E64" s="5" t="s">
        <v>153</v>
      </c>
      <c r="F64" s="5" t="s">
        <v>172</v>
      </c>
      <c r="G64" s="5"/>
      <c r="H64" s="5" t="s">
        <v>182</v>
      </c>
      <c r="I64" s="5" t="s">
        <v>242</v>
      </c>
    </row>
    <row r="65" spans="1:9" x14ac:dyDescent="0.25">
      <c r="A65" s="3" t="s">
        <v>60</v>
      </c>
      <c r="B65" s="3" t="s">
        <v>96</v>
      </c>
      <c r="C65" s="24">
        <v>1.236632927119717</v>
      </c>
      <c r="D65" s="3" t="s">
        <v>155</v>
      </c>
      <c r="E65" s="3" t="s">
        <v>153</v>
      </c>
      <c r="F65" s="3" t="s">
        <v>172</v>
      </c>
      <c r="G65" s="3"/>
      <c r="H65" s="3" t="s">
        <v>190</v>
      </c>
      <c r="I65" s="3" t="s">
        <v>249</v>
      </c>
    </row>
    <row r="66" spans="1:9" x14ac:dyDescent="0.25">
      <c r="A66" s="18" t="s">
        <v>64</v>
      </c>
      <c r="B66" s="18" t="s">
        <v>137</v>
      </c>
      <c r="C66" s="24">
        <v>1.1935395285921915</v>
      </c>
      <c r="D66" s="55" t="s">
        <v>155</v>
      </c>
      <c r="E66" s="55" t="s">
        <v>153</v>
      </c>
      <c r="F66" s="53" t="s">
        <v>210</v>
      </c>
      <c r="G66" s="55"/>
      <c r="H66" s="55" t="s">
        <v>82</v>
      </c>
      <c r="I66" s="55" t="s">
        <v>82</v>
      </c>
    </row>
    <row r="67" spans="1:9" x14ac:dyDescent="0.25">
      <c r="A67" s="23">
        <v>0.54166666666666663</v>
      </c>
      <c r="B67" s="3"/>
      <c r="C67" s="24">
        <v>1.0064883298674028</v>
      </c>
      <c r="D67" s="3" t="s">
        <v>152</v>
      </c>
      <c r="E67" s="3" t="s">
        <v>153</v>
      </c>
      <c r="F67" s="3" t="s">
        <v>172</v>
      </c>
      <c r="G67" s="3"/>
      <c r="H67" s="3" t="s">
        <v>173</v>
      </c>
      <c r="I67" s="3" t="s">
        <v>240</v>
      </c>
    </row>
    <row r="68" spans="1:9" x14ac:dyDescent="0.25">
      <c r="A68" s="3" t="s">
        <v>59</v>
      </c>
      <c r="B68" s="3" t="s">
        <v>94</v>
      </c>
      <c r="C68" s="24">
        <v>0.97863243631950225</v>
      </c>
      <c r="D68" s="3" t="s">
        <v>155</v>
      </c>
      <c r="E68" s="3" t="s">
        <v>153</v>
      </c>
      <c r="F68" s="3" t="s">
        <v>172</v>
      </c>
      <c r="G68" s="3"/>
      <c r="H68" s="3" t="s">
        <v>175</v>
      </c>
      <c r="I68" s="3" t="s">
        <v>251</v>
      </c>
    </row>
    <row r="69" spans="1:9" x14ac:dyDescent="0.25">
      <c r="A69" s="51">
        <v>0.95833333333333337</v>
      </c>
      <c r="B69" s="5"/>
      <c r="C69" s="24">
        <v>0.94164370157081889</v>
      </c>
      <c r="D69" s="5" t="s">
        <v>152</v>
      </c>
      <c r="E69" s="5" t="s">
        <v>153</v>
      </c>
      <c r="F69" s="5" t="s">
        <v>76</v>
      </c>
      <c r="G69" s="5"/>
      <c r="H69" s="5" t="s">
        <v>162</v>
      </c>
      <c r="I69" s="5" t="s">
        <v>250</v>
      </c>
    </row>
  </sheetData>
  <sortState xmlns:xlrd2="http://schemas.microsoft.com/office/spreadsheetml/2017/richdata2" ref="A2:I69">
    <sortCondition descending="1" ref="C2:C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BB97-4822-44DD-88D5-73FA334B8E7E}">
  <dimension ref="A1:K28"/>
  <sheetViews>
    <sheetView workbookViewId="0">
      <selection activeCell="N11" sqref="N10:N11"/>
    </sheetView>
  </sheetViews>
  <sheetFormatPr defaultRowHeight="15" x14ac:dyDescent="0.25"/>
  <cols>
    <col min="1" max="1" width="22.85546875" bestFit="1" customWidth="1"/>
    <col min="2" max="2" width="2.85546875" customWidth="1"/>
    <col min="3" max="3" width="29.28515625" style="24" customWidth="1"/>
    <col min="4" max="4" width="3" customWidth="1"/>
    <col min="5" max="5" width="33.140625" customWidth="1"/>
    <col min="6" max="6" width="3.5703125" customWidth="1"/>
    <col min="7" max="7" width="29.28515625" bestFit="1" customWidth="1"/>
  </cols>
  <sheetData>
    <row r="1" spans="1:11" x14ac:dyDescent="0.25">
      <c r="A1" s="28" t="s">
        <v>231</v>
      </c>
      <c r="B1" s="29"/>
      <c r="C1" s="60" t="s">
        <v>230</v>
      </c>
      <c r="D1" s="60"/>
      <c r="E1" s="60"/>
      <c r="F1" s="60"/>
      <c r="G1" s="60"/>
    </row>
    <row r="2" spans="1:11" x14ac:dyDescent="0.25">
      <c r="A2" s="30"/>
      <c r="B2" s="30"/>
      <c r="C2" s="31" t="s">
        <v>152</v>
      </c>
      <c r="D2" s="32"/>
      <c r="E2" s="33" t="s">
        <v>214</v>
      </c>
      <c r="F2" s="32"/>
      <c r="G2" s="33" t="s">
        <v>215</v>
      </c>
    </row>
    <row r="3" spans="1:11" x14ac:dyDescent="0.25">
      <c r="A3" s="34" t="s">
        <v>172</v>
      </c>
      <c r="B3" s="30"/>
      <c r="C3" s="35" t="s">
        <v>9</v>
      </c>
      <c r="D3" s="36"/>
      <c r="E3" s="37" t="s">
        <v>163</v>
      </c>
      <c r="F3" s="36"/>
      <c r="G3" s="36"/>
    </row>
    <row r="4" spans="1:11" x14ac:dyDescent="0.25">
      <c r="A4" s="34"/>
      <c r="B4" s="30"/>
      <c r="C4" s="38" t="s">
        <v>217</v>
      </c>
      <c r="D4" s="36"/>
      <c r="E4" s="36"/>
      <c r="F4" s="36"/>
      <c r="G4" s="36"/>
    </row>
    <row r="5" spans="1:11" x14ac:dyDescent="0.25">
      <c r="A5" s="34"/>
      <c r="B5" s="30"/>
      <c r="C5" s="36" t="s">
        <v>11</v>
      </c>
      <c r="D5" s="36"/>
      <c r="E5" s="36"/>
      <c r="F5" s="36"/>
      <c r="G5" s="36"/>
      <c r="J5" s="6"/>
    </row>
    <row r="6" spans="1:11" ht="24.75" x14ac:dyDescent="0.25">
      <c r="A6" s="34"/>
      <c r="B6" s="30"/>
      <c r="C6" s="38" t="s">
        <v>218</v>
      </c>
      <c r="D6" s="36"/>
      <c r="E6" s="36" t="s">
        <v>224</v>
      </c>
      <c r="F6" s="36"/>
      <c r="G6" s="36"/>
      <c r="K6" s="5"/>
    </row>
    <row r="7" spans="1:11" x14ac:dyDescent="0.25">
      <c r="A7" s="34"/>
      <c r="B7" s="30"/>
      <c r="C7" s="38" t="s">
        <v>219</v>
      </c>
      <c r="D7" s="36"/>
      <c r="E7" s="36" t="s">
        <v>164</v>
      </c>
      <c r="F7" s="36"/>
      <c r="G7" s="36"/>
      <c r="J7" s="10"/>
      <c r="K7" s="5"/>
    </row>
    <row r="8" spans="1:11" ht="24.75" x14ac:dyDescent="0.25">
      <c r="A8" s="34"/>
      <c r="B8" s="30"/>
      <c r="C8" s="38" t="s">
        <v>220</v>
      </c>
      <c r="D8" s="36"/>
      <c r="E8" s="36" t="s">
        <v>225</v>
      </c>
      <c r="F8" s="36"/>
      <c r="G8" s="36"/>
      <c r="J8" s="12"/>
    </row>
    <row r="9" spans="1:11" ht="24.75" x14ac:dyDescent="0.25">
      <c r="A9" s="34"/>
      <c r="B9" s="30"/>
      <c r="C9" s="38" t="s">
        <v>221</v>
      </c>
      <c r="D9" s="36"/>
      <c r="E9" s="37" t="s">
        <v>295</v>
      </c>
      <c r="F9" s="36"/>
      <c r="G9" s="36"/>
    </row>
    <row r="10" spans="1:11" x14ac:dyDescent="0.25">
      <c r="A10" s="34"/>
      <c r="B10" s="30"/>
      <c r="C10" s="38" t="s">
        <v>44</v>
      </c>
      <c r="D10" s="36"/>
      <c r="E10" s="37" t="s">
        <v>226</v>
      </c>
      <c r="F10" s="36"/>
      <c r="G10" s="36"/>
    </row>
    <row r="11" spans="1:11" x14ac:dyDescent="0.25">
      <c r="A11" s="34"/>
      <c r="B11" s="30"/>
      <c r="C11" s="39" t="s">
        <v>49</v>
      </c>
      <c r="D11" s="36"/>
      <c r="E11" s="37" t="s">
        <v>51</v>
      </c>
      <c r="F11" s="36"/>
      <c r="G11" s="36"/>
    </row>
    <row r="12" spans="1:11" x14ac:dyDescent="0.25">
      <c r="A12" s="33"/>
      <c r="B12" s="32"/>
      <c r="C12" s="40"/>
      <c r="D12" s="32"/>
      <c r="E12" s="41" t="s">
        <v>65</v>
      </c>
      <c r="F12" s="32"/>
      <c r="G12" s="32"/>
    </row>
    <row r="13" spans="1:11" x14ac:dyDescent="0.25">
      <c r="A13" s="34" t="s">
        <v>211</v>
      </c>
      <c r="B13" s="30"/>
      <c r="C13" s="38" t="s">
        <v>222</v>
      </c>
      <c r="D13" s="36"/>
      <c r="E13" s="42" t="s">
        <v>165</v>
      </c>
      <c r="F13" s="36"/>
      <c r="G13" s="42" t="s">
        <v>20</v>
      </c>
    </row>
    <row r="14" spans="1:11" x14ac:dyDescent="0.25">
      <c r="A14" s="34" t="s">
        <v>232</v>
      </c>
      <c r="B14" s="30"/>
      <c r="C14" s="43"/>
      <c r="D14" s="36"/>
      <c r="E14" s="42" t="s">
        <v>227</v>
      </c>
      <c r="F14" s="36"/>
      <c r="G14" s="42" t="s">
        <v>228</v>
      </c>
    </row>
    <row r="15" spans="1:11" x14ac:dyDescent="0.25">
      <c r="A15" s="46"/>
      <c r="B15" s="47"/>
      <c r="C15" s="48"/>
      <c r="D15" s="47"/>
      <c r="E15" s="47"/>
      <c r="F15" s="47"/>
      <c r="G15" s="40" t="s">
        <v>229</v>
      </c>
      <c r="K15" s="10"/>
    </row>
    <row r="16" spans="1:11" x14ac:dyDescent="0.25">
      <c r="A16" s="34" t="s">
        <v>212</v>
      </c>
      <c r="B16" s="30"/>
      <c r="C16" s="38" t="s">
        <v>233</v>
      </c>
      <c r="D16" s="36"/>
      <c r="E16" s="36"/>
      <c r="F16" s="36"/>
      <c r="G16" s="42"/>
    </row>
    <row r="17" spans="1:7" x14ac:dyDescent="0.25">
      <c r="A17" s="34"/>
      <c r="B17" s="30"/>
      <c r="C17" s="38" t="s">
        <v>234</v>
      </c>
      <c r="D17" s="36"/>
      <c r="E17" s="36"/>
      <c r="F17" s="36"/>
      <c r="G17" s="36"/>
    </row>
    <row r="18" spans="1:7" x14ac:dyDescent="0.25">
      <c r="A18" s="33"/>
      <c r="B18" s="32"/>
      <c r="C18" s="45" t="s">
        <v>235</v>
      </c>
      <c r="D18" s="32"/>
      <c r="E18" s="32"/>
      <c r="F18" s="32"/>
      <c r="G18" s="47"/>
    </row>
    <row r="19" spans="1:7" x14ac:dyDescent="0.25">
      <c r="A19" s="34" t="s">
        <v>213</v>
      </c>
      <c r="B19" s="30"/>
      <c r="C19" s="38" t="s">
        <v>236</v>
      </c>
      <c r="D19" s="36"/>
      <c r="E19" s="36"/>
      <c r="F19" s="36"/>
      <c r="G19" s="36"/>
    </row>
    <row r="20" spans="1:7" x14ac:dyDescent="0.25">
      <c r="A20" s="34"/>
      <c r="B20" s="30"/>
      <c r="C20" s="38" t="s">
        <v>237</v>
      </c>
      <c r="D20" s="36"/>
      <c r="E20" s="39" t="s">
        <v>223</v>
      </c>
      <c r="F20" s="36"/>
      <c r="G20" s="36"/>
    </row>
    <row r="21" spans="1:7" x14ac:dyDescent="0.25">
      <c r="A21" s="34"/>
      <c r="B21" s="30"/>
      <c r="C21" s="38" t="s">
        <v>238</v>
      </c>
      <c r="D21" s="36"/>
      <c r="E21" s="39" t="s">
        <v>24</v>
      </c>
      <c r="F21" s="36"/>
      <c r="G21" s="36"/>
    </row>
    <row r="22" spans="1:7" x14ac:dyDescent="0.25">
      <c r="A22" s="34"/>
      <c r="B22" s="30"/>
      <c r="C22" s="43"/>
      <c r="D22" s="36"/>
      <c r="E22" s="36"/>
      <c r="F22" s="36"/>
      <c r="G22" s="39" t="s">
        <v>43</v>
      </c>
    </row>
    <row r="23" spans="1:7" x14ac:dyDescent="0.25">
      <c r="A23" s="34"/>
      <c r="B23" s="30"/>
      <c r="C23" s="43"/>
      <c r="D23" s="36"/>
      <c r="E23" s="36"/>
      <c r="F23" s="36"/>
      <c r="G23" s="36"/>
    </row>
    <row r="24" spans="1:7" x14ac:dyDescent="0.25">
      <c r="A24" s="34"/>
      <c r="B24" s="30"/>
      <c r="C24" s="38" t="s">
        <v>239</v>
      </c>
      <c r="D24" s="36"/>
      <c r="E24" s="39" t="s">
        <v>52</v>
      </c>
      <c r="F24" s="36"/>
      <c r="G24" s="36"/>
    </row>
    <row r="25" spans="1:7" x14ac:dyDescent="0.25">
      <c r="A25" s="34"/>
      <c r="B25" s="30"/>
      <c r="C25" s="43"/>
      <c r="D25" s="36"/>
      <c r="E25" s="39" t="s">
        <v>53</v>
      </c>
      <c r="F25" s="36"/>
      <c r="G25" s="36"/>
    </row>
    <row r="26" spans="1:7" x14ac:dyDescent="0.25">
      <c r="A26" s="34"/>
      <c r="B26" s="30"/>
      <c r="C26" s="43"/>
      <c r="D26" s="36"/>
      <c r="E26" s="39" t="s">
        <v>64</v>
      </c>
      <c r="F26" s="36"/>
      <c r="G26" s="36"/>
    </row>
    <row r="27" spans="1:7" x14ac:dyDescent="0.25">
      <c r="A27" s="33"/>
      <c r="B27" s="32"/>
      <c r="C27" s="44"/>
      <c r="D27" s="32"/>
      <c r="E27" s="40" t="s">
        <v>57</v>
      </c>
      <c r="F27" s="32"/>
      <c r="G27" s="32"/>
    </row>
    <row r="28" spans="1:7" x14ac:dyDescent="0.25">
      <c r="A28" s="26"/>
      <c r="B28" s="26"/>
      <c r="C28" s="27"/>
      <c r="D28" s="26"/>
      <c r="E28" s="26"/>
      <c r="F28" s="26"/>
      <c r="G28" s="26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AF8F-42D1-4FED-8379-2A7190A5730D}">
  <dimension ref="A3:E24"/>
  <sheetViews>
    <sheetView zoomScale="80" zoomScaleNormal="80" workbookViewId="0">
      <selection activeCell="B12" sqref="B12:E12"/>
    </sheetView>
  </sheetViews>
  <sheetFormatPr defaultRowHeight="15" x14ac:dyDescent="0.25"/>
  <cols>
    <col min="1" max="1" width="15.28515625" bestFit="1" customWidth="1"/>
    <col min="2" max="2" width="21" customWidth="1"/>
    <col min="3" max="3" width="13" bestFit="1" customWidth="1"/>
    <col min="4" max="4" width="23.85546875" bestFit="1" customWidth="1"/>
    <col min="5" max="5" width="21.42578125" bestFit="1" customWidth="1"/>
    <col min="6" max="6" width="12" bestFit="1" customWidth="1"/>
  </cols>
  <sheetData>
    <row r="3" spans="1:5" x14ac:dyDescent="0.25">
      <c r="A3" s="57" t="s">
        <v>292</v>
      </c>
      <c r="B3" s="57" t="s">
        <v>291</v>
      </c>
    </row>
    <row r="4" spans="1:5" x14ac:dyDescent="0.25">
      <c r="A4" s="57" t="s">
        <v>290</v>
      </c>
      <c r="B4" t="s">
        <v>189</v>
      </c>
      <c r="C4" t="s">
        <v>172</v>
      </c>
      <c r="D4" t="s">
        <v>210</v>
      </c>
      <c r="E4" t="s">
        <v>76</v>
      </c>
    </row>
    <row r="5" spans="1:5" x14ac:dyDescent="0.25">
      <c r="A5" s="58" t="s">
        <v>68</v>
      </c>
      <c r="B5" s="24"/>
      <c r="C5" s="24"/>
      <c r="D5" s="24"/>
      <c r="E5" s="24"/>
    </row>
    <row r="6" spans="1:5" x14ac:dyDescent="0.25">
      <c r="A6" s="59">
        <v>10</v>
      </c>
      <c r="B6" s="24">
        <v>205.29414917217196</v>
      </c>
      <c r="C6" s="24">
        <v>158.67044595014346</v>
      </c>
      <c r="D6" s="24">
        <v>159.55396367357787</v>
      </c>
      <c r="E6" s="24">
        <v>4.7946236606799744</v>
      </c>
    </row>
    <row r="7" spans="1:5" x14ac:dyDescent="0.25">
      <c r="A7" s="58" t="s">
        <v>5</v>
      </c>
      <c r="B7" s="24"/>
      <c r="C7" s="24"/>
      <c r="D7" s="24"/>
      <c r="E7" s="24"/>
    </row>
    <row r="8" spans="1:5" x14ac:dyDescent="0.25">
      <c r="A8" s="59">
        <v>4</v>
      </c>
      <c r="B8" s="24">
        <v>151.37332390994442</v>
      </c>
      <c r="C8" s="24">
        <v>165.74204593792291</v>
      </c>
      <c r="D8" s="24">
        <v>95.876815246660271</v>
      </c>
      <c r="E8" s="24"/>
    </row>
    <row r="9" spans="1:5" x14ac:dyDescent="0.25">
      <c r="A9" s="59">
        <v>5</v>
      </c>
      <c r="B9" s="24">
        <v>193.11942069346307</v>
      </c>
      <c r="C9" s="24">
        <v>227.85910504328871</v>
      </c>
      <c r="D9" s="24">
        <v>130.44182452423701</v>
      </c>
      <c r="E9" s="24"/>
    </row>
    <row r="10" spans="1:5" x14ac:dyDescent="0.25">
      <c r="A10" s="59">
        <v>11</v>
      </c>
      <c r="B10" s="24">
        <v>299.00786041331469</v>
      </c>
      <c r="C10" s="24">
        <v>293.14662323222956</v>
      </c>
      <c r="D10" s="24">
        <v>163.33674378987911</v>
      </c>
      <c r="E10" s="24">
        <v>4.6054583599102257</v>
      </c>
    </row>
    <row r="11" spans="1:5" x14ac:dyDescent="0.25">
      <c r="A11" s="58" t="s">
        <v>8</v>
      </c>
      <c r="B11" s="24"/>
      <c r="C11" s="24"/>
      <c r="D11" s="24"/>
      <c r="E11" s="24"/>
    </row>
    <row r="12" spans="1:5" x14ac:dyDescent="0.25">
      <c r="A12" s="59">
        <v>9</v>
      </c>
      <c r="B12" s="24">
        <v>259.43833175415699</v>
      </c>
      <c r="C12" s="24">
        <v>205.15189675057883</v>
      </c>
      <c r="D12" s="24">
        <v>214.47456662580214</v>
      </c>
      <c r="E12" s="24">
        <v>4.9654693710878481</v>
      </c>
    </row>
    <row r="13" spans="1:5" x14ac:dyDescent="0.25">
      <c r="A13" s="58" t="s">
        <v>3</v>
      </c>
      <c r="B13" s="24"/>
      <c r="C13" s="24"/>
      <c r="D13" s="24"/>
      <c r="E13" s="24"/>
    </row>
    <row r="14" spans="1:5" x14ac:dyDescent="0.25">
      <c r="A14" s="59">
        <v>2</v>
      </c>
      <c r="B14" s="24">
        <v>517.81508401340807</v>
      </c>
      <c r="C14" s="24">
        <v>428.18154127561962</v>
      </c>
      <c r="D14" s="24">
        <v>290.94722101260209</v>
      </c>
      <c r="E14" s="24"/>
    </row>
    <row r="15" spans="1:5" x14ac:dyDescent="0.25">
      <c r="A15" s="58" t="s">
        <v>2</v>
      </c>
      <c r="B15" s="24"/>
      <c r="C15" s="24"/>
      <c r="D15" s="24"/>
      <c r="E15" s="24"/>
    </row>
    <row r="16" spans="1:5" x14ac:dyDescent="0.25">
      <c r="A16" s="59">
        <v>1</v>
      </c>
      <c r="B16" s="24">
        <v>526.61663998457357</v>
      </c>
      <c r="C16" s="24">
        <v>468.37806949259664</v>
      </c>
      <c r="D16" s="24">
        <v>412.70990131550127</v>
      </c>
      <c r="E16" s="24"/>
    </row>
    <row r="17" spans="1:5" x14ac:dyDescent="0.25">
      <c r="A17" s="58" t="s">
        <v>6</v>
      </c>
      <c r="B17" s="24"/>
      <c r="C17" s="24"/>
      <c r="D17" s="24"/>
      <c r="E17" s="24"/>
    </row>
    <row r="18" spans="1:5" x14ac:dyDescent="0.25">
      <c r="A18" s="59">
        <v>6</v>
      </c>
      <c r="B18" s="24">
        <v>1221.3771281635857</v>
      </c>
      <c r="C18" s="24">
        <v>684.21744883294582</v>
      </c>
      <c r="D18" s="24">
        <v>239.33256701577</v>
      </c>
      <c r="E18" s="24">
        <v>55.558644640658457</v>
      </c>
    </row>
    <row r="19" spans="1:5" x14ac:dyDescent="0.25">
      <c r="A19" s="59">
        <v>7</v>
      </c>
      <c r="B19" s="24">
        <v>611.86555963945966</v>
      </c>
      <c r="C19" s="24">
        <v>608.61090553430495</v>
      </c>
      <c r="D19" s="24">
        <v>117.96474891634</v>
      </c>
      <c r="E19" s="24">
        <v>12.287790755341447</v>
      </c>
    </row>
    <row r="20" spans="1:5" x14ac:dyDescent="0.25">
      <c r="A20" s="59">
        <v>12</v>
      </c>
      <c r="B20" s="24">
        <v>812.42081137681487</v>
      </c>
      <c r="C20" s="24">
        <v>770.06071792130035</v>
      </c>
      <c r="D20" s="24">
        <v>422.66757987308932</v>
      </c>
      <c r="E20" s="24">
        <v>9.5102995337763634</v>
      </c>
    </row>
    <row r="21" spans="1:5" x14ac:dyDescent="0.25">
      <c r="A21" s="58" t="s">
        <v>7</v>
      </c>
      <c r="B21" s="24"/>
      <c r="C21" s="24"/>
      <c r="D21" s="24"/>
      <c r="E21" s="24"/>
    </row>
    <row r="22" spans="1:5" x14ac:dyDescent="0.25">
      <c r="A22" s="59">
        <v>8</v>
      </c>
      <c r="B22" s="24">
        <v>483.54037053969864</v>
      </c>
      <c r="C22" s="24">
        <v>838.68575923806907</v>
      </c>
      <c r="D22" s="24">
        <v>130.73892966818951</v>
      </c>
      <c r="E22" s="24">
        <v>11.992343848209355</v>
      </c>
    </row>
    <row r="23" spans="1:5" x14ac:dyDescent="0.25">
      <c r="A23" s="58" t="s">
        <v>4</v>
      </c>
      <c r="B23" s="24"/>
      <c r="C23" s="24"/>
      <c r="D23" s="24"/>
      <c r="E23" s="24"/>
    </row>
    <row r="24" spans="1:5" x14ac:dyDescent="0.25">
      <c r="A24" s="59">
        <v>3</v>
      </c>
      <c r="B24" s="24">
        <v>464.55363639639143</v>
      </c>
      <c r="C24" s="24">
        <v>540.47367268073663</v>
      </c>
      <c r="D24" s="24">
        <v>330.69900785285233</v>
      </c>
      <c r="E24" s="24">
        <v>8.9296844263552728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282B-64BE-4D72-A4A1-F0C81871FEB0}">
  <dimension ref="A1:Q31"/>
  <sheetViews>
    <sheetView tabSelected="1" topLeftCell="A16" workbookViewId="0">
      <selection activeCell="Q38" sqref="Q38"/>
    </sheetView>
  </sheetViews>
  <sheetFormatPr defaultRowHeight="15" x14ac:dyDescent="0.25"/>
  <cols>
    <col min="1" max="1" width="10.5703125" bestFit="1" customWidth="1"/>
    <col min="2" max="2" width="7.28515625" bestFit="1" customWidth="1"/>
    <col min="3" max="3" width="14" bestFit="1" customWidth="1"/>
    <col min="4" max="4" width="10.7109375" bestFit="1" customWidth="1"/>
    <col min="5" max="5" width="13.5703125" bestFit="1" customWidth="1"/>
    <col min="6" max="6" width="10.85546875" bestFit="1" customWidth="1"/>
    <col min="7" max="7" width="6.5703125" bestFit="1" customWidth="1"/>
  </cols>
  <sheetData>
    <row r="1" spans="1:17" x14ac:dyDescent="0.25">
      <c r="A1" s="63"/>
      <c r="B1" s="63"/>
      <c r="C1" s="64" t="s">
        <v>303</v>
      </c>
      <c r="D1" s="64"/>
      <c r="E1" s="64"/>
      <c r="F1" s="64"/>
      <c r="G1" s="64"/>
      <c r="K1" s="63"/>
      <c r="L1" s="63"/>
      <c r="M1" s="64" t="s">
        <v>303</v>
      </c>
      <c r="N1" s="64"/>
      <c r="O1" s="64"/>
      <c r="P1" s="64"/>
      <c r="Q1" s="64"/>
    </row>
    <row r="2" spans="1:17" ht="48.75" x14ac:dyDescent="0.25">
      <c r="A2" s="64" t="s">
        <v>1</v>
      </c>
      <c r="B2" s="64"/>
      <c r="C2" s="65" t="s">
        <v>297</v>
      </c>
      <c r="D2" s="66" t="s">
        <v>302</v>
      </c>
      <c r="E2" s="66" t="s">
        <v>301</v>
      </c>
      <c r="F2" s="66" t="s">
        <v>76</v>
      </c>
      <c r="G2" s="65" t="s">
        <v>296</v>
      </c>
      <c r="K2" s="64" t="s">
        <v>1</v>
      </c>
      <c r="L2" s="64"/>
      <c r="M2" s="65" t="s">
        <v>297</v>
      </c>
      <c r="N2" s="66" t="s">
        <v>302</v>
      </c>
      <c r="O2" s="66" t="s">
        <v>301</v>
      </c>
      <c r="P2" s="66" t="s">
        <v>76</v>
      </c>
      <c r="Q2" s="65" t="s">
        <v>296</v>
      </c>
    </row>
    <row r="3" spans="1:17" x14ac:dyDescent="0.25">
      <c r="A3" s="67" t="s">
        <v>68</v>
      </c>
      <c r="B3" s="67"/>
      <c r="C3" s="68">
        <v>283.72689859135545</v>
      </c>
      <c r="D3" s="68">
        <v>80.237696530959909</v>
      </c>
      <c r="E3" s="68">
        <v>159.55396367357787</v>
      </c>
      <c r="F3" s="68">
        <v>4.7946236606799744</v>
      </c>
      <c r="G3" s="68">
        <f>SUM(C3:F3)</f>
        <v>528.31318245657326</v>
      </c>
      <c r="K3" s="67" t="s">
        <v>68</v>
      </c>
      <c r="L3" s="67"/>
      <c r="M3" s="24">
        <v>205.29414917217196</v>
      </c>
      <c r="N3" s="24">
        <v>158.67044595014346</v>
      </c>
      <c r="O3" s="24">
        <v>159.55396367357787</v>
      </c>
      <c r="P3" s="24">
        <v>4.7946236606799744</v>
      </c>
      <c r="Q3" s="68"/>
    </row>
    <row r="4" spans="1:17" x14ac:dyDescent="0.25">
      <c r="A4" s="67" t="s">
        <v>3</v>
      </c>
      <c r="B4" s="67"/>
      <c r="C4" s="68">
        <v>641.23412227825236</v>
      </c>
      <c r="D4" s="68">
        <v>304.76250301077539</v>
      </c>
      <c r="E4" s="68">
        <v>290.94722101260209</v>
      </c>
      <c r="F4" s="68"/>
      <c r="G4" s="68">
        <f t="shared" ref="G4:G14" si="0">SUM(C4:F4)</f>
        <v>1236.9438463016299</v>
      </c>
      <c r="K4" s="67" t="s">
        <v>3</v>
      </c>
      <c r="L4" s="67"/>
      <c r="M4" s="24">
        <v>517.81508401340807</v>
      </c>
      <c r="N4" s="24">
        <v>428.18154127561962</v>
      </c>
      <c r="O4" s="24">
        <v>290.94722101260209</v>
      </c>
      <c r="P4" s="68"/>
      <c r="Q4" s="68"/>
    </row>
    <row r="5" spans="1:17" x14ac:dyDescent="0.25">
      <c r="A5" s="67" t="s">
        <v>2</v>
      </c>
      <c r="B5" s="67"/>
      <c r="C5" s="68">
        <v>765.14635231522027</v>
      </c>
      <c r="D5" s="68">
        <v>229.84835716194982</v>
      </c>
      <c r="E5" s="68">
        <v>412.70990131550127</v>
      </c>
      <c r="F5" s="68"/>
      <c r="G5" s="68">
        <f t="shared" si="0"/>
        <v>1407.7046107926712</v>
      </c>
      <c r="K5" s="67" t="s">
        <v>2</v>
      </c>
      <c r="L5" s="67"/>
      <c r="M5" s="24">
        <v>526.61663998457357</v>
      </c>
      <c r="N5" s="24">
        <v>468.37806949259664</v>
      </c>
      <c r="O5" s="24">
        <v>412.70990131550127</v>
      </c>
      <c r="P5" s="68"/>
      <c r="Q5" s="68"/>
    </row>
    <row r="6" spans="1:17" x14ac:dyDescent="0.25">
      <c r="A6" s="67" t="s">
        <v>5</v>
      </c>
      <c r="B6" s="67" t="s">
        <v>298</v>
      </c>
      <c r="C6" s="68">
        <v>226.14321740805252</v>
      </c>
      <c r="D6" s="68">
        <v>90.97215243981482</v>
      </c>
      <c r="E6" s="68">
        <v>95.876815246660271</v>
      </c>
      <c r="F6" s="68"/>
      <c r="G6" s="68">
        <f t="shared" si="0"/>
        <v>412.9921850945276</v>
      </c>
      <c r="K6" s="67" t="s">
        <v>5</v>
      </c>
      <c r="L6" s="67" t="s">
        <v>298</v>
      </c>
      <c r="M6" s="24">
        <v>151.37332390994442</v>
      </c>
      <c r="N6" s="24">
        <v>165.74204593792291</v>
      </c>
      <c r="O6" s="24">
        <v>95.876815246660271</v>
      </c>
      <c r="P6" s="24"/>
      <c r="Q6" s="68"/>
    </row>
    <row r="7" spans="1:17" x14ac:dyDescent="0.25">
      <c r="A7" s="67"/>
      <c r="B7" s="67" t="s">
        <v>299</v>
      </c>
      <c r="C7" s="68">
        <v>310.90429255604596</v>
      </c>
      <c r="D7" s="68">
        <v>110.0742331807058</v>
      </c>
      <c r="E7" s="68">
        <v>130.44182452423701</v>
      </c>
      <c r="F7" s="68"/>
      <c r="G7" s="68">
        <f t="shared" si="0"/>
        <v>551.4203502609887</v>
      </c>
      <c r="K7" s="67"/>
      <c r="L7" s="67" t="s">
        <v>299</v>
      </c>
      <c r="M7" s="24">
        <v>193.11942069346307</v>
      </c>
      <c r="N7" s="24">
        <v>227.85910504328871</v>
      </c>
      <c r="O7" s="24">
        <v>130.44182452423701</v>
      </c>
      <c r="P7" s="24"/>
      <c r="Q7" s="68"/>
    </row>
    <row r="8" spans="1:17" x14ac:dyDescent="0.25">
      <c r="A8" s="67"/>
      <c r="B8" s="67" t="s">
        <v>300</v>
      </c>
      <c r="C8" s="68">
        <v>457.9998801245053</v>
      </c>
      <c r="D8" s="68">
        <v>134.15460352103895</v>
      </c>
      <c r="E8" s="68">
        <v>163.33674378987911</v>
      </c>
      <c r="F8" s="68">
        <v>4.6054583599102257</v>
      </c>
      <c r="G8" s="68">
        <f t="shared" si="0"/>
        <v>760.09668579533354</v>
      </c>
      <c r="K8" s="67"/>
      <c r="L8" s="67" t="s">
        <v>300</v>
      </c>
      <c r="M8" s="24">
        <v>299.00786041331469</v>
      </c>
      <c r="N8" s="24">
        <v>293.14662323222956</v>
      </c>
      <c r="O8" s="24">
        <v>163.33674378987911</v>
      </c>
      <c r="P8" s="24">
        <v>4.6054583599102257</v>
      </c>
      <c r="Q8" s="68"/>
    </row>
    <row r="9" spans="1:17" x14ac:dyDescent="0.25">
      <c r="A9" s="67" t="s">
        <v>4</v>
      </c>
      <c r="B9" s="67"/>
      <c r="C9" s="68">
        <v>728.29737580620724</v>
      </c>
      <c r="D9" s="68">
        <v>276.72993327092098</v>
      </c>
      <c r="E9" s="68">
        <v>330.69900785285233</v>
      </c>
      <c r="F9" s="68">
        <v>8.9296844263552728</v>
      </c>
      <c r="G9" s="68">
        <f t="shared" si="0"/>
        <v>1344.6560013563358</v>
      </c>
      <c r="K9" s="67" t="s">
        <v>4</v>
      </c>
      <c r="L9" s="67"/>
      <c r="M9" s="24">
        <v>464.55363639639143</v>
      </c>
      <c r="N9" s="24">
        <v>540.47367268073663</v>
      </c>
      <c r="O9" s="24">
        <v>330.69900785285233</v>
      </c>
      <c r="P9" s="24">
        <v>8.9296844263552728</v>
      </c>
      <c r="Q9" s="68"/>
    </row>
    <row r="10" spans="1:17" x14ac:dyDescent="0.25">
      <c r="A10" s="67" t="s">
        <v>6</v>
      </c>
      <c r="B10" s="67" t="s">
        <v>298</v>
      </c>
      <c r="C10" s="68">
        <v>1221.3771281635857</v>
      </c>
      <c r="D10" s="68">
        <v>684.21744883294582</v>
      </c>
      <c r="E10" s="68">
        <v>239.33256701577</v>
      </c>
      <c r="F10" s="68">
        <v>55.558644640658457</v>
      </c>
      <c r="G10" s="68">
        <f t="shared" si="0"/>
        <v>2200.4857886529599</v>
      </c>
      <c r="K10" s="67" t="s">
        <v>6</v>
      </c>
      <c r="L10" s="67" t="s">
        <v>298</v>
      </c>
      <c r="M10" s="24">
        <v>1221.3771281635857</v>
      </c>
      <c r="N10" s="24">
        <v>684.21744883294582</v>
      </c>
      <c r="O10" s="24">
        <v>239.33256701577</v>
      </c>
      <c r="P10" s="24">
        <v>55.558644640658457</v>
      </c>
      <c r="Q10" s="68"/>
    </row>
    <row r="11" spans="1:17" x14ac:dyDescent="0.25">
      <c r="A11" s="67"/>
      <c r="B11" s="67" t="s">
        <v>299</v>
      </c>
      <c r="C11" s="68">
        <v>611.86555963945966</v>
      </c>
      <c r="D11" s="68">
        <v>608.61090553430495</v>
      </c>
      <c r="E11" s="68">
        <v>117.96474891634</v>
      </c>
      <c r="F11" s="68">
        <v>12.287790755341447</v>
      </c>
      <c r="G11" s="68">
        <f t="shared" si="0"/>
        <v>1350.7290048454458</v>
      </c>
      <c r="K11" s="67"/>
      <c r="L11" s="67" t="s">
        <v>299</v>
      </c>
      <c r="M11" s="24">
        <v>611.86555963945966</v>
      </c>
      <c r="N11" s="24">
        <v>608.61090553430495</v>
      </c>
      <c r="O11" s="24">
        <v>117.96474891634</v>
      </c>
      <c r="P11" s="24">
        <v>12.287790755341447</v>
      </c>
      <c r="Q11" s="68"/>
    </row>
    <row r="12" spans="1:17" x14ac:dyDescent="0.25">
      <c r="A12" s="67"/>
      <c r="B12" s="67" t="s">
        <v>300</v>
      </c>
      <c r="C12" s="68">
        <v>1171.5865772817699</v>
      </c>
      <c r="D12" s="68">
        <v>410.89495201634531</v>
      </c>
      <c r="E12" s="68">
        <v>422.66757987308932</v>
      </c>
      <c r="F12" s="68">
        <v>9.5102995337763634</v>
      </c>
      <c r="G12" s="68">
        <f t="shared" si="0"/>
        <v>2014.6594087049809</v>
      </c>
      <c r="K12" s="67"/>
      <c r="L12" s="67" t="s">
        <v>300</v>
      </c>
      <c r="M12" s="24">
        <v>812.42081137681487</v>
      </c>
      <c r="N12" s="24">
        <v>770.06071792130035</v>
      </c>
      <c r="O12" s="24">
        <v>422.66757987308932</v>
      </c>
      <c r="P12" s="24">
        <v>9.5102995337763634</v>
      </c>
      <c r="Q12" s="68"/>
    </row>
    <row r="13" spans="1:17" x14ac:dyDescent="0.25">
      <c r="A13" s="67" t="s">
        <v>7</v>
      </c>
      <c r="B13" s="67"/>
      <c r="C13" s="68">
        <v>881.11993164271803</v>
      </c>
      <c r="D13" s="68">
        <v>441.10619813504962</v>
      </c>
      <c r="E13" s="68">
        <v>130.73892966818951</v>
      </c>
      <c r="F13" s="68">
        <v>11.992343848209355</v>
      </c>
      <c r="G13" s="68">
        <f t="shared" si="0"/>
        <v>1464.9574032941666</v>
      </c>
      <c r="K13" s="67" t="s">
        <v>7</v>
      </c>
      <c r="L13" s="67"/>
      <c r="M13" s="24">
        <v>483.54037053969864</v>
      </c>
      <c r="N13" s="24">
        <v>838.68575923806907</v>
      </c>
      <c r="O13" s="24">
        <v>130.73892966818951</v>
      </c>
      <c r="P13" s="24">
        <v>11.992343848209355</v>
      </c>
      <c r="Q13" s="68"/>
    </row>
    <row r="14" spans="1:17" x14ac:dyDescent="0.25">
      <c r="A14" s="69" t="s">
        <v>8</v>
      </c>
      <c r="B14" s="69"/>
      <c r="C14" s="70">
        <v>301.82301495338788</v>
      </c>
      <c r="D14" s="70">
        <v>162.76721355134805</v>
      </c>
      <c r="E14" s="70">
        <v>214.47456662580214</v>
      </c>
      <c r="F14" s="70">
        <v>4.9654693710878481</v>
      </c>
      <c r="G14" s="70">
        <f t="shared" si="0"/>
        <v>684.03026450162588</v>
      </c>
      <c r="K14" s="69" t="s">
        <v>8</v>
      </c>
      <c r="L14" s="69"/>
      <c r="M14" s="24">
        <v>259.43833175415699</v>
      </c>
      <c r="N14" s="24">
        <v>205.15189675057883</v>
      </c>
      <c r="O14" s="24">
        <v>214.47456662580214</v>
      </c>
      <c r="P14" s="24">
        <v>4.9654693710878481</v>
      </c>
      <c r="Q14" s="70"/>
    </row>
    <row r="15" spans="1:17" x14ac:dyDescent="0.25">
      <c r="C15" s="62"/>
      <c r="D15" s="62"/>
      <c r="E15" s="62"/>
      <c r="F15" s="62"/>
    </row>
    <row r="16" spans="1:17" x14ac:dyDescent="0.25">
      <c r="C16" s="62"/>
      <c r="D16" s="62"/>
      <c r="E16" s="62"/>
      <c r="F16" s="62"/>
    </row>
    <row r="17" spans="1:17" ht="48.75" x14ac:dyDescent="0.25">
      <c r="A17" s="63"/>
      <c r="B17" s="63"/>
      <c r="C17" s="64" t="s">
        <v>303</v>
      </c>
      <c r="D17" s="64"/>
      <c r="E17" s="64"/>
      <c r="F17" s="64"/>
      <c r="G17" s="64"/>
      <c r="K17" s="64" t="s">
        <v>1</v>
      </c>
      <c r="L17" s="64"/>
      <c r="M17" s="65" t="s">
        <v>297</v>
      </c>
      <c r="N17" s="66" t="s">
        <v>302</v>
      </c>
      <c r="O17" s="66" t="s">
        <v>301</v>
      </c>
      <c r="P17" s="66" t="s">
        <v>76</v>
      </c>
      <c r="Q17" s="65" t="s">
        <v>296</v>
      </c>
    </row>
    <row r="18" spans="1:17" ht="24.75" x14ac:dyDescent="0.25">
      <c r="A18" s="64" t="s">
        <v>1</v>
      </c>
      <c r="B18" s="64"/>
      <c r="C18" s="65" t="s">
        <v>297</v>
      </c>
      <c r="D18" s="66" t="s">
        <v>302</v>
      </c>
      <c r="E18" s="66" t="s">
        <v>301</v>
      </c>
      <c r="F18" s="66" t="s">
        <v>76</v>
      </c>
      <c r="G18" s="65" t="s">
        <v>296</v>
      </c>
      <c r="K18" s="67" t="s">
        <v>68</v>
      </c>
      <c r="L18" s="67"/>
      <c r="M18" s="24"/>
      <c r="N18" s="24"/>
      <c r="O18" s="24"/>
      <c r="P18" s="24"/>
      <c r="Q18" s="68"/>
    </row>
    <row r="19" spans="1:17" x14ac:dyDescent="0.25">
      <c r="A19" s="67" t="s">
        <v>68</v>
      </c>
      <c r="B19" s="67"/>
      <c r="C19" s="68">
        <f>(C3/$G3)*100</f>
        <v>53.704300406071638</v>
      </c>
      <c r="D19" s="68">
        <f t="shared" ref="D19:F19" si="1">(D3/$G3)*100</f>
        <v>15.187524974839212</v>
      </c>
      <c r="E19" s="68">
        <f t="shared" si="1"/>
        <v>30.200640258809557</v>
      </c>
      <c r="F19" s="68">
        <f t="shared" si="1"/>
        <v>0.90753436027958423</v>
      </c>
      <c r="G19" s="68">
        <f>SUM(C19:F19)</f>
        <v>99.999999999999986</v>
      </c>
      <c r="K19" s="67" t="s">
        <v>3</v>
      </c>
      <c r="L19" s="67"/>
      <c r="M19" s="24"/>
      <c r="N19" s="24"/>
      <c r="O19" s="24"/>
      <c r="P19" s="68"/>
      <c r="Q19" s="68"/>
    </row>
    <row r="20" spans="1:17" x14ac:dyDescent="0.25">
      <c r="A20" s="67" t="s">
        <v>3</v>
      </c>
      <c r="B20" s="67"/>
      <c r="C20" s="68">
        <f t="shared" ref="C20:F20" si="2">(C4/$G4)*100</f>
        <v>51.84019664235322</v>
      </c>
      <c r="D20" s="68">
        <f t="shared" si="2"/>
        <v>24.638345865254319</v>
      </c>
      <c r="E20" s="68">
        <f t="shared" si="2"/>
        <v>23.52145749239245</v>
      </c>
      <c r="F20" s="68"/>
      <c r="G20" s="68">
        <f t="shared" ref="G20:G30" si="3">SUM(C20:F20)</f>
        <v>100</v>
      </c>
      <c r="K20" s="67" t="s">
        <v>2</v>
      </c>
      <c r="L20" s="67"/>
      <c r="M20" s="24"/>
      <c r="N20" s="24"/>
      <c r="O20" s="24"/>
      <c r="P20" s="68"/>
      <c r="Q20" s="68"/>
    </row>
    <row r="21" spans="1:17" x14ac:dyDescent="0.25">
      <c r="A21" s="67" t="s">
        <v>2</v>
      </c>
      <c r="B21" s="67"/>
      <c r="C21" s="68">
        <f t="shared" ref="C21:F21" si="4">(C5/$G5)*100</f>
        <v>54.354183857106939</v>
      </c>
      <c r="D21" s="68">
        <f t="shared" si="4"/>
        <v>16.327882667978432</v>
      </c>
      <c r="E21" s="68">
        <f t="shared" si="4"/>
        <v>29.317933474914632</v>
      </c>
      <c r="F21" s="68"/>
      <c r="G21" s="68">
        <f t="shared" si="3"/>
        <v>100</v>
      </c>
      <c r="K21" s="67" t="s">
        <v>5</v>
      </c>
      <c r="L21" s="67" t="s">
        <v>298</v>
      </c>
      <c r="M21" s="24"/>
      <c r="N21" s="24"/>
      <c r="O21" s="24"/>
      <c r="P21" s="24"/>
      <c r="Q21" s="68"/>
    </row>
    <row r="22" spans="1:17" x14ac:dyDescent="0.25">
      <c r="A22" s="67" t="s">
        <v>5</v>
      </c>
      <c r="B22" s="67" t="s">
        <v>298</v>
      </c>
      <c r="C22" s="68">
        <f t="shared" ref="C22:F22" si="5">(C6/$G6)*100</f>
        <v>54.757263108088061</v>
      </c>
      <c r="D22" s="68">
        <f t="shared" si="5"/>
        <v>22.027572366531022</v>
      </c>
      <c r="E22" s="68">
        <f t="shared" si="5"/>
        <v>23.215164525380917</v>
      </c>
      <c r="F22" s="68"/>
      <c r="G22" s="68">
        <f t="shared" si="3"/>
        <v>100</v>
      </c>
      <c r="K22" s="67"/>
      <c r="L22" s="67" t="s">
        <v>299</v>
      </c>
      <c r="M22" s="24"/>
      <c r="N22" s="24"/>
      <c r="O22" s="24"/>
      <c r="P22" s="24"/>
      <c r="Q22" s="68"/>
    </row>
    <row r="23" spans="1:17" x14ac:dyDescent="0.25">
      <c r="A23" s="67"/>
      <c r="B23" s="67" t="s">
        <v>299</v>
      </c>
      <c r="C23" s="68">
        <f t="shared" ref="C23:F23" si="6">(C7/$G7)*100</f>
        <v>56.382448055987446</v>
      </c>
      <c r="D23" s="68">
        <f t="shared" si="6"/>
        <v>19.961946113995861</v>
      </c>
      <c r="E23" s="68">
        <f t="shared" si="6"/>
        <v>23.655605830016711</v>
      </c>
      <c r="F23" s="68"/>
      <c r="G23" s="68">
        <f t="shared" si="3"/>
        <v>100.00000000000001</v>
      </c>
      <c r="K23" s="67"/>
      <c r="L23" s="67" t="s">
        <v>300</v>
      </c>
      <c r="M23" s="24"/>
      <c r="N23" s="24"/>
      <c r="O23" s="24"/>
      <c r="P23" s="24"/>
      <c r="Q23" s="68"/>
    </row>
    <row r="24" spans="1:17" x14ac:dyDescent="0.25">
      <c r="A24" s="67"/>
      <c r="B24" s="67" t="s">
        <v>300</v>
      </c>
      <c r="C24" s="68">
        <f t="shared" ref="C24:F24" si="7">(C8/$G8)*100</f>
        <v>60.255476531288025</v>
      </c>
      <c r="D24" s="68">
        <f t="shared" si="7"/>
        <v>17.649676156746448</v>
      </c>
      <c r="E24" s="68">
        <f t="shared" si="7"/>
        <v>21.488943030842233</v>
      </c>
      <c r="F24" s="68">
        <f t="shared" si="7"/>
        <v>0.60590428112329753</v>
      </c>
      <c r="G24" s="68">
        <f t="shared" si="3"/>
        <v>100.00000000000001</v>
      </c>
      <c r="K24" s="67" t="s">
        <v>4</v>
      </c>
      <c r="L24" s="67"/>
      <c r="M24" s="24"/>
      <c r="N24" s="24"/>
      <c r="O24" s="24"/>
      <c r="P24" s="24"/>
      <c r="Q24" s="68"/>
    </row>
    <row r="25" spans="1:17" x14ac:dyDescent="0.25">
      <c r="A25" s="67" t="s">
        <v>4</v>
      </c>
      <c r="B25" s="67"/>
      <c r="C25" s="68">
        <f t="shared" ref="C25:F25" si="8">(C9/$G9)*100</f>
        <v>54.162356399821498</v>
      </c>
      <c r="D25" s="68">
        <f t="shared" si="8"/>
        <v>20.57997978604099</v>
      </c>
      <c r="E25" s="68">
        <f t="shared" si="8"/>
        <v>24.593576908836226</v>
      </c>
      <c r="F25" s="68">
        <f t="shared" si="8"/>
        <v>0.66408690530128334</v>
      </c>
      <c r="G25" s="68">
        <f t="shared" si="3"/>
        <v>100</v>
      </c>
      <c r="K25" s="67" t="s">
        <v>6</v>
      </c>
      <c r="L25" s="67" t="s">
        <v>298</v>
      </c>
      <c r="M25" s="24"/>
      <c r="N25" s="24"/>
      <c r="O25" s="24"/>
      <c r="P25" s="24"/>
      <c r="Q25" s="68"/>
    </row>
    <row r="26" spans="1:17" x14ac:dyDescent="0.25">
      <c r="A26" s="67" t="s">
        <v>6</v>
      </c>
      <c r="B26" s="67" t="s">
        <v>298</v>
      </c>
      <c r="C26" s="68">
        <f t="shared" ref="C26:F26" si="9">(C10/$G10)*100</f>
        <v>55.504885987528176</v>
      </c>
      <c r="D26" s="68">
        <f t="shared" si="9"/>
        <v>31.093927184678321</v>
      </c>
      <c r="E26" s="68">
        <f t="shared" si="9"/>
        <v>10.876351406126499</v>
      </c>
      <c r="F26" s="68">
        <f t="shared" si="9"/>
        <v>2.5248354216670039</v>
      </c>
      <c r="G26" s="68">
        <f t="shared" si="3"/>
        <v>100</v>
      </c>
      <c r="K26" s="67"/>
      <c r="L26" s="67" t="s">
        <v>299</v>
      </c>
      <c r="M26" s="24"/>
      <c r="N26" s="24"/>
      <c r="O26" s="24"/>
      <c r="P26" s="24"/>
      <c r="Q26" s="68"/>
    </row>
    <row r="27" spans="1:17" x14ac:dyDescent="0.25">
      <c r="A27" s="67"/>
      <c r="B27" s="67" t="s">
        <v>299</v>
      </c>
      <c r="C27" s="68">
        <f t="shared" ref="C27:F27" si="10">(C11/$G11)*100</f>
        <v>45.298913212385713</v>
      </c>
      <c r="D27" s="68">
        <f t="shared" si="10"/>
        <v>45.057957839880984</v>
      </c>
      <c r="E27" s="68">
        <f t="shared" si="10"/>
        <v>8.733413474736027</v>
      </c>
      <c r="F27" s="68">
        <f t="shared" si="10"/>
        <v>0.90971547299729827</v>
      </c>
      <c r="G27" s="68">
        <f t="shared" si="3"/>
        <v>100.00000000000001</v>
      </c>
      <c r="K27" s="67"/>
      <c r="L27" s="67" t="s">
        <v>300</v>
      </c>
      <c r="M27" s="24"/>
      <c r="N27" s="24"/>
      <c r="O27" s="24"/>
      <c r="P27" s="24"/>
      <c r="Q27" s="68"/>
    </row>
    <row r="28" spans="1:17" x14ac:dyDescent="0.25">
      <c r="A28" s="67"/>
      <c r="B28" s="67" t="s">
        <v>300</v>
      </c>
      <c r="C28" s="68">
        <f t="shared" ref="C28:F28" si="11">(C12/$G12)*100</f>
        <v>58.153083951538164</v>
      </c>
      <c r="D28" s="68">
        <f t="shared" si="11"/>
        <v>20.395256401203206</v>
      </c>
      <c r="E28" s="68">
        <f t="shared" si="11"/>
        <v>20.979604693816668</v>
      </c>
      <c r="F28" s="68">
        <f t="shared" si="11"/>
        <v>0.47205495344195997</v>
      </c>
      <c r="G28" s="68">
        <f t="shared" si="3"/>
        <v>100</v>
      </c>
      <c r="K28" s="67" t="s">
        <v>7</v>
      </c>
      <c r="L28" s="67"/>
      <c r="M28" s="24"/>
      <c r="N28" s="24"/>
      <c r="O28" s="24"/>
      <c r="P28" s="24"/>
      <c r="Q28" s="68"/>
    </row>
    <row r="29" spans="1:17" x14ac:dyDescent="0.25">
      <c r="A29" s="67" t="s">
        <v>7</v>
      </c>
      <c r="B29" s="67"/>
      <c r="C29" s="68">
        <f t="shared" ref="C29:F29" si="12">(C13/$G13)*100</f>
        <v>60.146454064902741</v>
      </c>
      <c r="D29" s="68">
        <f t="shared" si="12"/>
        <v>30.110513598768069</v>
      </c>
      <c r="E29" s="68">
        <f t="shared" si="12"/>
        <v>8.924418510340594</v>
      </c>
      <c r="F29" s="68">
        <f t="shared" si="12"/>
        <v>0.8186138259885819</v>
      </c>
      <c r="G29" s="68">
        <f t="shared" si="3"/>
        <v>99.999999999999986</v>
      </c>
      <c r="K29" s="69" t="s">
        <v>8</v>
      </c>
      <c r="L29" s="69"/>
      <c r="M29" s="24"/>
      <c r="N29" s="24"/>
      <c r="O29" s="24"/>
      <c r="P29" s="24"/>
      <c r="Q29" s="70"/>
    </row>
    <row r="30" spans="1:17" x14ac:dyDescent="0.25">
      <c r="A30" s="69" t="s">
        <v>8</v>
      </c>
      <c r="B30" s="69"/>
      <c r="C30" s="70">
        <f t="shared" ref="C30:F30" si="13">(C14/$G14)*100</f>
        <v>44.124219441268664</v>
      </c>
      <c r="D30" s="70">
        <f t="shared" si="13"/>
        <v>23.795323394051547</v>
      </c>
      <c r="E30" s="70">
        <f t="shared" si="13"/>
        <v>31.354543469222822</v>
      </c>
      <c r="F30" s="70">
        <f t="shared" si="13"/>
        <v>0.72591369545697138</v>
      </c>
      <c r="G30" s="70">
        <f t="shared" si="3"/>
        <v>100</v>
      </c>
    </row>
    <row r="31" spans="1:17" x14ac:dyDescent="0.25">
      <c r="C31" s="62">
        <f>AVERAGE(C19:C30)</f>
        <v>54.056981804861692</v>
      </c>
      <c r="D31" s="62">
        <f>AVERAGE(D19:D30)</f>
        <v>23.90215886249737</v>
      </c>
      <c r="E31" s="62">
        <f>AVERAGE(E19:E30)</f>
        <v>21.405137756286276</v>
      </c>
      <c r="F31" s="62">
        <f>AVERAGE(F19:F30)</f>
        <v>0.95358236453199752</v>
      </c>
    </row>
  </sheetData>
  <sortState xmlns:xlrd2="http://schemas.microsoft.com/office/spreadsheetml/2017/richdata2" ref="A3:F14">
    <sortCondition ref="A3:A14" customList="East,NoOil,Oil,Golf,Waterfall,Vulgaris,Vulgaris small,Ice"/>
  </sortState>
  <mergeCells count="7">
    <mergeCell ref="A2:B2"/>
    <mergeCell ref="C1:G1"/>
    <mergeCell ref="C17:G17"/>
    <mergeCell ref="A18:B18"/>
    <mergeCell ref="M1:Q1"/>
    <mergeCell ref="K2:L2"/>
    <mergeCell ref="K17:L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Rawdata</vt:lpstr>
      <vt:lpstr>Rawdatalong</vt:lpstr>
      <vt:lpstr>Ordination_species</vt:lpstr>
      <vt:lpstr>Ordination_types</vt:lpstr>
      <vt:lpstr>Biomarkers</vt:lpstr>
      <vt:lpstr>Table</vt:lpstr>
      <vt:lpstr>Table_final</vt:lpstr>
      <vt:lpstr>Pivottablebygroups</vt:lpstr>
      <vt:lpstr>Table </vt:lpstr>
      <vt:lpstr>Totalabundance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2019-02-21T19:57:44Z</dcterms:created>
  <dcterms:modified xsi:type="dcterms:W3CDTF">2019-03-11T17:20:11Z</dcterms:modified>
</cp:coreProperties>
</file>